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41CF1D2A-4DD8-4390-B32B-2989CC6AD7DE}" xr6:coauthVersionLast="37" xr6:coauthVersionMax="37" xr10:uidLastSave="{00000000-0000-0000-0000-000000000000}"/>
  <bookViews>
    <workbookView xWindow="0" yWindow="0" windowWidth="12798" windowHeight="4770" tabRatio="752" xr2:uid="{00000000-000D-0000-FFFF-FFFF00000000}"/>
  </bookViews>
  <sheets>
    <sheet name="Title" sheetId="53" r:id="rId1"/>
    <sheet name="Contents" sheetId="1" r:id="rId2"/>
    <sheet name="Key Statistics" sheetId="68" r:id="rId3"/>
    <sheet name="1.1" sheetId="71" r:id="rId4"/>
    <sheet name="1.2" sheetId="72" r:id="rId5"/>
    <sheet name="1.3" sheetId="73" r:id="rId6"/>
    <sheet name="1.4" sheetId="89" r:id="rId7"/>
    <sheet name="1.5" sheetId="74" r:id="rId8"/>
    <sheet name="1.6" sheetId="83" r:id="rId9"/>
    <sheet name="1.7" sheetId="78" r:id="rId10"/>
    <sheet name="M1.1" sheetId="77" r:id="rId11"/>
    <sheet name="M1.2" sheetId="80" r:id="rId12"/>
    <sheet name="M1.3" sheetId="81" r:id="rId13"/>
    <sheet name="Q1.1" sheetId="90" r:id="rId14"/>
    <sheet name="2.1" sheetId="24" r:id="rId15"/>
    <sheet name="2.2" sheetId="25" r:id="rId16"/>
    <sheet name="2.3" sheetId="48" r:id="rId17"/>
    <sheet name="2.4" sheetId="91" r:id="rId18"/>
    <sheet name="2.5" sheetId="38" r:id="rId19"/>
    <sheet name="2.6" sheetId="96" r:id="rId20"/>
    <sheet name="M2.1" sheetId="92" r:id="rId21"/>
    <sheet name="M2.2" sheetId="93" r:id="rId22"/>
    <sheet name="Q2.1" sheetId="94" r:id="rId23"/>
    <sheet name="Q2.2" sheetId="95" r:id="rId24"/>
    <sheet name="Glossary" sheetId="11" r:id="rId25"/>
    <sheet name="Scheme background" sheetId="12" r:id="rId26"/>
  </sheets>
  <externalReferences>
    <externalReference r:id="rId27"/>
    <externalReference r:id="rId28"/>
    <externalReference r:id="rId29"/>
    <externalReference r:id="rId30"/>
    <externalReference r:id="rId31"/>
  </externalReferences>
  <definedNames>
    <definedName name="_xlnm._FilterDatabase" localSheetId="6" hidden="1">'1.4'!$A$9:$F$9</definedName>
    <definedName name="_xlnm._FilterDatabase" localSheetId="9" hidden="1">'1.7'!$A$7:$H$61</definedName>
    <definedName name="_xlnm._FilterDatabase" localSheetId="17" hidden="1">'2.4'!$A$5:$D$434</definedName>
    <definedName name="_xlnm._FilterDatabase" localSheetId="11" hidden="1">'M1.2'!$C$6:$P$76</definedName>
    <definedName name="_xlnm._FilterDatabase" localSheetId="12" hidden="1">'M1.3'!$B$6:$P$73</definedName>
    <definedName name="_RHPP_Phase_1" localSheetId="25">'Scheme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3">'1.1'!$A$1:$P$30</definedName>
    <definedName name="_xlnm.Print_Area" localSheetId="4">'1.2'!$A$1:$J$20</definedName>
    <definedName name="_xlnm.Print_Area" localSheetId="5">'1.3'!$A$1:$N$27</definedName>
    <definedName name="_xlnm.Print_Area" localSheetId="7">'1.5'!#REF!</definedName>
    <definedName name="_xlnm.Print_Area" localSheetId="8">'1.6'!$A:$Q</definedName>
    <definedName name="_xlnm.Print_Area" localSheetId="9">'1.7'!$A$1:$H$101</definedName>
    <definedName name="_xlnm.Print_Area" localSheetId="14">'2.1'!$A$1:$G$38</definedName>
    <definedName name="_xlnm.Print_Area" localSheetId="15">'2.2'!#REF!</definedName>
    <definedName name="_xlnm.Print_Area" localSheetId="16">'2.3'!$A$1:$AE$27</definedName>
    <definedName name="_xlnm.Print_Area" localSheetId="17">'2.4'!$A$1:$C$444</definedName>
    <definedName name="_xlnm.Print_Area" localSheetId="18">'2.5'!$A$1:$E$22</definedName>
    <definedName name="_xlnm.Print_Area" localSheetId="19">'2.6'!$A$1:$K$37</definedName>
    <definedName name="_xlnm.Print_Area" localSheetId="1">Contents!$A$1:$D$23</definedName>
    <definedName name="_xlnm.Print_Area" localSheetId="2">'Key Statistics'!$A$1:$Q$53</definedName>
    <definedName name="_xlnm.Print_Area" localSheetId="10">'M1.1'!$A$1:$K$95</definedName>
    <definedName name="_xlnm.Print_Area" localSheetId="20">'M2.1'!$A$1:$H$67</definedName>
    <definedName name="_xlnm.Print_Area" localSheetId="13">'Q1.1'!$A$1:$K$41</definedName>
    <definedName name="_xlnm.Print_Area" localSheetId="22">'Q2.1'!$A$1:$G$32</definedName>
    <definedName name="_xlnm.Print_Area" localSheetId="23">'Q2.2'!$A$1:$M$33</definedName>
    <definedName name="_xlnm.Print_Area" localSheetId="0">Title!$A$1:$N$37</definedName>
    <definedName name="_xlnm.Print_Titles" localSheetId="6">'1.4'!$4:$5</definedName>
    <definedName name="_xlnm.Print_Titles" localSheetId="17">'2.4'!$4:$5</definedName>
    <definedName name="_xlnm.Print_Titles" localSheetId="10">'M1.1'!$4:$5</definedName>
    <definedName name="_xlnm.Print_Titles" localSheetId="20">'M2.1'!$4:$5</definedName>
    <definedName name="_xlnm.Print_Titles" localSheetId="13">'Q1.1'!$4:$5</definedName>
    <definedName name="_xlnm.Print_Titles" localSheetId="22">'Q2.1'!$4:$4</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'2.5'!$A$1</definedName>
    <definedName name="Table1.12">'1.6'!$A$1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95" l="1"/>
  <c r="E7" i="95"/>
  <c r="E26" i="95" s="1"/>
  <c r="F7" i="95"/>
  <c r="G7" i="95"/>
  <c r="I7" i="95"/>
  <c r="J7" i="95"/>
  <c r="K7" i="95"/>
  <c r="L7" i="95"/>
  <c r="L26" i="95" s="1"/>
  <c r="D8" i="95"/>
  <c r="E8" i="95"/>
  <c r="F8" i="95"/>
  <c r="G8" i="95"/>
  <c r="I8" i="95"/>
  <c r="J8" i="95"/>
  <c r="K8" i="95"/>
  <c r="L8" i="95"/>
  <c r="D9" i="95"/>
  <c r="E9" i="95"/>
  <c r="F9" i="95"/>
  <c r="G9" i="95"/>
  <c r="I9" i="95"/>
  <c r="J9" i="95"/>
  <c r="K9" i="95"/>
  <c r="L9" i="95"/>
  <c r="D10" i="95"/>
  <c r="E10" i="95"/>
  <c r="F10" i="95"/>
  <c r="G10" i="95"/>
  <c r="I10" i="95"/>
  <c r="J10" i="95"/>
  <c r="K10" i="95"/>
  <c r="L10" i="95"/>
  <c r="D11" i="95"/>
  <c r="E11" i="95"/>
  <c r="F11" i="95"/>
  <c r="G11" i="95"/>
  <c r="I11" i="95"/>
  <c r="J11" i="95"/>
  <c r="K11" i="95"/>
  <c r="L11" i="95"/>
  <c r="D12" i="95"/>
  <c r="E12" i="95"/>
  <c r="F12" i="95"/>
  <c r="G12" i="95"/>
  <c r="I12" i="95"/>
  <c r="J12" i="95"/>
  <c r="K12" i="95"/>
  <c r="L12" i="95"/>
  <c r="D13" i="95"/>
  <c r="E13" i="95"/>
  <c r="F13" i="95"/>
  <c r="G13" i="95"/>
  <c r="I13" i="95"/>
  <c r="J13" i="95"/>
  <c r="K13" i="95"/>
  <c r="L13" i="95"/>
  <c r="D14" i="95"/>
  <c r="E14" i="95"/>
  <c r="F14" i="95"/>
  <c r="G14" i="95"/>
  <c r="I14" i="95"/>
  <c r="J14" i="95"/>
  <c r="K14" i="95"/>
  <c r="L14" i="95"/>
  <c r="D15" i="95"/>
  <c r="E15" i="95"/>
  <c r="F15" i="95"/>
  <c r="G15" i="95"/>
  <c r="I15" i="95"/>
  <c r="J15" i="95"/>
  <c r="K15" i="95"/>
  <c r="L15" i="95"/>
  <c r="D16" i="95"/>
  <c r="E16" i="95"/>
  <c r="F16" i="95"/>
  <c r="G16" i="95"/>
  <c r="I16" i="95"/>
  <c r="J16" i="95"/>
  <c r="K16" i="95"/>
  <c r="L16" i="95"/>
  <c r="D17" i="95"/>
  <c r="E17" i="95"/>
  <c r="F17" i="95"/>
  <c r="G17" i="95"/>
  <c r="I17" i="95"/>
  <c r="J17" i="95"/>
  <c r="K17" i="95"/>
  <c r="L17" i="95"/>
  <c r="D18" i="95"/>
  <c r="E18" i="95"/>
  <c r="F18" i="95"/>
  <c r="G18" i="95"/>
  <c r="I18" i="95"/>
  <c r="J18" i="95"/>
  <c r="K18" i="95"/>
  <c r="L18" i="95"/>
  <c r="D19" i="95"/>
  <c r="E19" i="95"/>
  <c r="F19" i="95"/>
  <c r="G19" i="95"/>
  <c r="I19" i="95"/>
  <c r="J19" i="95"/>
  <c r="K19" i="95"/>
  <c r="L19" i="95"/>
  <c r="D20" i="95"/>
  <c r="E20" i="95"/>
  <c r="F20" i="95"/>
  <c r="G20" i="95"/>
  <c r="I20" i="95"/>
  <c r="J20" i="95"/>
  <c r="K20" i="95"/>
  <c r="L20" i="95"/>
  <c r="D21" i="95"/>
  <c r="E21" i="95"/>
  <c r="F21" i="95"/>
  <c r="G21" i="95"/>
  <c r="I21" i="95"/>
  <c r="J21" i="95"/>
  <c r="K21" i="95"/>
  <c r="L21" i="95"/>
  <c r="D22" i="95"/>
  <c r="E22" i="95"/>
  <c r="F22" i="95"/>
  <c r="G22" i="95"/>
  <c r="I22" i="95"/>
  <c r="J22" i="95"/>
  <c r="K22" i="95"/>
  <c r="L22" i="95"/>
  <c r="D23" i="95"/>
  <c r="E23" i="95"/>
  <c r="F23" i="95"/>
  <c r="G23" i="95"/>
  <c r="I23" i="95"/>
  <c r="J23" i="95"/>
  <c r="K23" i="95"/>
  <c r="L23" i="95"/>
  <c r="D24" i="95"/>
  <c r="E24" i="95"/>
  <c r="F24" i="95"/>
  <c r="G24" i="95"/>
  <c r="I24" i="95"/>
  <c r="J24" i="95"/>
  <c r="K24" i="95"/>
  <c r="L24" i="95"/>
  <c r="D25" i="95"/>
  <c r="E25" i="95"/>
  <c r="F25" i="95"/>
  <c r="G25" i="95"/>
  <c r="I25" i="95"/>
  <c r="J25" i="95"/>
  <c r="K25" i="95"/>
  <c r="L25" i="95"/>
  <c r="K26" i="95" l="1"/>
  <c r="J26" i="95"/>
  <c r="I26" i="95"/>
  <c r="G26" i="95"/>
  <c r="F26" i="95"/>
  <c r="D26" i="95"/>
  <c r="D24" i="94"/>
  <c r="F24" i="94"/>
  <c r="D33" i="90"/>
  <c r="F33" i="90"/>
  <c r="H33" i="90"/>
  <c r="J33" i="90"/>
  <c r="D7" i="90"/>
  <c r="F7" i="90"/>
  <c r="H7" i="90"/>
  <c r="J7" i="90"/>
  <c r="D8" i="90"/>
  <c r="F8" i="90"/>
  <c r="H8" i="90"/>
  <c r="J8" i="90"/>
  <c r="D9" i="90"/>
  <c r="F9" i="90"/>
  <c r="H9" i="90"/>
  <c r="J9" i="90"/>
  <c r="D10" i="90"/>
  <c r="F10" i="90"/>
  <c r="H10" i="90"/>
  <c r="J10" i="90"/>
  <c r="D11" i="90"/>
  <c r="F11" i="90"/>
  <c r="H11" i="90"/>
  <c r="J11" i="90"/>
  <c r="D12" i="90"/>
  <c r="F12" i="90"/>
  <c r="H12" i="90"/>
  <c r="J12" i="90"/>
  <c r="D13" i="90"/>
  <c r="F13" i="90"/>
  <c r="H13" i="90"/>
  <c r="J13" i="90"/>
  <c r="D14" i="90"/>
  <c r="F14" i="90"/>
  <c r="H14" i="90"/>
  <c r="J14" i="90"/>
  <c r="D15" i="90"/>
  <c r="F15" i="90"/>
  <c r="H15" i="90"/>
  <c r="J15" i="90"/>
  <c r="D16" i="90"/>
  <c r="F16" i="90"/>
  <c r="H16" i="90"/>
  <c r="J16" i="90"/>
  <c r="D17" i="90"/>
  <c r="F17" i="90"/>
  <c r="H17" i="90"/>
  <c r="J17" i="90"/>
  <c r="D18" i="90"/>
  <c r="F18" i="90"/>
  <c r="H18" i="90"/>
  <c r="J18" i="90"/>
  <c r="D19" i="90"/>
  <c r="F19" i="90"/>
  <c r="H19" i="90"/>
  <c r="J19" i="90"/>
  <c r="D20" i="90"/>
  <c r="F20" i="90"/>
  <c r="H20" i="90"/>
  <c r="J20" i="90"/>
  <c r="D21" i="90"/>
  <c r="F21" i="90"/>
  <c r="H21" i="90"/>
  <c r="J21" i="90"/>
  <c r="D22" i="90"/>
  <c r="F22" i="90"/>
  <c r="H22" i="90"/>
  <c r="J22" i="90"/>
  <c r="D23" i="90"/>
  <c r="F23" i="90"/>
  <c r="H23" i="90"/>
  <c r="J23" i="90"/>
  <c r="D24" i="90"/>
  <c r="F24" i="90"/>
  <c r="H24" i="90"/>
  <c r="J24" i="90"/>
  <c r="D25" i="90"/>
  <c r="F25" i="90"/>
  <c r="H25" i="90"/>
  <c r="J25" i="90"/>
  <c r="D26" i="90"/>
  <c r="F26" i="90"/>
  <c r="H26" i="90"/>
  <c r="J26" i="90"/>
  <c r="D27" i="90"/>
  <c r="F27" i="90"/>
  <c r="H27" i="90"/>
  <c r="J27" i="90"/>
  <c r="D28" i="90"/>
  <c r="F28" i="90"/>
  <c r="H28" i="90"/>
  <c r="J28" i="90"/>
  <c r="D29" i="90"/>
  <c r="F29" i="90"/>
  <c r="H29" i="90"/>
  <c r="J29" i="90"/>
  <c r="D30" i="90"/>
  <c r="F30" i="90"/>
  <c r="H30" i="90"/>
  <c r="J30" i="90"/>
  <c r="D31" i="90"/>
  <c r="F31" i="90"/>
  <c r="H31" i="90"/>
  <c r="J31" i="90"/>
  <c r="D32" i="90"/>
  <c r="F32" i="90"/>
  <c r="H32" i="90"/>
  <c r="J32" i="90"/>
  <c r="J6" i="90"/>
  <c r="K6" i="90" s="1"/>
  <c r="H6" i="90"/>
  <c r="F6" i="90"/>
  <c r="D6" i="90"/>
  <c r="I10" i="90" l="1"/>
  <c r="I21" i="90"/>
  <c r="I13" i="90"/>
  <c r="E33" i="90"/>
  <c r="D34" i="90" s="1"/>
  <c r="I24" i="90"/>
  <c r="I16" i="90"/>
  <c r="I8" i="90"/>
  <c r="G33" i="90"/>
  <c r="F34" i="90" s="1"/>
  <c r="I32" i="90"/>
  <c r="I27" i="90"/>
  <c r="I19" i="90"/>
  <c r="I11" i="90"/>
  <c r="K33" i="90"/>
  <c r="J34" i="90" s="1"/>
  <c r="I25" i="90"/>
  <c r="I17" i="90"/>
  <c r="I9" i="90"/>
  <c r="I33" i="90"/>
  <c r="H34" i="90" s="1"/>
  <c r="I12" i="90"/>
  <c r="I22" i="90"/>
  <c r="G6" i="90"/>
  <c r="I28" i="90"/>
  <c r="I23" i="90"/>
  <c r="I15" i="90"/>
  <c r="I7" i="90"/>
  <c r="I14" i="90"/>
  <c r="I20" i="90"/>
  <c r="I6" i="90"/>
  <c r="I26" i="90"/>
  <c r="I18" i="90"/>
  <c r="E6" i="90"/>
  <c r="K32" i="90"/>
  <c r="K31" i="90"/>
  <c r="K30" i="90"/>
  <c r="K29" i="90"/>
  <c r="K28" i="90"/>
  <c r="K27" i="90"/>
  <c r="K26" i="90"/>
  <c r="K25" i="90"/>
  <c r="K24" i="90"/>
  <c r="K23" i="90"/>
  <c r="K22" i="90"/>
  <c r="K21" i="90"/>
  <c r="K20" i="90"/>
  <c r="K19" i="90"/>
  <c r="K18" i="90"/>
  <c r="K17" i="90"/>
  <c r="K16" i="90"/>
  <c r="K15" i="90"/>
  <c r="K14" i="90"/>
  <c r="K13" i="90"/>
  <c r="K12" i="90"/>
  <c r="K11" i="90"/>
  <c r="K10" i="90"/>
  <c r="K9" i="90"/>
  <c r="K8" i="90"/>
  <c r="K7" i="90"/>
  <c r="I31" i="90"/>
  <c r="I30" i="90"/>
  <c r="I29" i="90"/>
  <c r="G32" i="90"/>
  <c r="G31" i="90"/>
  <c r="G30" i="90"/>
  <c r="G29" i="90"/>
  <c r="G28" i="90"/>
  <c r="G27" i="90"/>
  <c r="G26" i="90"/>
  <c r="G25" i="90"/>
  <c r="G24" i="90"/>
  <c r="G23" i="90"/>
  <c r="G22" i="90"/>
  <c r="G21" i="90"/>
  <c r="G20" i="90"/>
  <c r="G19" i="90"/>
  <c r="G18" i="90"/>
  <c r="G17" i="90"/>
  <c r="G16" i="90"/>
  <c r="G15" i="90"/>
  <c r="G14" i="90"/>
  <c r="G13" i="90"/>
  <c r="G12" i="90"/>
  <c r="G11" i="90"/>
  <c r="G10" i="90"/>
  <c r="G9" i="90"/>
  <c r="G8" i="90"/>
  <c r="G7" i="90"/>
  <c r="E32" i="90"/>
  <c r="E31" i="90"/>
  <c r="E30" i="90"/>
  <c r="E29" i="90"/>
  <c r="E28" i="90"/>
  <c r="E27" i="90"/>
  <c r="E26" i="90"/>
  <c r="E25" i="90"/>
  <c r="E24" i="90"/>
  <c r="E23" i="90"/>
  <c r="E22" i="90"/>
  <c r="E21" i="90"/>
  <c r="E20" i="90"/>
  <c r="E19" i="90"/>
  <c r="E18" i="90"/>
  <c r="E17" i="90"/>
  <c r="E16" i="90"/>
  <c r="E15" i="90"/>
  <c r="E14" i="90"/>
  <c r="E13" i="90"/>
  <c r="E12" i="90"/>
  <c r="E11" i="90"/>
  <c r="E10" i="90"/>
  <c r="E9" i="90"/>
  <c r="E8" i="90"/>
  <c r="E7" i="90"/>
  <c r="F23" i="94" l="1"/>
  <c r="D23" i="94"/>
  <c r="F22" i="94"/>
  <c r="D22" i="94"/>
  <c r="F21" i="94"/>
  <c r="D21" i="94"/>
  <c r="F20" i="94"/>
  <c r="D20" i="94"/>
  <c r="F19" i="94"/>
  <c r="D19" i="94"/>
  <c r="F18" i="94"/>
  <c r="D18" i="94"/>
  <c r="F17" i="94"/>
  <c r="D17" i="94"/>
  <c r="F16" i="94"/>
  <c r="D16" i="94"/>
  <c r="F15" i="94"/>
  <c r="D15" i="94"/>
  <c r="F14" i="94"/>
  <c r="D14" i="94"/>
  <c r="F13" i="94"/>
  <c r="D13" i="94"/>
  <c r="F12" i="94"/>
  <c r="D12" i="94"/>
  <c r="F11" i="94"/>
  <c r="D11" i="94"/>
  <c r="F10" i="94"/>
  <c r="D10" i="94"/>
  <c r="F9" i="94"/>
  <c r="D9" i="94"/>
  <c r="F8" i="94"/>
  <c r="D8" i="94"/>
  <c r="F7" i="94"/>
  <c r="D7" i="94"/>
  <c r="F6" i="94"/>
  <c r="D6" i="94"/>
  <c r="E23" i="94" l="1"/>
  <c r="E24" i="94"/>
  <c r="D25" i="94" s="1"/>
  <c r="G23" i="94"/>
  <c r="G24" i="94"/>
  <c r="F25" i="94" s="1"/>
  <c r="E6" i="94"/>
  <c r="E8" i="94"/>
  <c r="E10" i="94"/>
  <c r="E12" i="94"/>
  <c r="E14" i="94"/>
  <c r="E16" i="94"/>
  <c r="E18" i="94"/>
  <c r="E20" i="94"/>
  <c r="E22" i="94"/>
  <c r="G6" i="94"/>
  <c r="G8" i="94"/>
  <c r="G10" i="94"/>
  <c r="G12" i="94"/>
  <c r="G14" i="94"/>
  <c r="G16" i="94"/>
  <c r="G18" i="94"/>
  <c r="G20" i="94"/>
  <c r="G22" i="94"/>
  <c r="E7" i="94"/>
  <c r="E9" i="94"/>
  <c r="E11" i="94"/>
  <c r="E13" i="94"/>
  <c r="E15" i="94"/>
  <c r="E17" i="94"/>
  <c r="E19" i="94"/>
  <c r="E21" i="94"/>
  <c r="G7" i="94"/>
  <c r="G9" i="94"/>
  <c r="G11" i="94"/>
  <c r="G13" i="94"/>
  <c r="G15" i="94"/>
  <c r="G17" i="94"/>
  <c r="G19" i="94"/>
  <c r="G21" i="94"/>
</calcChain>
</file>

<file path=xl/sharedStrings.xml><?xml version="1.0" encoding="utf-8"?>
<sst xmlns="http://schemas.openxmlformats.org/spreadsheetml/2006/main" count="3612" uniqueCount="1343">
  <si>
    <t>Non-Domestic and Domestic Renewable Heat Incentive (RHI)</t>
  </si>
  <si>
    <t>monthly deployment data:</t>
  </si>
  <si>
    <t>September 2018</t>
  </si>
  <si>
    <t>Statistician responsible:</t>
  </si>
  <si>
    <t>James White</t>
  </si>
  <si>
    <t>James.White@beis.gov.uk</t>
  </si>
  <si>
    <t>0300 068 8185</t>
  </si>
  <si>
    <t>Chris Fairbanks</t>
  </si>
  <si>
    <t>Chris.Fairbanks@beis.gov.uk</t>
  </si>
  <si>
    <t>020 7215 2071</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</si>
  <si>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</si>
  <si>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</si>
  <si>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</si>
  <si>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</si>
  <si>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</si>
  <si>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1.Non-domestic RHI tables</t>
  </si>
  <si>
    <t>Number of applications and total capacity by technology type</t>
  </si>
  <si>
    <t>Application status</t>
  </si>
  <si>
    <t>Number of applications and capacity by region</t>
  </si>
  <si>
    <t>Number and capacity of accredited installations and heat generated by Standard Industrial Classification Code (SIC)</t>
  </si>
  <si>
    <t>Number of full applications (by date of first submission), by technology, per month</t>
  </si>
  <si>
    <t>Capacity of full applications (MW) (by date of first submission), by technology, per month</t>
  </si>
  <si>
    <t>2. Domestic RHI tables</t>
  </si>
  <si>
    <t>Number of applications and accreditations by technology type</t>
  </si>
  <si>
    <t>Application status by technology</t>
  </si>
  <si>
    <t>Number of applications and accreditations per month</t>
  </si>
  <si>
    <t>Number of applications and accreditations per month by technology</t>
  </si>
  <si>
    <t>Number of accreditations by local authority</t>
  </si>
  <si>
    <t>Glossary</t>
  </si>
  <si>
    <t>Scheme background</t>
  </si>
  <si>
    <t>Key Statistics, September 2018</t>
  </si>
  <si>
    <t>Renewable Heat Incentive, November 2011 - September 2018</t>
  </si>
  <si>
    <t>Non-domestic scheme</t>
  </si>
  <si>
    <t>Domestic scheme (new &amp; legacy)</t>
  </si>
  <si>
    <t>Full applications</t>
  </si>
  <si>
    <t>Full accreditations</t>
  </si>
  <si>
    <t>Heat paid for</t>
  </si>
  <si>
    <t xml:space="preserve">
</t>
  </si>
  <si>
    <t xml:space="preserve">Non-domestic RHI deployment data </t>
  </si>
  <si>
    <t>Table 1.1 - Number of applications and total capacity by technology type, Great Britain, November 2011 to September 2018</t>
  </si>
  <si>
    <r>
      <t>Full applications</t>
    </r>
    <r>
      <rPr>
        <b/>
        <vertAlign val="superscript"/>
        <sz val="10"/>
        <color theme="1"/>
        <rFont val="Arial"/>
        <family val="2"/>
      </rPr>
      <t>2</t>
    </r>
  </si>
  <si>
    <t>Capacity of full applications</t>
  </si>
  <si>
    <r>
      <t>Accredited full applications</t>
    </r>
    <r>
      <rPr>
        <b/>
        <vertAlign val="superscript"/>
        <sz val="10"/>
        <color theme="1"/>
        <rFont val="Arial"/>
        <family val="2"/>
      </rPr>
      <t>3</t>
    </r>
  </si>
  <si>
    <t>Capacity of accredited full applications</t>
  </si>
  <si>
    <r>
      <t>Preliminary applications</t>
    </r>
    <r>
      <rPr>
        <b/>
        <vertAlign val="superscript"/>
        <sz val="10"/>
        <color theme="1"/>
        <rFont val="Arial"/>
        <family val="2"/>
      </rPr>
      <t>4</t>
    </r>
  </si>
  <si>
    <t>Capacity of preliminary applications</t>
  </si>
  <si>
    <r>
      <t>Technology Type</t>
    </r>
    <r>
      <rPr>
        <b/>
        <vertAlign val="superscript"/>
        <sz val="10"/>
        <color theme="1"/>
        <rFont val="Arial"/>
        <family val="2"/>
      </rPr>
      <t>1</t>
    </r>
  </si>
  <si>
    <t>Number</t>
  </si>
  <si>
    <t>% of total</t>
  </si>
  <si>
    <t>MW</t>
  </si>
  <si>
    <r>
      <t xml:space="preserve">Small Solid Biomass Boiler </t>
    </r>
    <r>
      <rPr>
        <sz val="10"/>
        <color theme="1"/>
        <rFont val="Arial"/>
        <family val="2"/>
      </rPr>
      <t>(&lt; 200 kW)</t>
    </r>
  </si>
  <si>
    <r>
      <t xml:space="preserve">Medium Solid Biomass Boiler </t>
    </r>
    <r>
      <rPr>
        <sz val="10"/>
        <color theme="1"/>
        <rFont val="Arial"/>
        <family val="2"/>
      </rPr>
      <t>(200-1000 kW)</t>
    </r>
  </si>
  <si>
    <r>
      <t xml:space="preserve">Large Solid Biomass Boiler </t>
    </r>
    <r>
      <rPr>
        <sz val="10"/>
        <color theme="1"/>
        <rFont val="Arial"/>
        <family val="2"/>
      </rPr>
      <t>(&gt; 1000 kW)</t>
    </r>
  </si>
  <si>
    <r>
      <t xml:space="preserve">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</si>
  <si>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</si>
  <si>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</si>
  <si>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5, 6</t>
    </r>
  </si>
  <si>
    <r>
      <t>Biogas</t>
    </r>
    <r>
      <rPr>
        <vertAlign val="superscript"/>
        <sz val="10"/>
        <rFont val="Arial"/>
        <family val="2"/>
      </rPr>
      <t>6</t>
    </r>
  </si>
  <si>
    <t>Air Source Heat Pumps</t>
  </si>
  <si>
    <t>CHP</t>
  </si>
  <si>
    <t>Deep Geothermal</t>
  </si>
  <si>
    <t>Total</t>
  </si>
  <si>
    <t>Notes:</t>
  </si>
  <si>
    <t>1. Technology types match Ofgem tariff bands</t>
  </si>
  <si>
    <r>
      <t xml:space="preserve">3. </t>
    </r>
    <r>
      <rPr>
        <sz val="8"/>
        <color rgb="FF000000"/>
        <rFont val="Arial"/>
        <family val="2"/>
      </rPr>
      <t>Accredited applications are a subset of full applications i.e. once a system has become accredited, it is counted as both a full application and an accredited installation.</t>
    </r>
    <r>
      <rPr>
        <sz val="8"/>
        <color theme="1"/>
        <rFont val="Arial"/>
        <family val="2"/>
      </rPr>
      <t xml:space="preserve">  </t>
    </r>
  </si>
  <si>
    <r>
      <t>4. P</t>
    </r>
    <r>
      <rPr>
        <sz val="8"/>
        <color rgb="FF000000"/>
        <rFont val="Arial"/>
        <family val="2"/>
      </rPr>
      <t>reliminary applications are separate from full applications and accredited full applications (left of the dotted line).</t>
    </r>
    <r>
      <rPr>
        <sz val="8"/>
        <color theme="1"/>
        <rFont val="Arial"/>
        <family val="2"/>
      </rPr>
      <t xml:space="preserve"> Solar thermal and small biomass boilers are not eligible to submit preliminary applications.</t>
    </r>
  </si>
  <si>
    <t>5. Biomethane plants do not directly generate heat and therefore do not have an associated capacity. Biomethane is injected into the gas grid.</t>
  </si>
  <si>
    <t xml:space="preserve">6. All biomethane and most biogas is generated via anaerobic digestion.  A small amount of biogas is generated by other methods (such as gassification or pyrolysis) </t>
  </si>
  <si>
    <t xml:space="preserve">Source: </t>
  </si>
  <si>
    <t>Ofgem</t>
  </si>
  <si>
    <t>Table 1.2 - Application status, Great Britain, November 2011 to September 2018</t>
  </si>
  <si>
    <t>Accredited full applications</t>
  </si>
  <si>
    <t>Preliminary applications</t>
  </si>
  <si>
    <r>
      <t>Approved</t>
    </r>
    <r>
      <rPr>
        <vertAlign val="superscript"/>
        <sz val="10"/>
        <rFont val="Arial"/>
        <family val="2"/>
      </rPr>
      <t>1</t>
    </r>
  </si>
  <si>
    <t>In review</t>
  </si>
  <si>
    <t>With applicant</t>
  </si>
  <si>
    <t>Rejected</t>
  </si>
  <si>
    <t>Withdrawn</t>
  </si>
  <si>
    <t xml:space="preserve">1. The number of approved applications does not exactly correlate with the number of accredited systems from Table 1.1. This is because accredited systems can still amend the details in their application and any changes must be reviewed by Ofgem. </t>
  </si>
  <si>
    <t>Table 1.3 - Number of applications and capacity by region, Great Britain, November 2011 to September 2018</t>
  </si>
  <si>
    <t>Area Codes</t>
  </si>
  <si>
    <r>
      <t>Region</t>
    </r>
    <r>
      <rPr>
        <b/>
        <vertAlign val="superscript"/>
        <sz val="10"/>
        <color rgb="FF000000"/>
        <rFont val="Arial"/>
        <family val="2"/>
      </rPr>
      <t>2</t>
    </r>
  </si>
  <si>
    <t xml:space="preserve">Capacity of full applications </t>
  </si>
  <si>
    <r>
      <t>% of total</t>
    </r>
    <r>
      <rPr>
        <vertAlign val="superscript"/>
        <sz val="10"/>
        <color rgb="FF000000"/>
        <rFont val="Arial"/>
        <family val="2"/>
      </rPr>
      <t>2</t>
    </r>
  </si>
  <si>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</si>
  <si>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</si>
  <si>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</si>
  <si>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</si>
  <si>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</si>
  <si>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</si>
  <si>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</si>
  <si>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</si>
  <si>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</si>
  <si>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</si>
  <si>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</si>
  <si>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</si>
  <si>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</si>
  <si>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</si>
  <si>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</si>
  <si>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</si>
  <si>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</si>
  <si>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</si>
  <si>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</si>
  <si>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</si>
  <si>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</si>
  <si>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</si>
  <si>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</si>
  <si>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</si>
  <si>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 xml:space="preserve">Notes: </t>
  </si>
  <si>
    <t>1. This table has been updated to meet ONS guidelines on presenting geographical statistical breakdowns (21/04/2016), and so this table is not comparable with any release before this date.</t>
  </si>
  <si>
    <t>2. Percentages are based only on where applications and installation postcodes could be matched to a region.</t>
  </si>
  <si>
    <t>Area names</t>
  </si>
  <si>
    <t>Number of accredited installations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</si>
  <si>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</si>
  <si>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</si>
  <si>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</si>
  <si>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</si>
  <si>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</si>
  <si>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</si>
  <si>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</si>
  <si>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</si>
  <si>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</si>
  <si>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</si>
  <si>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</si>
  <si>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</si>
  <si>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</si>
  <si>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</si>
  <si>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</si>
  <si>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</si>
  <si>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</si>
  <si>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</si>
  <si>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</si>
  <si>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</si>
  <si>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</si>
  <si>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</si>
  <si>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</si>
  <si>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</si>
  <si>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</si>
  <si>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</si>
  <si>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</si>
  <si>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</si>
  <si>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</si>
  <si>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</si>
  <si>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</si>
  <si>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</si>
  <si>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</si>
  <si>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</si>
  <si>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</si>
  <si>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</si>
  <si>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</si>
  <si>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</si>
  <si>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</si>
  <si>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</si>
  <si>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</si>
  <si>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</si>
  <si>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</si>
  <si>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</si>
  <si>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</si>
  <si>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</si>
  <si>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</si>
  <si>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</si>
  <si>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</si>
  <si>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</si>
  <si>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</si>
  <si>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</si>
  <si>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</si>
  <si>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</si>
  <si>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</si>
  <si>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</si>
  <si>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</si>
  <si>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</si>
  <si>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</si>
  <si>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</si>
  <si>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</si>
  <si>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</si>
  <si>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</si>
  <si>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</si>
  <si>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</si>
  <si>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</si>
  <si>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</si>
  <si>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</si>
  <si>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</si>
  <si>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</si>
  <si>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</si>
  <si>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</si>
  <si>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</si>
  <si>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</si>
  <si>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</si>
  <si>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</si>
  <si>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</si>
  <si>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</si>
  <si>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</si>
  <si>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</si>
  <si>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</si>
  <si>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</si>
  <si>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</si>
  <si>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</si>
  <si>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</si>
  <si>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</si>
  <si>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</si>
  <si>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</si>
  <si>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</si>
  <si>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</si>
  <si>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</si>
  <si>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</si>
  <si>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</si>
  <si>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</si>
  <si>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</si>
  <si>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</si>
  <si>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</si>
  <si>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</si>
  <si>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</si>
  <si>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</si>
  <si>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</si>
  <si>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</si>
  <si>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</si>
  <si>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</si>
  <si>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</si>
  <si>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</si>
  <si>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</si>
  <si>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</si>
  <si>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</si>
  <si>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</si>
  <si>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</si>
  <si>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</si>
  <si>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</si>
  <si>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</si>
  <si>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</si>
  <si>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</si>
  <si>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</si>
  <si>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</si>
  <si>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</si>
  <si>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</si>
  <si>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</si>
  <si>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</si>
  <si>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</si>
  <si>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</si>
  <si>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</si>
  <si>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</si>
  <si>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</si>
  <si>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</si>
  <si>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</si>
  <si>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</si>
  <si>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</si>
  <si>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</si>
  <si>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</si>
  <si>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</si>
  <si>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</si>
  <si>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</si>
  <si>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</si>
  <si>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</si>
  <si>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</si>
  <si>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</si>
  <si>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</si>
  <si>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</si>
  <si>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</si>
  <si>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</si>
  <si>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</si>
  <si>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</si>
  <si>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</si>
  <si>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</si>
  <si>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</si>
  <si>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</si>
  <si>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</si>
  <si>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</si>
  <si>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</si>
  <si>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</si>
  <si>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</si>
  <si>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</si>
  <si>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</si>
  <si>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</si>
  <si>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</si>
  <si>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</si>
  <si>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</si>
  <si>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</si>
  <si>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</si>
  <si>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</si>
  <si>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</si>
  <si>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</si>
  <si>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</si>
  <si>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</si>
  <si>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</si>
  <si>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</si>
  <si>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</si>
  <si>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</si>
  <si>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</si>
  <si>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</si>
  <si>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</si>
  <si>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</si>
  <si>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</si>
  <si>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</si>
  <si>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</si>
  <si>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</si>
  <si>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</si>
  <si>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</si>
  <si>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</si>
  <si>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</si>
  <si>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</si>
  <si>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</si>
  <si>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</si>
  <si>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</si>
  <si>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</si>
  <si>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</si>
  <si>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</si>
  <si>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</si>
  <si>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</si>
  <si>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</si>
  <si>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</si>
  <si>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</si>
  <si>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</si>
  <si>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</si>
  <si>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</si>
  <si>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</si>
  <si>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</si>
  <si>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</si>
  <si>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</si>
  <si>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</si>
  <si>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</si>
  <si>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</si>
  <si>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</si>
  <si>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</si>
  <si>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</si>
  <si>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</si>
  <si>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</si>
  <si>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</si>
  <si>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</si>
  <si>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</si>
  <si>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</si>
  <si>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</si>
  <si>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</si>
  <si>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</si>
  <si>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</si>
  <si>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</si>
  <si>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</si>
  <si>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</si>
  <si>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</si>
  <si>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</si>
  <si>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</si>
  <si>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</si>
  <si>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</si>
  <si>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</si>
  <si>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</si>
  <si>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</si>
  <si>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</si>
  <si>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</si>
  <si>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</si>
  <si>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</si>
  <si>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</si>
  <si>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</si>
  <si>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</si>
  <si>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</si>
  <si>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</si>
  <si>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</si>
  <si>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</si>
  <si>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</si>
  <si>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</si>
  <si>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</si>
  <si>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</si>
  <si>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</si>
  <si>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</si>
  <si>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</si>
  <si>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</si>
  <si>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</si>
  <si>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</si>
  <si>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</si>
  <si>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</si>
  <si>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</si>
  <si>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</si>
  <si>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</si>
  <si>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</si>
  <si>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</si>
  <si>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</si>
  <si>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</si>
  <si>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</si>
  <si>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</si>
  <si>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</si>
  <si>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</si>
  <si>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</si>
  <si>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</si>
  <si>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</si>
  <si>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</si>
  <si>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</si>
  <si>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</si>
  <si>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</si>
  <si>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</si>
  <si>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</si>
  <si>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</si>
  <si>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</si>
  <si>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</si>
  <si>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</si>
  <si>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</si>
  <si>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</si>
  <si>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</si>
  <si>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</si>
  <si>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</si>
  <si>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</si>
  <si>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</si>
  <si>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</si>
  <si>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</si>
  <si>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</si>
  <si>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</si>
  <si>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</si>
  <si>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</si>
  <si>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</si>
  <si>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</si>
  <si>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</si>
  <si>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</si>
  <si>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</si>
  <si>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</si>
  <si>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</si>
  <si>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</si>
  <si>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</si>
  <si>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</si>
  <si>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</si>
  <si>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</si>
  <si>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</si>
  <si>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</si>
  <si>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</si>
  <si>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</si>
  <si>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</si>
  <si>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</si>
  <si>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</si>
  <si>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</si>
  <si>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</si>
  <si>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</si>
  <si>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</si>
  <si>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</si>
  <si>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</si>
  <si>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</si>
  <si>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</si>
  <si>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</si>
  <si>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</si>
  <si>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</si>
  <si>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</si>
  <si>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</si>
  <si>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</si>
  <si>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</si>
  <si>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</si>
  <si>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</si>
  <si>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</si>
  <si>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</si>
  <si>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</si>
  <si>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</si>
  <si>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</si>
  <si>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</si>
  <si>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</si>
  <si>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</si>
  <si>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</si>
  <si>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</si>
  <si>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</si>
  <si>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</si>
  <si>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</si>
  <si>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</si>
  <si>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</si>
  <si>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</si>
  <si>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</si>
  <si>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</si>
  <si>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</si>
  <si>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</si>
  <si>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</si>
  <si>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</si>
  <si>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</si>
  <si>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</si>
  <si>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</si>
  <si>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</si>
  <si>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</si>
  <si>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</si>
  <si>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</si>
  <si>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</si>
  <si>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</si>
  <si>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</si>
  <si>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</si>
  <si>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</si>
  <si>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</si>
  <si>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</si>
  <si>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</si>
  <si>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</si>
  <si>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</si>
  <si>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</si>
  <si>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</si>
  <si>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</si>
  <si>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</si>
  <si>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</si>
  <si>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</si>
  <si>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</si>
  <si>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</si>
  <si>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</si>
  <si>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</si>
  <si>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</si>
  <si>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</si>
  <si>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</si>
  <si>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</si>
  <si>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</si>
  <si>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</si>
  <si>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</si>
  <si>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</si>
  <si>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</si>
  <si>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</si>
  <si>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</si>
  <si>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</si>
  <si>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</si>
  <si>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</si>
  <si>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</si>
  <si>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</si>
  <si>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</si>
  <si>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</si>
  <si>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</si>
  <si>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</si>
  <si>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</si>
  <si>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</si>
  <si>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</si>
  <si>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</si>
  <si>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</si>
  <si>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</si>
  <si>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</si>
  <si>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</si>
  <si>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</si>
  <si>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</si>
  <si>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</si>
  <si>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</si>
  <si>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</si>
  <si>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</si>
  <si>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</si>
  <si>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</si>
  <si>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</si>
  <si>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</si>
  <si>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</si>
  <si>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</si>
  <si>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</si>
  <si>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</si>
  <si>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</si>
  <si>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</si>
  <si>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</si>
  <si>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</si>
  <si>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</si>
  <si>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</si>
  <si>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</si>
  <si>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</si>
  <si>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</si>
  <si>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</si>
  <si>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</si>
  <si>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</si>
  <si>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</si>
  <si>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</si>
  <si>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</si>
  <si>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</si>
  <si>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</si>
  <si>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</si>
  <si>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</si>
  <si>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</si>
  <si>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</si>
  <si>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</si>
  <si>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</si>
  <si>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</si>
  <si>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</si>
  <si>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</si>
  <si>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</si>
  <si>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</si>
  <si>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</si>
  <si>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</si>
  <si>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</si>
  <si>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</si>
  <si>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</si>
  <si>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</si>
  <si>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</si>
  <si>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</si>
  <si>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</si>
  <si>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</si>
  <si>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</si>
  <si>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</si>
  <si>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</si>
  <si>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</si>
  <si>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</si>
  <si>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</si>
  <si>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</si>
  <si>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</si>
  <si>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</si>
  <si>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</si>
  <si>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</si>
  <si>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</si>
  <si>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</si>
  <si>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</si>
  <si>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</si>
  <si>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</si>
  <si>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</si>
  <si>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</si>
  <si>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</si>
  <si>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</si>
  <si>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</si>
  <si>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</si>
  <si>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</si>
  <si>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</si>
  <si>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</si>
  <si>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</si>
  <si>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</si>
  <si>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</si>
  <si>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</si>
  <si>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</si>
  <si>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</si>
  <si>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</si>
  <si>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</si>
  <si>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</si>
  <si>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</si>
  <si>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</si>
  <si>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</si>
  <si>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</si>
  <si>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</si>
  <si>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</si>
  <si>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</si>
  <si>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</si>
  <si>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</si>
  <si>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</si>
  <si>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</si>
  <si>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</si>
  <si>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</si>
  <si>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</si>
  <si>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</si>
  <si>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</si>
  <si>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</si>
  <si>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</si>
  <si>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</si>
  <si>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</si>
  <si>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</si>
  <si>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</si>
  <si>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</si>
  <si>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</si>
  <si>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</si>
  <si>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</si>
  <si>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</si>
  <si>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</si>
  <si>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</si>
  <si>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</si>
  <si>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</si>
  <si>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</si>
  <si>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</si>
  <si>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</si>
  <si>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</si>
  <si>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</si>
  <si>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</si>
  <si>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</si>
  <si>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</si>
  <si>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</si>
  <si>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</si>
  <si>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</si>
  <si>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</si>
  <si>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</si>
  <si>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</si>
  <si>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</si>
  <si>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</si>
  <si>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</si>
  <si>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</si>
  <si>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</si>
  <si>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</si>
  <si>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</si>
  <si>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</si>
  <si>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</si>
  <si>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</si>
  <si>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</si>
  <si>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</si>
  <si>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</si>
  <si>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</si>
  <si>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</si>
  <si>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</si>
  <si>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</si>
  <si>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</si>
  <si>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</si>
  <si>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</si>
  <si>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</si>
  <si>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</si>
  <si>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</si>
  <si>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</si>
  <si>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</si>
  <si>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</si>
  <si>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</si>
  <si>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</si>
  <si>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</si>
  <si>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</si>
  <si>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</si>
  <si>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</si>
  <si>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</si>
  <si>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</si>
  <si>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</si>
  <si>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</si>
  <si>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</si>
  <si>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</si>
  <si>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</si>
  <si>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</si>
  <si>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</si>
  <si>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</si>
  <si>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</si>
  <si>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</si>
  <si>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</si>
  <si>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</si>
  <si>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</si>
  <si>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</si>
  <si>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</si>
  <si>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</si>
  <si>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</si>
  <si>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</si>
  <si>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</si>
  <si>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</si>
  <si>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</si>
  <si>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</si>
  <si>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</si>
  <si>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</si>
  <si>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</si>
  <si>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</si>
  <si>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</si>
  <si>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</si>
  <si>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</si>
  <si>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</si>
  <si>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</si>
  <si>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</si>
  <si>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</si>
  <si>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</si>
  <si>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</si>
  <si>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</si>
  <si>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</si>
  <si>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</si>
  <si>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</si>
  <si>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</si>
  <si>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</si>
  <si>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</si>
  <si>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</si>
  <si>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</si>
  <si>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</si>
  <si>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</si>
  <si>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</si>
  <si>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</si>
  <si>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</si>
  <si>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</si>
  <si>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</si>
  <si>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</si>
  <si>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</si>
  <si>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</si>
  <si>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</si>
  <si>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</si>
  <si>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</si>
  <si>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</si>
  <si>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</si>
  <si>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</si>
  <si>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</si>
  <si>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</si>
  <si>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</si>
  <si>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</si>
  <si>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</si>
  <si>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</si>
  <si>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</si>
  <si>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</si>
  <si>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</si>
  <si>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</si>
  <si>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</si>
  <si>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</si>
  <si>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</si>
  <si>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</si>
  <si>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</si>
  <si>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</si>
  <si>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</si>
  <si>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</si>
  <si>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</si>
  <si>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</si>
  <si>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</si>
  <si>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</si>
  <si>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</si>
  <si>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</si>
  <si>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</si>
  <si>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</si>
  <si>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</si>
  <si>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</si>
  <si>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</si>
  <si>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E06000028</t>
  </si>
  <si>
    <t>Bournemouth</t>
  </si>
  <si>
    <t>E06000023</t>
  </si>
  <si>
    <t>Bristol, City of</t>
  </si>
  <si>
    <t>E06000052</t>
  </si>
  <si>
    <t>Cornwall</t>
  </si>
  <si>
    <t>E06000053</t>
  </si>
  <si>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</si>
  <si>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</si>
  <si>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</si>
  <si>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</si>
  <si>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</si>
  <si>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</si>
  <si>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</si>
  <si>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</si>
  <si>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</si>
  <si>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</si>
  <si>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</si>
  <si>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</si>
  <si>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</si>
  <si>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</si>
  <si>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</si>
  <si>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</si>
  <si>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</si>
  <si>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</si>
  <si>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</si>
  <si>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</si>
  <si>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</si>
  <si>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</si>
  <si>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</si>
  <si>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</si>
  <si>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</si>
  <si>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</si>
  <si>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</si>
  <si>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</si>
  <si>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</si>
  <si>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</si>
  <si>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</si>
  <si>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</si>
  <si>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</si>
  <si>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</si>
  <si>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</si>
  <si>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</si>
  <si>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</si>
  <si>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</si>
  <si>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</si>
  <si>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</si>
  <si>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</si>
  <si>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</si>
  <si>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</si>
  <si>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</si>
  <si>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</si>
  <si>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</si>
  <si>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</si>
  <si>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</si>
  <si>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</si>
  <si>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</si>
  <si>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</si>
  <si>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</si>
  <si>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</si>
  <si>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</si>
  <si>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</si>
  <si>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</si>
  <si>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</si>
  <si>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</si>
  <si>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</si>
  <si>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</si>
  <si>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</si>
  <si>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</si>
  <si>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</si>
  <si>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</si>
  <si>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</si>
  <si>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</si>
  <si>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</si>
  <si>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</si>
  <si>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</si>
  <si>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</si>
  <si>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</si>
  <si>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</si>
  <si>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</si>
  <si>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</si>
  <si>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</si>
  <si>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</si>
  <si>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</si>
  <si>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</si>
  <si>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</si>
  <si>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</si>
  <si>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</si>
  <si>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</si>
  <si>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</si>
  <si>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</si>
  <si>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</si>
  <si>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</si>
  <si>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</si>
  <si>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</si>
  <si>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</si>
  <si>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</si>
  <si>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</si>
  <si>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</si>
  <si>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</si>
  <si>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</si>
  <si>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</si>
  <si>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</si>
  <si>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</si>
  <si>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</si>
  <si>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</si>
  <si>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</si>
  <si>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</si>
  <si>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</si>
  <si>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</si>
  <si>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</si>
  <si>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</si>
  <si>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</si>
  <si>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</si>
  <si>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</si>
  <si>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</si>
  <si>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</si>
  <si>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</si>
  <si>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</si>
  <si>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</si>
  <si>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</si>
  <si>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</si>
  <si>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</si>
  <si>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</si>
  <si>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</si>
  <si>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</si>
  <si>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</si>
  <si>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</si>
  <si>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</si>
  <si>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</si>
  <si>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</si>
  <si>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</si>
  <si>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</si>
  <si>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</si>
  <si>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</si>
  <si>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</si>
  <si>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</si>
  <si>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</si>
  <si>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</si>
  <si>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</si>
  <si>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</si>
  <si>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</si>
  <si>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</si>
  <si>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</si>
  <si>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</si>
  <si>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</si>
  <si>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</si>
  <si>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</si>
  <si>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</si>
  <si>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</si>
  <si>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S12000015</t>
  </si>
  <si>
    <t>Fife</t>
  </si>
  <si>
    <t>S12000046</t>
  </si>
  <si>
    <t>Glasgow City</t>
  </si>
  <si>
    <t>S12000017</t>
  </si>
  <si>
    <t>Highland</t>
  </si>
  <si>
    <t>S12000018</t>
  </si>
  <si>
    <t>Inverclyde</t>
  </si>
  <si>
    <t>S12000019</t>
  </si>
  <si>
    <t>Midlothian</t>
  </si>
  <si>
    <t>S12000020</t>
  </si>
  <si>
    <t>Moray</t>
  </si>
  <si>
    <t>S12000013</t>
  </si>
  <si>
    <t>Na h-Eileanan Siar</t>
  </si>
  <si>
    <t>S12000021</t>
  </si>
  <si>
    <t>North Ayrshire</t>
  </si>
  <si>
    <t>S12000044</t>
  </si>
  <si>
    <t>North Lanarkshire</t>
  </si>
  <si>
    <t>S12000023</t>
  </si>
  <si>
    <t>Orkney Islands</t>
  </si>
  <si>
    <t>S12000024</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</si>
  <si>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</si>
  <si>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</si>
  <si>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</si>
  <si>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</si>
  <si>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</si>
  <si>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</si>
  <si>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</si>
  <si>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</si>
  <si>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</si>
  <si>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</si>
  <si>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</si>
  <si>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</si>
  <si>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</si>
  <si>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</si>
  <si>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</si>
  <si>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</si>
  <si>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</si>
  <si>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refers to values between 1 and 5 inclusive which have been supressed to prevent disclosure. The total number of installations supressed comes to 219 the total amount of capacity suppressed comes to 72.3 MW.</t>
  </si>
  <si>
    <t>2. The Isles of Scilly were recoded on 1 April 2009.  They are separately administered by an Isles of Scilly council and do not form part of Cornwall but, for the purposes of the presentation of statistical data, they may be combined with Cornwall.</t>
  </si>
  <si>
    <t>A tariff guarantee allows applicants to the Non-Domestic Renewable Heat Incentive (RHI) to secure a tariff rate before their installation is commissioned and fully accredited on the RHI. The regulations for tariff guarantees came into force on 22 May 2018.</t>
  </si>
  <si>
    <t>Full guidance and weekly management information on Tariff Guarantees can be found on the Ofgem RHI site: https://www.ofgem.gov.uk/publications-and-updates/tariff-guarantee-applications</t>
  </si>
  <si>
    <r>
      <t>Tariff Band</t>
    </r>
    <r>
      <rPr>
        <b/>
        <vertAlign val="superscript"/>
        <sz val="10"/>
        <color theme="1"/>
        <rFont val="Arial"/>
        <family val="2"/>
      </rPr>
      <t>1</t>
    </r>
  </si>
  <si>
    <r>
      <t>Number of Tariff Guarantee Applications</t>
    </r>
    <r>
      <rPr>
        <b/>
        <vertAlign val="superscript"/>
        <sz val="10"/>
        <color theme="1"/>
        <rFont val="Arial"/>
        <family val="2"/>
      </rPr>
      <t>2</t>
    </r>
  </si>
  <si>
    <t>Number of granted Tariff Guarantee Applications</t>
  </si>
  <si>
    <t>Capacity</t>
  </si>
  <si>
    <t>Large Solid Biomass Boiler (&gt; 1000 kW)</t>
  </si>
  <si>
    <r>
      <t>Biomethane</t>
    </r>
    <r>
      <rPr>
        <vertAlign val="superscript"/>
        <sz val="10"/>
        <color theme="1"/>
        <rFont val="Arial"/>
        <family val="2"/>
      </rPr>
      <t>3</t>
    </r>
  </si>
  <si>
    <t>Biogas</t>
  </si>
  <si>
    <t>1. Tariff guarantees are only available for a subset of non-domestic tariff bands.  Full guidance can be found on the Ofgem RHI site</t>
  </si>
  <si>
    <t>2. The number presented excludes installations in process prior to Stage 1, as well as any installations that have been rejected or withdrawn from the application process.  Installations with provisional tariff guarantee notices are treated as Stage 1 for the purposes of these statistics.  Installations that commission and become Full applications are shown as Full applications in Tables 1.1 - 1.11 rather than these tables</t>
  </si>
  <si>
    <t>3. Biomethane plants do not generate power and therefore do not have an associated capacity.</t>
  </si>
  <si>
    <t>4. A full guide to the meaning of application stages can be found in Ofgem guidance: https://www.ofgem.gov.uk/publications-and-updates/tariff-guarantee-applications
An installation will only count towards degression or be included in RHI budget management estimates once a Tariff guarantee has been granted (Stage 2)</t>
  </si>
  <si>
    <t># - suppressed to prevent disclosure</t>
  </si>
  <si>
    <t>Technology</t>
  </si>
  <si>
    <t xml:space="preserve">Heat generated and paid for under the scheme </t>
  </si>
  <si>
    <t>GWh</t>
  </si>
  <si>
    <t>%</t>
  </si>
  <si>
    <t>Small biomass boiler (&lt;200 kW)</t>
  </si>
  <si>
    <t>Medium biomass boiler (200-1000 kW)</t>
  </si>
  <si>
    <t>Large biomass boiler (&gt;1000 kW)</t>
  </si>
  <si>
    <t>Solar thermal (&lt;200 kW)</t>
  </si>
  <si>
    <t>Small water or ground source heat pumps (&lt; 100 kW)</t>
  </si>
  <si>
    <t>Large water or ground source heat pumps (&gt;100 kW)</t>
  </si>
  <si>
    <t>A distinction has been made between metered heat, generated on site and the equivalent energy of biomethane injected into the gas grid.</t>
  </si>
  <si>
    <t>Heat represented in this table is based on meter readings received by Ofgem.  There can be a considerable time lapse between the generation of heat and the submission of meter readings to Ofgem.
Therefore, in estimating heat for the purpose of determining spend against the scheme budget, BEIS imputes heat from readings not yet received.  This is referred to as "committed heat".</t>
  </si>
  <si>
    <t>1. Represents all installations that have received payment under the scheme, including installations that are no longer accreditted (e.g. withdrawals).</t>
  </si>
  <si>
    <t>Table 1.7 - Number and capacity of accredited installations and heat generated by Standard Industrial Classification Code (SIC), Great Britain, November 2011 to September 2018</t>
  </si>
  <si>
    <t>SIC</t>
  </si>
  <si>
    <t>Description</t>
  </si>
  <si>
    <t>Capacity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</si>
  <si>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</si>
  <si>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</si>
  <si>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</si>
  <si>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</si>
  <si>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</si>
  <si>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</si>
  <si>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</si>
  <si>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</si>
  <si>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</si>
  <si>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</si>
  <si>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</si>
  <si>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</si>
  <si>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</si>
  <si>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</si>
  <si>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</si>
  <si>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</si>
  <si>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</si>
  <si>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</si>
  <si>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</si>
  <si>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</si>
  <si>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</si>
  <si>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</si>
  <si>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</si>
  <si>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</si>
  <si>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</si>
  <si>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</si>
  <si>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</si>
  <si>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</si>
  <si>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</si>
  <si>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</si>
  <si>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</si>
  <si>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</si>
  <si>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</si>
  <si>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</si>
  <si>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</si>
  <si>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</si>
  <si>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</si>
  <si>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</si>
  <si>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</si>
  <si>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</si>
  <si>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</si>
  <si>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</si>
  <si>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</si>
  <si>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</si>
  <si>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</si>
  <si>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</si>
  <si>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</si>
  <si>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</si>
  <si>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</si>
  <si>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</si>
  <si>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</si>
  <si>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</si>
  <si>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</si>
  <si>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</si>
  <si>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</si>
  <si>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</si>
  <si>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</si>
  <si>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</si>
  <si>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</si>
  <si>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</si>
  <si>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</si>
  <si>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</si>
  <si>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</si>
  <si>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</si>
  <si>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</si>
  <si>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</si>
  <si>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</si>
  <si>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</si>
  <si>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</si>
  <si>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</si>
  <si>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</si>
  <si>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</si>
  <si>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</si>
  <si>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</si>
  <si>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</si>
  <si>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</si>
  <si>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</si>
  <si>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</si>
  <si>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</si>
  <si>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</si>
  <si>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</si>
  <si>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</si>
  <si>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</si>
  <si>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</si>
  <si>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</si>
  <si>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</si>
  <si>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</si>
  <si>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</si>
  <si>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</si>
  <si>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</si>
  <si>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</si>
  <si>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</si>
  <si>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</si>
  <si>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full accreditations</t>
  </si>
  <si>
    <t>Cumulative installed capacity</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</si>
  <si>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</si>
  <si>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</si>
  <si>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</si>
  <si>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</si>
  <si>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</si>
  <si>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</si>
  <si>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</si>
  <si>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</si>
  <si>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</si>
  <si>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</si>
  <si>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</si>
  <si>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</si>
  <si>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</si>
  <si>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</si>
  <si>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</si>
  <si>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</si>
  <si>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</si>
  <si>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</si>
  <si>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</si>
  <si>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</si>
  <si>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</si>
  <si>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</si>
  <si>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</si>
  <si>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</si>
  <si>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</si>
  <si>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</si>
  <si>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</si>
  <si>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</si>
  <si>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Small Solid Biomass Boiler</t>
  </si>
  <si>
    <t>Medium Solid Biomass Boiler</t>
  </si>
  <si>
    <t>Large Solid Biomass Boiler</t>
  </si>
  <si>
    <t>Small Solar Thermal</t>
  </si>
  <si>
    <t>Small Water or Ground Source Heat Pumps</t>
  </si>
  <si>
    <t>Large Water or Ground Source Heat Pumps</t>
  </si>
  <si>
    <t>Biomethane</t>
  </si>
  <si>
    <t># refers to values between 1 and 5 inclusive which have been supressed to prevent disclosure.</t>
  </si>
  <si>
    <t>* refers to values greater than 5 which have been supressed where only one other value within the group was suppressed to prevent disclosure.</t>
  </si>
  <si>
    <r>
      <t>Biomethane</t>
    </r>
    <r>
      <rPr>
        <vertAlign val="superscript"/>
        <sz val="10"/>
        <rFont val="Arial"/>
        <family val="2"/>
      </rPr>
      <t>1</t>
    </r>
  </si>
  <si>
    <t># refers to values which have been supressed to prevent disclosure in Table 1.10.</t>
  </si>
  <si>
    <t>1. Biomethane does not a capacity that is comparable with other non-domestic technologies.</t>
  </si>
  <si>
    <t>Q4</t>
  </si>
  <si>
    <t xml:space="preserve">Q1 </t>
  </si>
  <si>
    <t xml:space="preserve">Q2 </t>
  </si>
  <si>
    <t xml:space="preserve">Q3 </t>
  </si>
  <si>
    <t xml:space="preserve">Q4 </t>
  </si>
  <si>
    <t>Q3</t>
  </si>
  <si>
    <t>Q2</t>
  </si>
  <si>
    <t>Q1</t>
  </si>
  <si>
    <t>1.  The RHI started on the 28 November 2011. Please note figures may change between monthly publications as applicants provide additional information and installation dates may change.</t>
  </si>
  <si>
    <t>2. This table may not agree to Table 1.10 and Table 1.11 because the latter tables look at full applications (rather than just accreditations) and use a different date variable to categorise installations.</t>
  </si>
  <si>
    <t xml:space="preserve">Domestic RHI deployment data </t>
  </si>
  <si>
    <t>Table 2.1 - Number of applications and accreditations by technology type, Great Britain, April 2014 to September 2018</t>
  </si>
  <si>
    <t>Total (New &amp; legacy installations)</t>
  </si>
  <si>
    <r>
      <t>Applications</t>
    </r>
    <r>
      <rPr>
        <b/>
        <vertAlign val="superscript"/>
        <sz val="10"/>
        <color theme="1"/>
        <rFont val="Arial"/>
        <family val="2"/>
      </rPr>
      <t>1</t>
    </r>
  </si>
  <si>
    <t>Air source heat pump</t>
  </si>
  <si>
    <t>Ground source heat pump</t>
  </si>
  <si>
    <t>Biomass systems</t>
  </si>
  <si>
    <t>Solar thermal</t>
  </si>
  <si>
    <r>
      <t>Legacy installations</t>
    </r>
    <r>
      <rPr>
        <b/>
        <vertAlign val="superscript"/>
        <sz val="10"/>
        <color theme="1"/>
        <rFont val="Arial"/>
        <family val="2"/>
      </rPr>
      <t>3,4</t>
    </r>
  </si>
  <si>
    <r>
      <t xml:space="preserve">2.  New installations </t>
    </r>
    <r>
      <rPr>
        <sz val="8"/>
        <rFont val="Arial"/>
        <family val="2"/>
      </rPr>
      <t>refers to applications for systems installed after the launch of the domestic RHI scheme on 9 April 2014.</t>
    </r>
  </si>
  <si>
    <t>3.  Legacy refers to all applications for systems installed before the launch of the domestic RHI scheme on 9 April 2014, whether they claimed a RHPP voucher or not.</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</si>
  <si>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</si>
  <si>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Table 2.2 - Application status by technology, Great Britain, April 2014 to September 2018</t>
  </si>
  <si>
    <t>Tariff Band</t>
  </si>
  <si>
    <t>Accredited</t>
  </si>
  <si>
    <t>Biomass</t>
  </si>
  <si>
    <t>Applications</t>
  </si>
  <si>
    <t>Isles of Scilly2</t>
  </si>
  <si>
    <t>Vale of Glamorgan / Bro Morgannwg</t>
  </si>
  <si>
    <t xml:space="preserve">Heat paid for under the domestic scheme </t>
  </si>
  <si>
    <t>MWh</t>
  </si>
  <si>
    <t>Heat represented in this table is predominantly based on deemed heat.  Deemed heat data is only provided for a given installation on a quarterly basis - therefore, for a given installation, this table may have a time lag of up to 3 months.  Consequently, in estimating heat for the purpose of determining spend against the scheme budget (as set out in our "Budget Cap" publication), BEIS imputes heat from readings not yet received.  This is referred to as "committed heat".</t>
  </si>
  <si>
    <t>There has been a change in methodology for heat paid for under the domestic scheme and number of installations that have received payment to improve coverage.  Previously a small number of installations that had changed ownership and been paid in the same month had been excluded from this table. These installations and the heat associated with the payments have now been included, uplifting the figures slightly.</t>
  </si>
  <si>
    <t>1. Represents all installations that have received payment under the scheme, including installations that are no longer accreditted (e.g. withdrawals). Installations that have changed ownership are doubled counted in this estimate. The next issue of these statistics will not include 'Number of installations that have received payment' as the number of accreditted installations is a better estimator for installations eligible for payment.  We will continue to present.</t>
  </si>
  <si>
    <t>2. Figures may not add up due to rounding.</t>
  </si>
  <si>
    <t>Cumulative number of applications</t>
  </si>
  <si>
    <t>Cumulative number of accreditations</t>
  </si>
  <si>
    <t xml:space="preserve">April </t>
  </si>
  <si>
    <t xml:space="preserve">May </t>
  </si>
  <si>
    <t xml:space="preserve">June </t>
  </si>
  <si>
    <t>July</t>
  </si>
  <si>
    <t>September</t>
  </si>
  <si>
    <t>October</t>
  </si>
  <si>
    <t>November</t>
  </si>
  <si>
    <t>December</t>
  </si>
  <si>
    <t>January</t>
  </si>
  <si>
    <t>February</t>
  </si>
  <si>
    <t>March</t>
  </si>
  <si>
    <t>April</t>
  </si>
  <si>
    <t>May</t>
  </si>
  <si>
    <t>June</t>
  </si>
  <si>
    <t xml:space="preserve">Note: </t>
  </si>
  <si>
    <t>1. Monthly application figures may change due to participants cancelling and re-submitting applications in order to change certain details of the application.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</si>
  <si>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</si>
  <si>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1. Quarterly application figures may change due to participants cancelling and re-submitting applications in order to change certain details of the application.</t>
  </si>
  <si>
    <t>New installations</t>
  </si>
  <si>
    <r>
      <t>Average seasonal performance factor (SPF)</t>
    </r>
    <r>
      <rPr>
        <b/>
        <vertAlign val="superscript"/>
        <sz val="10"/>
        <color theme="1"/>
        <rFont val="Arial"/>
        <family val="2"/>
      </rPr>
      <t>3,4</t>
    </r>
  </si>
  <si>
    <t>Mean</t>
  </si>
  <si>
    <t>Median</t>
  </si>
  <si>
    <t xml:space="preserve">Min </t>
  </si>
  <si>
    <t>Max</t>
  </si>
  <si>
    <t>Legacy installations</t>
  </si>
  <si>
    <t>Average seasonal performance factor (SPF)</t>
  </si>
  <si>
    <t>New &amp; Legacy installations</t>
  </si>
  <si>
    <t>1. SPF is an indicator of the efficiency of the heat pump. This information is taken from the MCS certificate which is a requirement of the RHI application process.</t>
  </si>
  <si>
    <t xml:space="preserve">2. This table is updated on a quarterly basis. This table only includes accredited installations. </t>
  </si>
  <si>
    <t>3. The seasonal performance factor is a measure of efficiency for heat pumps only.</t>
  </si>
  <si>
    <t>4. The minimum eligible SPF value for heat pumps on the scheme is 2.5.</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</si>
  <si>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t>
  </si>
  <si>
    <t>Term</t>
  </si>
  <si>
    <t>Accreditation (domestic and non domestic)</t>
  </si>
  <si>
    <t>A system that has submitted an application and has gone through full checks by Ofgem E-serve to make sure that it complies with the relevant conditions.</t>
  </si>
  <si>
    <t>Application (domestic)</t>
  </si>
  <si>
    <t>All attempted online applications, including both successful and unsuccessful submissions.</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</si>
  <si>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</si>
  <si>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</si>
  <si>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</si>
  <si>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</si>
  <si>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</si>
  <si>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</si>
  <si>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</si>
  <si>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</si>
  <si>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</si>
  <si>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</si>
  <si>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</si>
  <si>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</si>
  <si>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Deemed heat</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</si>
  <si>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</si>
  <si>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</si>
  <si>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</si>
  <si>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</si>
  <si>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</si>
  <si>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</si>
  <si>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completed application submitted to Ofgem E-serve with a relevant system already installed.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</si>
  <si>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</si>
  <si>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</si>
  <si>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Legacy applicants</t>
  </si>
  <si>
    <t>Refers to all applications for systems installed before the launch of the domestic RHI scheme on 09/04/2014, whether they claimed and RHPP voucher or not.</t>
  </si>
  <si>
    <t>LPG</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</si>
  <si>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</si>
  <si>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</si>
  <si>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</si>
  <si>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</si>
  <si>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 stands for a megawatt hour and is a unit of energy. It is equal to the amount of energy a system will generate in an hour whilst running at a megawatt power output.</t>
  </si>
  <si>
    <t>New installations (non-legacy)</t>
  </si>
  <si>
    <t>Refers to applications for systems installed after the launch of the domestic RHI scheme on 09/04/2014.</t>
  </si>
  <si>
    <t>Ofgem (Office of the Gas and Electricity Markets)</t>
  </si>
  <si>
    <t>Ofgem is the regulator of the gas and electricity industries in Great Britain. Ofgem E-Serve is Ofgem’s delivery arm that administers the RHI scheme.</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</si>
  <si>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</si>
  <si>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</si>
  <si>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</si>
  <si>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</si>
  <si>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</si>
  <si>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</si>
  <si>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</si>
  <si>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</si>
  <si>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</si>
  <si>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</si>
  <si>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</si>
  <si>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</si>
  <si>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</si>
  <si>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</si>
  <si>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</si>
  <si>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</si>
  <si>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</si>
  <si>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</si>
  <si>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</si>
  <si>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r>
      <t>Total</t>
    </r>
    <r>
      <rPr>
        <b/>
        <vertAlign val="superscript"/>
        <sz val="10"/>
        <color theme="1"/>
        <rFont val="Arial"/>
        <family val="2"/>
      </rPr>
      <t>2</t>
    </r>
  </si>
  <si>
    <r>
      <t>Table 2.4 - Number of accreditations by local authority, Great Britain, April 2014 to September 2018</t>
    </r>
    <r>
      <rPr>
        <b/>
        <vertAlign val="superscript"/>
        <sz val="10"/>
        <color theme="1"/>
        <rFont val="Arial"/>
        <family val="2"/>
      </rPr>
      <t>1</t>
    </r>
  </si>
  <si>
    <r>
      <t>Table 1.5 - Heat generated and paid for by technology, Great Britain, November 2011 to September 2018</t>
    </r>
    <r>
      <rPr>
        <b/>
        <vertAlign val="superscript"/>
        <sz val="10"/>
        <color theme="1"/>
        <rFont val="Arial"/>
        <family val="2"/>
      </rPr>
      <t>1</t>
    </r>
  </si>
  <si>
    <t>Table 1.6 - Number of tariff guarantee applications by tariff band, Great Britain, at end-September 2018</t>
  </si>
  <si>
    <t>2. Duplicate, withdrawn and cancelled applications are not included in the total of full applications.</t>
  </si>
  <si>
    <t>Number of accredited full applications</t>
  </si>
  <si>
    <r>
      <t>Table 1.4 - Number of accredited applications and installed capacity by local authority, Great Britian, November 2011 to September 2018</t>
    </r>
    <r>
      <rPr>
        <b/>
        <vertAlign val="superscript"/>
        <sz val="10"/>
        <color theme="1"/>
        <rFont val="Arial"/>
        <family val="2"/>
      </rPr>
      <t>1</t>
    </r>
  </si>
  <si>
    <t>Cumulative number of accredited full applications</t>
  </si>
  <si>
    <r>
      <t>Total installed capacity of accredited full applications (MW) (by date of first approval)</t>
    </r>
    <r>
      <rPr>
        <b/>
        <vertAlign val="superscript"/>
        <sz val="10"/>
        <color theme="1"/>
        <rFont val="Arial"/>
        <family val="2"/>
      </rPr>
      <t>2</t>
    </r>
  </si>
  <si>
    <t>Cumulative installed capacity of accredited full applications</t>
  </si>
  <si>
    <t>N/A</t>
  </si>
  <si>
    <t>2. Duplicate, withdrawn, rejected and cancelled applications are not included in the total of full applications.</t>
  </si>
  <si>
    <t>#</t>
  </si>
  <si>
    <t>-</t>
  </si>
  <si>
    <r>
      <t>Number of full accredited full applications (by date of first approval)</t>
    </r>
    <r>
      <rPr>
        <b/>
        <vertAlign val="superscript"/>
        <sz val="10"/>
        <rFont val="Arial"/>
        <family val="2"/>
      </rPr>
      <t>2</t>
    </r>
  </si>
  <si>
    <t>August</t>
  </si>
  <si>
    <r>
      <t>Number of full accreditations (by date of first approval)</t>
    </r>
    <r>
      <rPr>
        <b/>
        <vertAlign val="superscript"/>
        <sz val="10"/>
        <rFont val="Arial"/>
        <family val="2"/>
      </rPr>
      <t>2</t>
    </r>
  </si>
  <si>
    <r>
      <t>Total installed capacity of full accreditations (MW) (by date of first approval)</t>
    </r>
    <r>
      <rPr>
        <b/>
        <vertAlign val="superscript"/>
        <sz val="10"/>
        <rFont val="Arial"/>
        <family val="2"/>
      </rPr>
      <t>2</t>
    </r>
  </si>
  <si>
    <t>Accredited Applications</t>
  </si>
  <si>
    <t>Table 2.3 - Number of applications and accredited applications by region, Great Britain, April 2014 to September 2018</t>
  </si>
  <si>
    <t>Accreditated applications</t>
  </si>
  <si>
    <t>North West</t>
  </si>
  <si>
    <t># refers to values between 1 and 5 inclusive which have been supressed to prevent disclosure. The total number of installations supressed comes to 31.</t>
  </si>
  <si>
    <r>
      <t>Table M2.1 - Number of applications and accreditations per month</t>
    </r>
    <r>
      <rPr>
        <b/>
        <vertAlign val="superscript"/>
        <sz val="10"/>
        <color theme="1"/>
        <rFont val="Arial"/>
        <family val="2"/>
      </rPr>
      <t>1</t>
    </r>
    <r>
      <rPr>
        <b/>
        <sz val="10"/>
        <color theme="1"/>
        <rFont val="Arial"/>
        <family val="2"/>
      </rPr>
      <t>, Great Britain, April 2014 to September 2018</t>
    </r>
  </si>
  <si>
    <r>
      <t>Table M2.2 - Number of applications and accreditations per month</t>
    </r>
    <r>
      <rPr>
        <b/>
        <vertAlign val="superscript"/>
        <sz val="10"/>
        <color theme="1"/>
        <rFont val="Arial"/>
        <family val="2"/>
      </rPr>
      <t>1</t>
    </r>
    <r>
      <rPr>
        <b/>
        <sz val="10"/>
        <color theme="1"/>
        <rFont val="Arial"/>
        <family val="2"/>
      </rPr>
      <t xml:space="preserve"> by technology, Great Britain, April 2014 to September 2018</t>
    </r>
  </si>
  <si>
    <t>Table M1.2 - Number of full applications (by date of first submission), by technology, per month, Great Britain, November 2011 to September 2018</t>
  </si>
  <si>
    <t>Table M1.3 - Capacity of full applications (MW) (by date of first submission), by technology, per month, Great Britain, November 2011 to September 2018</t>
  </si>
  <si>
    <t>M1.1</t>
  </si>
  <si>
    <t>M1.2</t>
  </si>
  <si>
    <t>M1.3</t>
  </si>
  <si>
    <t>Q1.1</t>
  </si>
  <si>
    <t>M2.1</t>
  </si>
  <si>
    <t>M2.2</t>
  </si>
  <si>
    <t>Q2.1</t>
  </si>
  <si>
    <t>Q2.2</t>
  </si>
  <si>
    <t>Number of accredited applications and installed capacity by local authority</t>
  </si>
  <si>
    <t>Heat generated and paid for by technology</t>
  </si>
  <si>
    <t>Number of tariff guarantee applications by tariff band</t>
  </si>
  <si>
    <t>Number of applications and accredited applications by region</t>
  </si>
  <si>
    <t>Table 2.5 - Heat generated and paid for by technology, Great Britain, April 2014 to September 2018</t>
  </si>
  <si>
    <t>Average capacity and design SPF values</t>
  </si>
  <si>
    <t>Total capacity of Tariff Guarantees (Stage 1 and 2) (MW)</t>
  </si>
  <si>
    <t>Heat paid for (GWh)</t>
  </si>
  <si>
    <t>Press enquiries:</t>
  </si>
  <si>
    <t>Joshua Snape</t>
  </si>
  <si>
    <t>Joshua.Snape@beis.gov.uk</t>
  </si>
  <si>
    <t>0207 215 3701</t>
  </si>
  <si>
    <t>^</t>
  </si>
  <si>
    <t>N/A - capacity estimates based on accredited  applications</t>
  </si>
  <si>
    <t>^ refers to values greater than 5 which have been supressed where only one other value within the group was suppressed to prevent disclosure.  The total number of the supressed values relating to installations is 162 and 54.2 MW of capacity.</t>
  </si>
  <si>
    <r>
      <t>Biomethane</t>
    </r>
    <r>
      <rPr>
        <vertAlign val="superscript"/>
        <sz val="10"/>
        <rFont val="Arial"/>
        <family val="2"/>
      </rPr>
      <t>2</t>
    </r>
  </si>
  <si>
    <t>2. Biomethane plants do not directly generate heat (biomethane is injected to the gas grid). An estimate of heat generated from biomethane is calculated by multiplying a calorific value by the amount of biomethane injected into the gas grid.</t>
  </si>
  <si>
    <t>Capacity of Tariff Guarantee Applications (MW)</t>
  </si>
  <si>
    <t>Capacity of granted Tariff Guarantee Applications (MW)</t>
  </si>
  <si>
    <r>
      <t>New installations</t>
    </r>
    <r>
      <rPr>
        <b/>
        <vertAlign val="superscript"/>
        <sz val="10"/>
        <color theme="1"/>
        <rFont val="Arial"/>
        <family val="2"/>
      </rPr>
      <t>2</t>
    </r>
  </si>
  <si>
    <t>1.  Accredited applications are a subset of full applications i.e. once a system has become accredited, it is counted as both a full application and an accredited installation.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</si>
  <si>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t>5. Estimated capacity of accredited applications is calculated by multiplying the number of accredited applications by the average capacity of accredited application in table 2.6.</t>
  </si>
  <si>
    <r>
      <t>Estimated Capacity of Accredited Applications</t>
    </r>
    <r>
      <rPr>
        <b/>
        <vertAlign val="superscript"/>
        <sz val="10"/>
        <color theme="1"/>
        <rFont val="Arial"/>
        <family val="2"/>
      </rPr>
      <t>5</t>
    </r>
  </si>
  <si>
    <r>
      <t>Application status</t>
    </r>
    <r>
      <rPr>
        <b/>
        <vertAlign val="superscript"/>
        <sz val="10"/>
        <color theme="1"/>
        <rFont val="Arial"/>
        <family val="2"/>
      </rPr>
      <t>1</t>
    </r>
  </si>
  <si>
    <r>
      <t>In review</t>
    </r>
    <r>
      <rPr>
        <vertAlign val="superscript"/>
        <sz val="10"/>
        <color theme="1"/>
        <rFont val="Arial"/>
        <family val="2"/>
      </rPr>
      <t>2</t>
    </r>
  </si>
  <si>
    <r>
      <t>Total (excluding Rejected, Failed and Cancelled)</t>
    </r>
    <r>
      <rPr>
        <vertAlign val="superscript"/>
        <sz val="10"/>
        <color theme="1"/>
        <rFont val="Arial"/>
        <family val="2"/>
      </rPr>
      <t>1</t>
    </r>
  </si>
  <si>
    <r>
      <t>Rejected, Failed or Cancelled</t>
    </r>
    <r>
      <rPr>
        <vertAlign val="superscript"/>
        <sz val="10"/>
        <color theme="1"/>
        <rFont val="Arial"/>
        <family val="2"/>
      </rPr>
      <t>3,4</t>
    </r>
  </si>
  <si>
    <t>Total (including Rejected, Failed and Cancelled)</t>
  </si>
  <si>
    <t>1.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</si>
  <si>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t xml:space="preserve">2. The number in review will fluctuate over time as applications are processed and the status changes to one of the other categories in the table. </t>
  </si>
  <si>
    <t>3. Rejected applicants have been manually reviewed by Ofgem whereas failed application did not progress past the online application system.</t>
  </si>
  <si>
    <t>4. Where subsequent applications are received in place of a previously rejected, failed or cancelled application only the later is counted for our figures, as such the figures will fluctuate over time</t>
  </si>
  <si>
    <t>^ refers to values greater than 5 which have been supressed where only one other value within the group was suppressed to prevent disclosure.  The total number of the supressed values relating to installations is 104.</t>
  </si>
  <si>
    <r>
      <t>Table 2.6 - Average capacity and design SPF</t>
    </r>
    <r>
      <rPr>
        <b/>
        <vertAlign val="superscript"/>
        <sz val="10"/>
        <color theme="1"/>
        <rFont val="Arial"/>
        <family val="2"/>
      </rPr>
      <t>1</t>
    </r>
    <r>
      <rPr>
        <b/>
        <sz val="10"/>
        <color theme="1"/>
        <rFont val="Arial"/>
        <family val="2"/>
      </rPr>
      <t xml:space="preserve"> values, Great Britain, April 2014 to September 2018</t>
    </r>
    <r>
      <rPr>
        <b/>
        <vertAlign val="superscript"/>
        <sz val="10"/>
        <color theme="1"/>
        <rFont val="Arial"/>
        <family val="2"/>
      </rPr>
      <t>2</t>
    </r>
  </si>
  <si>
    <t>This table will be updated on a quarterly basis. Last updated September 2018.</t>
  </si>
  <si>
    <t>Average capacity of installation (kW)</t>
  </si>
  <si>
    <t>Number of applications (by date of first submission)</t>
  </si>
  <si>
    <t>Number of accredited applications (by date of accreditation)</t>
  </si>
  <si>
    <t>Applications (by date of first submission)</t>
  </si>
  <si>
    <t>Accreditations (by date of accreditation)</t>
  </si>
  <si>
    <t>..</t>
  </si>
  <si>
    <t>Total installed capacity of full applications (MW)</t>
  </si>
  <si>
    <t>Total installed capacity of accredited full applications (MW)</t>
  </si>
  <si>
    <t>Tariff Guarantees (Stage 1 and 2)</t>
  </si>
  <si>
    <t>These statistics were published on 18 October 2018</t>
  </si>
  <si>
    <t>These statistics will next be published on 22 November 2018</t>
  </si>
  <si>
    <t>User note: This table includes revisions to previously supplied data.  This month's statistics correct and supercede the estimates from August 2018.</t>
  </si>
  <si>
    <t>Number of full applications, number of accreditations, and installed capacity per quarter</t>
  </si>
  <si>
    <t>Number of applications and accreditations per quarter</t>
  </si>
  <si>
    <t>Number of applications and accreditations per quarter by technology</t>
  </si>
  <si>
    <t>Number of full applications, number of accredited full applications and installed capacity per month</t>
  </si>
  <si>
    <t>Table M1.1 - Number of full applications, number of accredited full applications and installed capacity per month, Great Britain, November 2011 to September 2018</t>
  </si>
  <si>
    <t>Table Q1.1 - Number of full applications, number of accreditations, and installed capacity per quarter, Great Britain, November 2011 to September 2018</t>
  </si>
  <si>
    <r>
      <t>Table Q2.1 - Number of applications and accreditations per quarter</t>
    </r>
    <r>
      <rPr>
        <b/>
        <vertAlign val="superscript"/>
        <sz val="10"/>
        <color theme="1"/>
        <rFont val="Arial"/>
        <family val="2"/>
      </rPr>
      <t>1</t>
    </r>
    <r>
      <rPr>
        <b/>
        <sz val="10"/>
        <color theme="1"/>
        <rFont val="Arial"/>
        <family val="2"/>
      </rPr>
      <t>, Great Britain, April 2014 to September 2018</t>
    </r>
  </si>
  <si>
    <r>
      <t>Table Q2.2 - Number of applications and accreditations per quarter</t>
    </r>
    <r>
      <rPr>
        <b/>
        <vertAlign val="superscript"/>
        <sz val="10"/>
        <color theme="1"/>
        <rFont val="Arial"/>
        <family val="2"/>
      </rPr>
      <t>1</t>
    </r>
    <r>
      <rPr>
        <b/>
        <sz val="10"/>
        <color theme="1"/>
        <rFont val="Arial"/>
        <family val="2"/>
      </rPr>
      <t xml:space="preserve"> by technology, Great Britain, April 2014 to September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</si>
</sst>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0_ ;\-#,##0.00\ "/>
    <numFmt numFmtId="173" formatCode="#,##0.0;\-#,##0.0;&quot;-&quot;"/>
    <numFmt numFmtId="174" formatCode="#,##0;\-#,##0;&quot;-&quot;\ "/>
    <numFmt numFmtId="175" formatCode="#,##0.00;\-#,##0.00;&quot;-&quot;"/>
    <numFmt numFmtId="176" formatCode="mmm\-yyyy"/>
    <numFmt numFmtId="177" formatCode="_-[$£-809]* #,##0.000_-;\-[$£-809]* #,##0.000_-;_-[$£-809]* &quot;-&quot;??_-;_-@_-"/>
    <numFmt numFmtId="178" formatCode="0_ ;\-0\ "/>
    <numFmt numFmtId="179" formatCode="#,##0_ ;\-#,##0\ "/>
  </numFmts>
  <fonts count="10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vertAlign val="superscript"/>
      <sz val="10"/>
      <color theme="1"/>
      <name val="Arial"/>
      <family val="2"/>
    </font>
    <font>
      <sz val="11"/>
      <color theme="1"/>
      <name val="Arial"/>
      <family val="2"/>
    </font>
    <font>
      <vertAlign val="superscript"/>
      <sz val="10"/>
      <name val="Arial"/>
      <family val="2"/>
    </font>
    <font>
      <b/>
      <sz val="10"/>
      <color rgb="FFFF0000"/>
      <name val="Arial"/>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1"/>
      <name val="Calibri"/>
      <family val="2"/>
    </font>
    <font>
      <sz val="10"/>
      <name val="Arial"/>
      <family val="2"/>
    </font>
    <font>
      <sz val="11"/>
      <color rgb="FF000000"/>
      <name val="Arial"/>
      <family val="2"/>
    </font>
    <font>
      <sz val="10"/>
      <color theme="0"/>
      <name val="Arial"/>
      <family val="2"/>
    </font>
    <font>
      <b/>
      <sz val="10"/>
      <color theme="0"/>
      <name val="Arial"/>
      <family val="2"/>
    </font>
    <font>
      <sz val="10"/>
      <name val="Arial"/>
      <family val="2"/>
    </font>
    <font>
      <sz val="18"/>
      <color theme="3"/>
      <name val="Cambria"/>
      <family val="2"/>
      <scheme val="major"/>
    </font>
    <font>
      <sz val="32"/>
      <color theme="1"/>
      <name val="Arial"/>
      <family val="2"/>
    </font>
    <font>
      <b/>
      <vertAlign val="superscript"/>
      <sz val="10"/>
      <name val="Arial"/>
      <family val="2"/>
    </font>
    <font>
      <sz val="10"/>
      <name val="Times New Roman"/>
      <family val="1"/>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bottom style="medium">
        <color indexed="64"/>
      </bottom>
      <diagonal/>
    </border>
    <border>
      <left/>
      <right/>
      <top style="medium">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right/>
      <top style="hair">
        <color auto="1"/>
      </top>
      <bottom style="medium">
        <color indexed="64"/>
      </bottom>
      <diagonal/>
    </border>
    <border>
      <left/>
      <right style="dashed">
        <color indexed="64"/>
      </right>
      <top style="thin">
        <color indexed="64"/>
      </top>
      <bottom style="thin">
        <color indexed="64"/>
      </bottom>
      <diagonal/>
    </border>
    <border>
      <left/>
      <right/>
      <top style="dashed">
        <color auto="1"/>
      </top>
      <bottom style="thin">
        <color indexed="64"/>
      </bottom>
      <diagonal/>
    </border>
  </borders>
  <cellStyleXfs count="11127">
    <xf numFmtId="164" fontId="0" fillId="0" borderId="0"/>
    <xf numFmtId="9" fontId="23" fillId="0" borderId="0" applyFont="0" applyFill="0" applyBorder="0" applyAlignment="0" applyProtection="0"/>
    <xf numFmtId="164" fontId="23" fillId="0" borderId="0"/>
    <xf numFmtId="164" fontId="26" fillId="0" borderId="0"/>
    <xf numFmtId="164" fontId="27" fillId="0" borderId="0" applyNumberFormat="0" applyFill="0" applyBorder="0" applyAlignment="0" applyProtection="0">
      <alignment vertical="top"/>
      <protection locked="0"/>
    </xf>
    <xf numFmtId="43" fontId="23"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22" fillId="0" borderId="0"/>
    <xf numFmtId="43" fontId="22" fillId="0" borderId="0" applyFont="0" applyFill="0" applyBorder="0" applyAlignment="0" applyProtection="0"/>
    <xf numFmtId="0" fontId="42" fillId="0" borderId="0" applyNumberFormat="0" applyFill="0" applyBorder="0" applyAlignment="0" applyProtection="0">
      <alignment vertical="top"/>
      <protection locked="0"/>
    </xf>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alignment vertical="top"/>
      <protection locked="0"/>
    </xf>
    <xf numFmtId="0" fontId="38" fillId="0" borderId="0"/>
    <xf numFmtId="0" fontId="38" fillId="0" borderId="0"/>
    <xf numFmtId="0" fontId="44" fillId="0" borderId="0"/>
    <xf numFmtId="0" fontId="44" fillId="0" borderId="0"/>
    <xf numFmtId="0" fontId="38" fillId="0" borderId="0"/>
    <xf numFmtId="0" fontId="38" fillId="0" borderId="0"/>
    <xf numFmtId="0" fontId="44" fillId="0" borderId="0"/>
    <xf numFmtId="0" fontId="38" fillId="0" borderId="0"/>
    <xf numFmtId="0" fontId="38" fillId="0" borderId="0"/>
    <xf numFmtId="0" fontId="38" fillId="0" borderId="0">
      <alignment horizontal="left" vertical="center"/>
    </xf>
    <xf numFmtId="0" fontId="23" fillId="0" borderId="0"/>
    <xf numFmtId="43" fontId="23" fillId="0" borderId="0" applyFont="0" applyFill="0" applyBorder="0" applyAlignment="0" applyProtection="0"/>
    <xf numFmtId="9" fontId="44" fillId="0" borderId="0" applyFont="0" applyFill="0" applyBorder="0" applyAlignment="0" applyProtection="0"/>
    <xf numFmtId="0" fontId="44" fillId="0" borderId="0"/>
    <xf numFmtId="0" fontId="21" fillId="0" borderId="0"/>
    <xf numFmtId="44" fontId="38" fillId="0" borderId="0" applyFont="0" applyFill="0" applyBorder="0" applyAlignment="0" applyProtection="0"/>
    <xf numFmtId="0" fontId="55" fillId="0" borderId="0" applyNumberFormat="0" applyFill="0" applyBorder="0" applyAlignment="0" applyProtection="0"/>
    <xf numFmtId="0" fontId="20" fillId="0" borderId="0"/>
    <xf numFmtId="0" fontId="56" fillId="0" borderId="0"/>
    <xf numFmtId="0" fontId="20" fillId="0" borderId="0"/>
    <xf numFmtId="171" fontId="57" fillId="0" borderId="0"/>
    <xf numFmtId="9" fontId="38" fillId="0" borderId="0" applyFont="0" applyFill="0" applyBorder="0" applyAlignment="0" applyProtection="0"/>
    <xf numFmtId="9" fontId="20" fillId="0" borderId="0" applyFont="0" applyFill="0" applyBorder="0" applyAlignment="0" applyProtection="0"/>
    <xf numFmtId="0" fontId="58" fillId="0" borderId="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60" fillId="0" borderId="0"/>
    <xf numFmtId="0" fontId="16" fillId="0" borderId="0"/>
    <xf numFmtId="0" fontId="16" fillId="0" borderId="0"/>
    <xf numFmtId="9" fontId="16" fillId="0" borderId="0" applyFont="0" applyFill="0" applyBorder="0" applyAlignment="0" applyProtection="0"/>
    <xf numFmtId="0" fontId="16" fillId="0" borderId="0"/>
    <xf numFmtId="0" fontId="61" fillId="0" borderId="0" applyNumberFormat="0" applyFill="0" applyBorder="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13" applyNumberFormat="0" applyAlignment="0" applyProtection="0"/>
    <xf numFmtId="0" fontId="69" fillId="8" borderId="14" applyNumberFormat="0" applyAlignment="0" applyProtection="0"/>
    <xf numFmtId="0" fontId="70" fillId="8" borderId="13" applyNumberFormat="0" applyAlignment="0" applyProtection="0"/>
    <xf numFmtId="0" fontId="71" fillId="0" borderId="15" applyNumberFormat="0" applyFill="0" applyAlignment="0" applyProtection="0"/>
    <xf numFmtId="0" fontId="72" fillId="9" borderId="1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8" applyNumberFormat="0" applyFill="0" applyAlignment="0" applyProtection="0"/>
    <xf numFmtId="0" fontId="76"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6" fillId="34" borderId="0" applyNumberFormat="0" applyBorder="0" applyAlignment="0" applyProtection="0"/>
    <xf numFmtId="164" fontId="23" fillId="0" borderId="0"/>
    <xf numFmtId="164" fontId="15" fillId="0" borderId="0"/>
    <xf numFmtId="9" fontId="15" fillId="0" borderId="0" applyFont="0" applyFill="0" applyBorder="0" applyAlignment="0" applyProtection="0"/>
    <xf numFmtId="164" fontId="77" fillId="0" borderId="0" applyNumberFormat="0" applyBorder="0" applyAlignment="0" applyProtection="0"/>
    <xf numFmtId="164" fontId="78" fillId="0" borderId="0" applyNumberFormat="0" applyFill="0" applyBorder="0" applyProtection="0">
      <alignment horizontal="left"/>
    </xf>
    <xf numFmtId="173" fontId="38" fillId="0" borderId="0" applyFont="0" applyFill="0" applyBorder="0" applyAlignment="0" applyProtection="0"/>
    <xf numFmtId="174" fontId="38" fillId="0" borderId="0" applyFont="0" applyFill="0" applyBorder="0" applyAlignment="0" applyProtection="0"/>
    <xf numFmtId="164" fontId="39" fillId="0" borderId="1" applyNumberFormat="0">
      <alignment horizontal="center" wrapText="1"/>
    </xf>
    <xf numFmtId="175" fontId="38" fillId="0" borderId="0" applyFont="0" applyFill="0" applyBorder="0" applyAlignment="0" applyProtection="0"/>
    <xf numFmtId="164" fontId="15" fillId="0" borderId="0"/>
    <xf numFmtId="43" fontId="79" fillId="0" borderId="0" applyFont="0" applyFill="0" applyBorder="0" applyAlignment="0" applyProtection="0"/>
    <xf numFmtId="164" fontId="15" fillId="0" borderId="0"/>
    <xf numFmtId="164" fontId="23" fillId="0" borderId="0"/>
    <xf numFmtId="164" fontId="15" fillId="0" borderId="0"/>
    <xf numFmtId="164" fontId="23" fillId="0" borderId="0"/>
    <xf numFmtId="164" fontId="57" fillId="0" borderId="0"/>
    <xf numFmtId="164" fontId="77" fillId="0" borderId="0" applyNumberFormat="0" applyBorder="0" applyAlignment="0" applyProtection="0"/>
    <xf numFmtId="164" fontId="78" fillId="0" borderId="0" applyNumberFormat="0" applyFill="0" applyBorder="0" applyProtection="0">
      <alignment horizontal="left"/>
    </xf>
    <xf numFmtId="164" fontId="39" fillId="0" borderId="1" applyNumberFormat="0">
      <alignment horizontal="center" wrapText="1"/>
    </xf>
    <xf numFmtId="164" fontId="27" fillId="0" borderId="0" applyNumberFormat="0" applyFill="0" applyBorder="0" applyAlignment="0" applyProtection="0">
      <alignment vertical="top"/>
      <protection locked="0"/>
    </xf>
    <xf numFmtId="164" fontId="15" fillId="0" borderId="0"/>
    <xf numFmtId="164" fontId="15" fillId="0" borderId="0"/>
    <xf numFmtId="164" fontId="15" fillId="0" borderId="0"/>
    <xf numFmtId="164" fontId="38" fillId="0" borderId="0"/>
    <xf numFmtId="0" fontId="57" fillId="0" borderId="0"/>
    <xf numFmtId="0" fontId="38" fillId="0" borderId="0"/>
    <xf numFmtId="0" fontId="38" fillId="0" borderId="0"/>
    <xf numFmtId="0" fontId="38" fillId="0" borderId="0"/>
    <xf numFmtId="0" fontId="38" fillId="0" borderId="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8" fillId="0" borderId="0" applyFont="0" applyFill="0" applyBorder="0" applyAlignment="0" applyProtection="0"/>
    <xf numFmtId="164" fontId="82" fillId="14" borderId="0" applyNumberFormat="0" applyBorder="0" applyAlignment="0" applyProtection="0"/>
    <xf numFmtId="164" fontId="82" fillId="18" borderId="0" applyNumberFormat="0" applyBorder="0" applyAlignment="0" applyProtection="0"/>
    <xf numFmtId="164" fontId="82" fillId="22" borderId="0" applyNumberFormat="0" applyBorder="0" applyAlignment="0" applyProtection="0"/>
    <xf numFmtId="164" fontId="82" fillId="26" borderId="0" applyNumberFormat="0" applyBorder="0" applyAlignment="0" applyProtection="0"/>
    <xf numFmtId="164" fontId="82" fillId="30" borderId="0" applyNumberFormat="0" applyBorder="0" applyAlignment="0" applyProtection="0"/>
    <xf numFmtId="164" fontId="82" fillId="34" borderId="0" applyNumberFormat="0" applyBorder="0" applyAlignment="0" applyProtection="0"/>
    <xf numFmtId="164" fontId="82" fillId="11" borderId="0" applyNumberFormat="0" applyBorder="0" applyAlignment="0" applyProtection="0"/>
    <xf numFmtId="164" fontId="82" fillId="15" borderId="0" applyNumberFormat="0" applyBorder="0" applyAlignment="0" applyProtection="0"/>
    <xf numFmtId="164" fontId="82" fillId="19" borderId="0" applyNumberFormat="0" applyBorder="0" applyAlignment="0" applyProtection="0"/>
    <xf numFmtId="164" fontId="82" fillId="23" borderId="0" applyNumberFormat="0" applyBorder="0" applyAlignment="0" applyProtection="0"/>
    <xf numFmtId="164" fontId="82" fillId="27" borderId="0" applyNumberFormat="0" applyBorder="0" applyAlignment="0" applyProtection="0"/>
    <xf numFmtId="164" fontId="82" fillId="31" borderId="0" applyNumberFormat="0" applyBorder="0" applyAlignment="0" applyProtection="0"/>
    <xf numFmtId="164" fontId="83" fillId="5" borderId="0" applyNumberFormat="0" applyBorder="0" applyAlignment="0" applyProtection="0"/>
    <xf numFmtId="164" fontId="84" fillId="8" borderId="13" applyNumberFormat="0" applyAlignment="0" applyProtection="0"/>
    <xf numFmtId="164" fontId="85" fillId="9" borderId="16" applyNumberFormat="0" applyAlignment="0" applyProtection="0"/>
    <xf numFmtId="164" fontId="86" fillId="0" borderId="0" applyNumberFormat="0" applyFill="0" applyBorder="0" applyAlignment="0" applyProtection="0"/>
    <xf numFmtId="164" fontId="87" fillId="4" borderId="0" applyNumberFormat="0" applyBorder="0" applyAlignment="0" applyProtection="0"/>
    <xf numFmtId="164" fontId="88" fillId="0" borderId="10" applyNumberFormat="0" applyFill="0" applyAlignment="0" applyProtection="0"/>
    <xf numFmtId="164" fontId="89" fillId="0" borderId="11" applyNumberFormat="0" applyFill="0" applyAlignment="0" applyProtection="0"/>
    <xf numFmtId="164" fontId="90" fillId="0" borderId="12" applyNumberFormat="0" applyFill="0" applyAlignment="0" applyProtection="0"/>
    <xf numFmtId="164" fontId="90" fillId="0" borderId="0" applyNumberFormat="0" applyFill="0" applyBorder="0" applyAlignment="0" applyProtection="0"/>
    <xf numFmtId="164" fontId="91" fillId="7" borderId="13" applyNumberFormat="0" applyAlignment="0" applyProtection="0"/>
    <xf numFmtId="164" fontId="92" fillId="0" borderId="15" applyNumberFormat="0" applyFill="0" applyAlignment="0" applyProtection="0"/>
    <xf numFmtId="164" fontId="93" fillId="6" borderId="0" applyNumberFormat="0" applyBorder="0" applyAlignment="0" applyProtection="0"/>
    <xf numFmtId="164" fontId="94" fillId="8" borderId="14" applyNumberFormat="0" applyAlignment="0" applyProtection="0"/>
    <xf numFmtId="164" fontId="80" fillId="0" borderId="18" applyNumberFormat="0" applyFill="0" applyAlignment="0" applyProtection="0"/>
    <xf numFmtId="164" fontId="81" fillId="0" borderId="0" applyNumberFormat="0" applyFill="0" applyBorder="0" applyAlignment="0" applyProtection="0"/>
    <xf numFmtId="0" fontId="15" fillId="0" borderId="0"/>
    <xf numFmtId="0" fontId="15" fillId="0" borderId="0"/>
    <xf numFmtId="0" fontId="38"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164" fontId="23" fillId="0" borderId="0"/>
    <xf numFmtId="9" fontId="23" fillId="0" borderId="0" applyFont="0" applyFill="0" applyBorder="0" applyAlignment="0" applyProtection="0"/>
    <xf numFmtId="164" fontId="15" fillId="0" borderId="0"/>
    <xf numFmtId="9" fontId="15" fillId="0" borderId="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23"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0" borderId="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9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38" fillId="0" borderId="0" applyFont="0" applyFill="0" applyBorder="0" applyAlignment="0" applyProtection="0"/>
    <xf numFmtId="0" fontId="12" fillId="0" borderId="0"/>
    <xf numFmtId="0" fontId="12" fillId="0" borderId="0"/>
    <xf numFmtId="9" fontId="3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164" fontId="12"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38" fillId="0" borderId="0"/>
    <xf numFmtId="0" fontId="12" fillId="0" borderId="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38" fillId="0" borderId="0"/>
    <xf numFmtId="0" fontId="11" fillId="0" borderId="0"/>
    <xf numFmtId="0" fontId="11"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0" fontId="10" fillId="0" borderId="0"/>
    <xf numFmtId="0" fontId="96" fillId="0" borderId="0"/>
    <xf numFmtId="0" fontId="10" fillId="0" borderId="0"/>
    <xf numFmtId="0" fontId="97" fillId="0" borderId="0"/>
    <xf numFmtId="43" fontId="9" fillId="0" borderId="0" applyFont="0" applyFill="0" applyBorder="0" applyAlignment="0" applyProtection="0"/>
    <xf numFmtId="0" fontId="9" fillId="0" borderId="0"/>
    <xf numFmtId="0" fontId="9" fillId="0" borderId="0"/>
    <xf numFmtId="0" fontId="8" fillId="0" borderId="0"/>
    <xf numFmtId="164" fontId="23" fillId="0" borderId="0"/>
    <xf numFmtId="9" fontId="23" fillId="0" borderId="0" applyFon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3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4"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101"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87" fillId="4" borderId="0" applyNumberFormat="0" applyBorder="0" applyAlignment="0" applyProtection="0"/>
    <xf numFmtId="0" fontId="83" fillId="5" borderId="0" applyNumberFormat="0" applyBorder="0" applyAlignment="0" applyProtection="0"/>
    <xf numFmtId="0" fontId="93" fillId="6" borderId="0" applyNumberFormat="0" applyBorder="0" applyAlignment="0" applyProtection="0"/>
    <xf numFmtId="0" fontId="91" fillId="7" borderId="13" applyNumberFormat="0" applyAlignment="0" applyProtection="0"/>
    <xf numFmtId="0" fontId="94" fillId="8" borderId="14" applyNumberFormat="0" applyAlignment="0" applyProtection="0"/>
    <xf numFmtId="0" fontId="84" fillId="8" borderId="13" applyNumberFormat="0" applyAlignment="0" applyProtection="0"/>
    <xf numFmtId="0" fontId="92" fillId="0" borderId="15" applyNumberFormat="0" applyFill="0" applyAlignment="0" applyProtection="0"/>
    <xf numFmtId="0" fontId="85" fillId="9" borderId="16" applyNumberFormat="0" applyAlignment="0" applyProtection="0"/>
    <xf numFmtId="0" fontId="81" fillId="0" borderId="0" applyNumberFormat="0" applyFill="0" applyBorder="0" applyAlignment="0" applyProtection="0"/>
    <xf numFmtId="0" fontId="86" fillId="0" borderId="0" applyNumberFormat="0" applyFill="0" applyBorder="0" applyAlignment="0" applyProtection="0"/>
    <xf numFmtId="0" fontId="80" fillId="0" borderId="18" applyNumberFormat="0" applyFill="0" applyAlignment="0" applyProtection="0"/>
    <xf numFmtId="0" fontId="82" fillId="11"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9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2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504">
    <xf numFmtId="164" fontId="0" fillId="0" borderId="0" xfId="0"/>
    <xf numFmtId="0" fontId="24" fillId="0" borderId="0" xfId="0" applyNumberFormat="1" applyFont="1"/>
    <xf numFmtId="0" fontId="0" fillId="0" borderId="0" xfId="0" applyNumberFormat="1"/>
    <xf numFmtId="0" fontId="29" fillId="0" borderId="0" xfId="0" applyNumberFormat="1" applyFont="1" applyAlignment="1">
      <alignment horizontal="right"/>
    </xf>
    <xf numFmtId="0" fontId="0" fillId="2" borderId="0" xfId="0" applyNumberFormat="1" applyFill="1"/>
    <xf numFmtId="0" fontId="32" fillId="2" borderId="0" xfId="0" applyNumberFormat="1" applyFont="1" applyFill="1" applyAlignment="1">
      <alignment vertical="center" wrapText="1"/>
    </xf>
    <xf numFmtId="0" fontId="0" fillId="2" borderId="0" xfId="0" applyNumberFormat="1" applyFill="1" applyAlignment="1">
      <alignment vertical="center" wrapText="1"/>
    </xf>
    <xf numFmtId="0" fontId="0" fillId="2" borderId="0" xfId="0" applyNumberFormat="1" applyFill="1" applyAlignment="1">
      <alignment wrapText="1"/>
    </xf>
    <xf numFmtId="0" fontId="27" fillId="2" borderId="0" xfId="4" applyNumberFormat="1" applyFill="1" applyAlignment="1" applyProtection="1">
      <alignment wrapText="1"/>
    </xf>
    <xf numFmtId="0" fontId="33" fillId="2" borderId="0" xfId="0" applyNumberFormat="1" applyFont="1" applyFill="1"/>
    <xf numFmtId="0" fontId="24" fillId="2" borderId="0" xfId="0" applyNumberFormat="1" applyFont="1" applyFill="1"/>
    <xf numFmtId="0" fontId="24" fillId="2" borderId="1" xfId="0" applyNumberFormat="1" applyFont="1" applyFill="1" applyBorder="1"/>
    <xf numFmtId="164" fontId="0" fillId="2" borderId="0" xfId="0" applyFill="1"/>
    <xf numFmtId="9" fontId="0" fillId="0" borderId="0" xfId="1" applyFont="1"/>
    <xf numFmtId="164" fontId="31" fillId="0" borderId="0" xfId="0" applyFont="1" applyAlignment="1">
      <alignment vertical="center"/>
    </xf>
    <xf numFmtId="0" fontId="37" fillId="0" borderId="0" xfId="0" applyNumberFormat="1" applyFont="1"/>
    <xf numFmtId="0" fontId="38" fillId="0" borderId="0" xfId="0" applyNumberFormat="1" applyFont="1"/>
    <xf numFmtId="164" fontId="24" fillId="0" borderId="0" xfId="0" applyFont="1"/>
    <xf numFmtId="3" fontId="24" fillId="0" borderId="0" xfId="0" applyNumberFormat="1" applyFont="1" applyAlignment="1">
      <alignment horizontal="right"/>
    </xf>
    <xf numFmtId="0" fontId="40" fillId="0" borderId="0" xfId="0" applyNumberFormat="1" applyFont="1"/>
    <xf numFmtId="165" fontId="0" fillId="0" borderId="0" xfId="0" applyNumberFormat="1" applyAlignment="1">
      <alignment horizontal="right"/>
    </xf>
    <xf numFmtId="0" fontId="25" fillId="2" borderId="0" xfId="0" applyNumberFormat="1" applyFont="1" applyFill="1"/>
    <xf numFmtId="0" fontId="39" fillId="3" borderId="0" xfId="17" applyFont="1" applyFill="1"/>
    <xf numFmtId="0" fontId="38" fillId="3" borderId="0" xfId="17" applyFont="1" applyFill="1"/>
    <xf numFmtId="0" fontId="27" fillId="0" borderId="0" xfId="4" applyNumberFormat="1" applyAlignment="1" applyProtection="1"/>
    <xf numFmtId="0" fontId="45" fillId="0" borderId="0" xfId="0" applyNumberFormat="1" applyFont="1"/>
    <xf numFmtId="0" fontId="45" fillId="2" borderId="0" xfId="0" applyNumberFormat="1" applyFont="1" applyFill="1"/>
    <xf numFmtId="0" fontId="46" fillId="2" borderId="0" xfId="0" applyNumberFormat="1" applyFont="1" applyFill="1"/>
    <xf numFmtId="0" fontId="46" fillId="0" borderId="0" xfId="0" applyNumberFormat="1" applyFont="1"/>
    <xf numFmtId="0" fontId="47" fillId="0" borderId="0" xfId="0" applyNumberFormat="1" applyFont="1"/>
    <xf numFmtId="0" fontId="24" fillId="0" borderId="0" xfId="0" applyNumberFormat="1" applyFont="1" applyAlignment="1">
      <alignment horizontal="center" wrapText="1"/>
    </xf>
    <xf numFmtId="3" fontId="29" fillId="0" borderId="0" xfId="0" applyNumberFormat="1" applyFont="1" applyAlignment="1">
      <alignment horizontal="right"/>
    </xf>
    <xf numFmtId="9" fontId="29" fillId="0" borderId="0" xfId="1" applyFont="1" applyAlignment="1">
      <alignment horizontal="right"/>
    </xf>
    <xf numFmtId="3" fontId="0" fillId="0" borderId="0" xfId="0" applyNumberFormat="1" applyAlignment="1">
      <alignment horizontal="right"/>
    </xf>
    <xf numFmtId="9" fontId="23" fillId="0" borderId="0" xfId="1" applyAlignment="1">
      <alignment horizontal="right"/>
    </xf>
    <xf numFmtId="0" fontId="0" fillId="0" borderId="0" xfId="0" applyNumberFormat="1" applyAlignment="1">
      <alignment horizontal="left"/>
    </xf>
    <xf numFmtId="164" fontId="35" fillId="0" borderId="0" xfId="0" applyFont="1" applyAlignment="1">
      <alignment vertical="center"/>
    </xf>
    <xf numFmtId="49" fontId="29" fillId="0" borderId="0" xfId="0" applyNumberFormat="1" applyFont="1" applyAlignment="1">
      <alignment vertical="center"/>
    </xf>
    <xf numFmtId="0" fontId="0" fillId="0" borderId="1" xfId="0" applyNumberFormat="1" applyBorder="1" applyAlignment="1">
      <alignment horizontal="left"/>
    </xf>
    <xf numFmtId="0" fontId="0" fillId="0" borderId="2" xfId="0" applyNumberFormat="1" applyBorder="1" applyAlignment="1">
      <alignment horizontal="left"/>
    </xf>
    <xf numFmtId="0" fontId="0" fillId="2" borderId="2" xfId="0" applyNumberFormat="1" applyFill="1" applyBorder="1"/>
    <xf numFmtId="167" fontId="0" fillId="2" borderId="0" xfId="1" applyNumberFormat="1" applyFont="1" applyFill="1" applyAlignment="1">
      <alignment horizontal="right"/>
    </xf>
    <xf numFmtId="164" fontId="0" fillId="2" borderId="0" xfId="0" applyFill="1" applyAlignment="1">
      <alignment horizontal="center"/>
    </xf>
    <xf numFmtId="164" fontId="0" fillId="2" borderId="0" xfId="0" applyFill="1" applyAlignment="1">
      <alignment horizontal="left"/>
    </xf>
    <xf numFmtId="0" fontId="46" fillId="2" borderId="0" xfId="0" applyNumberFormat="1" applyFont="1" applyFill="1" applyAlignment="1">
      <alignment horizontal="left"/>
    </xf>
    <xf numFmtId="0" fontId="45" fillId="2" borderId="0" xfId="0" applyNumberFormat="1" applyFont="1" applyFill="1" applyAlignment="1">
      <alignment horizontal="left"/>
    </xf>
    <xf numFmtId="2" fontId="24" fillId="2" borderId="0" xfId="0" applyNumberFormat="1" applyFont="1" applyFill="1" applyAlignment="1">
      <alignment wrapText="1"/>
    </xf>
    <xf numFmtId="0" fontId="47" fillId="2" borderId="0" xfId="0" applyNumberFormat="1" applyFont="1" applyFill="1" applyAlignment="1">
      <alignment horizontal="left"/>
    </xf>
    <xf numFmtId="164" fontId="0" fillId="2" borderId="0" xfId="0" applyFill="1" applyAlignment="1">
      <alignment horizontal="right"/>
    </xf>
    <xf numFmtId="167" fontId="24" fillId="2" borderId="0" xfId="1" applyNumberFormat="1" applyFont="1" applyFill="1" applyAlignment="1">
      <alignment horizontal="right"/>
    </xf>
    <xf numFmtId="0" fontId="29" fillId="2" borderId="1" xfId="0" applyNumberFormat="1" applyFont="1" applyFill="1" applyBorder="1" applyAlignment="1">
      <alignment horizontal="right"/>
    </xf>
    <xf numFmtId="0" fontId="0" fillId="2" borderId="2" xfId="0" applyNumberFormat="1" applyFill="1" applyBorder="1" applyAlignment="1">
      <alignment horizontal="left"/>
    </xf>
    <xf numFmtId="0" fontId="24" fillId="0" borderId="0" xfId="0" applyNumberFormat="1" applyFont="1" applyAlignment="1">
      <alignment horizontal="center" vertical="center" wrapText="1"/>
    </xf>
    <xf numFmtId="3" fontId="39" fillId="0" borderId="0" xfId="0" applyNumberFormat="1" applyFont="1" applyAlignment="1">
      <alignment horizontal="right"/>
    </xf>
    <xf numFmtId="49" fontId="38" fillId="0" borderId="0" xfId="0" applyNumberFormat="1" applyFont="1"/>
    <xf numFmtId="164" fontId="0" fillId="0" borderId="1" xfId="0" applyBorder="1"/>
    <xf numFmtId="0" fontId="47" fillId="2" borderId="0" xfId="0" applyNumberFormat="1" applyFont="1" applyFill="1"/>
    <xf numFmtId="2" fontId="0" fillId="0" borderId="0" xfId="0" applyNumberFormat="1"/>
    <xf numFmtId="0" fontId="24" fillId="0" borderId="0" xfId="0" applyNumberFormat="1" applyFont="1" applyAlignment="1">
      <alignment horizontal="left"/>
    </xf>
    <xf numFmtId="164" fontId="28" fillId="0" borderId="0" xfId="0" applyFont="1" applyAlignment="1">
      <alignment horizontal="right" vertical="center" wrapText="1"/>
    </xf>
    <xf numFmtId="16" fontId="24" fillId="0" borderId="0" xfId="0" applyNumberFormat="1" applyFont="1" applyAlignment="1">
      <alignment horizontal="right" vertical="center" wrapText="1"/>
    </xf>
    <xf numFmtId="164" fontId="46" fillId="2" borderId="0" xfId="0" applyFont="1" applyFill="1" applyAlignment="1">
      <alignment horizontal="left"/>
    </xf>
    <xf numFmtId="164" fontId="24" fillId="0" borderId="0" xfId="0" applyFont="1" applyAlignment="1">
      <alignment horizontal="right" vertical="center" wrapText="1"/>
    </xf>
    <xf numFmtId="0" fontId="24" fillId="2" borderId="0" xfId="0" applyNumberFormat="1" applyFont="1" applyFill="1" applyAlignment="1">
      <alignment horizontal="center" vertical="center" wrapText="1"/>
    </xf>
    <xf numFmtId="0" fontId="52" fillId="2" borderId="0" xfId="0" applyNumberFormat="1" applyFont="1" applyFill="1"/>
    <xf numFmtId="0" fontId="29" fillId="2" borderId="0" xfId="0" applyNumberFormat="1" applyFont="1" applyFill="1" applyAlignment="1">
      <alignment horizontal="right" vertical="center" wrapText="1"/>
    </xf>
    <xf numFmtId="9" fontId="0" fillId="2" borderId="0" xfId="1" applyFont="1" applyFill="1" applyAlignment="1">
      <alignment horizontal="right"/>
    </xf>
    <xf numFmtId="9" fontId="39" fillId="0" borderId="0" xfId="1" applyFont="1" applyAlignment="1">
      <alignment horizontal="right"/>
    </xf>
    <xf numFmtId="0" fontId="0" fillId="0" borderId="0" xfId="28" applyFont="1"/>
    <xf numFmtId="0" fontId="0" fillId="2" borderId="1" xfId="0" applyNumberFormat="1" applyFill="1" applyBorder="1"/>
    <xf numFmtId="0" fontId="24" fillId="2" borderId="4" xfId="0" applyNumberFormat="1" applyFont="1" applyFill="1" applyBorder="1" applyAlignment="1">
      <alignment horizontal="left" vertical="top" wrapText="1"/>
    </xf>
    <xf numFmtId="0" fontId="0" fillId="2" borderId="4" xfId="0" applyNumberFormat="1" applyFill="1" applyBorder="1" applyAlignment="1">
      <alignment horizontal="left" vertical="top" wrapText="1"/>
    </xf>
    <xf numFmtId="0" fontId="29" fillId="2" borderId="4" xfId="0" applyNumberFormat="1" applyFont="1" applyFill="1" applyBorder="1" applyAlignment="1">
      <alignment horizontal="left" vertical="top" wrapText="1"/>
    </xf>
    <xf numFmtId="0" fontId="29" fillId="0" borderId="1" xfId="0" applyNumberFormat="1" applyFont="1" applyBorder="1" applyAlignment="1">
      <alignment horizontal="right"/>
    </xf>
    <xf numFmtId="0" fontId="38" fillId="0" borderId="0" xfId="17" applyFont="1"/>
    <xf numFmtId="164" fontId="29" fillId="0" borderId="0" xfId="0" applyFont="1" applyAlignment="1">
      <alignment horizontal="left" indent="4"/>
    </xf>
    <xf numFmtId="164" fontId="53" fillId="0" borderId="0" xfId="0" applyFont="1"/>
    <xf numFmtId="0" fontId="24" fillId="0" borderId="4" xfId="0" applyNumberFormat="1" applyFont="1" applyBorder="1" applyAlignment="1">
      <alignment horizontal="left" vertical="top" wrapText="1"/>
    </xf>
    <xf numFmtId="0" fontId="29" fillId="0" borderId="4" xfId="0" applyNumberFormat="1" applyFont="1" applyBorder="1" applyAlignment="1">
      <alignment horizontal="left" vertical="top" wrapText="1"/>
    </xf>
    <xf numFmtId="0" fontId="0" fillId="0" borderId="4" xfId="0" applyNumberFormat="1" applyBorder="1" applyAlignment="1">
      <alignment horizontal="left" vertical="top" wrapText="1"/>
    </xf>
    <xf numFmtId="0" fontId="2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3" fontId="0" fillId="2" borderId="0" xfId="0" applyNumberFormat="1" applyFill="1"/>
    <xf numFmtId="1" fontId="46" fillId="2" borderId="0" xfId="0" applyNumberFormat="1" applyFont="1" applyFill="1" applyAlignment="1">
      <alignment horizontal="right"/>
    </xf>
    <xf numFmtId="167" fontId="46" fillId="2" borderId="0" xfId="0" applyNumberFormat="1" applyFont="1" applyFill="1" applyAlignment="1">
      <alignment horizontal="right"/>
    </xf>
    <xf numFmtId="167" fontId="0" fillId="2" borderId="0" xfId="0" applyNumberFormat="1" applyFill="1" applyAlignment="1">
      <alignment horizontal="right"/>
    </xf>
    <xf numFmtId="1" fontId="24" fillId="2" borderId="0" xfId="0" applyNumberFormat="1" applyFont="1" applyFill="1" applyAlignment="1">
      <alignment horizontal="right"/>
    </xf>
    <xf numFmtId="1" fontId="0" fillId="2" borderId="0" xfId="0" applyNumberFormat="1" applyFill="1" applyAlignment="1">
      <alignment horizontal="right"/>
    </xf>
    <xf numFmtId="170" fontId="46" fillId="2" borderId="0" xfId="0" applyNumberFormat="1" applyFont="1" applyFill="1" applyAlignment="1">
      <alignment horizontal="right"/>
    </xf>
    <xf numFmtId="170" fontId="24" fillId="2" borderId="0" xfId="0" applyNumberFormat="1" applyFont="1" applyFill="1" applyAlignment="1">
      <alignment horizontal="right"/>
    </xf>
    <xf numFmtId="170" fontId="0" fillId="2" borderId="0" xfId="0" applyNumberFormat="1" applyFill="1" applyAlignment="1">
      <alignment horizontal="right"/>
    </xf>
    <xf numFmtId="3" fontId="95" fillId="0" borderId="0" xfId="675" applyNumberFormat="1"/>
    <xf numFmtId="0" fontId="95" fillId="0" borderId="0" xfId="675"/>
    <xf numFmtId="3" fontId="95" fillId="2" borderId="0" xfId="675" applyNumberFormat="1" applyFill="1"/>
    <xf numFmtId="3" fontId="95" fillId="0" borderId="0" xfId="675" applyNumberFormat="1" applyAlignment="1">
      <alignment horizontal="right"/>
    </xf>
    <xf numFmtId="0" fontId="95" fillId="0" borderId="0" xfId="675" applyAlignment="1">
      <alignment horizontal="right"/>
    </xf>
    <xf numFmtId="0" fontId="0" fillId="2" borderId="0" xfId="0" applyNumberFormat="1" applyFill="1" applyAlignment="1">
      <alignment horizontal="left"/>
    </xf>
    <xf numFmtId="0" fontId="0" fillId="2" borderId="0" xfId="0" applyNumberFormat="1" applyFill="1" applyAlignment="1">
      <alignment horizontal="right"/>
    </xf>
    <xf numFmtId="3" fontId="0" fillId="2" borderId="0" xfId="5" applyNumberFormat="1" applyFont="1" applyFill="1" applyAlignment="1">
      <alignment horizontal="right"/>
    </xf>
    <xf numFmtId="0" fontId="24" fillId="2" borderId="0" xfId="0" applyNumberFormat="1" applyFont="1" applyFill="1" applyAlignment="1">
      <alignment wrapText="1"/>
    </xf>
    <xf numFmtId="0" fontId="24" fillId="2" borderId="0" xfId="0" applyNumberFormat="1" applyFont="1" applyFill="1" applyAlignment="1">
      <alignment horizontal="right" vertical="center" wrapText="1"/>
    </xf>
    <xf numFmtId="49" fontId="38" fillId="2" borderId="0" xfId="0" applyNumberFormat="1" applyFont="1" applyFill="1"/>
    <xf numFmtId="3" fontId="24" fillId="2" borderId="2" xfId="0" applyNumberFormat="1" applyFont="1" applyFill="1" applyBorder="1"/>
    <xf numFmtId="164" fontId="24" fillId="2" borderId="2" xfId="0" applyFont="1" applyFill="1" applyBorder="1"/>
    <xf numFmtId="164" fontId="24" fillId="2" borderId="0" xfId="0" applyFont="1" applyFill="1"/>
    <xf numFmtId="3" fontId="24" fillId="2" borderId="0" xfId="0" applyNumberFormat="1" applyFont="1" applyFill="1"/>
    <xf numFmtId="0" fontId="38" fillId="2" borderId="0" xfId="17" applyFont="1" applyFill="1"/>
    <xf numFmtId="166" fontId="0" fillId="2" borderId="0" xfId="5" applyNumberFormat="1" applyFont="1" applyFill="1"/>
    <xf numFmtId="9" fontId="0" fillId="2" borderId="0" xfId="1" applyFont="1" applyFill="1"/>
    <xf numFmtId="164" fontId="29" fillId="2" borderId="0" xfId="0" applyFont="1" applyFill="1" applyAlignment="1">
      <alignment horizontal="left" indent="4"/>
    </xf>
    <xf numFmtId="0" fontId="38" fillId="2" borderId="0" xfId="27" applyFont="1" applyFill="1"/>
    <xf numFmtId="164" fontId="35" fillId="2" borderId="0" xfId="0" applyFont="1" applyFill="1" applyAlignment="1">
      <alignment vertical="center"/>
    </xf>
    <xf numFmtId="0" fontId="0" fillId="2" borderId="1" xfId="0" applyNumberFormat="1" applyFill="1" applyBorder="1" applyAlignment="1">
      <alignment horizontal="left"/>
    </xf>
    <xf numFmtId="164" fontId="35" fillId="2" borderId="1" xfId="0" applyFont="1" applyFill="1" applyBorder="1" applyAlignment="1">
      <alignment vertical="center"/>
    </xf>
    <xf numFmtId="49" fontId="29" fillId="2" borderId="0" xfId="0" applyNumberFormat="1" applyFont="1" applyFill="1" applyAlignment="1">
      <alignment vertical="center"/>
    </xf>
    <xf numFmtId="164" fontId="28" fillId="2" borderId="0" xfId="0" applyFont="1" applyFill="1" applyAlignment="1">
      <alignment horizontal="right" vertical="center" wrapText="1"/>
    </xf>
    <xf numFmtId="16" fontId="24" fillId="2" borderId="0" xfId="0" applyNumberFormat="1" applyFont="1" applyFill="1" applyAlignment="1">
      <alignment horizontal="right" vertical="center" wrapText="1"/>
    </xf>
    <xf numFmtId="164" fontId="24" fillId="2" borderId="0" xfId="0" applyFont="1" applyFill="1" applyAlignment="1">
      <alignment horizontal="right" vertical="center" wrapText="1"/>
    </xf>
    <xf numFmtId="164" fontId="28" fillId="2" borderId="0" xfId="0" applyFont="1" applyFill="1" applyAlignment="1">
      <alignment horizontal="center" vertical="center" wrapText="1"/>
    </xf>
    <xf numFmtId="3" fontId="0" fillId="2" borderId="2" xfId="0" applyNumberFormat="1" applyFill="1" applyBorder="1"/>
    <xf numFmtId="0" fontId="38" fillId="2" borderId="0" xfId="997" applyFill="1"/>
    <xf numFmtId="3" fontId="24" fillId="2" borderId="0" xfId="5" applyNumberFormat="1" applyFont="1" applyFill="1" applyAlignment="1">
      <alignment horizontal="right"/>
    </xf>
    <xf numFmtId="0" fontId="39" fillId="2" borderId="0" xfId="997" applyFont="1" applyFill="1" applyAlignment="1">
      <alignment horizontal="left"/>
    </xf>
    <xf numFmtId="0" fontId="25" fillId="0" borderId="0" xfId="0" applyNumberFormat="1" applyFont="1"/>
    <xf numFmtId="167" fontId="29" fillId="2" borderId="0" xfId="0" applyNumberFormat="1" applyFont="1" applyFill="1" applyAlignment="1">
      <alignment horizontal="right"/>
    </xf>
    <xf numFmtId="170" fontId="29" fillId="2" borderId="0" xfId="0" applyNumberFormat="1" applyFont="1" applyFill="1" applyAlignment="1">
      <alignment horizontal="right"/>
    </xf>
    <xf numFmtId="0" fontId="47" fillId="2" borderId="0" xfId="2" applyNumberFormat="1" applyFont="1" applyFill="1"/>
    <xf numFmtId="0" fontId="36" fillId="2" borderId="0" xfId="0" applyNumberFormat="1" applyFont="1" applyFill="1"/>
    <xf numFmtId="0" fontId="27" fillId="3" borderId="0" xfId="4" applyNumberFormat="1" applyFill="1" applyAlignment="1" applyProtection="1"/>
    <xf numFmtId="166" fontId="0" fillId="0" borderId="0" xfId="5" applyNumberFormat="1" applyFont="1"/>
    <xf numFmtId="0" fontId="48" fillId="2" borderId="0" xfId="0" applyNumberFormat="1" applyFont="1" applyFill="1" applyAlignment="1">
      <alignment wrapText="1"/>
    </xf>
    <xf numFmtId="168" fontId="24" fillId="2" borderId="0" xfId="5" applyNumberFormat="1" applyFont="1" applyFill="1" applyAlignment="1">
      <alignment horizontal="right"/>
    </xf>
    <xf numFmtId="0" fontId="11" fillId="0" borderId="0" xfId="998"/>
    <xf numFmtId="0" fontId="38" fillId="2" borderId="0" xfId="0" applyNumberFormat="1" applyFont="1" applyFill="1"/>
    <xf numFmtId="0" fontId="38" fillId="2" borderId="0" xfId="998" applyFont="1" applyFill="1"/>
    <xf numFmtId="164" fontId="24" fillId="2" borderId="5" xfId="0" applyFont="1" applyFill="1" applyBorder="1" applyAlignment="1">
      <alignment vertical="center" wrapText="1"/>
    </xf>
    <xf numFmtId="164" fontId="24" fillId="2" borderId="6" xfId="0" applyFont="1" applyFill="1" applyBorder="1" applyAlignment="1">
      <alignment horizontal="right" vertical="center" wrapText="1"/>
    </xf>
    <xf numFmtId="164" fontId="24" fillId="2" borderId="7" xfId="0" applyFont="1" applyFill="1" applyBorder="1" applyAlignment="1">
      <alignment vertical="center" wrapText="1"/>
    </xf>
    <xf numFmtId="3" fontId="24" fillId="2" borderId="0" xfId="0" applyNumberFormat="1" applyFont="1" applyFill="1" applyAlignment="1">
      <alignment horizontal="right"/>
    </xf>
    <xf numFmtId="165" fontId="24" fillId="2" borderId="0" xfId="0" applyNumberFormat="1" applyFont="1" applyFill="1"/>
    <xf numFmtId="2" fontId="0" fillId="2" borderId="0" xfId="0" applyNumberFormat="1" applyFill="1"/>
    <xf numFmtId="9" fontId="29" fillId="2" borderId="0" xfId="1" applyFont="1" applyFill="1" applyAlignment="1">
      <alignment horizontal="right" vertical="center"/>
    </xf>
    <xf numFmtId="0" fontId="0" fillId="0" borderId="0" xfId="998" applyFont="1"/>
    <xf numFmtId="171" fontId="0" fillId="2" borderId="0" xfId="0" applyNumberFormat="1" applyFill="1"/>
    <xf numFmtId="171" fontId="29" fillId="2" borderId="0" xfId="0" applyNumberFormat="1" applyFont="1" applyFill="1" applyAlignment="1">
      <alignment horizontal="right" vertical="center"/>
    </xf>
    <xf numFmtId="171" fontId="54" fillId="2" borderId="0" xfId="0" applyNumberFormat="1" applyFont="1" applyFill="1"/>
    <xf numFmtId="171" fontId="95" fillId="2" borderId="0" xfId="675" applyNumberFormat="1" applyFill="1"/>
    <xf numFmtId="166" fontId="24" fillId="2" borderId="0" xfId="11" applyNumberFormat="1" applyFont="1" applyFill="1"/>
    <xf numFmtId="3" fontId="29" fillId="0" borderId="0" xfId="0" applyNumberFormat="1" applyFont="1" applyAlignment="1">
      <alignment horizontal="right" vertical="center"/>
    </xf>
    <xf numFmtId="177" fontId="0" fillId="2" borderId="0" xfId="0" applyNumberFormat="1" applyFill="1"/>
    <xf numFmtId="164" fontId="27" fillId="0" borderId="0" xfId="4" applyAlignment="1" applyProtection="1"/>
    <xf numFmtId="9" fontId="29" fillId="2" borderId="0" xfId="1" applyFont="1" applyFill="1" applyAlignment="1">
      <alignment horizontal="right"/>
    </xf>
    <xf numFmtId="9" fontId="23" fillId="2" borderId="0" xfId="1" applyFill="1" applyAlignment="1">
      <alignment horizontal="right"/>
    </xf>
    <xf numFmtId="164" fontId="98" fillId="0" borderId="0" xfId="0" applyFont="1" applyAlignment="1">
      <alignment horizontal="center" vertical="center"/>
    </xf>
    <xf numFmtId="165" fontId="24" fillId="2" borderId="0" xfId="5" applyNumberFormat="1" applyFont="1" applyFill="1" applyAlignment="1">
      <alignment horizontal="right"/>
    </xf>
    <xf numFmtId="164" fontId="24" fillId="2" borderId="0" xfId="0" applyFont="1" applyFill="1" applyAlignment="1">
      <alignment vertical="center" wrapText="1"/>
    </xf>
    <xf numFmtId="166" fontId="0" fillId="2" borderId="0" xfId="5" applyNumberFormat="1" applyFont="1" applyFill="1" applyAlignment="1">
      <alignment horizontal="right" vertical="center" wrapText="1"/>
    </xf>
    <xf numFmtId="1" fontId="0" fillId="2" borderId="0" xfId="5" applyNumberFormat="1" applyFont="1" applyFill="1" applyAlignment="1">
      <alignment horizontal="right"/>
    </xf>
    <xf numFmtId="164" fontId="99" fillId="2" borderId="0" xfId="0" applyFont="1" applyFill="1"/>
    <xf numFmtId="164" fontId="99" fillId="2" borderId="0" xfId="0" applyFont="1" applyFill="1" applyAlignment="1">
      <alignment horizontal="left"/>
    </xf>
    <xf numFmtId="164" fontId="46" fillId="2" borderId="0" xfId="0" applyFont="1" applyFill="1"/>
    <xf numFmtId="164" fontId="100" fillId="2" borderId="0" xfId="0" applyFont="1" applyFill="1"/>
    <xf numFmtId="1" fontId="24" fillId="2" borderId="0" xfId="5" applyNumberFormat="1" applyFont="1" applyFill="1" applyAlignment="1">
      <alignment horizontal="right"/>
    </xf>
    <xf numFmtId="9" fontId="0" fillId="2" borderId="0" xfId="6" applyFont="1" applyFill="1" applyAlignment="1">
      <alignment horizontal="right"/>
    </xf>
    <xf numFmtId="165" fontId="0" fillId="2" borderId="0" xfId="0" applyNumberFormat="1" applyFill="1" applyAlignment="1">
      <alignment horizontal="right"/>
    </xf>
    <xf numFmtId="170" fontId="0" fillId="2" borderId="0" xfId="6" applyNumberFormat="1" applyFont="1" applyFill="1" applyAlignment="1">
      <alignment horizontal="right"/>
    </xf>
    <xf numFmtId="0" fontId="0" fillId="2" borderId="0" xfId="6" applyNumberFormat="1" applyFont="1" applyFill="1" applyAlignment="1">
      <alignment horizontal="right"/>
    </xf>
    <xf numFmtId="3" fontId="0" fillId="2" borderId="0" xfId="0" applyNumberFormat="1" applyFill="1" applyAlignment="1">
      <alignment horizontal="right"/>
    </xf>
    <xf numFmtId="172" fontId="0" fillId="2" borderId="0" xfId="0" applyNumberFormat="1" applyFill="1" applyAlignment="1">
      <alignment horizontal="right"/>
    </xf>
    <xf numFmtId="166" fontId="23" fillId="2" borderId="8" xfId="5" applyNumberFormat="1" applyFill="1" applyBorder="1" applyAlignment="1">
      <alignment horizontal="right" vertical="center" wrapText="1"/>
    </xf>
    <xf numFmtId="166" fontId="0" fillId="2" borderId="8" xfId="5" applyNumberFormat="1" applyFont="1" applyFill="1" applyBorder="1" applyAlignment="1">
      <alignment horizontal="right" vertical="center" wrapText="1"/>
    </xf>
    <xf numFmtId="3" fontId="29" fillId="2" borderId="0" xfId="6" applyNumberFormat="1" applyFont="1" applyFill="1" applyAlignment="1">
      <alignment horizontal="right"/>
    </xf>
    <xf numFmtId="9" fontId="29" fillId="2" borderId="0" xfId="6" applyFont="1" applyFill="1" applyAlignment="1">
      <alignment horizontal="right"/>
    </xf>
    <xf numFmtId="3" fontId="29" fillId="2" borderId="0" xfId="0" applyNumberFormat="1" applyFont="1" applyFill="1" applyAlignment="1">
      <alignment horizontal="right"/>
    </xf>
    <xf numFmtId="166" fontId="23" fillId="2" borderId="0" xfId="11" applyNumberFormat="1" applyFont="1" applyFill="1"/>
    <xf numFmtId="9" fontId="23" fillId="2" borderId="0" xfId="6" applyFont="1" applyFill="1" applyAlignment="1">
      <alignment horizontal="right"/>
    </xf>
    <xf numFmtId="3" fontId="23" fillId="2" borderId="0" xfId="5" applyNumberFormat="1" applyFill="1" applyAlignment="1">
      <alignment horizontal="right"/>
    </xf>
    <xf numFmtId="165" fontId="23" fillId="2" borderId="0" xfId="5" applyNumberFormat="1" applyFill="1" applyAlignment="1">
      <alignment horizontal="right"/>
    </xf>
    <xf numFmtId="0" fontId="0" fillId="2" borderId="19" xfId="0" applyNumberFormat="1" applyFill="1" applyBorder="1" applyAlignment="1">
      <alignment horizontal="center" vertical="top"/>
    </xf>
    <xf numFmtId="2" fontId="0" fillId="2" borderId="19" xfId="0" applyNumberFormat="1" applyFill="1" applyBorder="1" applyAlignment="1">
      <alignment wrapText="1"/>
    </xf>
    <xf numFmtId="166" fontId="0" fillId="2" borderId="19" xfId="5" applyNumberFormat="1" applyFont="1" applyFill="1" applyBorder="1" applyAlignment="1">
      <alignment horizontal="right"/>
    </xf>
    <xf numFmtId="167" fontId="0" fillId="2" borderId="19" xfId="1" applyNumberFormat="1" applyFont="1" applyFill="1" applyBorder="1" applyAlignment="1">
      <alignment horizontal="right"/>
    </xf>
    <xf numFmtId="0" fontId="0" fillId="2" borderId="20" xfId="0" applyNumberFormat="1" applyFill="1" applyBorder="1" applyAlignment="1">
      <alignment horizontal="center" vertical="top"/>
    </xf>
    <xf numFmtId="2" fontId="0" fillId="2" borderId="20" xfId="0" applyNumberFormat="1" applyFill="1" applyBorder="1" applyAlignment="1">
      <alignment wrapText="1"/>
    </xf>
    <xf numFmtId="166" fontId="0" fillId="2" borderId="20" xfId="5" applyNumberFormat="1" applyFont="1" applyFill="1" applyBorder="1" applyAlignment="1">
      <alignment horizontal="right"/>
    </xf>
    <xf numFmtId="167" fontId="0" fillId="2" borderId="20" xfId="1" applyNumberFormat="1" applyFont="1" applyFill="1" applyBorder="1" applyAlignment="1">
      <alignment horizontal="right"/>
    </xf>
    <xf numFmtId="170" fontId="0" fillId="2" borderId="0" xfId="0" applyNumberFormat="1" applyFill="1"/>
    <xf numFmtId="164" fontId="23" fillId="2" borderId="0" xfId="1" applyNumberFormat="1" applyFill="1" applyAlignment="1">
      <alignment horizontal="right"/>
    </xf>
    <xf numFmtId="164" fontId="0" fillId="2" borderId="0" xfId="0" applyFill="1" applyAlignment="1">
      <alignment horizontal="right" vertical="top"/>
    </xf>
    <xf numFmtId="0" fontId="39" fillId="2" borderId="0" xfId="0" applyNumberFormat="1" applyFont="1" applyFill="1"/>
    <xf numFmtId="0" fontId="46" fillId="2" borderId="0" xfId="1" applyNumberFormat="1" applyFont="1" applyFill="1"/>
    <xf numFmtId="9" fontId="46" fillId="2" borderId="0" xfId="1" applyFont="1" applyFill="1"/>
    <xf numFmtId="165" fontId="0" fillId="2" borderId="0" xfId="0" applyNumberFormat="1" applyFill="1"/>
    <xf numFmtId="166" fontId="0" fillId="2" borderId="0" xfId="0" applyNumberFormat="1" applyFill="1"/>
    <xf numFmtId="169" fontId="0" fillId="2" borderId="0" xfId="0" applyNumberFormat="1" applyFill="1"/>
    <xf numFmtId="9" fontId="29" fillId="0" borderId="0" xfId="1" applyFont="1" applyAlignment="1">
      <alignment horizontal="right" vertical="center"/>
    </xf>
    <xf numFmtId="0" fontId="45" fillId="2" borderId="0" xfId="5764" applyNumberFormat="1" applyFont="1" applyFill="1"/>
    <xf numFmtId="0" fontId="23" fillId="2" borderId="0" xfId="5765" applyFont="1" applyFill="1"/>
    <xf numFmtId="0" fontId="39" fillId="2" borderId="0" xfId="5764" applyNumberFormat="1" applyFont="1" applyFill="1"/>
    <xf numFmtId="0" fontId="38" fillId="2" borderId="0" xfId="5764" applyNumberFormat="1" applyFont="1" applyFill="1"/>
    <xf numFmtId="0" fontId="24" fillId="2" borderId="9" xfId="5765" applyFont="1" applyFill="1" applyBorder="1" applyAlignment="1">
      <alignment wrapText="1"/>
    </xf>
    <xf numFmtId="0" fontId="23" fillId="2" borderId="0" xfId="5765" applyFont="1" applyFill="1" applyAlignment="1">
      <alignment wrapText="1"/>
    </xf>
    <xf numFmtId="0" fontId="24" fillId="2" borderId="0" xfId="5765" applyFont="1" applyFill="1" applyAlignment="1">
      <alignment wrapText="1"/>
    </xf>
    <xf numFmtId="0" fontId="24" fillId="2" borderId="0" xfId="5765" applyFont="1" applyFill="1" applyAlignment="1">
      <alignment horizontal="left" wrapText="1"/>
    </xf>
    <xf numFmtId="0" fontId="23" fillId="2" borderId="1" xfId="5765" applyFont="1" applyFill="1" applyBorder="1"/>
    <xf numFmtId="9" fontId="23" fillId="2" borderId="0" xfId="5766" applyFont="1" applyFill="1"/>
    <xf numFmtId="0" fontId="0" fillId="2" borderId="0" xfId="5765" applyFont="1" applyFill="1"/>
    <xf numFmtId="9" fontId="0" fillId="2" borderId="0" xfId="5766" applyFont="1" applyFill="1" applyAlignment="1">
      <alignment horizontal="right"/>
    </xf>
    <xf numFmtId="0" fontId="24" fillId="2" borderId="0" xfId="5765" applyFont="1" applyFill="1"/>
    <xf numFmtId="166" fontId="0" fillId="2" borderId="0" xfId="5" applyNumberFormat="1" applyFont="1" applyFill="1" applyAlignment="1">
      <alignment horizontal="right"/>
    </xf>
    <xf numFmtId="9" fontId="23" fillId="2" borderId="0" xfId="5766" applyFont="1" applyFill="1" applyAlignment="1">
      <alignment horizontal="right"/>
    </xf>
    <xf numFmtId="0" fontId="23" fillId="2" borderId="21" xfId="5765" applyFont="1" applyFill="1" applyBorder="1" applyAlignment="1">
      <alignment horizontal="right"/>
    </xf>
    <xf numFmtId="0" fontId="0" fillId="2" borderId="21" xfId="5765" applyFont="1" applyFill="1" applyBorder="1" applyAlignment="1">
      <alignment horizontal="right"/>
    </xf>
    <xf numFmtId="166" fontId="0" fillId="2" borderId="7" xfId="5" applyNumberFormat="1" applyFont="1" applyFill="1" applyBorder="1" applyAlignment="1">
      <alignment vertical="center" wrapText="1"/>
    </xf>
    <xf numFmtId="0" fontId="27" fillId="2" borderId="0" xfId="4" applyNumberFormat="1" applyFill="1" applyAlignment="1" applyProtection="1"/>
    <xf numFmtId="0" fontId="0" fillId="2" borderId="9" xfId="0" applyNumberFormat="1" applyFill="1" applyBorder="1"/>
    <xf numFmtId="0" fontId="38" fillId="2" borderId="0" xfId="1771" applyFill="1" applyAlignment="1">
      <alignment horizontal="right"/>
    </xf>
    <xf numFmtId="3" fontId="38" fillId="2" borderId="0" xfId="1771" applyNumberFormat="1" applyFill="1"/>
    <xf numFmtId="0" fontId="38" fillId="0" borderId="0" xfId="1771" applyAlignment="1">
      <alignment horizontal="right"/>
    </xf>
    <xf numFmtId="3" fontId="38" fillId="2" borderId="0" xfId="1771" applyNumberFormat="1" applyFill="1" applyAlignment="1">
      <alignment horizontal="right"/>
    </xf>
    <xf numFmtId="3" fontId="38" fillId="0" borderId="0" xfId="1771" applyNumberFormat="1" applyAlignment="1">
      <alignment horizontal="right"/>
    </xf>
    <xf numFmtId="3" fontId="38" fillId="0" borderId="0" xfId="1771" applyNumberFormat="1"/>
    <xf numFmtId="165" fontId="36" fillId="2" borderId="0" xfId="0" applyNumberFormat="1" applyFont="1" applyFill="1"/>
    <xf numFmtId="0" fontId="103" fillId="0" borderId="0" xfId="998" applyFont="1" applyAlignment="1">
      <alignment horizontal="center"/>
    </xf>
    <xf numFmtId="176" fontId="103" fillId="0" borderId="0" xfId="998" quotePrefix="1" applyNumberFormat="1" applyFont="1" applyAlignment="1">
      <alignment horizontal="center"/>
    </xf>
    <xf numFmtId="2" fontId="0" fillId="2" borderId="20" xfId="0" applyNumberFormat="1" applyFill="1" applyBorder="1" applyAlignment="1">
      <alignment vertical="top" wrapText="1"/>
    </xf>
    <xf numFmtId="0" fontId="39" fillId="2" borderId="2" xfId="17" applyFont="1" applyFill="1" applyBorder="1"/>
    <xf numFmtId="0" fontId="0" fillId="2" borderId="9" xfId="0" applyNumberFormat="1" applyFill="1" applyBorder="1" applyAlignment="1">
      <alignment horizontal="left"/>
    </xf>
    <xf numFmtId="1" fontId="38" fillId="2" borderId="21" xfId="5" applyNumberFormat="1" applyFont="1" applyFill="1" applyBorder="1" applyAlignment="1">
      <alignment horizontal="right" vertical="center" wrapText="1"/>
    </xf>
    <xf numFmtId="1" fontId="39" fillId="2" borderId="21" xfId="5" applyNumberFormat="1" applyFont="1" applyFill="1" applyBorder="1" applyAlignment="1">
      <alignment horizontal="right" vertical="center" wrapText="1"/>
    </xf>
    <xf numFmtId="1" fontId="0" fillId="2" borderId="0" xfId="0" applyNumberFormat="1" applyFill="1"/>
    <xf numFmtId="164" fontId="24" fillId="2" borderId="0" xfId="0" applyFont="1" applyFill="1" applyAlignment="1">
      <alignment vertical="center"/>
    </xf>
    <xf numFmtId="164" fontId="0" fillId="2" borderId="0" xfId="0" applyFill="1" applyAlignment="1">
      <alignment wrapText="1"/>
    </xf>
    <xf numFmtId="0" fontId="28" fillId="2" borderId="0" xfId="0" applyNumberFormat="1" applyFont="1" applyFill="1" applyAlignment="1">
      <alignment horizontal="center" vertical="center" wrapText="1"/>
    </xf>
    <xf numFmtId="164" fontId="24" fillId="2" borderId="0" xfId="0" applyFont="1" applyFill="1" applyAlignment="1">
      <alignment horizontal="center" vertical="center" wrapText="1"/>
    </xf>
    <xf numFmtId="0" fontId="24" fillId="2" borderId="9" xfId="0" applyNumberFormat="1" applyFont="1" applyFill="1" applyBorder="1" applyAlignment="1">
      <alignment vertical="center" wrapText="1"/>
    </xf>
    <xf numFmtId="0" fontId="24" fillId="0" borderId="0" xfId="0" applyNumberFormat="1" applyFont="1" applyAlignment="1">
      <alignment vertical="center" wrapText="1"/>
    </xf>
    <xf numFmtId="3" fontId="24" fillId="2" borderId="2" xfId="0" applyNumberFormat="1" applyFont="1" applyFill="1" applyBorder="1" applyAlignment="1">
      <alignment horizontal="right"/>
    </xf>
    <xf numFmtId="9" fontId="24" fillId="2" borderId="2" xfId="1" applyFont="1" applyFill="1" applyBorder="1" applyAlignment="1">
      <alignment horizontal="right"/>
    </xf>
    <xf numFmtId="165" fontId="24" fillId="2" borderId="2" xfId="0" applyNumberFormat="1" applyFont="1" applyFill="1" applyBorder="1" applyAlignment="1">
      <alignment horizontal="right"/>
    </xf>
    <xf numFmtId="0" fontId="24" fillId="2" borderId="1" xfId="0" applyNumberFormat="1" applyFont="1" applyFill="1" applyBorder="1" applyAlignment="1">
      <alignment vertical="center" wrapText="1"/>
    </xf>
    <xf numFmtId="0" fontId="29" fillId="2" borderId="1" xfId="0" applyNumberFormat="1" applyFont="1" applyFill="1" applyBorder="1" applyAlignment="1">
      <alignment horizontal="right" vertical="center" wrapText="1"/>
    </xf>
    <xf numFmtId="0" fontId="50" fillId="2" borderId="0" xfId="0" applyNumberFormat="1" applyFont="1" applyFill="1"/>
    <xf numFmtId="0" fontId="24" fillId="2" borderId="23" xfId="0" applyNumberFormat="1" applyFont="1" applyFill="1" applyBorder="1" applyAlignment="1">
      <alignment horizontal="center" vertical="center" wrapText="1"/>
    </xf>
    <xf numFmtId="0" fontId="29" fillId="2" borderId="24" xfId="0" applyNumberFormat="1" applyFont="1" applyFill="1" applyBorder="1" applyAlignment="1">
      <alignment horizontal="right"/>
    </xf>
    <xf numFmtId="9" fontId="0" fillId="2" borderId="25" xfId="1" applyFont="1" applyFill="1" applyBorder="1" applyAlignment="1">
      <alignment horizontal="right"/>
    </xf>
    <xf numFmtId="9" fontId="24" fillId="2" borderId="26" xfId="1" applyFont="1" applyFill="1" applyBorder="1" applyAlignment="1">
      <alignment horizontal="right"/>
    </xf>
    <xf numFmtId="3" fontId="23" fillId="2" borderId="2" xfId="5" applyNumberFormat="1" applyFill="1" applyBorder="1" applyAlignment="1">
      <alignment horizontal="right"/>
    </xf>
    <xf numFmtId="0" fontId="24" fillId="2" borderId="0" xfId="0" applyNumberFormat="1" applyFont="1" applyFill="1" applyAlignment="1">
      <alignment horizontal="left" indent="2"/>
    </xf>
    <xf numFmtId="0" fontId="0" fillId="2" borderId="0" xfId="0" applyNumberFormat="1" applyFill="1" applyAlignment="1">
      <alignment horizontal="left" indent="10"/>
    </xf>
    <xf numFmtId="0" fontId="0" fillId="2" borderId="2" xfId="0" applyNumberFormat="1" applyFill="1" applyBorder="1" applyAlignment="1">
      <alignment horizontal="left" indent="10"/>
    </xf>
    <xf numFmtId="0" fontId="23" fillId="2" borderId="9" xfId="5765" applyFont="1" applyFill="1" applyBorder="1" applyAlignment="1">
      <alignment wrapText="1"/>
    </xf>
    <xf numFmtId="0" fontId="33" fillId="2" borderId="1" xfId="0" applyNumberFormat="1" applyFont="1" applyFill="1" applyBorder="1"/>
    <xf numFmtId="0" fontId="50" fillId="2" borderId="1" xfId="0" applyNumberFormat="1" applyFont="1" applyFill="1" applyBorder="1"/>
    <xf numFmtId="0" fontId="24" fillId="2" borderId="2" xfId="5765" applyFont="1" applyFill="1" applyBorder="1"/>
    <xf numFmtId="9" fontId="24" fillId="2" borderId="2" xfId="5766" applyFont="1" applyFill="1" applyBorder="1"/>
    <xf numFmtId="0" fontId="24" fillId="2" borderId="1" xfId="0" applyNumberFormat="1" applyFont="1" applyFill="1" applyBorder="1" applyAlignment="1">
      <alignment horizontal="right" vertical="center" wrapText="1"/>
    </xf>
    <xf numFmtId="0" fontId="29" fillId="2" borderId="21" xfId="0" applyNumberFormat="1" applyFont="1" applyFill="1" applyBorder="1" applyAlignment="1">
      <alignment horizontal="right" vertical="center" wrapText="1"/>
    </xf>
    <xf numFmtId="9" fontId="24" fillId="2" borderId="2" xfId="1" applyFont="1" applyFill="1" applyBorder="1"/>
    <xf numFmtId="0" fontId="0" fillId="2" borderId="27" xfId="0" applyNumberFormat="1" applyFill="1" applyBorder="1" applyAlignment="1">
      <alignment horizontal="left" vertical="center"/>
    </xf>
    <xf numFmtId="2" fontId="24" fillId="2" borderId="27" xfId="0" applyNumberFormat="1" applyFont="1" applyFill="1" applyBorder="1" applyAlignment="1">
      <alignment vertical="center" wrapText="1"/>
    </xf>
    <xf numFmtId="166" fontId="39" fillId="2" borderId="27" xfId="5" applyNumberFormat="1" applyFont="1" applyFill="1" applyBorder="1" applyAlignment="1">
      <alignment horizontal="right" vertical="center"/>
    </xf>
    <xf numFmtId="9" fontId="39" fillId="2" borderId="27" xfId="1" applyFont="1" applyFill="1" applyBorder="1" applyAlignment="1">
      <alignment horizontal="right" vertical="center"/>
    </xf>
    <xf numFmtId="168" fontId="39" fillId="2" borderId="27" xfId="5" applyNumberFormat="1" applyFont="1" applyFill="1" applyBorder="1" applyAlignment="1">
      <alignment horizontal="right" vertical="center"/>
    </xf>
    <xf numFmtId="164" fontId="0" fillId="2" borderId="0" xfId="0" applyFill="1" applyAlignment="1">
      <alignment vertical="center"/>
    </xf>
    <xf numFmtId="0" fontId="35" fillId="2" borderId="0" xfId="0" applyNumberFormat="1" applyFont="1" applyFill="1"/>
    <xf numFmtId="0" fontId="29" fillId="2" borderId="0" xfId="0" applyNumberFormat="1" applyFont="1" applyFill="1"/>
    <xf numFmtId="0" fontId="24" fillId="2" borderId="22" xfId="0" applyNumberFormat="1" applyFont="1" applyFill="1" applyBorder="1" applyAlignment="1">
      <alignment vertical="center"/>
    </xf>
    <xf numFmtId="3" fontId="24" fillId="2" borderId="22" xfId="0" applyNumberFormat="1" applyFont="1" applyFill="1" applyBorder="1" applyAlignment="1">
      <alignment vertical="center"/>
    </xf>
    <xf numFmtId="165" fontId="0" fillId="2" borderId="0" xfId="5" applyNumberFormat="1" applyFont="1" applyFill="1" applyAlignment="1">
      <alignment vertical="center"/>
    </xf>
    <xf numFmtId="0" fontId="0" fillId="2" borderId="0" xfId="0" applyNumberFormat="1" applyFill="1" applyAlignment="1">
      <alignment vertical="center"/>
    </xf>
    <xf numFmtId="165" fontId="0" fillId="2" borderId="0" xfId="5" applyNumberFormat="1" applyFont="1" applyFill="1"/>
    <xf numFmtId="3" fontId="24" fillId="2" borderId="22" xfId="5" applyNumberFormat="1" applyFont="1" applyFill="1" applyBorder="1" applyAlignment="1">
      <alignment horizontal="right" vertical="center"/>
    </xf>
    <xf numFmtId="166" fontId="99" fillId="2" borderId="0" xfId="5" applyNumberFormat="1" applyFont="1" applyFill="1" applyAlignment="1">
      <alignment vertical="center"/>
    </xf>
    <xf numFmtId="164" fontId="99" fillId="2" borderId="0" xfId="0" applyFont="1" applyFill="1" applyAlignment="1">
      <alignment vertical="center"/>
    </xf>
    <xf numFmtId="49" fontId="29" fillId="2" borderId="0" xfId="0" applyNumberFormat="1" applyFont="1" applyFill="1"/>
    <xf numFmtId="49" fontId="29" fillId="2" borderId="2" xfId="0" applyNumberFormat="1" applyFont="1" applyFill="1" applyBorder="1"/>
    <xf numFmtId="165" fontId="0" fillId="2" borderId="2" xfId="0" applyNumberFormat="1" applyFill="1" applyBorder="1"/>
    <xf numFmtId="9" fontId="0" fillId="2" borderId="25" xfId="1" applyFont="1" applyFill="1" applyBorder="1"/>
    <xf numFmtId="0" fontId="24" fillId="2" borderId="28" xfId="0" applyNumberFormat="1" applyFont="1" applyFill="1" applyBorder="1" applyAlignment="1">
      <alignment vertical="center" wrapText="1"/>
    </xf>
    <xf numFmtId="0" fontId="39" fillId="2" borderId="1" xfId="17" applyFont="1" applyFill="1" applyBorder="1"/>
    <xf numFmtId="166" fontId="24" fillId="2" borderId="1" xfId="5" applyNumberFormat="1" applyFont="1" applyFill="1" applyBorder="1"/>
    <xf numFmtId="9" fontId="24" fillId="2" borderId="24" xfId="0" applyNumberFormat="1" applyFont="1" applyFill="1" applyBorder="1"/>
    <xf numFmtId="0" fontId="38" fillId="2" borderId="2" xfId="17" applyFont="1" applyFill="1" applyBorder="1"/>
    <xf numFmtId="166" fontId="0" fillId="2" borderId="2" xfId="5" applyNumberFormat="1" applyFont="1" applyFill="1" applyBorder="1" applyAlignment="1">
      <alignment horizontal="right"/>
    </xf>
    <xf numFmtId="9" fontId="0" fillId="2" borderId="2" xfId="1" applyFont="1" applyFill="1" applyBorder="1" applyAlignment="1">
      <alignment horizontal="right"/>
    </xf>
    <xf numFmtId="9" fontId="0" fillId="2" borderId="26" xfId="1" applyFont="1" applyFill="1" applyBorder="1" applyAlignment="1">
      <alignment horizontal="right"/>
    </xf>
    <xf numFmtId="3" fontId="28" fillId="2" borderId="0" xfId="6" applyNumberFormat="1" applyFont="1" applyFill="1" applyAlignment="1">
      <alignment horizontal="right"/>
    </xf>
    <xf numFmtId="0" fontId="24" fillId="0" borderId="1" xfId="0" applyNumberFormat="1" applyFont="1" applyBorder="1" applyAlignment="1">
      <alignment vertical="center" wrapText="1"/>
    </xf>
    <xf numFmtId="49" fontId="39" fillId="3" borderId="2" xfId="17" applyNumberFormat="1" applyFont="1" applyFill="1" applyBorder="1"/>
    <xf numFmtId="0" fontId="39" fillId="3" borderId="2" xfId="17" applyFont="1" applyFill="1" applyBorder="1"/>
    <xf numFmtId="9" fontId="24" fillId="2" borderId="0" xfId="6" applyFont="1" applyFill="1"/>
    <xf numFmtId="9" fontId="28" fillId="2" borderId="2" xfId="6" applyFont="1" applyFill="1" applyBorder="1" applyAlignment="1">
      <alignment horizontal="right"/>
    </xf>
    <xf numFmtId="49" fontId="39" fillId="0" borderId="0" xfId="0" applyNumberFormat="1" applyFont="1"/>
    <xf numFmtId="49" fontId="39" fillId="0" borderId="2" xfId="0" applyNumberFormat="1" applyFont="1" applyBorder="1"/>
    <xf numFmtId="0" fontId="28" fillId="0" borderId="1" xfId="0" applyNumberFormat="1" applyFont="1" applyBorder="1" applyAlignment="1">
      <alignment horizontal="left" vertical="center" wrapText="1"/>
    </xf>
    <xf numFmtId="0" fontId="28" fillId="0" borderId="1" xfId="0" applyNumberFormat="1" applyFont="1" applyBorder="1" applyAlignment="1">
      <alignment horizontal="right"/>
    </xf>
    <xf numFmtId="164" fontId="24" fillId="0" borderId="1" xfId="0" applyFont="1" applyBorder="1"/>
    <xf numFmtId="164" fontId="0" fillId="0" borderId="0" xfId="0" applyAlignment="1">
      <alignment vertical="center"/>
    </xf>
    <xf numFmtId="164" fontId="0" fillId="0" borderId="9" xfId="0" applyBorder="1"/>
    <xf numFmtId="0" fontId="0" fillId="0" borderId="9" xfId="0" applyNumberFormat="1" applyBorder="1"/>
    <xf numFmtId="9" fontId="38" fillId="0" borderId="0" xfId="1" applyFont="1"/>
    <xf numFmtId="166" fontId="38" fillId="2" borderId="0" xfId="5" applyNumberFormat="1" applyFont="1" applyFill="1"/>
    <xf numFmtId="9" fontId="38" fillId="2" borderId="0" xfId="1" applyFont="1" applyFill="1"/>
    <xf numFmtId="0" fontId="33" fillId="2" borderId="0" xfId="0" applyNumberFormat="1" applyFont="1" applyFill="1" applyBorder="1"/>
    <xf numFmtId="0" fontId="24" fillId="2" borderId="0" xfId="0" applyNumberFormat="1" applyFont="1" applyFill="1" applyBorder="1" applyAlignment="1">
      <alignment horizontal="center" vertical="center" wrapText="1"/>
    </xf>
    <xf numFmtId="0" fontId="29" fillId="2" borderId="0" xfId="0" applyNumberFormat="1" applyFont="1" applyFill="1" applyBorder="1" applyAlignment="1">
      <alignment horizontal="right" vertical="center" wrapText="1"/>
    </xf>
    <xf numFmtId="164" fontId="54" fillId="0" borderId="0" xfId="0" applyFont="1" applyBorder="1"/>
    <xf numFmtId="49" fontId="38" fillId="2" borderId="0" xfId="0" applyNumberFormat="1" applyFont="1" applyFill="1" applyAlignment="1"/>
    <xf numFmtId="0" fontId="24" fillId="2" borderId="2" xfId="0" applyNumberFormat="1" applyFont="1" applyFill="1" applyBorder="1" applyAlignment="1"/>
    <xf numFmtId="3" fontId="28" fillId="0" borderId="2" xfId="0" applyNumberFormat="1" applyFont="1" applyBorder="1" applyAlignment="1">
      <alignment horizontal="right"/>
    </xf>
    <xf numFmtId="9" fontId="28" fillId="0" borderId="2" xfId="1" applyFont="1" applyBorder="1" applyAlignment="1">
      <alignment horizontal="right"/>
    </xf>
    <xf numFmtId="164" fontId="54" fillId="0" borderId="0" xfId="0" applyFont="1" applyBorder="1" applyAlignment="1"/>
    <xf numFmtId="3" fontId="0" fillId="2" borderId="0" xfId="0" applyNumberFormat="1" applyFill="1" applyAlignment="1"/>
    <xf numFmtId="164" fontId="0" fillId="2" borderId="0" xfId="0" applyFill="1" applyAlignment="1"/>
    <xf numFmtId="0" fontId="24" fillId="0" borderId="1" xfId="0" applyNumberFormat="1" applyFont="1" applyBorder="1"/>
    <xf numFmtId="0" fontId="0" fillId="0" borderId="1" xfId="0" applyNumberFormat="1" applyBorder="1"/>
    <xf numFmtId="164" fontId="0" fillId="0" borderId="0" xfId="0" applyBorder="1"/>
    <xf numFmtId="0" fontId="24" fillId="0" borderId="1" xfId="0" applyNumberFormat="1" applyFont="1" applyBorder="1" applyAlignment="1">
      <alignment horizontal="left"/>
    </xf>
    <xf numFmtId="0" fontId="39" fillId="0" borderId="2" xfId="17" applyFont="1" applyBorder="1" applyAlignment="1">
      <alignment vertical="center"/>
    </xf>
    <xf numFmtId="49" fontId="29" fillId="0" borderId="0" xfId="0" applyNumberFormat="1" applyFont="1" applyAlignment="1"/>
    <xf numFmtId="0" fontId="0" fillId="0" borderId="0" xfId="0" applyNumberFormat="1" applyAlignment="1"/>
    <xf numFmtId="164" fontId="28" fillId="2" borderId="1" xfId="0" applyFont="1" applyFill="1" applyBorder="1" applyAlignment="1">
      <alignment horizontal="right" vertical="center" wrapText="1"/>
    </xf>
    <xf numFmtId="3" fontId="38" fillId="0" borderId="1" xfId="0" applyNumberFormat="1" applyFont="1" applyBorder="1" applyAlignment="1">
      <alignment horizontal="right" wrapText="1"/>
    </xf>
    <xf numFmtId="49" fontId="29" fillId="2" borderId="0" xfId="0" applyNumberFormat="1" applyFont="1" applyFill="1" applyAlignment="1">
      <alignment horizontal="left"/>
    </xf>
    <xf numFmtId="0" fontId="0" fillId="0" borderId="0" xfId="0" applyNumberFormat="1" applyAlignment="1">
      <alignment vertical="center"/>
    </xf>
    <xf numFmtId="0" fontId="24" fillId="0" borderId="22" xfId="0" applyNumberFormat="1" applyFont="1" applyBorder="1" applyAlignment="1">
      <alignment horizontal="left" vertical="center"/>
    </xf>
    <xf numFmtId="0" fontId="24" fillId="0" borderId="22" xfId="0" applyNumberFormat="1" applyFont="1" applyBorder="1" applyAlignment="1">
      <alignment vertical="center"/>
    </xf>
    <xf numFmtId="0" fontId="29" fillId="0" borderId="0" xfId="0" applyNumberFormat="1" applyFont="1" applyAlignment="1"/>
    <xf numFmtId="3" fontId="0" fillId="0" borderId="0" xfId="0" applyNumberFormat="1" applyAlignment="1"/>
    <xf numFmtId="0" fontId="29" fillId="0" borderId="2" xfId="0" applyNumberFormat="1" applyFont="1" applyBorder="1" applyAlignment="1"/>
    <xf numFmtId="0" fontId="35" fillId="0" borderId="21" xfId="0" applyNumberFormat="1" applyFont="1" applyBorder="1" applyAlignment="1">
      <alignment vertical="center"/>
    </xf>
    <xf numFmtId="49" fontId="38" fillId="0" borderId="1" xfId="0" applyNumberFormat="1" applyFont="1" applyBorder="1" applyAlignment="1">
      <alignment horizontal="right" wrapText="1"/>
    </xf>
    <xf numFmtId="164" fontId="28" fillId="0" borderId="1" xfId="0" applyFont="1" applyBorder="1" applyAlignment="1">
      <alignment horizontal="right" vertical="center" wrapText="1"/>
    </xf>
    <xf numFmtId="49" fontId="29" fillId="2" borderId="0" xfId="0" applyNumberFormat="1" applyFont="1" applyFill="1" applyAlignment="1"/>
    <xf numFmtId="3" fontId="38" fillId="2" borderId="0" xfId="1771" applyNumberFormat="1" applyFill="1" applyAlignment="1"/>
    <xf numFmtId="49" fontId="29" fillId="2" borderId="2" xfId="0" applyNumberFormat="1" applyFont="1" applyFill="1" applyBorder="1" applyAlignment="1"/>
    <xf numFmtId="49" fontId="38" fillId="2" borderId="2" xfId="0" applyNumberFormat="1" applyFont="1" applyFill="1" applyBorder="1"/>
    <xf numFmtId="165" fontId="0" fillId="2" borderId="2" xfId="0" applyNumberFormat="1" applyFill="1" applyBorder="1" applyAlignment="1">
      <alignment horizontal="right"/>
    </xf>
    <xf numFmtId="164" fontId="24" fillId="2" borderId="3" xfId="0" applyFont="1" applyFill="1" applyBorder="1"/>
    <xf numFmtId="3" fontId="24" fillId="2" borderId="3" xfId="0" applyNumberFormat="1" applyFont="1" applyFill="1" applyBorder="1"/>
    <xf numFmtId="166" fontId="24" fillId="2" borderId="3" xfId="11" applyNumberFormat="1" applyFont="1" applyFill="1" applyBorder="1"/>
    <xf numFmtId="0" fontId="0" fillId="2" borderId="3" xfId="0" applyNumberFormat="1" applyFill="1" applyBorder="1"/>
    <xf numFmtId="170" fontId="0" fillId="2" borderId="2" xfId="6" applyNumberFormat="1" applyFont="1" applyFill="1" applyBorder="1" applyAlignment="1">
      <alignment horizontal="right"/>
    </xf>
    <xf numFmtId="9" fontId="0" fillId="2" borderId="2" xfId="6" applyFont="1" applyFill="1" applyBorder="1" applyAlignment="1">
      <alignment horizontal="right"/>
    </xf>
    <xf numFmtId="3" fontId="0" fillId="2" borderId="2" xfId="0" applyNumberFormat="1" applyFill="1" applyBorder="1" applyAlignment="1">
      <alignment horizontal="right"/>
    </xf>
    <xf numFmtId="0" fontId="24" fillId="2" borderId="0" xfId="0" applyNumberFormat="1" applyFont="1" applyFill="1" applyBorder="1"/>
    <xf numFmtId="0" fontId="0" fillId="2" borderId="0" xfId="0" applyNumberFormat="1" applyFill="1" applyBorder="1"/>
    <xf numFmtId="1" fontId="0" fillId="2" borderId="1" xfId="0" applyNumberFormat="1" applyFill="1" applyBorder="1" applyAlignment="1">
      <alignment horizontal="right"/>
    </xf>
    <xf numFmtId="167" fontId="0" fillId="2" borderId="1" xfId="0" applyNumberFormat="1" applyFill="1" applyBorder="1" applyAlignment="1">
      <alignment horizontal="right"/>
    </xf>
    <xf numFmtId="170" fontId="0" fillId="2" borderId="1" xfId="0" applyNumberFormat="1" applyFill="1" applyBorder="1" applyAlignment="1">
      <alignment horizontal="right"/>
    </xf>
    <xf numFmtId="0" fontId="46" fillId="2" borderId="0" xfId="0" applyNumberFormat="1" applyFont="1" applyFill="1" applyAlignment="1">
      <alignment wrapText="1"/>
    </xf>
    <xf numFmtId="0" fontId="46" fillId="2" borderId="0" xfId="0" applyNumberFormat="1" applyFont="1" applyFill="1" applyAlignment="1">
      <alignment horizontal="left" vertical="top" wrapText="1"/>
    </xf>
    <xf numFmtId="9" fontId="24" fillId="2" borderId="1" xfId="1" applyFont="1" applyFill="1" applyBorder="1"/>
    <xf numFmtId="165" fontId="24" fillId="2" borderId="0" xfId="0" applyNumberFormat="1" applyFont="1" applyFill="1" applyAlignment="1">
      <alignment horizontal="right"/>
    </xf>
    <xf numFmtId="166" fontId="23" fillId="2" borderId="0" xfId="5765" applyNumberFormat="1" applyFont="1" applyFill="1" applyAlignment="1">
      <alignment horizontal="right"/>
    </xf>
    <xf numFmtId="166" fontId="23" fillId="2" borderId="0" xfId="5765" applyNumberFormat="1" applyFont="1" applyFill="1" applyAlignment="1"/>
    <xf numFmtId="0" fontId="0" fillId="2" borderId="0" xfId="5766" applyNumberFormat="1" applyFont="1" applyFill="1" applyAlignment="1">
      <alignment horizontal="right" indent="1"/>
    </xf>
    <xf numFmtId="166" fontId="0" fillId="2" borderId="0" xfId="5765" applyNumberFormat="1" applyFont="1" applyFill="1" applyAlignment="1">
      <alignment horizontal="right"/>
    </xf>
    <xf numFmtId="166" fontId="0" fillId="2" borderId="0" xfId="5765" applyNumberFormat="1" applyFont="1" applyFill="1" applyAlignment="1"/>
    <xf numFmtId="166" fontId="24" fillId="2" borderId="2" xfId="5765" applyNumberFormat="1" applyFont="1" applyFill="1" applyBorder="1" applyAlignment="1">
      <alignment horizontal="right"/>
    </xf>
    <xf numFmtId="166" fontId="24" fillId="2" borderId="2" xfId="5765" applyNumberFormat="1" applyFont="1" applyFill="1" applyBorder="1" applyAlignment="1"/>
    <xf numFmtId="0" fontId="0" fillId="2" borderId="2" xfId="5766" applyNumberFormat="1" applyFont="1" applyFill="1" applyBorder="1" applyAlignment="1">
      <alignment horizontal="right" indent="1"/>
    </xf>
    <xf numFmtId="164" fontId="39" fillId="2" borderId="0" xfId="0" applyFont="1" applyFill="1" applyAlignment="1">
      <alignment horizontal="right" vertical="center" wrapText="1"/>
    </xf>
    <xf numFmtId="16" fontId="39" fillId="2" borderId="0" xfId="0" applyNumberFormat="1" applyFont="1" applyFill="1" applyAlignment="1">
      <alignment horizontal="right" vertical="center" wrapText="1"/>
    </xf>
    <xf numFmtId="16" fontId="24" fillId="2" borderId="9" xfId="0" applyNumberFormat="1" applyFont="1" applyFill="1" applyBorder="1" applyAlignment="1">
      <alignment horizontal="right" vertical="center" wrapText="1"/>
    </xf>
    <xf numFmtId="4" fontId="36" fillId="2" borderId="0" xfId="0" applyNumberFormat="1" applyFont="1" applyFill="1"/>
    <xf numFmtId="4" fontId="0" fillId="2" borderId="0" xfId="0" applyNumberFormat="1" applyFill="1"/>
    <xf numFmtId="164" fontId="105" fillId="2" borderId="0" xfId="0" applyFont="1" applyFill="1" applyAlignment="1">
      <alignment vertical="center"/>
    </xf>
    <xf numFmtId="168" fontId="39" fillId="2" borderId="0" xfId="5" applyNumberFormat="1" applyFont="1" applyFill="1" applyAlignment="1">
      <alignment horizontal="right" vertical="center" wrapText="1"/>
    </xf>
    <xf numFmtId="164" fontId="38" fillId="2" borderId="0" xfId="0" applyFont="1" applyFill="1"/>
    <xf numFmtId="164" fontId="38" fillId="2" borderId="0" xfId="0" applyFont="1" applyFill="1" applyAlignment="1">
      <alignment horizontal="left"/>
    </xf>
    <xf numFmtId="0" fontId="39" fillId="2" borderId="22" xfId="0" applyNumberFormat="1" applyFont="1" applyFill="1" applyBorder="1" applyAlignment="1">
      <alignment vertical="center"/>
    </xf>
    <xf numFmtId="178" fontId="38" fillId="2" borderId="0" xfId="5" applyNumberFormat="1" applyFont="1" applyFill="1" applyAlignment="1">
      <alignment horizontal="left"/>
    </xf>
    <xf numFmtId="179" fontId="38" fillId="2" borderId="0" xfId="5" applyNumberFormat="1" applyFont="1" applyFill="1"/>
    <xf numFmtId="179" fontId="38" fillId="2" borderId="0" xfId="5" applyNumberFormat="1" applyFont="1" applyFill="1" applyAlignment="1">
      <alignment horizontal="right"/>
    </xf>
    <xf numFmtId="179" fontId="39" fillId="2" borderId="22" xfId="5" applyNumberFormat="1" applyFont="1" applyFill="1" applyBorder="1" applyAlignment="1">
      <alignment vertical="center"/>
    </xf>
    <xf numFmtId="179" fontId="39" fillId="2" borderId="22" xfId="5" applyNumberFormat="1" applyFont="1" applyFill="1" applyBorder="1" applyAlignment="1">
      <alignment horizontal="right" vertical="center"/>
    </xf>
    <xf numFmtId="165" fontId="0" fillId="2" borderId="0" xfId="5" applyNumberFormat="1" applyFont="1" applyFill="1" applyAlignment="1">
      <alignment horizontal="right"/>
    </xf>
    <xf numFmtId="165" fontId="24" fillId="2" borderId="22" xfId="5" applyNumberFormat="1" applyFont="1" applyFill="1" applyBorder="1" applyAlignment="1">
      <alignment horizontal="right" vertical="center"/>
    </xf>
    <xf numFmtId="3" fontId="28" fillId="2" borderId="2" xfId="6" applyNumberFormat="1" applyFont="1" applyFill="1" applyBorder="1" applyAlignment="1">
      <alignment horizontal="right"/>
    </xf>
    <xf numFmtId="0" fontId="0" fillId="0" borderId="1" xfId="0" applyNumberFormat="1" applyBorder="1" applyAlignment="1">
      <alignment horizontal="right" vertical="center"/>
    </xf>
    <xf numFmtId="3" fontId="28" fillId="2" borderId="0" xfId="6" applyNumberFormat="1" applyFont="1" applyFill="1" applyBorder="1" applyAlignment="1">
      <alignment horizontal="right"/>
    </xf>
    <xf numFmtId="0" fontId="38" fillId="2" borderId="0" xfId="1771" applyFill="1"/>
    <xf numFmtId="166" fontId="0" fillId="2" borderId="0" xfId="11" applyNumberFormat="1" applyFont="1" applyFill="1"/>
    <xf numFmtId="0" fontId="38" fillId="2" borderId="0" xfId="1771" applyFont="1" applyFill="1"/>
    <xf numFmtId="164" fontId="24" fillId="0" borderId="2" xfId="0" applyFont="1" applyBorder="1" applyAlignment="1">
      <alignment vertical="center"/>
    </xf>
    <xf numFmtId="166" fontId="24" fillId="2" borderId="2" xfId="11" applyNumberFormat="1" applyFont="1" applyFill="1" applyBorder="1"/>
    <xf numFmtId="3" fontId="39" fillId="2" borderId="22" xfId="1771" applyNumberFormat="1" applyFont="1" applyFill="1" applyBorder="1" applyAlignment="1">
      <alignment vertical="center"/>
    </xf>
    <xf numFmtId="166" fontId="24" fillId="0" borderId="22" xfId="5" applyNumberFormat="1" applyFont="1" applyBorder="1" applyAlignment="1">
      <alignment horizontal="right" vertical="center"/>
    </xf>
    <xf numFmtId="3" fontId="38" fillId="2" borderId="2" xfId="1771" applyNumberFormat="1" applyFill="1" applyBorder="1" applyAlignment="1">
      <alignment horizontal="right"/>
    </xf>
    <xf numFmtId="165" fontId="24" fillId="2" borderId="22" xfId="0" applyNumberFormat="1" applyFont="1" applyFill="1" applyBorder="1" applyAlignment="1">
      <alignment horizontal="right" vertical="center"/>
    </xf>
    <xf numFmtId="9" fontId="24" fillId="2" borderId="27" xfId="1" applyFont="1" applyFill="1" applyBorder="1" applyAlignment="1">
      <alignment horizontal="right" vertical="center"/>
    </xf>
    <xf numFmtId="0" fontId="0" fillId="0" borderId="9" xfId="0" applyNumberFormat="1" applyBorder="1" applyAlignment="1">
      <alignment horizontal="left"/>
    </xf>
    <xf numFmtId="164" fontId="35" fillId="0" borderId="9" xfId="0" applyFont="1" applyBorder="1" applyAlignment="1">
      <alignment vertical="center"/>
    </xf>
    <xf numFmtId="0" fontId="24" fillId="2" borderId="22" xfId="0" applyNumberFormat="1" applyFont="1" applyFill="1" applyBorder="1" applyAlignment="1">
      <alignment horizontal="left" vertical="center"/>
    </xf>
    <xf numFmtId="167" fontId="0" fillId="2" borderId="0" xfId="1" applyNumberFormat="1" applyFont="1" applyFill="1" applyAlignment="1">
      <alignment horizontal="right" vertical="center"/>
    </xf>
    <xf numFmtId="165" fontId="24" fillId="2" borderId="22" xfId="0" applyNumberFormat="1" applyFont="1" applyFill="1" applyBorder="1" applyAlignment="1">
      <alignment vertical="center"/>
    </xf>
    <xf numFmtId="0" fontId="0" fillId="2" borderId="0" xfId="0" applyNumberFormat="1" applyFill="1" applyBorder="1" applyAlignment="1">
      <alignment horizontal="left"/>
    </xf>
    <xf numFmtId="49" fontId="29" fillId="2" borderId="0" xfId="0" applyNumberFormat="1" applyFont="1" applyFill="1" applyBorder="1"/>
    <xf numFmtId="0" fontId="29" fillId="0" borderId="0" xfId="0" applyNumberFormat="1" applyFont="1" applyBorder="1" applyAlignment="1"/>
    <xf numFmtId="3" fontId="38" fillId="2" borderId="0" xfId="1771" applyNumberFormat="1" applyFill="1" applyBorder="1" applyAlignment="1">
      <alignment horizontal="right"/>
    </xf>
    <xf numFmtId="0" fontId="0" fillId="0" borderId="0" xfId="0" applyNumberFormat="1" applyBorder="1" applyAlignment="1">
      <alignment horizontal="left"/>
    </xf>
    <xf numFmtId="49" fontId="29" fillId="2" borderId="0" xfId="0" applyNumberFormat="1" applyFont="1" applyFill="1" applyBorder="1" applyAlignment="1"/>
    <xf numFmtId="0" fontId="27" fillId="0" borderId="0" xfId="4" applyNumberFormat="1" applyAlignment="1" applyProtection="1">
      <alignment horizontal="right"/>
    </xf>
    <xf numFmtId="0" fontId="0" fillId="0" borderId="0" xfId="0" applyNumberFormat="1" applyAlignment="1">
      <alignment horizontal="right"/>
    </xf>
    <xf numFmtId="0" fontId="24" fillId="0" borderId="0" xfId="28" applyFont="1"/>
    <xf numFmtId="0" fontId="24" fillId="2" borderId="9" xfId="5765" applyFont="1" applyFill="1" applyBorder="1" applyAlignment="1">
      <alignment horizontal="center" wrapText="1"/>
    </xf>
    <xf numFmtId="0" fontId="24" fillId="0" borderId="1" xfId="0" applyNumberFormat="1" applyFont="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0" xfId="0" applyNumberFormat="1" applyFont="1" applyFill="1" applyBorder="1" applyAlignment="1">
      <alignment horizontal="right"/>
    </xf>
    <xf numFmtId="3" fontId="0" fillId="2" borderId="0" xfId="0" applyNumberFormat="1" applyFill="1"/>
    <xf numFmtId="3" fontId="29"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8" fontId="0" fillId="2" borderId="7" xfId="5" applyNumberFormat="1" applyFont="1" applyFill="1" applyBorder="1" applyAlignment="1">
      <alignment vertical="center" wrapText="1"/>
    </xf>
    <xf numFmtId="168" fontId="0" fillId="2" borderId="8" xfId="5" applyNumberFormat="1" applyFont="1" applyFill="1" applyBorder="1" applyAlignment="1">
      <alignment horizontal="right" vertical="center" wrapText="1"/>
    </xf>
    <xf numFmtId="0" fontId="38" fillId="2" borderId="29" xfId="27" applyFont="1" applyFill="1" applyBorder="1"/>
    <xf numFmtId="3" fontId="0" fillId="2" borderId="29" xfId="0" applyNumberFormat="1" applyFill="1" applyBorder="1"/>
    <xf numFmtId="9" fontId="23" fillId="2" borderId="29" xfId="1" applyFill="1" applyBorder="1"/>
    <xf numFmtId="0" fontId="24" fillId="2" borderId="2" xfId="0" applyNumberFormat="1" applyFont="1" applyFill="1" applyBorder="1" applyAlignment="1">
      <alignment vertical="center"/>
    </xf>
    <xf numFmtId="3" fontId="24" fillId="2" borderId="2" xfId="0" applyNumberFormat="1" applyFont="1" applyFill="1" applyBorder="1" applyAlignment="1">
      <alignment vertical="center"/>
    </xf>
    <xf numFmtId="9" fontId="24" fillId="2" borderId="22" xfId="1" applyFont="1" applyFill="1" applyBorder="1" applyAlignment="1">
      <alignment horizontal="right" vertical="center"/>
    </xf>
    <xf numFmtId="168" fontId="23" fillId="2" borderId="0" xfId="5765" applyNumberFormat="1" applyFont="1" applyFill="1" applyAlignment="1">
      <alignment horizontal="right"/>
    </xf>
    <xf numFmtId="168" fontId="0" fillId="2" borderId="0" xfId="5765" applyNumberFormat="1" applyFont="1" applyFill="1" applyAlignment="1">
      <alignment horizontal="right"/>
    </xf>
    <xf numFmtId="168" fontId="24" fillId="2" borderId="2" xfId="5765" applyNumberFormat="1" applyFont="1" applyFill="1" applyBorder="1" applyAlignment="1">
      <alignment horizontal="right"/>
    </xf>
    <xf numFmtId="166" fontId="29" fillId="0" borderId="1" xfId="5" applyNumberFormat="1" applyFont="1" applyBorder="1" applyAlignment="1">
      <alignment horizontal="right"/>
    </xf>
    <xf numFmtId="9" fontId="29" fillId="0" borderId="1" xfId="1" applyFont="1" applyBorder="1" applyAlignment="1">
      <alignment horizontal="right"/>
    </xf>
    <xf numFmtId="168" fontId="0" fillId="0" borderId="0" xfId="5" applyNumberFormat="1" applyFont="1"/>
    <xf numFmtId="164" fontId="24" fillId="0" borderId="2" xfId="0" applyFont="1" applyBorder="1"/>
    <xf numFmtId="168" fontId="24" fillId="0" borderId="2" xfId="5" applyNumberFormat="1" applyFont="1" applyBorder="1"/>
    <xf numFmtId="9" fontId="24" fillId="0" borderId="2" xfId="1" applyFont="1" applyBorder="1"/>
    <xf numFmtId="166" fontId="24" fillId="0" borderId="0" xfId="5" applyNumberFormat="1" applyFont="1"/>
    <xf numFmtId="9" fontId="28" fillId="2" borderId="0" xfId="1" applyFont="1" applyFill="1" applyAlignment="1">
      <alignment horizontal="right"/>
    </xf>
    <xf numFmtId="9" fontId="29" fillId="0" borderId="0" xfId="1" applyFont="1" applyAlignment="1">
      <alignment horizontal="center"/>
    </xf>
    <xf numFmtId="166" fontId="24" fillId="0" borderId="0" xfId="5" applyNumberFormat="1" applyFont="1" applyAlignment="1">
      <alignment horizontal="center" wrapText="1"/>
    </xf>
    <xf numFmtId="166" fontId="29" fillId="0" borderId="0" xfId="5" applyNumberFormat="1" applyFont="1" applyAlignment="1">
      <alignment horizontal="right"/>
    </xf>
    <xf numFmtId="9" fontId="24" fillId="0" borderId="0" xfId="1" applyFont="1" applyAlignment="1">
      <alignment horizontal="right"/>
    </xf>
    <xf numFmtId="0" fontId="0" fillId="0" borderId="1" xfId="0" applyNumberFormat="1" applyBorder="1" applyAlignment="1">
      <alignment horizontal="right" vertical="center" wrapText="1"/>
    </xf>
    <xf numFmtId="3" fontId="0" fillId="2" borderId="0" xfId="0" applyNumberFormat="1" applyFill="1" applyBorder="1"/>
    <xf numFmtId="3" fontId="0" fillId="2" borderId="25" xfId="0" applyNumberFormat="1" applyFill="1" applyBorder="1"/>
    <xf numFmtId="9" fontId="29" fillId="2" borderId="25" xfId="6" applyFont="1" applyFill="1" applyBorder="1" applyAlignment="1">
      <alignment horizontal="right"/>
    </xf>
    <xf numFmtId="3" fontId="24" fillId="2" borderId="0" xfId="0" applyNumberFormat="1" applyFont="1" applyFill="1" applyBorder="1"/>
    <xf numFmtId="3" fontId="24" fillId="2" borderId="25" xfId="0" applyNumberFormat="1" applyFont="1" applyFill="1" applyBorder="1"/>
    <xf numFmtId="9" fontId="28" fillId="2" borderId="26" xfId="6" applyFont="1" applyFill="1" applyBorder="1" applyAlignment="1">
      <alignment horizontal="right"/>
    </xf>
    <xf numFmtId="0" fontId="0" fillId="0" borderId="24" xfId="0" applyNumberFormat="1" applyBorder="1" applyAlignment="1">
      <alignment horizontal="right" vertical="center"/>
    </xf>
    <xf numFmtId="0" fontId="0" fillId="0" borderId="0" xfId="0" applyNumberFormat="1" applyBorder="1"/>
    <xf numFmtId="0" fontId="0" fillId="2" borderId="0" xfId="0" applyNumberFormat="1" applyFont="1" applyFill="1"/>
    <xf numFmtId="3" fontId="38" fillId="2" borderId="1" xfId="0" applyNumberFormat="1" applyFont="1" applyFill="1" applyBorder="1" applyAlignment="1">
      <alignment horizontal="right" wrapText="1"/>
    </xf>
    <xf numFmtId="164" fontId="24" fillId="0" borderId="9" xfId="0" applyFont="1" applyBorder="1" applyAlignment="1">
      <alignment horizontal="right" vertical="center" wrapText="1"/>
    </xf>
    <xf numFmtId="0" fontId="29" fillId="2" borderId="0" xfId="0" applyNumberFormat="1" applyFont="1" applyFill="1" applyAlignment="1"/>
    <xf numFmtId="164" fontId="28" fillId="2" borderId="9" xfId="0" applyFont="1" applyFill="1" applyBorder="1" applyAlignment="1">
      <alignment horizontal="center" vertical="center" wrapText="1"/>
    </xf>
    <xf numFmtId="49" fontId="38" fillId="2" borderId="1" xfId="0" applyNumberFormat="1" applyFont="1" applyFill="1" applyBorder="1" applyAlignment="1">
      <alignment horizontal="right" wrapText="1"/>
    </xf>
    <xf numFmtId="49" fontId="28" fillId="2" borderId="22" xfId="0" applyNumberFormat="1" applyFont="1" applyFill="1" applyBorder="1" applyAlignment="1">
      <alignment vertical="center"/>
    </xf>
    <xf numFmtId="0" fontId="24" fillId="2" borderId="0" xfId="0" applyNumberFormat="1" applyFont="1" applyFill="1" applyBorder="1" applyAlignment="1">
      <alignment horizontal="left" vertical="center"/>
    </xf>
    <xf numFmtId="49" fontId="28" fillId="2" borderId="0" xfId="0" applyNumberFormat="1" applyFont="1" applyFill="1" applyBorder="1" applyAlignment="1">
      <alignment vertical="center"/>
    </xf>
    <xf numFmtId="3" fontId="24" fillId="2" borderId="0" xfId="0" applyNumberFormat="1" applyFont="1" applyFill="1" applyBorder="1" applyAlignment="1">
      <alignment vertical="center"/>
    </xf>
    <xf numFmtId="165" fontId="24" fillId="2" borderId="0" xfId="0" applyNumberFormat="1" applyFont="1" applyFill="1" applyBorder="1" applyAlignment="1">
      <alignment vertical="center"/>
    </xf>
    <xf numFmtId="0" fontId="28" fillId="0" borderId="22" xfId="0" applyNumberFormat="1" applyFont="1" applyBorder="1" applyAlignment="1">
      <alignment horizontal="right" vertical="center"/>
    </xf>
    <xf numFmtId="3" fontId="39" fillId="2" borderId="22" xfId="1771" applyNumberFormat="1" applyFont="1" applyFill="1" applyBorder="1" applyAlignment="1">
      <alignment horizontal="right" vertical="center"/>
    </xf>
    <xf numFmtId="0" fontId="28" fillId="0" borderId="22" xfId="0" applyNumberFormat="1" applyFont="1" applyBorder="1" applyAlignment="1">
      <alignment vertical="center"/>
    </xf>
    <xf numFmtId="166" fontId="39" fillId="2" borderId="22" xfId="5" applyNumberFormat="1" applyFont="1" applyFill="1" applyBorder="1" applyAlignment="1">
      <alignment horizontal="right" vertical="center"/>
    </xf>
    <xf numFmtId="166" fontId="38" fillId="2" borderId="9" xfId="5" applyNumberFormat="1" applyFont="1" applyFill="1" applyBorder="1" applyAlignment="1">
      <alignment horizontal="right"/>
    </xf>
    <xf numFmtId="166" fontId="38" fillId="2" borderId="0" xfId="5" applyNumberFormat="1" applyFont="1" applyFill="1" applyBorder="1" applyAlignment="1">
      <alignment horizontal="right"/>
    </xf>
    <xf numFmtId="166" fontId="38" fillId="2" borderId="2" xfId="5" applyNumberFormat="1" applyFont="1" applyFill="1" applyBorder="1" applyAlignment="1">
      <alignment horizontal="right"/>
    </xf>
    <xf numFmtId="0" fontId="0" fillId="0" borderId="0" xfId="0" applyNumberFormat="1" applyAlignment="1">
      <alignment horizontal="left" wrapText="1"/>
    </xf>
    <xf numFmtId="0" fontId="24" fillId="2" borderId="9" xfId="0" applyNumberFormat="1" applyFont="1" applyFill="1" applyBorder="1" applyAlignment="1">
      <alignment horizontal="center" vertical="center" wrapText="1"/>
    </xf>
    <xf numFmtId="0" fontId="24" fillId="2" borderId="0" xfId="0" applyNumberFormat="1" applyFont="1" applyFill="1" applyAlignment="1">
      <alignment horizontal="left" vertical="center"/>
    </xf>
    <xf numFmtId="0" fontId="24" fillId="2" borderId="1" xfId="0" applyNumberFormat="1" applyFont="1" applyFill="1" applyBorder="1" applyAlignment="1">
      <alignment horizontal="left" vertical="center"/>
    </xf>
    <xf numFmtId="0" fontId="24" fillId="2" borderId="1"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48" fillId="2" borderId="0" xfId="0" applyNumberFormat="1" applyFont="1" applyFill="1" applyAlignment="1">
      <alignment horizontal="left" wrapText="1"/>
    </xf>
    <xf numFmtId="0" fontId="46" fillId="2" borderId="0" xfId="0" applyNumberFormat="1" applyFont="1" applyFill="1" applyAlignment="1">
      <alignment wrapText="1"/>
    </xf>
    <xf numFmtId="0" fontId="28" fillId="2" borderId="0" xfId="0" applyNumberFormat="1" applyFont="1" applyFill="1" applyAlignment="1">
      <alignment horizontal="left" vertical="center" wrapText="1"/>
    </xf>
    <xf numFmtId="0" fontId="28" fillId="2" borderId="1" xfId="0" applyNumberFormat="1" applyFont="1" applyFill="1" applyBorder="1" applyAlignment="1">
      <alignment horizontal="left" vertical="center" wrapText="1"/>
    </xf>
    <xf numFmtId="0" fontId="28" fillId="2" borderId="1" xfId="0" applyNumberFormat="1" applyFont="1" applyFill="1" applyBorder="1" applyAlignment="1">
      <alignment horizontal="center" vertical="center" wrapText="1"/>
    </xf>
    <xf numFmtId="0" fontId="46" fillId="2" borderId="0" xfId="0" applyNumberFormat="1" applyFont="1" applyFill="1" applyAlignment="1">
      <alignment horizontal="left" wrapText="1"/>
    </xf>
    <xf numFmtId="0" fontId="46" fillId="2" borderId="0" xfId="0" applyNumberFormat="1" applyFont="1" applyFill="1" applyAlignment="1">
      <alignment horizontal="left" vertical="top" wrapText="1"/>
    </xf>
    <xf numFmtId="0" fontId="24" fillId="2" borderId="0" xfId="0" applyNumberFormat="1" applyFont="1" applyFill="1" applyAlignment="1">
      <alignment horizontal="left" vertical="center" wrapText="1"/>
    </xf>
    <xf numFmtId="0" fontId="24" fillId="2" borderId="1" xfId="0" applyNumberFormat="1" applyFont="1" applyFill="1" applyBorder="1" applyAlignment="1">
      <alignment horizontal="left" vertical="center" wrapText="1"/>
    </xf>
    <xf numFmtId="0" fontId="24" fillId="2" borderId="9" xfId="5765" applyFont="1" applyFill="1" applyBorder="1" applyAlignment="1">
      <alignment horizontal="center" wrapText="1"/>
    </xf>
    <xf numFmtId="0" fontId="0" fillId="2" borderId="0" xfId="5765" applyFont="1" applyFill="1" applyAlignment="1">
      <alignment horizontal="left" vertical="top" wrapText="1"/>
    </xf>
    <xf numFmtId="0" fontId="23" fillId="2" borderId="0" xfId="5765" applyFont="1" applyFill="1" applyAlignment="1">
      <alignment horizontal="left" vertical="top" wrapText="1"/>
    </xf>
    <xf numFmtId="164" fontId="24" fillId="2" borderId="9" xfId="0" applyFont="1" applyFill="1" applyBorder="1" applyAlignment="1">
      <alignment horizontal="center" vertical="center" wrapText="1"/>
    </xf>
    <xf numFmtId="0" fontId="24" fillId="0" borderId="21" xfId="0" applyNumberFormat="1" applyFont="1" applyBorder="1" applyAlignment="1">
      <alignment horizontal="center" vertical="center" wrapText="1"/>
    </xf>
    <xf numFmtId="0" fontId="48" fillId="0" borderId="0" xfId="0" applyNumberFormat="1" applyFont="1" applyAlignment="1">
      <alignment horizontal="left" vertical="top" wrapText="1"/>
    </xf>
    <xf numFmtId="0" fontId="24" fillId="0" borderId="1" xfId="0" applyNumberFormat="1" applyFont="1" applyBorder="1" applyAlignment="1">
      <alignment horizontal="center" vertical="center" wrapText="1"/>
    </xf>
    <xf numFmtId="0" fontId="46" fillId="0" borderId="0" xfId="0" applyNumberFormat="1" applyFont="1" applyAlignment="1">
      <alignment horizontal="left" wrapText="1"/>
    </xf>
    <xf numFmtId="49" fontId="38" fillId="0" borderId="0" xfId="0" applyNumberFormat="1" applyFont="1" applyAlignment="1">
      <alignment horizontal="left" vertical="top"/>
    </xf>
    <xf numFmtId="49" fontId="39" fillId="0" borderId="0" xfId="0" applyNumberFormat="1" applyFont="1" applyAlignment="1">
      <alignment horizontal="left" vertical="center"/>
    </xf>
    <xf numFmtId="49" fontId="39" fillId="0" borderId="2" xfId="0" applyNumberFormat="1" applyFont="1" applyBorder="1" applyAlignment="1">
      <alignment horizontal="left" vertical="center"/>
    </xf>
    <xf numFmtId="0" fontId="24" fillId="0" borderId="0" xfId="0" applyNumberFormat="1" applyFont="1" applyBorder="1" applyAlignment="1">
      <alignment horizontal="left" vertical="center" wrapText="1"/>
    </xf>
    <xf numFmtId="0" fontId="24" fillId="0" borderId="1" xfId="0" applyNumberFormat="1" applyFont="1" applyBorder="1" applyAlignment="1">
      <alignment horizontal="left" vertical="center" wrapText="1"/>
    </xf>
    <xf numFmtId="164" fontId="0" fillId="2" borderId="0" xfId="0" applyFill="1" applyAlignment="1">
      <alignment horizontal="left" wrapText="1"/>
    </xf>
    <xf numFmtId="164" fontId="0" fillId="2" borderId="0" xfId="0" applyFill="1" applyAlignment="1">
      <alignment wrapText="1"/>
    </xf>
    <xf numFmtId="164" fontId="0" fillId="0" borderId="1" xfId="0" applyBorder="1" applyAlignment="1">
      <alignment horizontal="center" vertical="center" wrapText="1"/>
    </xf>
    <xf numFmtId="0" fontId="46" fillId="0" borderId="0" xfId="0" applyNumberFormat="1" applyFont="1" applyAlignment="1">
      <alignment horizontal="left" vertical="top" wrapText="1"/>
    </xf>
    <xf numFmtId="0" fontId="24" fillId="2" borderId="9" xfId="0" applyNumberFormat="1" applyFont="1" applyFill="1" applyBorder="1" applyAlignment="1">
      <alignment horizontal="left" vertical="center" wrapText="1"/>
    </xf>
    <xf numFmtId="0" fontId="46" fillId="0" borderId="0" xfId="0" applyNumberFormat="1" applyFont="1" applyAlignment="1">
      <alignment wrapText="1"/>
    </xf>
    <xf numFmtId="0" fontId="24" fillId="2" borderId="0" xfId="0" applyNumberFormat="1" applyFont="1" applyFill="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3" fontId="28" fillId="2" borderId="21" xfId="0" applyNumberFormat="1" applyFont="1" applyFill="1" applyBorder="1" applyAlignment="1">
      <alignment horizontal="center" vertical="center" wrapText="1"/>
    </xf>
    <xf numFmtId="3" fontId="28" fillId="0" borderId="21" xfId="0" applyNumberFormat="1" applyFont="1" applyBorder="1" applyAlignment="1">
      <alignment horizontal="center" vertical="center" wrapText="1"/>
    </xf>
  </cellXfs>
  <cellStyles count="11127">
    <cellStyle name="%" xfId="115" xr:uid="{00000000-0005-0000-0000-000000000000}"/>
    <cellStyle name="% 2" xfId="410" xr:uid="{00000000-0005-0000-0000-000001000000}"/>
    <cellStyle name="20% - Accent1" xfId="69" builtinId="30" customBuiltin="1"/>
    <cellStyle name="20% - Accent1 10" xfId="1017" xr:uid="{00000000-0005-0000-0000-000003000000}"/>
    <cellStyle name="20% - Accent1 10 2" xfId="1204" xr:uid="{00000000-0005-0000-0000-000004000000}"/>
    <cellStyle name="20% - Accent1 10 2 2" xfId="2850" xr:uid="{00000000-0005-0000-0000-000005000000}"/>
    <cellStyle name="20% - Accent1 10 2 2 2" xfId="8240" xr:uid="{00000000-0005-0000-0000-000006000000}"/>
    <cellStyle name="20% - Accent1 10 2 3" xfId="4494" xr:uid="{00000000-0005-0000-0000-000007000000}"/>
    <cellStyle name="20% - Accent1 10 2 3 2" xfId="9884" xr:uid="{00000000-0005-0000-0000-000008000000}"/>
    <cellStyle name="20% - Accent1 10 2 4" xfId="6596" xr:uid="{00000000-0005-0000-0000-000009000000}"/>
    <cellStyle name="20% - Accent1 10 3" xfId="2667" xr:uid="{00000000-0005-0000-0000-00000A000000}"/>
    <cellStyle name="20% - Accent1 10 3 2" xfId="8057" xr:uid="{00000000-0005-0000-0000-00000B000000}"/>
    <cellStyle name="20% - Accent1 10 4" xfId="4311" xr:uid="{00000000-0005-0000-0000-00000C000000}"/>
    <cellStyle name="20% - Accent1 10 4 2" xfId="9701" xr:uid="{00000000-0005-0000-0000-00000D000000}"/>
    <cellStyle name="20% - Accent1 10 5" xfId="6413" xr:uid="{00000000-0005-0000-0000-00000E000000}"/>
    <cellStyle name="20% - Accent1 11" xfId="2042" xr:uid="{00000000-0005-0000-0000-00000F000000}"/>
    <cellStyle name="20% - Accent1 11 2" xfId="7432" xr:uid="{00000000-0005-0000-0000-000010000000}"/>
    <cellStyle name="20% - Accent1 12" xfId="3686" xr:uid="{00000000-0005-0000-0000-000011000000}"/>
    <cellStyle name="20% - Accent1 12 2" xfId="9076" xr:uid="{00000000-0005-0000-0000-000012000000}"/>
    <cellStyle name="20% - Accent1 13" xfId="5327" xr:uid="{00000000-0005-0000-0000-000013000000}"/>
    <cellStyle name="20% - Accent1 13 2" xfId="10717" xr:uid="{00000000-0005-0000-0000-000014000000}"/>
    <cellStyle name="20% - Accent1 14" xfId="5567" xr:uid="{00000000-0005-0000-0000-000015000000}"/>
    <cellStyle name="20% - Accent1 14 2" xfId="10928" xr:uid="{00000000-0005-0000-0000-000016000000}"/>
    <cellStyle name="20% - Accent1 15" xfId="5788" xr:uid="{00000000-0005-0000-0000-000017000000}"/>
    <cellStyle name="20% - Accent1 2" xfId="121" xr:uid="{00000000-0005-0000-0000-000018000000}"/>
    <cellStyle name="20% - Accent1 2 2" xfId="122" xr:uid="{00000000-0005-0000-0000-000019000000}"/>
    <cellStyle name="20% - Accent1 2 2 2" xfId="123" xr:uid="{00000000-0005-0000-0000-00001A000000}"/>
    <cellStyle name="20% - Accent1 2 3" xfId="124" xr:uid="{00000000-0005-0000-0000-00001B000000}"/>
    <cellStyle name="20% - Accent1 3" xfId="125" xr:uid="{00000000-0005-0000-0000-00001C000000}"/>
    <cellStyle name="20% - Accent1 3 2" xfId="126" xr:uid="{00000000-0005-0000-0000-00001D000000}"/>
    <cellStyle name="20% - Accent1 4" xfId="127" xr:uid="{00000000-0005-0000-0000-00001E000000}"/>
    <cellStyle name="20% - Accent1 5" xfId="416" xr:uid="{00000000-0005-0000-0000-00001F000000}"/>
    <cellStyle name="20% - Accent1 5 10" xfId="5345" xr:uid="{00000000-0005-0000-0000-000020000000}"/>
    <cellStyle name="20% - Accent1 5 10 2" xfId="10735" xr:uid="{00000000-0005-0000-0000-000021000000}"/>
    <cellStyle name="20% - Accent1 5 11" xfId="5568" xr:uid="{00000000-0005-0000-0000-000022000000}"/>
    <cellStyle name="20% - Accent1 5 11 2" xfId="10929" xr:uid="{00000000-0005-0000-0000-000023000000}"/>
    <cellStyle name="20% - Accent1 5 12" xfId="5823" xr:uid="{00000000-0005-0000-0000-000024000000}"/>
    <cellStyle name="20% - Accent1 5 2" xfId="468" xr:uid="{00000000-0005-0000-0000-000025000000}"/>
    <cellStyle name="20% - Accent1 5 2 10" xfId="5569" xr:uid="{00000000-0005-0000-0000-000026000000}"/>
    <cellStyle name="20% - Accent1 5 2 10 2" xfId="10930" xr:uid="{00000000-0005-0000-0000-000027000000}"/>
    <cellStyle name="20% - Accent1 5 2 11" xfId="5871" xr:uid="{00000000-0005-0000-0000-000028000000}"/>
    <cellStyle name="20% - Accent1 5 2 2" xfId="564" xr:uid="{00000000-0005-0000-0000-000029000000}"/>
    <cellStyle name="20% - Accent1 5 2 2 2" xfId="886" xr:uid="{00000000-0005-0000-0000-00002A000000}"/>
    <cellStyle name="20% - Accent1 5 2 2 2 2" xfId="1208" xr:uid="{00000000-0005-0000-0000-00002B000000}"/>
    <cellStyle name="20% - Accent1 5 2 2 2 2 2" xfId="2854" xr:uid="{00000000-0005-0000-0000-00002C000000}"/>
    <cellStyle name="20% - Accent1 5 2 2 2 2 2 2" xfId="8244" xr:uid="{00000000-0005-0000-0000-00002D000000}"/>
    <cellStyle name="20% - Accent1 5 2 2 2 2 3" xfId="4498" xr:uid="{00000000-0005-0000-0000-00002E000000}"/>
    <cellStyle name="20% - Accent1 5 2 2 2 2 3 2" xfId="9888" xr:uid="{00000000-0005-0000-0000-00002F000000}"/>
    <cellStyle name="20% - Accent1 5 2 2 2 2 4" xfId="6600" xr:uid="{00000000-0005-0000-0000-000030000000}"/>
    <cellStyle name="20% - Accent1 5 2 2 2 3" xfId="2537" xr:uid="{00000000-0005-0000-0000-000031000000}"/>
    <cellStyle name="20% - Accent1 5 2 2 2 3 2" xfId="7927" xr:uid="{00000000-0005-0000-0000-000032000000}"/>
    <cellStyle name="20% - Accent1 5 2 2 2 4" xfId="4181" xr:uid="{00000000-0005-0000-0000-000033000000}"/>
    <cellStyle name="20% - Accent1 5 2 2 2 4 2" xfId="9571" xr:uid="{00000000-0005-0000-0000-000034000000}"/>
    <cellStyle name="20% - Accent1 5 2 2 2 5" xfId="6283" xr:uid="{00000000-0005-0000-0000-000035000000}"/>
    <cellStyle name="20% - Accent1 5 2 2 3" xfId="1180" xr:uid="{00000000-0005-0000-0000-000036000000}"/>
    <cellStyle name="20% - Accent1 5 2 2 3 2" xfId="1209" xr:uid="{00000000-0005-0000-0000-000037000000}"/>
    <cellStyle name="20% - Accent1 5 2 2 3 2 2" xfId="2855" xr:uid="{00000000-0005-0000-0000-000038000000}"/>
    <cellStyle name="20% - Accent1 5 2 2 3 2 2 2" xfId="8245" xr:uid="{00000000-0005-0000-0000-000039000000}"/>
    <cellStyle name="20% - Accent1 5 2 2 3 2 3" xfId="4499" xr:uid="{00000000-0005-0000-0000-00003A000000}"/>
    <cellStyle name="20% - Accent1 5 2 2 3 2 3 2" xfId="9889" xr:uid="{00000000-0005-0000-0000-00003B000000}"/>
    <cellStyle name="20% - Accent1 5 2 2 3 2 4" xfId="6601" xr:uid="{00000000-0005-0000-0000-00003C000000}"/>
    <cellStyle name="20% - Accent1 5 2 2 3 3" xfId="2830" xr:uid="{00000000-0005-0000-0000-00003D000000}"/>
    <cellStyle name="20% - Accent1 5 2 2 3 3 2" xfId="8220" xr:uid="{00000000-0005-0000-0000-00003E000000}"/>
    <cellStyle name="20% - Accent1 5 2 2 3 4" xfId="4474" xr:uid="{00000000-0005-0000-0000-00003F000000}"/>
    <cellStyle name="20% - Accent1 5 2 2 3 4 2" xfId="9864" xr:uid="{00000000-0005-0000-0000-000040000000}"/>
    <cellStyle name="20% - Accent1 5 2 2 3 5" xfId="6576" xr:uid="{00000000-0005-0000-0000-000041000000}"/>
    <cellStyle name="20% - Accent1 5 2 2 4" xfId="1207" xr:uid="{00000000-0005-0000-0000-000042000000}"/>
    <cellStyle name="20% - Accent1 5 2 2 4 2" xfId="2853" xr:uid="{00000000-0005-0000-0000-000043000000}"/>
    <cellStyle name="20% - Accent1 5 2 2 4 2 2" xfId="8243" xr:uid="{00000000-0005-0000-0000-000044000000}"/>
    <cellStyle name="20% - Accent1 5 2 2 4 3" xfId="4497" xr:uid="{00000000-0005-0000-0000-000045000000}"/>
    <cellStyle name="20% - Accent1 5 2 2 4 3 2" xfId="9887" xr:uid="{00000000-0005-0000-0000-000046000000}"/>
    <cellStyle name="20% - Accent1 5 2 2 4 4" xfId="6599" xr:uid="{00000000-0005-0000-0000-000047000000}"/>
    <cellStyle name="20% - Accent1 5 2 2 5" xfId="2221" xr:uid="{00000000-0005-0000-0000-000048000000}"/>
    <cellStyle name="20% - Accent1 5 2 2 5 2" xfId="7611" xr:uid="{00000000-0005-0000-0000-000049000000}"/>
    <cellStyle name="20% - Accent1 5 2 2 6" xfId="3865" xr:uid="{00000000-0005-0000-0000-00004A000000}"/>
    <cellStyle name="20% - Accent1 5 2 2 6 2" xfId="9255" xr:uid="{00000000-0005-0000-0000-00004B000000}"/>
    <cellStyle name="20% - Accent1 5 2 2 7" xfId="5490" xr:uid="{00000000-0005-0000-0000-00004C000000}"/>
    <cellStyle name="20% - Accent1 5 2 2 7 2" xfId="10880" xr:uid="{00000000-0005-0000-0000-00004D000000}"/>
    <cellStyle name="20% - Accent1 5 2 2 8" xfId="5570" xr:uid="{00000000-0005-0000-0000-00004E000000}"/>
    <cellStyle name="20% - Accent1 5 2 2 8 2" xfId="10931" xr:uid="{00000000-0005-0000-0000-00004F000000}"/>
    <cellStyle name="20% - Accent1 5 2 2 9" xfId="5967" xr:uid="{00000000-0005-0000-0000-000050000000}"/>
    <cellStyle name="20% - Accent1 5 2 3" xfId="661" xr:uid="{00000000-0005-0000-0000-000051000000}"/>
    <cellStyle name="20% - Accent1 5 2 3 2" xfId="983" xr:uid="{00000000-0005-0000-0000-000052000000}"/>
    <cellStyle name="20% - Accent1 5 2 3 2 2" xfId="1211" xr:uid="{00000000-0005-0000-0000-000053000000}"/>
    <cellStyle name="20% - Accent1 5 2 3 2 2 2" xfId="2857" xr:uid="{00000000-0005-0000-0000-000054000000}"/>
    <cellStyle name="20% - Accent1 5 2 3 2 2 2 2" xfId="8247" xr:uid="{00000000-0005-0000-0000-000055000000}"/>
    <cellStyle name="20% - Accent1 5 2 3 2 2 3" xfId="4501" xr:uid="{00000000-0005-0000-0000-000056000000}"/>
    <cellStyle name="20% - Accent1 5 2 3 2 2 3 2" xfId="9891" xr:uid="{00000000-0005-0000-0000-000057000000}"/>
    <cellStyle name="20% - Accent1 5 2 3 2 2 4" xfId="6603" xr:uid="{00000000-0005-0000-0000-000058000000}"/>
    <cellStyle name="20% - Accent1 5 2 3 2 3" xfId="2634" xr:uid="{00000000-0005-0000-0000-000059000000}"/>
    <cellStyle name="20% - Accent1 5 2 3 2 3 2" xfId="8024" xr:uid="{00000000-0005-0000-0000-00005A000000}"/>
    <cellStyle name="20% - Accent1 5 2 3 2 4" xfId="4278" xr:uid="{00000000-0005-0000-0000-00005B000000}"/>
    <cellStyle name="20% - Accent1 5 2 3 2 4 2" xfId="9668" xr:uid="{00000000-0005-0000-0000-00005C000000}"/>
    <cellStyle name="20% - Accent1 5 2 3 2 5" xfId="6380" xr:uid="{00000000-0005-0000-0000-00005D000000}"/>
    <cellStyle name="20% - Accent1 5 2 3 3" xfId="1210" xr:uid="{00000000-0005-0000-0000-00005E000000}"/>
    <cellStyle name="20% - Accent1 5 2 3 3 2" xfId="2856" xr:uid="{00000000-0005-0000-0000-00005F000000}"/>
    <cellStyle name="20% - Accent1 5 2 3 3 2 2" xfId="8246" xr:uid="{00000000-0005-0000-0000-000060000000}"/>
    <cellStyle name="20% - Accent1 5 2 3 3 3" xfId="4500" xr:uid="{00000000-0005-0000-0000-000061000000}"/>
    <cellStyle name="20% - Accent1 5 2 3 3 3 2" xfId="9890" xr:uid="{00000000-0005-0000-0000-000062000000}"/>
    <cellStyle name="20% - Accent1 5 2 3 3 4" xfId="6602" xr:uid="{00000000-0005-0000-0000-000063000000}"/>
    <cellStyle name="20% - Accent1 5 2 3 4" xfId="2318" xr:uid="{00000000-0005-0000-0000-000064000000}"/>
    <cellStyle name="20% - Accent1 5 2 3 4 2" xfId="7708" xr:uid="{00000000-0005-0000-0000-000065000000}"/>
    <cellStyle name="20% - Accent1 5 2 3 5" xfId="3962" xr:uid="{00000000-0005-0000-0000-000066000000}"/>
    <cellStyle name="20% - Accent1 5 2 3 5 2" xfId="9352" xr:uid="{00000000-0005-0000-0000-000067000000}"/>
    <cellStyle name="20% - Accent1 5 2 3 6" xfId="6064" xr:uid="{00000000-0005-0000-0000-000068000000}"/>
    <cellStyle name="20% - Accent1 5 2 4" xfId="790" xr:uid="{00000000-0005-0000-0000-000069000000}"/>
    <cellStyle name="20% - Accent1 5 2 4 2" xfId="1212" xr:uid="{00000000-0005-0000-0000-00006A000000}"/>
    <cellStyle name="20% - Accent1 5 2 4 2 2" xfId="2858" xr:uid="{00000000-0005-0000-0000-00006B000000}"/>
    <cellStyle name="20% - Accent1 5 2 4 2 2 2" xfId="8248" xr:uid="{00000000-0005-0000-0000-00006C000000}"/>
    <cellStyle name="20% - Accent1 5 2 4 2 3" xfId="4502" xr:uid="{00000000-0005-0000-0000-00006D000000}"/>
    <cellStyle name="20% - Accent1 5 2 4 2 3 2" xfId="9892" xr:uid="{00000000-0005-0000-0000-00006E000000}"/>
    <cellStyle name="20% - Accent1 5 2 4 2 4" xfId="6604" xr:uid="{00000000-0005-0000-0000-00006F000000}"/>
    <cellStyle name="20% - Accent1 5 2 4 3" xfId="2441" xr:uid="{00000000-0005-0000-0000-000070000000}"/>
    <cellStyle name="20% - Accent1 5 2 4 3 2" xfId="7831" xr:uid="{00000000-0005-0000-0000-000071000000}"/>
    <cellStyle name="20% - Accent1 5 2 4 4" xfId="4085" xr:uid="{00000000-0005-0000-0000-000072000000}"/>
    <cellStyle name="20% - Accent1 5 2 4 4 2" xfId="9475" xr:uid="{00000000-0005-0000-0000-000073000000}"/>
    <cellStyle name="20% - Accent1 5 2 4 5" xfId="6187" xr:uid="{00000000-0005-0000-0000-000074000000}"/>
    <cellStyle name="20% - Accent1 5 2 5" xfId="1083" xr:uid="{00000000-0005-0000-0000-000075000000}"/>
    <cellStyle name="20% - Accent1 5 2 5 2" xfId="1213" xr:uid="{00000000-0005-0000-0000-000076000000}"/>
    <cellStyle name="20% - Accent1 5 2 5 2 2" xfId="2859" xr:uid="{00000000-0005-0000-0000-000077000000}"/>
    <cellStyle name="20% - Accent1 5 2 5 2 2 2" xfId="8249" xr:uid="{00000000-0005-0000-0000-000078000000}"/>
    <cellStyle name="20% - Accent1 5 2 5 2 3" xfId="4503" xr:uid="{00000000-0005-0000-0000-000079000000}"/>
    <cellStyle name="20% - Accent1 5 2 5 2 3 2" xfId="9893" xr:uid="{00000000-0005-0000-0000-00007A000000}"/>
    <cellStyle name="20% - Accent1 5 2 5 2 4" xfId="6605" xr:uid="{00000000-0005-0000-0000-00007B000000}"/>
    <cellStyle name="20% - Accent1 5 2 5 3" xfId="2733" xr:uid="{00000000-0005-0000-0000-00007C000000}"/>
    <cellStyle name="20% - Accent1 5 2 5 3 2" xfId="8123" xr:uid="{00000000-0005-0000-0000-00007D000000}"/>
    <cellStyle name="20% - Accent1 5 2 5 4" xfId="4377" xr:uid="{00000000-0005-0000-0000-00007E000000}"/>
    <cellStyle name="20% - Accent1 5 2 5 4 2" xfId="9767" xr:uid="{00000000-0005-0000-0000-00007F000000}"/>
    <cellStyle name="20% - Accent1 5 2 5 5" xfId="6479" xr:uid="{00000000-0005-0000-0000-000080000000}"/>
    <cellStyle name="20% - Accent1 5 2 6" xfId="1206" xr:uid="{00000000-0005-0000-0000-000081000000}"/>
    <cellStyle name="20% - Accent1 5 2 6 2" xfId="2852" xr:uid="{00000000-0005-0000-0000-000082000000}"/>
    <cellStyle name="20% - Accent1 5 2 6 2 2" xfId="8242" xr:uid="{00000000-0005-0000-0000-000083000000}"/>
    <cellStyle name="20% - Accent1 5 2 6 3" xfId="4496" xr:uid="{00000000-0005-0000-0000-000084000000}"/>
    <cellStyle name="20% - Accent1 5 2 6 3 2" xfId="9886" xr:uid="{00000000-0005-0000-0000-000085000000}"/>
    <cellStyle name="20% - Accent1 5 2 6 4" xfId="6598" xr:uid="{00000000-0005-0000-0000-000086000000}"/>
    <cellStyle name="20% - Accent1 5 2 7" xfId="2125" xr:uid="{00000000-0005-0000-0000-000087000000}"/>
    <cellStyle name="20% - Accent1 5 2 7 2" xfId="7515" xr:uid="{00000000-0005-0000-0000-000088000000}"/>
    <cellStyle name="20% - Accent1 5 2 8" xfId="3769" xr:uid="{00000000-0005-0000-0000-000089000000}"/>
    <cellStyle name="20% - Accent1 5 2 8 2" xfId="9159" xr:uid="{00000000-0005-0000-0000-00008A000000}"/>
    <cellStyle name="20% - Accent1 5 2 9" xfId="5393" xr:uid="{00000000-0005-0000-0000-00008B000000}"/>
    <cellStyle name="20% - Accent1 5 2 9 2" xfId="10783" xr:uid="{00000000-0005-0000-0000-00008C000000}"/>
    <cellStyle name="20% - Accent1 5 3" xfId="516" xr:uid="{00000000-0005-0000-0000-00008D000000}"/>
    <cellStyle name="20% - Accent1 5 3 2" xfId="838" xr:uid="{00000000-0005-0000-0000-00008E000000}"/>
    <cellStyle name="20% - Accent1 5 3 2 2" xfId="1215" xr:uid="{00000000-0005-0000-0000-00008F000000}"/>
    <cellStyle name="20% - Accent1 5 3 2 2 2" xfId="2861" xr:uid="{00000000-0005-0000-0000-000090000000}"/>
    <cellStyle name="20% - Accent1 5 3 2 2 2 2" xfId="8251" xr:uid="{00000000-0005-0000-0000-000091000000}"/>
    <cellStyle name="20% - Accent1 5 3 2 2 3" xfId="4505" xr:uid="{00000000-0005-0000-0000-000092000000}"/>
    <cellStyle name="20% - Accent1 5 3 2 2 3 2" xfId="9895" xr:uid="{00000000-0005-0000-0000-000093000000}"/>
    <cellStyle name="20% - Accent1 5 3 2 2 4" xfId="6607" xr:uid="{00000000-0005-0000-0000-000094000000}"/>
    <cellStyle name="20% - Accent1 5 3 2 3" xfId="2489" xr:uid="{00000000-0005-0000-0000-000095000000}"/>
    <cellStyle name="20% - Accent1 5 3 2 3 2" xfId="7879" xr:uid="{00000000-0005-0000-0000-000096000000}"/>
    <cellStyle name="20% - Accent1 5 3 2 4" xfId="4133" xr:uid="{00000000-0005-0000-0000-000097000000}"/>
    <cellStyle name="20% - Accent1 5 3 2 4 2" xfId="9523" xr:uid="{00000000-0005-0000-0000-000098000000}"/>
    <cellStyle name="20% - Accent1 5 3 2 5" xfId="6235" xr:uid="{00000000-0005-0000-0000-000099000000}"/>
    <cellStyle name="20% - Accent1 5 3 3" xfId="1132" xr:uid="{00000000-0005-0000-0000-00009A000000}"/>
    <cellStyle name="20% - Accent1 5 3 3 2" xfId="1216" xr:uid="{00000000-0005-0000-0000-00009B000000}"/>
    <cellStyle name="20% - Accent1 5 3 3 2 2" xfId="2862" xr:uid="{00000000-0005-0000-0000-00009C000000}"/>
    <cellStyle name="20% - Accent1 5 3 3 2 2 2" xfId="8252" xr:uid="{00000000-0005-0000-0000-00009D000000}"/>
    <cellStyle name="20% - Accent1 5 3 3 2 3" xfId="4506" xr:uid="{00000000-0005-0000-0000-00009E000000}"/>
    <cellStyle name="20% - Accent1 5 3 3 2 3 2" xfId="9896" xr:uid="{00000000-0005-0000-0000-00009F000000}"/>
    <cellStyle name="20% - Accent1 5 3 3 2 4" xfId="6608" xr:uid="{00000000-0005-0000-0000-0000A0000000}"/>
    <cellStyle name="20% - Accent1 5 3 3 3" xfId="2782" xr:uid="{00000000-0005-0000-0000-0000A1000000}"/>
    <cellStyle name="20% - Accent1 5 3 3 3 2" xfId="8172" xr:uid="{00000000-0005-0000-0000-0000A2000000}"/>
    <cellStyle name="20% - Accent1 5 3 3 4" xfId="4426" xr:uid="{00000000-0005-0000-0000-0000A3000000}"/>
    <cellStyle name="20% - Accent1 5 3 3 4 2" xfId="9816" xr:uid="{00000000-0005-0000-0000-0000A4000000}"/>
    <cellStyle name="20% - Accent1 5 3 3 5" xfId="6528" xr:uid="{00000000-0005-0000-0000-0000A5000000}"/>
    <cellStyle name="20% - Accent1 5 3 4" xfId="1214" xr:uid="{00000000-0005-0000-0000-0000A6000000}"/>
    <cellStyle name="20% - Accent1 5 3 4 2" xfId="2860" xr:uid="{00000000-0005-0000-0000-0000A7000000}"/>
    <cellStyle name="20% - Accent1 5 3 4 2 2" xfId="8250" xr:uid="{00000000-0005-0000-0000-0000A8000000}"/>
    <cellStyle name="20% - Accent1 5 3 4 3" xfId="4504" xr:uid="{00000000-0005-0000-0000-0000A9000000}"/>
    <cellStyle name="20% - Accent1 5 3 4 3 2" xfId="9894" xr:uid="{00000000-0005-0000-0000-0000AA000000}"/>
    <cellStyle name="20% - Accent1 5 3 4 4" xfId="6606" xr:uid="{00000000-0005-0000-0000-0000AB000000}"/>
    <cellStyle name="20% - Accent1 5 3 5" xfId="2173" xr:uid="{00000000-0005-0000-0000-0000AC000000}"/>
    <cellStyle name="20% - Accent1 5 3 5 2" xfId="7563" xr:uid="{00000000-0005-0000-0000-0000AD000000}"/>
    <cellStyle name="20% - Accent1 5 3 6" xfId="3817" xr:uid="{00000000-0005-0000-0000-0000AE000000}"/>
    <cellStyle name="20% - Accent1 5 3 6 2" xfId="9207" xr:uid="{00000000-0005-0000-0000-0000AF000000}"/>
    <cellStyle name="20% - Accent1 5 3 7" xfId="5442" xr:uid="{00000000-0005-0000-0000-0000B0000000}"/>
    <cellStyle name="20% - Accent1 5 3 7 2" xfId="10832" xr:uid="{00000000-0005-0000-0000-0000B1000000}"/>
    <cellStyle name="20% - Accent1 5 3 8" xfId="5571" xr:uid="{00000000-0005-0000-0000-0000B2000000}"/>
    <cellStyle name="20% - Accent1 5 3 8 2" xfId="10932" xr:uid="{00000000-0005-0000-0000-0000B3000000}"/>
    <cellStyle name="20% - Accent1 5 3 9" xfId="5919" xr:uid="{00000000-0005-0000-0000-0000B4000000}"/>
    <cellStyle name="20% - Accent1 5 4" xfId="613" xr:uid="{00000000-0005-0000-0000-0000B5000000}"/>
    <cellStyle name="20% - Accent1 5 4 2" xfId="935" xr:uid="{00000000-0005-0000-0000-0000B6000000}"/>
    <cellStyle name="20% - Accent1 5 4 2 2" xfId="1218" xr:uid="{00000000-0005-0000-0000-0000B7000000}"/>
    <cellStyle name="20% - Accent1 5 4 2 2 2" xfId="2864" xr:uid="{00000000-0005-0000-0000-0000B8000000}"/>
    <cellStyle name="20% - Accent1 5 4 2 2 2 2" xfId="8254" xr:uid="{00000000-0005-0000-0000-0000B9000000}"/>
    <cellStyle name="20% - Accent1 5 4 2 2 3" xfId="4508" xr:uid="{00000000-0005-0000-0000-0000BA000000}"/>
    <cellStyle name="20% - Accent1 5 4 2 2 3 2" xfId="9898" xr:uid="{00000000-0005-0000-0000-0000BB000000}"/>
    <cellStyle name="20% - Accent1 5 4 2 2 4" xfId="6610" xr:uid="{00000000-0005-0000-0000-0000BC000000}"/>
    <cellStyle name="20% - Accent1 5 4 2 3" xfId="2586" xr:uid="{00000000-0005-0000-0000-0000BD000000}"/>
    <cellStyle name="20% - Accent1 5 4 2 3 2" xfId="7976" xr:uid="{00000000-0005-0000-0000-0000BE000000}"/>
    <cellStyle name="20% - Accent1 5 4 2 4" xfId="4230" xr:uid="{00000000-0005-0000-0000-0000BF000000}"/>
    <cellStyle name="20% - Accent1 5 4 2 4 2" xfId="9620" xr:uid="{00000000-0005-0000-0000-0000C0000000}"/>
    <cellStyle name="20% - Accent1 5 4 2 5" xfId="6332" xr:uid="{00000000-0005-0000-0000-0000C1000000}"/>
    <cellStyle name="20% - Accent1 5 4 3" xfId="1217" xr:uid="{00000000-0005-0000-0000-0000C2000000}"/>
    <cellStyle name="20% - Accent1 5 4 3 2" xfId="2863" xr:uid="{00000000-0005-0000-0000-0000C3000000}"/>
    <cellStyle name="20% - Accent1 5 4 3 2 2" xfId="8253" xr:uid="{00000000-0005-0000-0000-0000C4000000}"/>
    <cellStyle name="20% - Accent1 5 4 3 3" xfId="4507" xr:uid="{00000000-0005-0000-0000-0000C5000000}"/>
    <cellStyle name="20% - Accent1 5 4 3 3 2" xfId="9897" xr:uid="{00000000-0005-0000-0000-0000C6000000}"/>
    <cellStyle name="20% - Accent1 5 4 3 4" xfId="6609" xr:uid="{00000000-0005-0000-0000-0000C7000000}"/>
    <cellStyle name="20% - Accent1 5 4 4" xfId="2270" xr:uid="{00000000-0005-0000-0000-0000C8000000}"/>
    <cellStyle name="20% - Accent1 5 4 4 2" xfId="7660" xr:uid="{00000000-0005-0000-0000-0000C9000000}"/>
    <cellStyle name="20% - Accent1 5 4 5" xfId="3914" xr:uid="{00000000-0005-0000-0000-0000CA000000}"/>
    <cellStyle name="20% - Accent1 5 4 5 2" xfId="9304" xr:uid="{00000000-0005-0000-0000-0000CB000000}"/>
    <cellStyle name="20% - Accent1 5 4 6" xfId="6016" xr:uid="{00000000-0005-0000-0000-0000CC000000}"/>
    <cellStyle name="20% - Accent1 5 5" xfId="742" xr:uid="{00000000-0005-0000-0000-0000CD000000}"/>
    <cellStyle name="20% - Accent1 5 5 2" xfId="1219" xr:uid="{00000000-0005-0000-0000-0000CE000000}"/>
    <cellStyle name="20% - Accent1 5 5 2 2" xfId="2865" xr:uid="{00000000-0005-0000-0000-0000CF000000}"/>
    <cellStyle name="20% - Accent1 5 5 2 2 2" xfId="8255" xr:uid="{00000000-0005-0000-0000-0000D0000000}"/>
    <cellStyle name="20% - Accent1 5 5 2 3" xfId="4509" xr:uid="{00000000-0005-0000-0000-0000D1000000}"/>
    <cellStyle name="20% - Accent1 5 5 2 3 2" xfId="9899" xr:uid="{00000000-0005-0000-0000-0000D2000000}"/>
    <cellStyle name="20% - Accent1 5 5 2 4" xfId="6611" xr:uid="{00000000-0005-0000-0000-0000D3000000}"/>
    <cellStyle name="20% - Accent1 5 5 3" xfId="2393" xr:uid="{00000000-0005-0000-0000-0000D4000000}"/>
    <cellStyle name="20% - Accent1 5 5 3 2" xfId="7783" xr:uid="{00000000-0005-0000-0000-0000D5000000}"/>
    <cellStyle name="20% - Accent1 5 5 4" xfId="4037" xr:uid="{00000000-0005-0000-0000-0000D6000000}"/>
    <cellStyle name="20% - Accent1 5 5 4 2" xfId="9427" xr:uid="{00000000-0005-0000-0000-0000D7000000}"/>
    <cellStyle name="20% - Accent1 5 5 5" xfId="6139" xr:uid="{00000000-0005-0000-0000-0000D8000000}"/>
    <cellStyle name="20% - Accent1 5 6" xfId="1035" xr:uid="{00000000-0005-0000-0000-0000D9000000}"/>
    <cellStyle name="20% - Accent1 5 6 2" xfId="1220" xr:uid="{00000000-0005-0000-0000-0000DA000000}"/>
    <cellStyle name="20% - Accent1 5 6 2 2" xfId="2866" xr:uid="{00000000-0005-0000-0000-0000DB000000}"/>
    <cellStyle name="20% - Accent1 5 6 2 2 2" xfId="8256" xr:uid="{00000000-0005-0000-0000-0000DC000000}"/>
    <cellStyle name="20% - Accent1 5 6 2 3" xfId="4510" xr:uid="{00000000-0005-0000-0000-0000DD000000}"/>
    <cellStyle name="20% - Accent1 5 6 2 3 2" xfId="9900" xr:uid="{00000000-0005-0000-0000-0000DE000000}"/>
    <cellStyle name="20% - Accent1 5 6 2 4" xfId="6612" xr:uid="{00000000-0005-0000-0000-0000DF000000}"/>
    <cellStyle name="20% - Accent1 5 6 3" xfId="2685" xr:uid="{00000000-0005-0000-0000-0000E0000000}"/>
    <cellStyle name="20% - Accent1 5 6 3 2" xfId="8075" xr:uid="{00000000-0005-0000-0000-0000E1000000}"/>
    <cellStyle name="20% - Accent1 5 6 4" xfId="4329" xr:uid="{00000000-0005-0000-0000-0000E2000000}"/>
    <cellStyle name="20% - Accent1 5 6 4 2" xfId="9719" xr:uid="{00000000-0005-0000-0000-0000E3000000}"/>
    <cellStyle name="20% - Accent1 5 6 5" xfId="6431" xr:uid="{00000000-0005-0000-0000-0000E4000000}"/>
    <cellStyle name="20% - Accent1 5 7" xfId="1205" xr:uid="{00000000-0005-0000-0000-0000E5000000}"/>
    <cellStyle name="20% - Accent1 5 7 2" xfId="2851" xr:uid="{00000000-0005-0000-0000-0000E6000000}"/>
    <cellStyle name="20% - Accent1 5 7 2 2" xfId="8241" xr:uid="{00000000-0005-0000-0000-0000E7000000}"/>
    <cellStyle name="20% - Accent1 5 7 3" xfId="4495" xr:uid="{00000000-0005-0000-0000-0000E8000000}"/>
    <cellStyle name="20% - Accent1 5 7 3 2" xfId="9885" xr:uid="{00000000-0005-0000-0000-0000E9000000}"/>
    <cellStyle name="20% - Accent1 5 7 4" xfId="6597" xr:uid="{00000000-0005-0000-0000-0000EA000000}"/>
    <cellStyle name="20% - Accent1 5 8" xfId="2077" xr:uid="{00000000-0005-0000-0000-0000EB000000}"/>
    <cellStyle name="20% - Accent1 5 8 2" xfId="7467" xr:uid="{00000000-0005-0000-0000-0000EC000000}"/>
    <cellStyle name="20% - Accent1 5 9" xfId="3721" xr:uid="{00000000-0005-0000-0000-0000ED000000}"/>
    <cellStyle name="20% - Accent1 5 9 2" xfId="9111" xr:uid="{00000000-0005-0000-0000-0000EE000000}"/>
    <cellStyle name="20% - Accent1 6" xfId="429" xr:uid="{00000000-0005-0000-0000-0000EF000000}"/>
    <cellStyle name="20% - Accent1 6 10" xfId="5572" xr:uid="{00000000-0005-0000-0000-0000F0000000}"/>
    <cellStyle name="20% - Accent1 6 10 2" xfId="10933" xr:uid="{00000000-0005-0000-0000-0000F1000000}"/>
    <cellStyle name="20% - Accent1 6 11" xfId="5836" xr:uid="{00000000-0005-0000-0000-0000F2000000}"/>
    <cellStyle name="20% - Accent1 6 2" xfId="529" xr:uid="{00000000-0005-0000-0000-0000F3000000}"/>
    <cellStyle name="20% - Accent1 6 2 2" xfId="851" xr:uid="{00000000-0005-0000-0000-0000F4000000}"/>
    <cellStyle name="20% - Accent1 6 2 2 2" xfId="1223" xr:uid="{00000000-0005-0000-0000-0000F5000000}"/>
    <cellStyle name="20% - Accent1 6 2 2 2 2" xfId="2869" xr:uid="{00000000-0005-0000-0000-0000F6000000}"/>
    <cellStyle name="20% - Accent1 6 2 2 2 2 2" xfId="8259" xr:uid="{00000000-0005-0000-0000-0000F7000000}"/>
    <cellStyle name="20% - Accent1 6 2 2 2 3" xfId="4513" xr:uid="{00000000-0005-0000-0000-0000F8000000}"/>
    <cellStyle name="20% - Accent1 6 2 2 2 3 2" xfId="9903" xr:uid="{00000000-0005-0000-0000-0000F9000000}"/>
    <cellStyle name="20% - Accent1 6 2 2 2 4" xfId="6615" xr:uid="{00000000-0005-0000-0000-0000FA000000}"/>
    <cellStyle name="20% - Accent1 6 2 2 3" xfId="2502" xr:uid="{00000000-0005-0000-0000-0000FB000000}"/>
    <cellStyle name="20% - Accent1 6 2 2 3 2" xfId="7892" xr:uid="{00000000-0005-0000-0000-0000FC000000}"/>
    <cellStyle name="20% - Accent1 6 2 2 4" xfId="4146" xr:uid="{00000000-0005-0000-0000-0000FD000000}"/>
    <cellStyle name="20% - Accent1 6 2 2 4 2" xfId="9536" xr:uid="{00000000-0005-0000-0000-0000FE000000}"/>
    <cellStyle name="20% - Accent1 6 2 2 5" xfId="6248" xr:uid="{00000000-0005-0000-0000-0000FF000000}"/>
    <cellStyle name="20% - Accent1 6 2 3" xfId="1145" xr:uid="{00000000-0005-0000-0000-000000010000}"/>
    <cellStyle name="20% - Accent1 6 2 3 2" xfId="1224" xr:uid="{00000000-0005-0000-0000-000001010000}"/>
    <cellStyle name="20% - Accent1 6 2 3 2 2" xfId="2870" xr:uid="{00000000-0005-0000-0000-000002010000}"/>
    <cellStyle name="20% - Accent1 6 2 3 2 2 2" xfId="8260" xr:uid="{00000000-0005-0000-0000-000003010000}"/>
    <cellStyle name="20% - Accent1 6 2 3 2 3" xfId="4514" xr:uid="{00000000-0005-0000-0000-000004010000}"/>
    <cellStyle name="20% - Accent1 6 2 3 2 3 2" xfId="9904" xr:uid="{00000000-0005-0000-0000-000005010000}"/>
    <cellStyle name="20% - Accent1 6 2 3 2 4" xfId="6616" xr:uid="{00000000-0005-0000-0000-000006010000}"/>
    <cellStyle name="20% - Accent1 6 2 3 3" xfId="2795" xr:uid="{00000000-0005-0000-0000-000007010000}"/>
    <cellStyle name="20% - Accent1 6 2 3 3 2" xfId="8185" xr:uid="{00000000-0005-0000-0000-000008010000}"/>
    <cellStyle name="20% - Accent1 6 2 3 4" xfId="4439" xr:uid="{00000000-0005-0000-0000-000009010000}"/>
    <cellStyle name="20% - Accent1 6 2 3 4 2" xfId="9829" xr:uid="{00000000-0005-0000-0000-00000A010000}"/>
    <cellStyle name="20% - Accent1 6 2 3 5" xfId="6541" xr:uid="{00000000-0005-0000-0000-00000B010000}"/>
    <cellStyle name="20% - Accent1 6 2 4" xfId="1222" xr:uid="{00000000-0005-0000-0000-00000C010000}"/>
    <cellStyle name="20% - Accent1 6 2 4 2" xfId="2868" xr:uid="{00000000-0005-0000-0000-00000D010000}"/>
    <cellStyle name="20% - Accent1 6 2 4 2 2" xfId="8258" xr:uid="{00000000-0005-0000-0000-00000E010000}"/>
    <cellStyle name="20% - Accent1 6 2 4 3" xfId="4512" xr:uid="{00000000-0005-0000-0000-00000F010000}"/>
    <cellStyle name="20% - Accent1 6 2 4 3 2" xfId="9902" xr:uid="{00000000-0005-0000-0000-000010010000}"/>
    <cellStyle name="20% - Accent1 6 2 4 4" xfId="6614" xr:uid="{00000000-0005-0000-0000-000011010000}"/>
    <cellStyle name="20% - Accent1 6 2 5" xfId="2186" xr:uid="{00000000-0005-0000-0000-000012010000}"/>
    <cellStyle name="20% - Accent1 6 2 5 2" xfId="7576" xr:uid="{00000000-0005-0000-0000-000013010000}"/>
    <cellStyle name="20% - Accent1 6 2 6" xfId="3830" xr:uid="{00000000-0005-0000-0000-000014010000}"/>
    <cellStyle name="20% - Accent1 6 2 6 2" xfId="9220" xr:uid="{00000000-0005-0000-0000-000015010000}"/>
    <cellStyle name="20% - Accent1 6 2 7" xfId="5455" xr:uid="{00000000-0005-0000-0000-000016010000}"/>
    <cellStyle name="20% - Accent1 6 2 7 2" xfId="10845" xr:uid="{00000000-0005-0000-0000-000017010000}"/>
    <cellStyle name="20% - Accent1 6 2 8" xfId="5573" xr:uid="{00000000-0005-0000-0000-000018010000}"/>
    <cellStyle name="20% - Accent1 6 2 8 2" xfId="10934" xr:uid="{00000000-0005-0000-0000-000019010000}"/>
    <cellStyle name="20% - Accent1 6 2 9" xfId="5932" xr:uid="{00000000-0005-0000-0000-00001A010000}"/>
    <cellStyle name="20% - Accent1 6 3" xfId="626" xr:uid="{00000000-0005-0000-0000-00001B010000}"/>
    <cellStyle name="20% - Accent1 6 3 2" xfId="948" xr:uid="{00000000-0005-0000-0000-00001C010000}"/>
    <cellStyle name="20% - Accent1 6 3 2 2" xfId="1226" xr:uid="{00000000-0005-0000-0000-00001D010000}"/>
    <cellStyle name="20% - Accent1 6 3 2 2 2" xfId="2872" xr:uid="{00000000-0005-0000-0000-00001E010000}"/>
    <cellStyle name="20% - Accent1 6 3 2 2 2 2" xfId="8262" xr:uid="{00000000-0005-0000-0000-00001F010000}"/>
    <cellStyle name="20% - Accent1 6 3 2 2 3" xfId="4516" xr:uid="{00000000-0005-0000-0000-000020010000}"/>
    <cellStyle name="20% - Accent1 6 3 2 2 3 2" xfId="9906" xr:uid="{00000000-0005-0000-0000-000021010000}"/>
    <cellStyle name="20% - Accent1 6 3 2 2 4" xfId="6618" xr:uid="{00000000-0005-0000-0000-000022010000}"/>
    <cellStyle name="20% - Accent1 6 3 2 3" xfId="2599" xr:uid="{00000000-0005-0000-0000-000023010000}"/>
    <cellStyle name="20% - Accent1 6 3 2 3 2" xfId="7989" xr:uid="{00000000-0005-0000-0000-000024010000}"/>
    <cellStyle name="20% - Accent1 6 3 2 4" xfId="4243" xr:uid="{00000000-0005-0000-0000-000025010000}"/>
    <cellStyle name="20% - Accent1 6 3 2 4 2" xfId="9633" xr:uid="{00000000-0005-0000-0000-000026010000}"/>
    <cellStyle name="20% - Accent1 6 3 2 5" xfId="6345" xr:uid="{00000000-0005-0000-0000-000027010000}"/>
    <cellStyle name="20% - Accent1 6 3 3" xfId="1225" xr:uid="{00000000-0005-0000-0000-000028010000}"/>
    <cellStyle name="20% - Accent1 6 3 3 2" xfId="2871" xr:uid="{00000000-0005-0000-0000-000029010000}"/>
    <cellStyle name="20% - Accent1 6 3 3 2 2" xfId="8261" xr:uid="{00000000-0005-0000-0000-00002A010000}"/>
    <cellStyle name="20% - Accent1 6 3 3 3" xfId="4515" xr:uid="{00000000-0005-0000-0000-00002B010000}"/>
    <cellStyle name="20% - Accent1 6 3 3 3 2" xfId="9905" xr:uid="{00000000-0005-0000-0000-00002C010000}"/>
    <cellStyle name="20% - Accent1 6 3 3 4" xfId="6617" xr:uid="{00000000-0005-0000-0000-00002D010000}"/>
    <cellStyle name="20% - Accent1 6 3 4" xfId="2283" xr:uid="{00000000-0005-0000-0000-00002E010000}"/>
    <cellStyle name="20% - Accent1 6 3 4 2" xfId="7673" xr:uid="{00000000-0005-0000-0000-00002F010000}"/>
    <cellStyle name="20% - Accent1 6 3 5" xfId="3927" xr:uid="{00000000-0005-0000-0000-000030010000}"/>
    <cellStyle name="20% - Accent1 6 3 5 2" xfId="9317" xr:uid="{00000000-0005-0000-0000-000031010000}"/>
    <cellStyle name="20% - Accent1 6 3 6" xfId="6029" xr:uid="{00000000-0005-0000-0000-000032010000}"/>
    <cellStyle name="20% - Accent1 6 4" xfId="755" xr:uid="{00000000-0005-0000-0000-000033010000}"/>
    <cellStyle name="20% - Accent1 6 4 2" xfId="1227" xr:uid="{00000000-0005-0000-0000-000034010000}"/>
    <cellStyle name="20% - Accent1 6 4 2 2" xfId="2873" xr:uid="{00000000-0005-0000-0000-000035010000}"/>
    <cellStyle name="20% - Accent1 6 4 2 2 2" xfId="8263" xr:uid="{00000000-0005-0000-0000-000036010000}"/>
    <cellStyle name="20% - Accent1 6 4 2 3" xfId="4517" xr:uid="{00000000-0005-0000-0000-000037010000}"/>
    <cellStyle name="20% - Accent1 6 4 2 3 2" xfId="9907" xr:uid="{00000000-0005-0000-0000-000038010000}"/>
    <cellStyle name="20% - Accent1 6 4 2 4" xfId="6619" xr:uid="{00000000-0005-0000-0000-000039010000}"/>
    <cellStyle name="20% - Accent1 6 4 3" xfId="2406" xr:uid="{00000000-0005-0000-0000-00003A010000}"/>
    <cellStyle name="20% - Accent1 6 4 3 2" xfId="7796" xr:uid="{00000000-0005-0000-0000-00003B010000}"/>
    <cellStyle name="20% - Accent1 6 4 4" xfId="4050" xr:uid="{00000000-0005-0000-0000-00003C010000}"/>
    <cellStyle name="20% - Accent1 6 4 4 2" xfId="9440" xr:uid="{00000000-0005-0000-0000-00003D010000}"/>
    <cellStyle name="20% - Accent1 6 4 5" xfId="6152" xr:uid="{00000000-0005-0000-0000-00003E010000}"/>
    <cellStyle name="20% - Accent1 6 5" xfId="1048" xr:uid="{00000000-0005-0000-0000-00003F010000}"/>
    <cellStyle name="20% - Accent1 6 5 2" xfId="1228" xr:uid="{00000000-0005-0000-0000-000040010000}"/>
    <cellStyle name="20% - Accent1 6 5 2 2" xfId="2874" xr:uid="{00000000-0005-0000-0000-000041010000}"/>
    <cellStyle name="20% - Accent1 6 5 2 2 2" xfId="8264" xr:uid="{00000000-0005-0000-0000-000042010000}"/>
    <cellStyle name="20% - Accent1 6 5 2 3" xfId="4518" xr:uid="{00000000-0005-0000-0000-000043010000}"/>
    <cellStyle name="20% - Accent1 6 5 2 3 2" xfId="9908" xr:uid="{00000000-0005-0000-0000-000044010000}"/>
    <cellStyle name="20% - Accent1 6 5 2 4" xfId="6620" xr:uid="{00000000-0005-0000-0000-000045010000}"/>
    <cellStyle name="20% - Accent1 6 5 3" xfId="2698" xr:uid="{00000000-0005-0000-0000-000046010000}"/>
    <cellStyle name="20% - Accent1 6 5 3 2" xfId="8088" xr:uid="{00000000-0005-0000-0000-000047010000}"/>
    <cellStyle name="20% - Accent1 6 5 4" xfId="4342" xr:uid="{00000000-0005-0000-0000-000048010000}"/>
    <cellStyle name="20% - Accent1 6 5 4 2" xfId="9732" xr:uid="{00000000-0005-0000-0000-000049010000}"/>
    <cellStyle name="20% - Accent1 6 5 5" xfId="6444" xr:uid="{00000000-0005-0000-0000-00004A010000}"/>
    <cellStyle name="20% - Accent1 6 6" xfId="1221" xr:uid="{00000000-0005-0000-0000-00004B010000}"/>
    <cellStyle name="20% - Accent1 6 6 2" xfId="2867" xr:uid="{00000000-0005-0000-0000-00004C010000}"/>
    <cellStyle name="20% - Accent1 6 6 2 2" xfId="8257" xr:uid="{00000000-0005-0000-0000-00004D010000}"/>
    <cellStyle name="20% - Accent1 6 6 3" xfId="4511" xr:uid="{00000000-0005-0000-0000-00004E010000}"/>
    <cellStyle name="20% - Accent1 6 6 3 2" xfId="9901" xr:uid="{00000000-0005-0000-0000-00004F010000}"/>
    <cellStyle name="20% - Accent1 6 6 4" xfId="6613" xr:uid="{00000000-0005-0000-0000-000050010000}"/>
    <cellStyle name="20% - Accent1 6 7" xfId="2090" xr:uid="{00000000-0005-0000-0000-000051010000}"/>
    <cellStyle name="20% - Accent1 6 7 2" xfId="7480" xr:uid="{00000000-0005-0000-0000-000052010000}"/>
    <cellStyle name="20% - Accent1 6 8" xfId="3734" xr:uid="{00000000-0005-0000-0000-000053010000}"/>
    <cellStyle name="20% - Accent1 6 8 2" xfId="9124" xr:uid="{00000000-0005-0000-0000-000054010000}"/>
    <cellStyle name="20% - Accent1 6 9" xfId="5358" xr:uid="{00000000-0005-0000-0000-000055010000}"/>
    <cellStyle name="20% - Accent1 6 9 2" xfId="10748" xr:uid="{00000000-0005-0000-0000-000056010000}"/>
    <cellStyle name="20% - Accent1 7" xfId="498" xr:uid="{00000000-0005-0000-0000-000057010000}"/>
    <cellStyle name="20% - Accent1 7 2" xfId="820" xr:uid="{00000000-0005-0000-0000-000058010000}"/>
    <cellStyle name="20% - Accent1 7 2 2" xfId="1230" xr:uid="{00000000-0005-0000-0000-000059010000}"/>
    <cellStyle name="20% - Accent1 7 2 2 2" xfId="2876" xr:uid="{00000000-0005-0000-0000-00005A010000}"/>
    <cellStyle name="20% - Accent1 7 2 2 2 2" xfId="8266" xr:uid="{00000000-0005-0000-0000-00005B010000}"/>
    <cellStyle name="20% - Accent1 7 2 2 3" xfId="4520" xr:uid="{00000000-0005-0000-0000-00005C010000}"/>
    <cellStyle name="20% - Accent1 7 2 2 3 2" xfId="9910" xr:uid="{00000000-0005-0000-0000-00005D010000}"/>
    <cellStyle name="20% - Accent1 7 2 2 4" xfId="6622" xr:uid="{00000000-0005-0000-0000-00005E010000}"/>
    <cellStyle name="20% - Accent1 7 2 3" xfId="2471" xr:uid="{00000000-0005-0000-0000-00005F010000}"/>
    <cellStyle name="20% - Accent1 7 2 3 2" xfId="7861" xr:uid="{00000000-0005-0000-0000-000060010000}"/>
    <cellStyle name="20% - Accent1 7 2 4" xfId="4115" xr:uid="{00000000-0005-0000-0000-000061010000}"/>
    <cellStyle name="20% - Accent1 7 2 4 2" xfId="9505" xr:uid="{00000000-0005-0000-0000-000062010000}"/>
    <cellStyle name="20% - Accent1 7 2 5" xfId="6217" xr:uid="{00000000-0005-0000-0000-000063010000}"/>
    <cellStyle name="20% - Accent1 7 3" xfId="1114" xr:uid="{00000000-0005-0000-0000-000064010000}"/>
    <cellStyle name="20% - Accent1 7 3 2" xfId="1231" xr:uid="{00000000-0005-0000-0000-000065010000}"/>
    <cellStyle name="20% - Accent1 7 3 2 2" xfId="2877" xr:uid="{00000000-0005-0000-0000-000066010000}"/>
    <cellStyle name="20% - Accent1 7 3 2 2 2" xfId="8267" xr:uid="{00000000-0005-0000-0000-000067010000}"/>
    <cellStyle name="20% - Accent1 7 3 2 3" xfId="4521" xr:uid="{00000000-0005-0000-0000-000068010000}"/>
    <cellStyle name="20% - Accent1 7 3 2 3 2" xfId="9911" xr:uid="{00000000-0005-0000-0000-000069010000}"/>
    <cellStyle name="20% - Accent1 7 3 2 4" xfId="6623" xr:uid="{00000000-0005-0000-0000-00006A010000}"/>
    <cellStyle name="20% - Accent1 7 3 3" xfId="2764" xr:uid="{00000000-0005-0000-0000-00006B010000}"/>
    <cellStyle name="20% - Accent1 7 3 3 2" xfId="8154" xr:uid="{00000000-0005-0000-0000-00006C010000}"/>
    <cellStyle name="20% - Accent1 7 3 4" xfId="4408" xr:uid="{00000000-0005-0000-0000-00006D010000}"/>
    <cellStyle name="20% - Accent1 7 3 4 2" xfId="9798" xr:uid="{00000000-0005-0000-0000-00006E010000}"/>
    <cellStyle name="20% - Accent1 7 3 5" xfId="6510" xr:uid="{00000000-0005-0000-0000-00006F010000}"/>
    <cellStyle name="20% - Accent1 7 4" xfId="1229" xr:uid="{00000000-0005-0000-0000-000070010000}"/>
    <cellStyle name="20% - Accent1 7 4 2" xfId="2875" xr:uid="{00000000-0005-0000-0000-000071010000}"/>
    <cellStyle name="20% - Accent1 7 4 2 2" xfId="8265" xr:uid="{00000000-0005-0000-0000-000072010000}"/>
    <cellStyle name="20% - Accent1 7 4 3" xfId="4519" xr:uid="{00000000-0005-0000-0000-000073010000}"/>
    <cellStyle name="20% - Accent1 7 4 3 2" xfId="9909" xr:uid="{00000000-0005-0000-0000-000074010000}"/>
    <cellStyle name="20% - Accent1 7 4 4" xfId="6621" xr:uid="{00000000-0005-0000-0000-000075010000}"/>
    <cellStyle name="20% - Accent1 7 5" xfId="2155" xr:uid="{00000000-0005-0000-0000-000076010000}"/>
    <cellStyle name="20% - Accent1 7 5 2" xfId="7545" xr:uid="{00000000-0005-0000-0000-000077010000}"/>
    <cellStyle name="20% - Accent1 7 6" xfId="3799" xr:uid="{00000000-0005-0000-0000-000078010000}"/>
    <cellStyle name="20% - Accent1 7 6 2" xfId="9189" xr:uid="{00000000-0005-0000-0000-000079010000}"/>
    <cellStyle name="20% - Accent1 7 7" xfId="5424" xr:uid="{00000000-0005-0000-0000-00007A010000}"/>
    <cellStyle name="20% - Accent1 7 7 2" xfId="10814" xr:uid="{00000000-0005-0000-0000-00007B010000}"/>
    <cellStyle name="20% - Accent1 7 8" xfId="5574" xr:uid="{00000000-0005-0000-0000-00007C010000}"/>
    <cellStyle name="20% - Accent1 7 8 2" xfId="10935" xr:uid="{00000000-0005-0000-0000-00007D010000}"/>
    <cellStyle name="20% - Accent1 7 9" xfId="5901" xr:uid="{00000000-0005-0000-0000-00007E010000}"/>
    <cellStyle name="20% - Accent1 8" xfId="595" xr:uid="{00000000-0005-0000-0000-00007F010000}"/>
    <cellStyle name="20% - Accent1 8 2" xfId="917" xr:uid="{00000000-0005-0000-0000-000080010000}"/>
    <cellStyle name="20% - Accent1 8 2 2" xfId="1233" xr:uid="{00000000-0005-0000-0000-000081010000}"/>
    <cellStyle name="20% - Accent1 8 2 2 2" xfId="2879" xr:uid="{00000000-0005-0000-0000-000082010000}"/>
    <cellStyle name="20% - Accent1 8 2 2 2 2" xfId="8269" xr:uid="{00000000-0005-0000-0000-000083010000}"/>
    <cellStyle name="20% - Accent1 8 2 2 3" xfId="4523" xr:uid="{00000000-0005-0000-0000-000084010000}"/>
    <cellStyle name="20% - Accent1 8 2 2 3 2" xfId="9913" xr:uid="{00000000-0005-0000-0000-000085010000}"/>
    <cellStyle name="20% - Accent1 8 2 2 4" xfId="6625" xr:uid="{00000000-0005-0000-0000-000086010000}"/>
    <cellStyle name="20% - Accent1 8 2 3" xfId="2568" xr:uid="{00000000-0005-0000-0000-000087010000}"/>
    <cellStyle name="20% - Accent1 8 2 3 2" xfId="7958" xr:uid="{00000000-0005-0000-0000-000088010000}"/>
    <cellStyle name="20% - Accent1 8 2 4" xfId="4212" xr:uid="{00000000-0005-0000-0000-000089010000}"/>
    <cellStyle name="20% - Accent1 8 2 4 2" xfId="9602" xr:uid="{00000000-0005-0000-0000-00008A010000}"/>
    <cellStyle name="20% - Accent1 8 2 5" xfId="6314" xr:uid="{00000000-0005-0000-0000-00008B010000}"/>
    <cellStyle name="20% - Accent1 8 3" xfId="1232" xr:uid="{00000000-0005-0000-0000-00008C010000}"/>
    <cellStyle name="20% - Accent1 8 3 2" xfId="2878" xr:uid="{00000000-0005-0000-0000-00008D010000}"/>
    <cellStyle name="20% - Accent1 8 3 2 2" xfId="8268" xr:uid="{00000000-0005-0000-0000-00008E010000}"/>
    <cellStyle name="20% - Accent1 8 3 3" xfId="4522" xr:uid="{00000000-0005-0000-0000-00008F010000}"/>
    <cellStyle name="20% - Accent1 8 3 3 2" xfId="9912" xr:uid="{00000000-0005-0000-0000-000090010000}"/>
    <cellStyle name="20% - Accent1 8 3 4" xfId="6624" xr:uid="{00000000-0005-0000-0000-000091010000}"/>
    <cellStyle name="20% - Accent1 8 4" xfId="2252" xr:uid="{00000000-0005-0000-0000-000092010000}"/>
    <cellStyle name="20% - Accent1 8 4 2" xfId="7642" xr:uid="{00000000-0005-0000-0000-000093010000}"/>
    <cellStyle name="20% - Accent1 8 5" xfId="3896" xr:uid="{00000000-0005-0000-0000-000094010000}"/>
    <cellStyle name="20% - Accent1 8 5 2" xfId="9286" xr:uid="{00000000-0005-0000-0000-000095010000}"/>
    <cellStyle name="20% - Accent1 8 6" xfId="5998" xr:uid="{00000000-0005-0000-0000-000096010000}"/>
    <cellStyle name="20% - Accent1 9" xfId="707" xr:uid="{00000000-0005-0000-0000-000097010000}"/>
    <cellStyle name="20% - Accent1 9 2" xfId="1234" xr:uid="{00000000-0005-0000-0000-000098010000}"/>
    <cellStyle name="20% - Accent1 9 2 2" xfId="2880" xr:uid="{00000000-0005-0000-0000-000099010000}"/>
    <cellStyle name="20% - Accent1 9 2 2 2" xfId="8270" xr:uid="{00000000-0005-0000-0000-00009A010000}"/>
    <cellStyle name="20% - Accent1 9 2 3" xfId="4524" xr:uid="{00000000-0005-0000-0000-00009B010000}"/>
    <cellStyle name="20% - Accent1 9 2 3 2" xfId="9914" xr:uid="{00000000-0005-0000-0000-00009C010000}"/>
    <cellStyle name="20% - Accent1 9 2 4" xfId="6626" xr:uid="{00000000-0005-0000-0000-00009D010000}"/>
    <cellStyle name="20% - Accent1 9 3" xfId="2358" xr:uid="{00000000-0005-0000-0000-00009E010000}"/>
    <cellStyle name="20% - Accent1 9 3 2" xfId="7748" xr:uid="{00000000-0005-0000-0000-00009F010000}"/>
    <cellStyle name="20% - Accent1 9 4" xfId="4002" xr:uid="{00000000-0005-0000-0000-0000A0010000}"/>
    <cellStyle name="20% - Accent1 9 4 2" xfId="9392" xr:uid="{00000000-0005-0000-0000-0000A1010000}"/>
    <cellStyle name="20% - Accent1 9 5" xfId="6104" xr:uid="{00000000-0005-0000-0000-0000A2010000}"/>
    <cellStyle name="20% - Accent2" xfId="73" builtinId="34" customBuiltin="1"/>
    <cellStyle name="20% - Accent2 10" xfId="1019" xr:uid="{00000000-0005-0000-0000-0000A4010000}"/>
    <cellStyle name="20% - Accent2 10 2" xfId="1235" xr:uid="{00000000-0005-0000-0000-0000A5010000}"/>
    <cellStyle name="20% - Accent2 10 2 2" xfId="2881" xr:uid="{00000000-0005-0000-0000-0000A6010000}"/>
    <cellStyle name="20% - Accent2 10 2 2 2" xfId="8271" xr:uid="{00000000-0005-0000-0000-0000A7010000}"/>
    <cellStyle name="20% - Accent2 10 2 3" xfId="4525" xr:uid="{00000000-0005-0000-0000-0000A8010000}"/>
    <cellStyle name="20% - Accent2 10 2 3 2" xfId="9915" xr:uid="{00000000-0005-0000-0000-0000A9010000}"/>
    <cellStyle name="20% - Accent2 10 2 4" xfId="6627" xr:uid="{00000000-0005-0000-0000-0000AA010000}"/>
    <cellStyle name="20% - Accent2 10 3" xfId="2669" xr:uid="{00000000-0005-0000-0000-0000AB010000}"/>
    <cellStyle name="20% - Accent2 10 3 2" xfId="8059" xr:uid="{00000000-0005-0000-0000-0000AC010000}"/>
    <cellStyle name="20% - Accent2 10 4" xfId="4313" xr:uid="{00000000-0005-0000-0000-0000AD010000}"/>
    <cellStyle name="20% - Accent2 10 4 2" xfId="9703" xr:uid="{00000000-0005-0000-0000-0000AE010000}"/>
    <cellStyle name="20% - Accent2 10 5" xfId="6415" xr:uid="{00000000-0005-0000-0000-0000AF010000}"/>
    <cellStyle name="20% - Accent2 11" xfId="2044" xr:uid="{00000000-0005-0000-0000-0000B0010000}"/>
    <cellStyle name="20% - Accent2 11 2" xfId="7434" xr:uid="{00000000-0005-0000-0000-0000B1010000}"/>
    <cellStyle name="20% - Accent2 12" xfId="3688" xr:uid="{00000000-0005-0000-0000-0000B2010000}"/>
    <cellStyle name="20% - Accent2 12 2" xfId="9078" xr:uid="{00000000-0005-0000-0000-0000B3010000}"/>
    <cellStyle name="20% - Accent2 13" xfId="5329" xr:uid="{00000000-0005-0000-0000-0000B4010000}"/>
    <cellStyle name="20% - Accent2 13 2" xfId="10719" xr:uid="{00000000-0005-0000-0000-0000B5010000}"/>
    <cellStyle name="20% - Accent2 14" xfId="5575" xr:uid="{00000000-0005-0000-0000-0000B6010000}"/>
    <cellStyle name="20% - Accent2 14 2" xfId="10936" xr:uid="{00000000-0005-0000-0000-0000B7010000}"/>
    <cellStyle name="20% - Accent2 15" xfId="5790" xr:uid="{00000000-0005-0000-0000-0000B8010000}"/>
    <cellStyle name="20% - Accent2 2" xfId="128" xr:uid="{00000000-0005-0000-0000-0000B9010000}"/>
    <cellStyle name="20% - Accent2 2 2" xfId="129" xr:uid="{00000000-0005-0000-0000-0000BA010000}"/>
    <cellStyle name="20% - Accent2 2 2 2" xfId="130" xr:uid="{00000000-0005-0000-0000-0000BB010000}"/>
    <cellStyle name="20% - Accent2 2 3" xfId="131" xr:uid="{00000000-0005-0000-0000-0000BC010000}"/>
    <cellStyle name="20% - Accent2 3" xfId="132" xr:uid="{00000000-0005-0000-0000-0000BD010000}"/>
    <cellStyle name="20% - Accent2 3 2" xfId="133" xr:uid="{00000000-0005-0000-0000-0000BE010000}"/>
    <cellStyle name="20% - Accent2 4" xfId="134" xr:uid="{00000000-0005-0000-0000-0000BF010000}"/>
    <cellStyle name="20% - Accent2 5" xfId="418" xr:uid="{00000000-0005-0000-0000-0000C0010000}"/>
    <cellStyle name="20% - Accent2 5 10" xfId="5347" xr:uid="{00000000-0005-0000-0000-0000C1010000}"/>
    <cellStyle name="20% - Accent2 5 10 2" xfId="10737" xr:uid="{00000000-0005-0000-0000-0000C2010000}"/>
    <cellStyle name="20% - Accent2 5 11" xfId="5576" xr:uid="{00000000-0005-0000-0000-0000C3010000}"/>
    <cellStyle name="20% - Accent2 5 11 2" xfId="10937" xr:uid="{00000000-0005-0000-0000-0000C4010000}"/>
    <cellStyle name="20% - Accent2 5 12" xfId="5825" xr:uid="{00000000-0005-0000-0000-0000C5010000}"/>
    <cellStyle name="20% - Accent2 5 2" xfId="470" xr:uid="{00000000-0005-0000-0000-0000C6010000}"/>
    <cellStyle name="20% - Accent2 5 2 10" xfId="5577" xr:uid="{00000000-0005-0000-0000-0000C7010000}"/>
    <cellStyle name="20% - Accent2 5 2 10 2" xfId="10938" xr:uid="{00000000-0005-0000-0000-0000C8010000}"/>
    <cellStyle name="20% - Accent2 5 2 11" xfId="5873" xr:uid="{00000000-0005-0000-0000-0000C9010000}"/>
    <cellStyle name="20% - Accent2 5 2 2" xfId="566" xr:uid="{00000000-0005-0000-0000-0000CA010000}"/>
    <cellStyle name="20% - Accent2 5 2 2 2" xfId="888" xr:uid="{00000000-0005-0000-0000-0000CB010000}"/>
    <cellStyle name="20% - Accent2 5 2 2 2 2" xfId="1239" xr:uid="{00000000-0005-0000-0000-0000CC010000}"/>
    <cellStyle name="20% - Accent2 5 2 2 2 2 2" xfId="2885" xr:uid="{00000000-0005-0000-0000-0000CD010000}"/>
    <cellStyle name="20% - Accent2 5 2 2 2 2 2 2" xfId="8275" xr:uid="{00000000-0005-0000-0000-0000CE010000}"/>
    <cellStyle name="20% - Accent2 5 2 2 2 2 3" xfId="4529" xr:uid="{00000000-0005-0000-0000-0000CF010000}"/>
    <cellStyle name="20% - Accent2 5 2 2 2 2 3 2" xfId="9919" xr:uid="{00000000-0005-0000-0000-0000D0010000}"/>
    <cellStyle name="20% - Accent2 5 2 2 2 2 4" xfId="6631" xr:uid="{00000000-0005-0000-0000-0000D1010000}"/>
    <cellStyle name="20% - Accent2 5 2 2 2 3" xfId="2539" xr:uid="{00000000-0005-0000-0000-0000D2010000}"/>
    <cellStyle name="20% - Accent2 5 2 2 2 3 2" xfId="7929" xr:uid="{00000000-0005-0000-0000-0000D3010000}"/>
    <cellStyle name="20% - Accent2 5 2 2 2 4" xfId="4183" xr:uid="{00000000-0005-0000-0000-0000D4010000}"/>
    <cellStyle name="20% - Accent2 5 2 2 2 4 2" xfId="9573" xr:uid="{00000000-0005-0000-0000-0000D5010000}"/>
    <cellStyle name="20% - Accent2 5 2 2 2 5" xfId="6285" xr:uid="{00000000-0005-0000-0000-0000D6010000}"/>
    <cellStyle name="20% - Accent2 5 2 2 3" xfId="1182" xr:uid="{00000000-0005-0000-0000-0000D7010000}"/>
    <cellStyle name="20% - Accent2 5 2 2 3 2" xfId="1240" xr:uid="{00000000-0005-0000-0000-0000D8010000}"/>
    <cellStyle name="20% - Accent2 5 2 2 3 2 2" xfId="2886" xr:uid="{00000000-0005-0000-0000-0000D9010000}"/>
    <cellStyle name="20% - Accent2 5 2 2 3 2 2 2" xfId="8276" xr:uid="{00000000-0005-0000-0000-0000DA010000}"/>
    <cellStyle name="20% - Accent2 5 2 2 3 2 3" xfId="4530" xr:uid="{00000000-0005-0000-0000-0000DB010000}"/>
    <cellStyle name="20% - Accent2 5 2 2 3 2 3 2" xfId="9920" xr:uid="{00000000-0005-0000-0000-0000DC010000}"/>
    <cellStyle name="20% - Accent2 5 2 2 3 2 4" xfId="6632" xr:uid="{00000000-0005-0000-0000-0000DD010000}"/>
    <cellStyle name="20% - Accent2 5 2 2 3 3" xfId="2832" xr:uid="{00000000-0005-0000-0000-0000DE010000}"/>
    <cellStyle name="20% - Accent2 5 2 2 3 3 2" xfId="8222" xr:uid="{00000000-0005-0000-0000-0000DF010000}"/>
    <cellStyle name="20% - Accent2 5 2 2 3 4" xfId="4476" xr:uid="{00000000-0005-0000-0000-0000E0010000}"/>
    <cellStyle name="20% - Accent2 5 2 2 3 4 2" xfId="9866" xr:uid="{00000000-0005-0000-0000-0000E1010000}"/>
    <cellStyle name="20% - Accent2 5 2 2 3 5" xfId="6578" xr:uid="{00000000-0005-0000-0000-0000E2010000}"/>
    <cellStyle name="20% - Accent2 5 2 2 4" xfId="1238" xr:uid="{00000000-0005-0000-0000-0000E3010000}"/>
    <cellStyle name="20% - Accent2 5 2 2 4 2" xfId="2884" xr:uid="{00000000-0005-0000-0000-0000E4010000}"/>
    <cellStyle name="20% - Accent2 5 2 2 4 2 2" xfId="8274" xr:uid="{00000000-0005-0000-0000-0000E5010000}"/>
    <cellStyle name="20% - Accent2 5 2 2 4 3" xfId="4528" xr:uid="{00000000-0005-0000-0000-0000E6010000}"/>
    <cellStyle name="20% - Accent2 5 2 2 4 3 2" xfId="9918" xr:uid="{00000000-0005-0000-0000-0000E7010000}"/>
    <cellStyle name="20% - Accent2 5 2 2 4 4" xfId="6630" xr:uid="{00000000-0005-0000-0000-0000E8010000}"/>
    <cellStyle name="20% - Accent2 5 2 2 5" xfId="2223" xr:uid="{00000000-0005-0000-0000-0000E9010000}"/>
    <cellStyle name="20% - Accent2 5 2 2 5 2" xfId="7613" xr:uid="{00000000-0005-0000-0000-0000EA010000}"/>
    <cellStyle name="20% - Accent2 5 2 2 6" xfId="3867" xr:uid="{00000000-0005-0000-0000-0000EB010000}"/>
    <cellStyle name="20% - Accent2 5 2 2 6 2" xfId="9257" xr:uid="{00000000-0005-0000-0000-0000EC010000}"/>
    <cellStyle name="20% - Accent2 5 2 2 7" xfId="5492" xr:uid="{00000000-0005-0000-0000-0000ED010000}"/>
    <cellStyle name="20% - Accent2 5 2 2 7 2" xfId="10882" xr:uid="{00000000-0005-0000-0000-0000EE010000}"/>
    <cellStyle name="20% - Accent2 5 2 2 8" xfId="5578" xr:uid="{00000000-0005-0000-0000-0000EF010000}"/>
    <cellStyle name="20% - Accent2 5 2 2 8 2" xfId="10939" xr:uid="{00000000-0005-0000-0000-0000F0010000}"/>
    <cellStyle name="20% - Accent2 5 2 2 9" xfId="5969" xr:uid="{00000000-0005-0000-0000-0000F1010000}"/>
    <cellStyle name="20% - Accent2 5 2 3" xfId="663" xr:uid="{00000000-0005-0000-0000-0000F2010000}"/>
    <cellStyle name="20% - Accent2 5 2 3 2" xfId="985" xr:uid="{00000000-0005-0000-0000-0000F3010000}"/>
    <cellStyle name="20% - Accent2 5 2 3 2 2" xfId="1242" xr:uid="{00000000-0005-0000-0000-0000F4010000}"/>
    <cellStyle name="20% - Accent2 5 2 3 2 2 2" xfId="2888" xr:uid="{00000000-0005-0000-0000-0000F5010000}"/>
    <cellStyle name="20% - Accent2 5 2 3 2 2 2 2" xfId="8278" xr:uid="{00000000-0005-0000-0000-0000F6010000}"/>
    <cellStyle name="20% - Accent2 5 2 3 2 2 3" xfId="4532" xr:uid="{00000000-0005-0000-0000-0000F7010000}"/>
    <cellStyle name="20% - Accent2 5 2 3 2 2 3 2" xfId="9922" xr:uid="{00000000-0005-0000-0000-0000F8010000}"/>
    <cellStyle name="20% - Accent2 5 2 3 2 2 4" xfId="6634" xr:uid="{00000000-0005-0000-0000-0000F9010000}"/>
    <cellStyle name="20% - Accent2 5 2 3 2 3" xfId="2636" xr:uid="{00000000-0005-0000-0000-0000FA010000}"/>
    <cellStyle name="20% - Accent2 5 2 3 2 3 2" xfId="8026" xr:uid="{00000000-0005-0000-0000-0000FB010000}"/>
    <cellStyle name="20% - Accent2 5 2 3 2 4" xfId="4280" xr:uid="{00000000-0005-0000-0000-0000FC010000}"/>
    <cellStyle name="20% - Accent2 5 2 3 2 4 2" xfId="9670" xr:uid="{00000000-0005-0000-0000-0000FD010000}"/>
    <cellStyle name="20% - Accent2 5 2 3 2 5" xfId="6382" xr:uid="{00000000-0005-0000-0000-0000FE010000}"/>
    <cellStyle name="20% - Accent2 5 2 3 3" xfId="1241" xr:uid="{00000000-0005-0000-0000-0000FF010000}"/>
    <cellStyle name="20% - Accent2 5 2 3 3 2" xfId="2887" xr:uid="{00000000-0005-0000-0000-000000020000}"/>
    <cellStyle name="20% - Accent2 5 2 3 3 2 2" xfId="8277" xr:uid="{00000000-0005-0000-0000-000001020000}"/>
    <cellStyle name="20% - Accent2 5 2 3 3 3" xfId="4531" xr:uid="{00000000-0005-0000-0000-000002020000}"/>
    <cellStyle name="20% - Accent2 5 2 3 3 3 2" xfId="9921" xr:uid="{00000000-0005-0000-0000-000003020000}"/>
    <cellStyle name="20% - Accent2 5 2 3 3 4" xfId="6633" xr:uid="{00000000-0005-0000-0000-000004020000}"/>
    <cellStyle name="20% - Accent2 5 2 3 4" xfId="2320" xr:uid="{00000000-0005-0000-0000-000005020000}"/>
    <cellStyle name="20% - Accent2 5 2 3 4 2" xfId="7710" xr:uid="{00000000-0005-0000-0000-000006020000}"/>
    <cellStyle name="20% - Accent2 5 2 3 5" xfId="3964" xr:uid="{00000000-0005-0000-0000-000007020000}"/>
    <cellStyle name="20% - Accent2 5 2 3 5 2" xfId="9354" xr:uid="{00000000-0005-0000-0000-000008020000}"/>
    <cellStyle name="20% - Accent2 5 2 3 6" xfId="6066" xr:uid="{00000000-0005-0000-0000-000009020000}"/>
    <cellStyle name="20% - Accent2 5 2 4" xfId="792" xr:uid="{00000000-0005-0000-0000-00000A020000}"/>
    <cellStyle name="20% - Accent2 5 2 4 2" xfId="1243" xr:uid="{00000000-0005-0000-0000-00000B020000}"/>
    <cellStyle name="20% - Accent2 5 2 4 2 2" xfId="2889" xr:uid="{00000000-0005-0000-0000-00000C020000}"/>
    <cellStyle name="20% - Accent2 5 2 4 2 2 2" xfId="8279" xr:uid="{00000000-0005-0000-0000-00000D020000}"/>
    <cellStyle name="20% - Accent2 5 2 4 2 3" xfId="4533" xr:uid="{00000000-0005-0000-0000-00000E020000}"/>
    <cellStyle name="20% - Accent2 5 2 4 2 3 2" xfId="9923" xr:uid="{00000000-0005-0000-0000-00000F020000}"/>
    <cellStyle name="20% - Accent2 5 2 4 2 4" xfId="6635" xr:uid="{00000000-0005-0000-0000-000010020000}"/>
    <cellStyle name="20% - Accent2 5 2 4 3" xfId="2443" xr:uid="{00000000-0005-0000-0000-000011020000}"/>
    <cellStyle name="20% - Accent2 5 2 4 3 2" xfId="7833" xr:uid="{00000000-0005-0000-0000-000012020000}"/>
    <cellStyle name="20% - Accent2 5 2 4 4" xfId="4087" xr:uid="{00000000-0005-0000-0000-000013020000}"/>
    <cellStyle name="20% - Accent2 5 2 4 4 2" xfId="9477" xr:uid="{00000000-0005-0000-0000-000014020000}"/>
    <cellStyle name="20% - Accent2 5 2 4 5" xfId="6189" xr:uid="{00000000-0005-0000-0000-000015020000}"/>
    <cellStyle name="20% - Accent2 5 2 5" xfId="1085" xr:uid="{00000000-0005-0000-0000-000016020000}"/>
    <cellStyle name="20% - Accent2 5 2 5 2" xfId="1244" xr:uid="{00000000-0005-0000-0000-000017020000}"/>
    <cellStyle name="20% - Accent2 5 2 5 2 2" xfId="2890" xr:uid="{00000000-0005-0000-0000-000018020000}"/>
    <cellStyle name="20% - Accent2 5 2 5 2 2 2" xfId="8280" xr:uid="{00000000-0005-0000-0000-000019020000}"/>
    <cellStyle name="20% - Accent2 5 2 5 2 3" xfId="4534" xr:uid="{00000000-0005-0000-0000-00001A020000}"/>
    <cellStyle name="20% - Accent2 5 2 5 2 3 2" xfId="9924" xr:uid="{00000000-0005-0000-0000-00001B020000}"/>
    <cellStyle name="20% - Accent2 5 2 5 2 4" xfId="6636" xr:uid="{00000000-0005-0000-0000-00001C020000}"/>
    <cellStyle name="20% - Accent2 5 2 5 3" xfId="2735" xr:uid="{00000000-0005-0000-0000-00001D020000}"/>
    <cellStyle name="20% - Accent2 5 2 5 3 2" xfId="8125" xr:uid="{00000000-0005-0000-0000-00001E020000}"/>
    <cellStyle name="20% - Accent2 5 2 5 4" xfId="4379" xr:uid="{00000000-0005-0000-0000-00001F020000}"/>
    <cellStyle name="20% - Accent2 5 2 5 4 2" xfId="9769" xr:uid="{00000000-0005-0000-0000-000020020000}"/>
    <cellStyle name="20% - Accent2 5 2 5 5" xfId="6481" xr:uid="{00000000-0005-0000-0000-000021020000}"/>
    <cellStyle name="20% - Accent2 5 2 6" xfId="1237" xr:uid="{00000000-0005-0000-0000-000022020000}"/>
    <cellStyle name="20% - Accent2 5 2 6 2" xfId="2883" xr:uid="{00000000-0005-0000-0000-000023020000}"/>
    <cellStyle name="20% - Accent2 5 2 6 2 2" xfId="8273" xr:uid="{00000000-0005-0000-0000-000024020000}"/>
    <cellStyle name="20% - Accent2 5 2 6 3" xfId="4527" xr:uid="{00000000-0005-0000-0000-000025020000}"/>
    <cellStyle name="20% - Accent2 5 2 6 3 2" xfId="9917" xr:uid="{00000000-0005-0000-0000-000026020000}"/>
    <cellStyle name="20% - Accent2 5 2 6 4" xfId="6629" xr:uid="{00000000-0005-0000-0000-000027020000}"/>
    <cellStyle name="20% - Accent2 5 2 7" xfId="2127" xr:uid="{00000000-0005-0000-0000-000028020000}"/>
    <cellStyle name="20% - Accent2 5 2 7 2" xfId="7517" xr:uid="{00000000-0005-0000-0000-000029020000}"/>
    <cellStyle name="20% - Accent2 5 2 8" xfId="3771" xr:uid="{00000000-0005-0000-0000-00002A020000}"/>
    <cellStyle name="20% - Accent2 5 2 8 2" xfId="9161" xr:uid="{00000000-0005-0000-0000-00002B020000}"/>
    <cellStyle name="20% - Accent2 5 2 9" xfId="5395" xr:uid="{00000000-0005-0000-0000-00002C020000}"/>
    <cellStyle name="20% - Accent2 5 2 9 2" xfId="10785" xr:uid="{00000000-0005-0000-0000-00002D020000}"/>
    <cellStyle name="20% - Accent2 5 3" xfId="518" xr:uid="{00000000-0005-0000-0000-00002E020000}"/>
    <cellStyle name="20% - Accent2 5 3 2" xfId="840" xr:uid="{00000000-0005-0000-0000-00002F020000}"/>
    <cellStyle name="20% - Accent2 5 3 2 2" xfId="1246" xr:uid="{00000000-0005-0000-0000-000030020000}"/>
    <cellStyle name="20% - Accent2 5 3 2 2 2" xfId="2892" xr:uid="{00000000-0005-0000-0000-000031020000}"/>
    <cellStyle name="20% - Accent2 5 3 2 2 2 2" xfId="8282" xr:uid="{00000000-0005-0000-0000-000032020000}"/>
    <cellStyle name="20% - Accent2 5 3 2 2 3" xfId="4536" xr:uid="{00000000-0005-0000-0000-000033020000}"/>
    <cellStyle name="20% - Accent2 5 3 2 2 3 2" xfId="9926" xr:uid="{00000000-0005-0000-0000-000034020000}"/>
    <cellStyle name="20% - Accent2 5 3 2 2 4" xfId="6638" xr:uid="{00000000-0005-0000-0000-000035020000}"/>
    <cellStyle name="20% - Accent2 5 3 2 3" xfId="2491" xr:uid="{00000000-0005-0000-0000-000036020000}"/>
    <cellStyle name="20% - Accent2 5 3 2 3 2" xfId="7881" xr:uid="{00000000-0005-0000-0000-000037020000}"/>
    <cellStyle name="20% - Accent2 5 3 2 4" xfId="4135" xr:uid="{00000000-0005-0000-0000-000038020000}"/>
    <cellStyle name="20% - Accent2 5 3 2 4 2" xfId="9525" xr:uid="{00000000-0005-0000-0000-000039020000}"/>
    <cellStyle name="20% - Accent2 5 3 2 5" xfId="6237" xr:uid="{00000000-0005-0000-0000-00003A020000}"/>
    <cellStyle name="20% - Accent2 5 3 3" xfId="1134" xr:uid="{00000000-0005-0000-0000-00003B020000}"/>
    <cellStyle name="20% - Accent2 5 3 3 2" xfId="1247" xr:uid="{00000000-0005-0000-0000-00003C020000}"/>
    <cellStyle name="20% - Accent2 5 3 3 2 2" xfId="2893" xr:uid="{00000000-0005-0000-0000-00003D020000}"/>
    <cellStyle name="20% - Accent2 5 3 3 2 2 2" xfId="8283" xr:uid="{00000000-0005-0000-0000-00003E020000}"/>
    <cellStyle name="20% - Accent2 5 3 3 2 3" xfId="4537" xr:uid="{00000000-0005-0000-0000-00003F020000}"/>
    <cellStyle name="20% - Accent2 5 3 3 2 3 2" xfId="9927" xr:uid="{00000000-0005-0000-0000-000040020000}"/>
    <cellStyle name="20% - Accent2 5 3 3 2 4" xfId="6639" xr:uid="{00000000-0005-0000-0000-000041020000}"/>
    <cellStyle name="20% - Accent2 5 3 3 3" xfId="2784" xr:uid="{00000000-0005-0000-0000-000042020000}"/>
    <cellStyle name="20% - Accent2 5 3 3 3 2" xfId="8174" xr:uid="{00000000-0005-0000-0000-000043020000}"/>
    <cellStyle name="20% - Accent2 5 3 3 4" xfId="4428" xr:uid="{00000000-0005-0000-0000-000044020000}"/>
    <cellStyle name="20% - Accent2 5 3 3 4 2" xfId="9818" xr:uid="{00000000-0005-0000-0000-000045020000}"/>
    <cellStyle name="20% - Accent2 5 3 3 5" xfId="6530" xr:uid="{00000000-0005-0000-0000-000046020000}"/>
    <cellStyle name="20% - Accent2 5 3 4" xfId="1245" xr:uid="{00000000-0005-0000-0000-000047020000}"/>
    <cellStyle name="20% - Accent2 5 3 4 2" xfId="2891" xr:uid="{00000000-0005-0000-0000-000048020000}"/>
    <cellStyle name="20% - Accent2 5 3 4 2 2" xfId="8281" xr:uid="{00000000-0005-0000-0000-000049020000}"/>
    <cellStyle name="20% - Accent2 5 3 4 3" xfId="4535" xr:uid="{00000000-0005-0000-0000-00004A020000}"/>
    <cellStyle name="20% - Accent2 5 3 4 3 2" xfId="9925" xr:uid="{00000000-0005-0000-0000-00004B020000}"/>
    <cellStyle name="20% - Accent2 5 3 4 4" xfId="6637" xr:uid="{00000000-0005-0000-0000-00004C020000}"/>
    <cellStyle name="20% - Accent2 5 3 5" xfId="2175" xr:uid="{00000000-0005-0000-0000-00004D020000}"/>
    <cellStyle name="20% - Accent2 5 3 5 2" xfId="7565" xr:uid="{00000000-0005-0000-0000-00004E020000}"/>
    <cellStyle name="20% - Accent2 5 3 6" xfId="3819" xr:uid="{00000000-0005-0000-0000-00004F020000}"/>
    <cellStyle name="20% - Accent2 5 3 6 2" xfId="9209" xr:uid="{00000000-0005-0000-0000-000050020000}"/>
    <cellStyle name="20% - Accent2 5 3 7" xfId="5444" xr:uid="{00000000-0005-0000-0000-000051020000}"/>
    <cellStyle name="20% - Accent2 5 3 7 2" xfId="10834" xr:uid="{00000000-0005-0000-0000-000052020000}"/>
    <cellStyle name="20% - Accent2 5 3 8" xfId="5579" xr:uid="{00000000-0005-0000-0000-000053020000}"/>
    <cellStyle name="20% - Accent2 5 3 8 2" xfId="10940" xr:uid="{00000000-0005-0000-0000-000054020000}"/>
    <cellStyle name="20% - Accent2 5 3 9" xfId="5921" xr:uid="{00000000-0005-0000-0000-000055020000}"/>
    <cellStyle name="20% - Accent2 5 4" xfId="615" xr:uid="{00000000-0005-0000-0000-000056020000}"/>
    <cellStyle name="20% - Accent2 5 4 2" xfId="937" xr:uid="{00000000-0005-0000-0000-000057020000}"/>
    <cellStyle name="20% - Accent2 5 4 2 2" xfId="1249" xr:uid="{00000000-0005-0000-0000-000058020000}"/>
    <cellStyle name="20% - Accent2 5 4 2 2 2" xfId="2895" xr:uid="{00000000-0005-0000-0000-000059020000}"/>
    <cellStyle name="20% - Accent2 5 4 2 2 2 2" xfId="8285" xr:uid="{00000000-0005-0000-0000-00005A020000}"/>
    <cellStyle name="20% - Accent2 5 4 2 2 3" xfId="4539" xr:uid="{00000000-0005-0000-0000-00005B020000}"/>
    <cellStyle name="20% - Accent2 5 4 2 2 3 2" xfId="9929" xr:uid="{00000000-0005-0000-0000-00005C020000}"/>
    <cellStyle name="20% - Accent2 5 4 2 2 4" xfId="6641" xr:uid="{00000000-0005-0000-0000-00005D020000}"/>
    <cellStyle name="20% - Accent2 5 4 2 3" xfId="2588" xr:uid="{00000000-0005-0000-0000-00005E020000}"/>
    <cellStyle name="20% - Accent2 5 4 2 3 2" xfId="7978" xr:uid="{00000000-0005-0000-0000-00005F020000}"/>
    <cellStyle name="20% - Accent2 5 4 2 4" xfId="4232" xr:uid="{00000000-0005-0000-0000-000060020000}"/>
    <cellStyle name="20% - Accent2 5 4 2 4 2" xfId="9622" xr:uid="{00000000-0005-0000-0000-000061020000}"/>
    <cellStyle name="20% - Accent2 5 4 2 5" xfId="6334" xr:uid="{00000000-0005-0000-0000-000062020000}"/>
    <cellStyle name="20% - Accent2 5 4 3" xfId="1248" xr:uid="{00000000-0005-0000-0000-000063020000}"/>
    <cellStyle name="20% - Accent2 5 4 3 2" xfId="2894" xr:uid="{00000000-0005-0000-0000-000064020000}"/>
    <cellStyle name="20% - Accent2 5 4 3 2 2" xfId="8284" xr:uid="{00000000-0005-0000-0000-000065020000}"/>
    <cellStyle name="20% - Accent2 5 4 3 3" xfId="4538" xr:uid="{00000000-0005-0000-0000-000066020000}"/>
    <cellStyle name="20% - Accent2 5 4 3 3 2" xfId="9928" xr:uid="{00000000-0005-0000-0000-000067020000}"/>
    <cellStyle name="20% - Accent2 5 4 3 4" xfId="6640" xr:uid="{00000000-0005-0000-0000-000068020000}"/>
    <cellStyle name="20% - Accent2 5 4 4" xfId="2272" xr:uid="{00000000-0005-0000-0000-000069020000}"/>
    <cellStyle name="20% - Accent2 5 4 4 2" xfId="7662" xr:uid="{00000000-0005-0000-0000-00006A020000}"/>
    <cellStyle name="20% - Accent2 5 4 5" xfId="3916" xr:uid="{00000000-0005-0000-0000-00006B020000}"/>
    <cellStyle name="20% - Accent2 5 4 5 2" xfId="9306" xr:uid="{00000000-0005-0000-0000-00006C020000}"/>
    <cellStyle name="20% - Accent2 5 4 6" xfId="6018" xr:uid="{00000000-0005-0000-0000-00006D020000}"/>
    <cellStyle name="20% - Accent2 5 5" xfId="744" xr:uid="{00000000-0005-0000-0000-00006E020000}"/>
    <cellStyle name="20% - Accent2 5 5 2" xfId="1250" xr:uid="{00000000-0005-0000-0000-00006F020000}"/>
    <cellStyle name="20% - Accent2 5 5 2 2" xfId="2896" xr:uid="{00000000-0005-0000-0000-000070020000}"/>
    <cellStyle name="20% - Accent2 5 5 2 2 2" xfId="8286" xr:uid="{00000000-0005-0000-0000-000071020000}"/>
    <cellStyle name="20% - Accent2 5 5 2 3" xfId="4540" xr:uid="{00000000-0005-0000-0000-000072020000}"/>
    <cellStyle name="20% - Accent2 5 5 2 3 2" xfId="9930" xr:uid="{00000000-0005-0000-0000-000073020000}"/>
    <cellStyle name="20% - Accent2 5 5 2 4" xfId="6642" xr:uid="{00000000-0005-0000-0000-000074020000}"/>
    <cellStyle name="20% - Accent2 5 5 3" xfId="2395" xr:uid="{00000000-0005-0000-0000-000075020000}"/>
    <cellStyle name="20% - Accent2 5 5 3 2" xfId="7785" xr:uid="{00000000-0005-0000-0000-000076020000}"/>
    <cellStyle name="20% - Accent2 5 5 4" xfId="4039" xr:uid="{00000000-0005-0000-0000-000077020000}"/>
    <cellStyle name="20% - Accent2 5 5 4 2" xfId="9429" xr:uid="{00000000-0005-0000-0000-000078020000}"/>
    <cellStyle name="20% - Accent2 5 5 5" xfId="6141" xr:uid="{00000000-0005-0000-0000-000079020000}"/>
    <cellStyle name="20% - Accent2 5 6" xfId="1037" xr:uid="{00000000-0005-0000-0000-00007A020000}"/>
    <cellStyle name="20% - Accent2 5 6 2" xfId="1251" xr:uid="{00000000-0005-0000-0000-00007B020000}"/>
    <cellStyle name="20% - Accent2 5 6 2 2" xfId="2897" xr:uid="{00000000-0005-0000-0000-00007C020000}"/>
    <cellStyle name="20% - Accent2 5 6 2 2 2" xfId="8287" xr:uid="{00000000-0005-0000-0000-00007D020000}"/>
    <cellStyle name="20% - Accent2 5 6 2 3" xfId="4541" xr:uid="{00000000-0005-0000-0000-00007E020000}"/>
    <cellStyle name="20% - Accent2 5 6 2 3 2" xfId="9931" xr:uid="{00000000-0005-0000-0000-00007F020000}"/>
    <cellStyle name="20% - Accent2 5 6 2 4" xfId="6643" xr:uid="{00000000-0005-0000-0000-000080020000}"/>
    <cellStyle name="20% - Accent2 5 6 3" xfId="2687" xr:uid="{00000000-0005-0000-0000-000081020000}"/>
    <cellStyle name="20% - Accent2 5 6 3 2" xfId="8077" xr:uid="{00000000-0005-0000-0000-000082020000}"/>
    <cellStyle name="20% - Accent2 5 6 4" xfId="4331" xr:uid="{00000000-0005-0000-0000-000083020000}"/>
    <cellStyle name="20% - Accent2 5 6 4 2" xfId="9721" xr:uid="{00000000-0005-0000-0000-000084020000}"/>
    <cellStyle name="20% - Accent2 5 6 5" xfId="6433" xr:uid="{00000000-0005-0000-0000-000085020000}"/>
    <cellStyle name="20% - Accent2 5 7" xfId="1236" xr:uid="{00000000-0005-0000-0000-000086020000}"/>
    <cellStyle name="20% - Accent2 5 7 2" xfId="2882" xr:uid="{00000000-0005-0000-0000-000087020000}"/>
    <cellStyle name="20% - Accent2 5 7 2 2" xfId="8272" xr:uid="{00000000-0005-0000-0000-000088020000}"/>
    <cellStyle name="20% - Accent2 5 7 3" xfId="4526" xr:uid="{00000000-0005-0000-0000-000089020000}"/>
    <cellStyle name="20% - Accent2 5 7 3 2" xfId="9916" xr:uid="{00000000-0005-0000-0000-00008A020000}"/>
    <cellStyle name="20% - Accent2 5 7 4" xfId="6628" xr:uid="{00000000-0005-0000-0000-00008B020000}"/>
    <cellStyle name="20% - Accent2 5 8" xfId="2079" xr:uid="{00000000-0005-0000-0000-00008C020000}"/>
    <cellStyle name="20% - Accent2 5 8 2" xfId="7469" xr:uid="{00000000-0005-0000-0000-00008D020000}"/>
    <cellStyle name="20% - Accent2 5 9" xfId="3723" xr:uid="{00000000-0005-0000-0000-00008E020000}"/>
    <cellStyle name="20% - Accent2 5 9 2" xfId="9113" xr:uid="{00000000-0005-0000-0000-00008F020000}"/>
    <cellStyle name="20% - Accent2 6" xfId="431" xr:uid="{00000000-0005-0000-0000-000090020000}"/>
    <cellStyle name="20% - Accent2 6 10" xfId="5580" xr:uid="{00000000-0005-0000-0000-000091020000}"/>
    <cellStyle name="20% - Accent2 6 10 2" xfId="10941" xr:uid="{00000000-0005-0000-0000-000092020000}"/>
    <cellStyle name="20% - Accent2 6 11" xfId="5838" xr:uid="{00000000-0005-0000-0000-000093020000}"/>
    <cellStyle name="20% - Accent2 6 2" xfId="531" xr:uid="{00000000-0005-0000-0000-000094020000}"/>
    <cellStyle name="20% - Accent2 6 2 2" xfId="853" xr:uid="{00000000-0005-0000-0000-000095020000}"/>
    <cellStyle name="20% - Accent2 6 2 2 2" xfId="1254" xr:uid="{00000000-0005-0000-0000-000096020000}"/>
    <cellStyle name="20% - Accent2 6 2 2 2 2" xfId="2900" xr:uid="{00000000-0005-0000-0000-000097020000}"/>
    <cellStyle name="20% - Accent2 6 2 2 2 2 2" xfId="8290" xr:uid="{00000000-0005-0000-0000-000098020000}"/>
    <cellStyle name="20% - Accent2 6 2 2 2 3" xfId="4544" xr:uid="{00000000-0005-0000-0000-000099020000}"/>
    <cellStyle name="20% - Accent2 6 2 2 2 3 2" xfId="9934" xr:uid="{00000000-0005-0000-0000-00009A020000}"/>
    <cellStyle name="20% - Accent2 6 2 2 2 4" xfId="6646" xr:uid="{00000000-0005-0000-0000-00009B020000}"/>
    <cellStyle name="20% - Accent2 6 2 2 3" xfId="2504" xr:uid="{00000000-0005-0000-0000-00009C020000}"/>
    <cellStyle name="20% - Accent2 6 2 2 3 2" xfId="7894" xr:uid="{00000000-0005-0000-0000-00009D020000}"/>
    <cellStyle name="20% - Accent2 6 2 2 4" xfId="4148" xr:uid="{00000000-0005-0000-0000-00009E020000}"/>
    <cellStyle name="20% - Accent2 6 2 2 4 2" xfId="9538" xr:uid="{00000000-0005-0000-0000-00009F020000}"/>
    <cellStyle name="20% - Accent2 6 2 2 5" xfId="6250" xr:uid="{00000000-0005-0000-0000-0000A0020000}"/>
    <cellStyle name="20% - Accent2 6 2 3" xfId="1147" xr:uid="{00000000-0005-0000-0000-0000A1020000}"/>
    <cellStyle name="20% - Accent2 6 2 3 2" xfId="1255" xr:uid="{00000000-0005-0000-0000-0000A2020000}"/>
    <cellStyle name="20% - Accent2 6 2 3 2 2" xfId="2901" xr:uid="{00000000-0005-0000-0000-0000A3020000}"/>
    <cellStyle name="20% - Accent2 6 2 3 2 2 2" xfId="8291" xr:uid="{00000000-0005-0000-0000-0000A4020000}"/>
    <cellStyle name="20% - Accent2 6 2 3 2 3" xfId="4545" xr:uid="{00000000-0005-0000-0000-0000A5020000}"/>
    <cellStyle name="20% - Accent2 6 2 3 2 3 2" xfId="9935" xr:uid="{00000000-0005-0000-0000-0000A6020000}"/>
    <cellStyle name="20% - Accent2 6 2 3 2 4" xfId="6647" xr:uid="{00000000-0005-0000-0000-0000A7020000}"/>
    <cellStyle name="20% - Accent2 6 2 3 3" xfId="2797" xr:uid="{00000000-0005-0000-0000-0000A8020000}"/>
    <cellStyle name="20% - Accent2 6 2 3 3 2" xfId="8187" xr:uid="{00000000-0005-0000-0000-0000A9020000}"/>
    <cellStyle name="20% - Accent2 6 2 3 4" xfId="4441" xr:uid="{00000000-0005-0000-0000-0000AA020000}"/>
    <cellStyle name="20% - Accent2 6 2 3 4 2" xfId="9831" xr:uid="{00000000-0005-0000-0000-0000AB020000}"/>
    <cellStyle name="20% - Accent2 6 2 3 5" xfId="6543" xr:uid="{00000000-0005-0000-0000-0000AC020000}"/>
    <cellStyle name="20% - Accent2 6 2 4" xfId="1253" xr:uid="{00000000-0005-0000-0000-0000AD020000}"/>
    <cellStyle name="20% - Accent2 6 2 4 2" xfId="2899" xr:uid="{00000000-0005-0000-0000-0000AE020000}"/>
    <cellStyle name="20% - Accent2 6 2 4 2 2" xfId="8289" xr:uid="{00000000-0005-0000-0000-0000AF020000}"/>
    <cellStyle name="20% - Accent2 6 2 4 3" xfId="4543" xr:uid="{00000000-0005-0000-0000-0000B0020000}"/>
    <cellStyle name="20% - Accent2 6 2 4 3 2" xfId="9933" xr:uid="{00000000-0005-0000-0000-0000B1020000}"/>
    <cellStyle name="20% - Accent2 6 2 4 4" xfId="6645" xr:uid="{00000000-0005-0000-0000-0000B2020000}"/>
    <cellStyle name="20% - Accent2 6 2 5" xfId="2188" xr:uid="{00000000-0005-0000-0000-0000B3020000}"/>
    <cellStyle name="20% - Accent2 6 2 5 2" xfId="7578" xr:uid="{00000000-0005-0000-0000-0000B4020000}"/>
    <cellStyle name="20% - Accent2 6 2 6" xfId="3832" xr:uid="{00000000-0005-0000-0000-0000B5020000}"/>
    <cellStyle name="20% - Accent2 6 2 6 2" xfId="9222" xr:uid="{00000000-0005-0000-0000-0000B6020000}"/>
    <cellStyle name="20% - Accent2 6 2 7" xfId="5457" xr:uid="{00000000-0005-0000-0000-0000B7020000}"/>
    <cellStyle name="20% - Accent2 6 2 7 2" xfId="10847" xr:uid="{00000000-0005-0000-0000-0000B8020000}"/>
    <cellStyle name="20% - Accent2 6 2 8" xfId="5581" xr:uid="{00000000-0005-0000-0000-0000B9020000}"/>
    <cellStyle name="20% - Accent2 6 2 8 2" xfId="10942" xr:uid="{00000000-0005-0000-0000-0000BA020000}"/>
    <cellStyle name="20% - Accent2 6 2 9" xfId="5934" xr:uid="{00000000-0005-0000-0000-0000BB020000}"/>
    <cellStyle name="20% - Accent2 6 3" xfId="628" xr:uid="{00000000-0005-0000-0000-0000BC020000}"/>
    <cellStyle name="20% - Accent2 6 3 2" xfId="950" xr:uid="{00000000-0005-0000-0000-0000BD020000}"/>
    <cellStyle name="20% - Accent2 6 3 2 2" xfId="1257" xr:uid="{00000000-0005-0000-0000-0000BE020000}"/>
    <cellStyle name="20% - Accent2 6 3 2 2 2" xfId="2903" xr:uid="{00000000-0005-0000-0000-0000BF020000}"/>
    <cellStyle name="20% - Accent2 6 3 2 2 2 2" xfId="8293" xr:uid="{00000000-0005-0000-0000-0000C0020000}"/>
    <cellStyle name="20% - Accent2 6 3 2 2 3" xfId="4547" xr:uid="{00000000-0005-0000-0000-0000C1020000}"/>
    <cellStyle name="20% - Accent2 6 3 2 2 3 2" xfId="9937" xr:uid="{00000000-0005-0000-0000-0000C2020000}"/>
    <cellStyle name="20% - Accent2 6 3 2 2 4" xfId="6649" xr:uid="{00000000-0005-0000-0000-0000C3020000}"/>
    <cellStyle name="20% - Accent2 6 3 2 3" xfId="2601" xr:uid="{00000000-0005-0000-0000-0000C4020000}"/>
    <cellStyle name="20% - Accent2 6 3 2 3 2" xfId="7991" xr:uid="{00000000-0005-0000-0000-0000C5020000}"/>
    <cellStyle name="20% - Accent2 6 3 2 4" xfId="4245" xr:uid="{00000000-0005-0000-0000-0000C6020000}"/>
    <cellStyle name="20% - Accent2 6 3 2 4 2" xfId="9635" xr:uid="{00000000-0005-0000-0000-0000C7020000}"/>
    <cellStyle name="20% - Accent2 6 3 2 5" xfId="6347" xr:uid="{00000000-0005-0000-0000-0000C8020000}"/>
    <cellStyle name="20% - Accent2 6 3 3" xfId="1256" xr:uid="{00000000-0005-0000-0000-0000C9020000}"/>
    <cellStyle name="20% - Accent2 6 3 3 2" xfId="2902" xr:uid="{00000000-0005-0000-0000-0000CA020000}"/>
    <cellStyle name="20% - Accent2 6 3 3 2 2" xfId="8292" xr:uid="{00000000-0005-0000-0000-0000CB020000}"/>
    <cellStyle name="20% - Accent2 6 3 3 3" xfId="4546" xr:uid="{00000000-0005-0000-0000-0000CC020000}"/>
    <cellStyle name="20% - Accent2 6 3 3 3 2" xfId="9936" xr:uid="{00000000-0005-0000-0000-0000CD020000}"/>
    <cellStyle name="20% - Accent2 6 3 3 4" xfId="6648" xr:uid="{00000000-0005-0000-0000-0000CE020000}"/>
    <cellStyle name="20% - Accent2 6 3 4" xfId="2285" xr:uid="{00000000-0005-0000-0000-0000CF020000}"/>
    <cellStyle name="20% - Accent2 6 3 4 2" xfId="7675" xr:uid="{00000000-0005-0000-0000-0000D0020000}"/>
    <cellStyle name="20% - Accent2 6 3 5" xfId="3929" xr:uid="{00000000-0005-0000-0000-0000D1020000}"/>
    <cellStyle name="20% - Accent2 6 3 5 2" xfId="9319" xr:uid="{00000000-0005-0000-0000-0000D2020000}"/>
    <cellStyle name="20% - Accent2 6 3 6" xfId="6031" xr:uid="{00000000-0005-0000-0000-0000D3020000}"/>
    <cellStyle name="20% - Accent2 6 4" xfId="757" xr:uid="{00000000-0005-0000-0000-0000D4020000}"/>
    <cellStyle name="20% - Accent2 6 4 2" xfId="1258" xr:uid="{00000000-0005-0000-0000-0000D5020000}"/>
    <cellStyle name="20% - Accent2 6 4 2 2" xfId="2904" xr:uid="{00000000-0005-0000-0000-0000D6020000}"/>
    <cellStyle name="20% - Accent2 6 4 2 2 2" xfId="8294" xr:uid="{00000000-0005-0000-0000-0000D7020000}"/>
    <cellStyle name="20% - Accent2 6 4 2 3" xfId="4548" xr:uid="{00000000-0005-0000-0000-0000D8020000}"/>
    <cellStyle name="20% - Accent2 6 4 2 3 2" xfId="9938" xr:uid="{00000000-0005-0000-0000-0000D9020000}"/>
    <cellStyle name="20% - Accent2 6 4 2 4" xfId="6650" xr:uid="{00000000-0005-0000-0000-0000DA020000}"/>
    <cellStyle name="20% - Accent2 6 4 3" xfId="2408" xr:uid="{00000000-0005-0000-0000-0000DB020000}"/>
    <cellStyle name="20% - Accent2 6 4 3 2" xfId="7798" xr:uid="{00000000-0005-0000-0000-0000DC020000}"/>
    <cellStyle name="20% - Accent2 6 4 4" xfId="4052" xr:uid="{00000000-0005-0000-0000-0000DD020000}"/>
    <cellStyle name="20% - Accent2 6 4 4 2" xfId="9442" xr:uid="{00000000-0005-0000-0000-0000DE020000}"/>
    <cellStyle name="20% - Accent2 6 4 5" xfId="6154" xr:uid="{00000000-0005-0000-0000-0000DF020000}"/>
    <cellStyle name="20% - Accent2 6 5" xfId="1050" xr:uid="{00000000-0005-0000-0000-0000E0020000}"/>
    <cellStyle name="20% - Accent2 6 5 2" xfId="1259" xr:uid="{00000000-0005-0000-0000-0000E1020000}"/>
    <cellStyle name="20% - Accent2 6 5 2 2" xfId="2905" xr:uid="{00000000-0005-0000-0000-0000E2020000}"/>
    <cellStyle name="20% - Accent2 6 5 2 2 2" xfId="8295" xr:uid="{00000000-0005-0000-0000-0000E3020000}"/>
    <cellStyle name="20% - Accent2 6 5 2 3" xfId="4549" xr:uid="{00000000-0005-0000-0000-0000E4020000}"/>
    <cellStyle name="20% - Accent2 6 5 2 3 2" xfId="9939" xr:uid="{00000000-0005-0000-0000-0000E5020000}"/>
    <cellStyle name="20% - Accent2 6 5 2 4" xfId="6651" xr:uid="{00000000-0005-0000-0000-0000E6020000}"/>
    <cellStyle name="20% - Accent2 6 5 3" xfId="2700" xr:uid="{00000000-0005-0000-0000-0000E7020000}"/>
    <cellStyle name="20% - Accent2 6 5 3 2" xfId="8090" xr:uid="{00000000-0005-0000-0000-0000E8020000}"/>
    <cellStyle name="20% - Accent2 6 5 4" xfId="4344" xr:uid="{00000000-0005-0000-0000-0000E9020000}"/>
    <cellStyle name="20% - Accent2 6 5 4 2" xfId="9734" xr:uid="{00000000-0005-0000-0000-0000EA020000}"/>
    <cellStyle name="20% - Accent2 6 5 5" xfId="6446" xr:uid="{00000000-0005-0000-0000-0000EB020000}"/>
    <cellStyle name="20% - Accent2 6 6" xfId="1252" xr:uid="{00000000-0005-0000-0000-0000EC020000}"/>
    <cellStyle name="20% - Accent2 6 6 2" xfId="2898" xr:uid="{00000000-0005-0000-0000-0000ED020000}"/>
    <cellStyle name="20% - Accent2 6 6 2 2" xfId="8288" xr:uid="{00000000-0005-0000-0000-0000EE020000}"/>
    <cellStyle name="20% - Accent2 6 6 3" xfId="4542" xr:uid="{00000000-0005-0000-0000-0000EF020000}"/>
    <cellStyle name="20% - Accent2 6 6 3 2" xfId="9932" xr:uid="{00000000-0005-0000-0000-0000F0020000}"/>
    <cellStyle name="20% - Accent2 6 6 4" xfId="6644" xr:uid="{00000000-0005-0000-0000-0000F1020000}"/>
    <cellStyle name="20% - Accent2 6 7" xfId="2092" xr:uid="{00000000-0005-0000-0000-0000F2020000}"/>
    <cellStyle name="20% - Accent2 6 7 2" xfId="7482" xr:uid="{00000000-0005-0000-0000-0000F3020000}"/>
    <cellStyle name="20% - Accent2 6 8" xfId="3736" xr:uid="{00000000-0005-0000-0000-0000F4020000}"/>
    <cellStyle name="20% - Accent2 6 8 2" xfId="9126" xr:uid="{00000000-0005-0000-0000-0000F5020000}"/>
    <cellStyle name="20% - Accent2 6 9" xfId="5360" xr:uid="{00000000-0005-0000-0000-0000F6020000}"/>
    <cellStyle name="20% - Accent2 6 9 2" xfId="10750" xr:uid="{00000000-0005-0000-0000-0000F7020000}"/>
    <cellStyle name="20% - Accent2 7" xfId="500" xr:uid="{00000000-0005-0000-0000-0000F8020000}"/>
    <cellStyle name="20% - Accent2 7 2" xfId="822" xr:uid="{00000000-0005-0000-0000-0000F9020000}"/>
    <cellStyle name="20% - Accent2 7 2 2" xfId="1261" xr:uid="{00000000-0005-0000-0000-0000FA020000}"/>
    <cellStyle name="20% - Accent2 7 2 2 2" xfId="2907" xr:uid="{00000000-0005-0000-0000-0000FB020000}"/>
    <cellStyle name="20% - Accent2 7 2 2 2 2" xfId="8297" xr:uid="{00000000-0005-0000-0000-0000FC020000}"/>
    <cellStyle name="20% - Accent2 7 2 2 3" xfId="4551" xr:uid="{00000000-0005-0000-0000-0000FD020000}"/>
    <cellStyle name="20% - Accent2 7 2 2 3 2" xfId="9941" xr:uid="{00000000-0005-0000-0000-0000FE020000}"/>
    <cellStyle name="20% - Accent2 7 2 2 4" xfId="6653" xr:uid="{00000000-0005-0000-0000-0000FF020000}"/>
    <cellStyle name="20% - Accent2 7 2 3" xfId="2473" xr:uid="{00000000-0005-0000-0000-000000030000}"/>
    <cellStyle name="20% - Accent2 7 2 3 2" xfId="7863" xr:uid="{00000000-0005-0000-0000-000001030000}"/>
    <cellStyle name="20% - Accent2 7 2 4" xfId="4117" xr:uid="{00000000-0005-0000-0000-000002030000}"/>
    <cellStyle name="20% - Accent2 7 2 4 2" xfId="9507" xr:uid="{00000000-0005-0000-0000-000003030000}"/>
    <cellStyle name="20% - Accent2 7 2 5" xfId="6219" xr:uid="{00000000-0005-0000-0000-000004030000}"/>
    <cellStyle name="20% - Accent2 7 3" xfId="1116" xr:uid="{00000000-0005-0000-0000-000005030000}"/>
    <cellStyle name="20% - Accent2 7 3 2" xfId="1262" xr:uid="{00000000-0005-0000-0000-000006030000}"/>
    <cellStyle name="20% - Accent2 7 3 2 2" xfId="2908" xr:uid="{00000000-0005-0000-0000-000007030000}"/>
    <cellStyle name="20% - Accent2 7 3 2 2 2" xfId="8298" xr:uid="{00000000-0005-0000-0000-000008030000}"/>
    <cellStyle name="20% - Accent2 7 3 2 3" xfId="4552" xr:uid="{00000000-0005-0000-0000-000009030000}"/>
    <cellStyle name="20% - Accent2 7 3 2 3 2" xfId="9942" xr:uid="{00000000-0005-0000-0000-00000A030000}"/>
    <cellStyle name="20% - Accent2 7 3 2 4" xfId="6654" xr:uid="{00000000-0005-0000-0000-00000B030000}"/>
    <cellStyle name="20% - Accent2 7 3 3" xfId="2766" xr:uid="{00000000-0005-0000-0000-00000C030000}"/>
    <cellStyle name="20% - Accent2 7 3 3 2" xfId="8156" xr:uid="{00000000-0005-0000-0000-00000D030000}"/>
    <cellStyle name="20% - Accent2 7 3 4" xfId="4410" xr:uid="{00000000-0005-0000-0000-00000E030000}"/>
    <cellStyle name="20% - Accent2 7 3 4 2" xfId="9800" xr:uid="{00000000-0005-0000-0000-00000F030000}"/>
    <cellStyle name="20% - Accent2 7 3 5" xfId="6512" xr:uid="{00000000-0005-0000-0000-000010030000}"/>
    <cellStyle name="20% - Accent2 7 4" xfId="1260" xr:uid="{00000000-0005-0000-0000-000011030000}"/>
    <cellStyle name="20% - Accent2 7 4 2" xfId="2906" xr:uid="{00000000-0005-0000-0000-000012030000}"/>
    <cellStyle name="20% - Accent2 7 4 2 2" xfId="8296" xr:uid="{00000000-0005-0000-0000-000013030000}"/>
    <cellStyle name="20% - Accent2 7 4 3" xfId="4550" xr:uid="{00000000-0005-0000-0000-000014030000}"/>
    <cellStyle name="20% - Accent2 7 4 3 2" xfId="9940" xr:uid="{00000000-0005-0000-0000-000015030000}"/>
    <cellStyle name="20% - Accent2 7 4 4" xfId="6652" xr:uid="{00000000-0005-0000-0000-000016030000}"/>
    <cellStyle name="20% - Accent2 7 5" xfId="2157" xr:uid="{00000000-0005-0000-0000-000017030000}"/>
    <cellStyle name="20% - Accent2 7 5 2" xfId="7547" xr:uid="{00000000-0005-0000-0000-000018030000}"/>
    <cellStyle name="20% - Accent2 7 6" xfId="3801" xr:uid="{00000000-0005-0000-0000-000019030000}"/>
    <cellStyle name="20% - Accent2 7 6 2" xfId="9191" xr:uid="{00000000-0005-0000-0000-00001A030000}"/>
    <cellStyle name="20% - Accent2 7 7" xfId="5426" xr:uid="{00000000-0005-0000-0000-00001B030000}"/>
    <cellStyle name="20% - Accent2 7 7 2" xfId="10816" xr:uid="{00000000-0005-0000-0000-00001C030000}"/>
    <cellStyle name="20% - Accent2 7 8" xfId="5582" xr:uid="{00000000-0005-0000-0000-00001D030000}"/>
    <cellStyle name="20% - Accent2 7 8 2" xfId="10943" xr:uid="{00000000-0005-0000-0000-00001E030000}"/>
    <cellStyle name="20% - Accent2 7 9" xfId="5903" xr:uid="{00000000-0005-0000-0000-00001F030000}"/>
    <cellStyle name="20% - Accent2 8" xfId="597" xr:uid="{00000000-0005-0000-0000-000020030000}"/>
    <cellStyle name="20% - Accent2 8 2" xfId="919" xr:uid="{00000000-0005-0000-0000-000021030000}"/>
    <cellStyle name="20% - Accent2 8 2 2" xfId="1264" xr:uid="{00000000-0005-0000-0000-000022030000}"/>
    <cellStyle name="20% - Accent2 8 2 2 2" xfId="2910" xr:uid="{00000000-0005-0000-0000-000023030000}"/>
    <cellStyle name="20% - Accent2 8 2 2 2 2" xfId="8300" xr:uid="{00000000-0005-0000-0000-000024030000}"/>
    <cellStyle name="20% - Accent2 8 2 2 3" xfId="4554" xr:uid="{00000000-0005-0000-0000-000025030000}"/>
    <cellStyle name="20% - Accent2 8 2 2 3 2" xfId="9944" xr:uid="{00000000-0005-0000-0000-000026030000}"/>
    <cellStyle name="20% - Accent2 8 2 2 4" xfId="6656" xr:uid="{00000000-0005-0000-0000-000027030000}"/>
    <cellStyle name="20% - Accent2 8 2 3" xfId="2570" xr:uid="{00000000-0005-0000-0000-000028030000}"/>
    <cellStyle name="20% - Accent2 8 2 3 2" xfId="7960" xr:uid="{00000000-0005-0000-0000-000029030000}"/>
    <cellStyle name="20% - Accent2 8 2 4" xfId="4214" xr:uid="{00000000-0005-0000-0000-00002A030000}"/>
    <cellStyle name="20% - Accent2 8 2 4 2" xfId="9604" xr:uid="{00000000-0005-0000-0000-00002B030000}"/>
    <cellStyle name="20% - Accent2 8 2 5" xfId="6316" xr:uid="{00000000-0005-0000-0000-00002C030000}"/>
    <cellStyle name="20% - Accent2 8 3" xfId="1263" xr:uid="{00000000-0005-0000-0000-00002D030000}"/>
    <cellStyle name="20% - Accent2 8 3 2" xfId="2909" xr:uid="{00000000-0005-0000-0000-00002E030000}"/>
    <cellStyle name="20% - Accent2 8 3 2 2" xfId="8299" xr:uid="{00000000-0005-0000-0000-00002F030000}"/>
    <cellStyle name="20% - Accent2 8 3 3" xfId="4553" xr:uid="{00000000-0005-0000-0000-000030030000}"/>
    <cellStyle name="20% - Accent2 8 3 3 2" xfId="9943" xr:uid="{00000000-0005-0000-0000-000031030000}"/>
    <cellStyle name="20% - Accent2 8 3 4" xfId="6655" xr:uid="{00000000-0005-0000-0000-000032030000}"/>
    <cellStyle name="20% - Accent2 8 4" xfId="2254" xr:uid="{00000000-0005-0000-0000-000033030000}"/>
    <cellStyle name="20% - Accent2 8 4 2" xfId="7644" xr:uid="{00000000-0005-0000-0000-000034030000}"/>
    <cellStyle name="20% - Accent2 8 5" xfId="3898" xr:uid="{00000000-0005-0000-0000-000035030000}"/>
    <cellStyle name="20% - Accent2 8 5 2" xfId="9288" xr:uid="{00000000-0005-0000-0000-000036030000}"/>
    <cellStyle name="20% - Accent2 8 6" xfId="6000" xr:uid="{00000000-0005-0000-0000-000037030000}"/>
    <cellStyle name="20% - Accent2 9" xfId="709" xr:uid="{00000000-0005-0000-0000-000038030000}"/>
    <cellStyle name="20% - Accent2 9 2" xfId="1265" xr:uid="{00000000-0005-0000-0000-000039030000}"/>
    <cellStyle name="20% - Accent2 9 2 2" xfId="2911" xr:uid="{00000000-0005-0000-0000-00003A030000}"/>
    <cellStyle name="20% - Accent2 9 2 2 2" xfId="8301" xr:uid="{00000000-0005-0000-0000-00003B030000}"/>
    <cellStyle name="20% - Accent2 9 2 3" xfId="4555" xr:uid="{00000000-0005-0000-0000-00003C030000}"/>
    <cellStyle name="20% - Accent2 9 2 3 2" xfId="9945" xr:uid="{00000000-0005-0000-0000-00003D030000}"/>
    <cellStyle name="20% - Accent2 9 2 4" xfId="6657" xr:uid="{00000000-0005-0000-0000-00003E030000}"/>
    <cellStyle name="20% - Accent2 9 3" xfId="2360" xr:uid="{00000000-0005-0000-0000-00003F030000}"/>
    <cellStyle name="20% - Accent2 9 3 2" xfId="7750" xr:uid="{00000000-0005-0000-0000-000040030000}"/>
    <cellStyle name="20% - Accent2 9 4" xfId="4004" xr:uid="{00000000-0005-0000-0000-000041030000}"/>
    <cellStyle name="20% - Accent2 9 4 2" xfId="9394" xr:uid="{00000000-0005-0000-0000-000042030000}"/>
    <cellStyle name="20% - Accent2 9 5" xfId="6106" xr:uid="{00000000-0005-0000-0000-000043030000}"/>
    <cellStyle name="20% - Accent3" xfId="77" builtinId="38" customBuiltin="1"/>
    <cellStyle name="20% - Accent3 10" xfId="1021" xr:uid="{00000000-0005-0000-0000-000045030000}"/>
    <cellStyle name="20% - Accent3 10 2" xfId="1266" xr:uid="{00000000-0005-0000-0000-000046030000}"/>
    <cellStyle name="20% - Accent3 10 2 2" xfId="2912" xr:uid="{00000000-0005-0000-0000-000047030000}"/>
    <cellStyle name="20% - Accent3 10 2 2 2" xfId="8302" xr:uid="{00000000-0005-0000-0000-000048030000}"/>
    <cellStyle name="20% - Accent3 10 2 3" xfId="4556" xr:uid="{00000000-0005-0000-0000-000049030000}"/>
    <cellStyle name="20% - Accent3 10 2 3 2" xfId="9946" xr:uid="{00000000-0005-0000-0000-00004A030000}"/>
    <cellStyle name="20% - Accent3 10 2 4" xfId="6658" xr:uid="{00000000-0005-0000-0000-00004B030000}"/>
    <cellStyle name="20% - Accent3 10 3" xfId="2671" xr:uid="{00000000-0005-0000-0000-00004C030000}"/>
    <cellStyle name="20% - Accent3 10 3 2" xfId="8061" xr:uid="{00000000-0005-0000-0000-00004D030000}"/>
    <cellStyle name="20% - Accent3 10 4" xfId="4315" xr:uid="{00000000-0005-0000-0000-00004E030000}"/>
    <cellStyle name="20% - Accent3 10 4 2" xfId="9705" xr:uid="{00000000-0005-0000-0000-00004F030000}"/>
    <cellStyle name="20% - Accent3 10 5" xfId="6417" xr:uid="{00000000-0005-0000-0000-000050030000}"/>
    <cellStyle name="20% - Accent3 11" xfId="2046" xr:uid="{00000000-0005-0000-0000-000051030000}"/>
    <cellStyle name="20% - Accent3 11 2" xfId="7436" xr:uid="{00000000-0005-0000-0000-000052030000}"/>
    <cellStyle name="20% - Accent3 12" xfId="3690" xr:uid="{00000000-0005-0000-0000-000053030000}"/>
    <cellStyle name="20% - Accent3 12 2" xfId="9080" xr:uid="{00000000-0005-0000-0000-000054030000}"/>
    <cellStyle name="20% - Accent3 13" xfId="5331" xr:uid="{00000000-0005-0000-0000-000055030000}"/>
    <cellStyle name="20% - Accent3 13 2" xfId="10721" xr:uid="{00000000-0005-0000-0000-000056030000}"/>
    <cellStyle name="20% - Accent3 14" xfId="5583" xr:uid="{00000000-0005-0000-0000-000057030000}"/>
    <cellStyle name="20% - Accent3 14 2" xfId="10944" xr:uid="{00000000-0005-0000-0000-000058030000}"/>
    <cellStyle name="20% - Accent3 15" xfId="5792" xr:uid="{00000000-0005-0000-0000-000059030000}"/>
    <cellStyle name="20% - Accent3 2" xfId="135" xr:uid="{00000000-0005-0000-0000-00005A030000}"/>
    <cellStyle name="20% - Accent3 2 2" xfId="136" xr:uid="{00000000-0005-0000-0000-00005B030000}"/>
    <cellStyle name="20% - Accent3 2 2 2" xfId="137" xr:uid="{00000000-0005-0000-0000-00005C030000}"/>
    <cellStyle name="20% - Accent3 2 3" xfId="138" xr:uid="{00000000-0005-0000-0000-00005D030000}"/>
    <cellStyle name="20% - Accent3 3" xfId="139" xr:uid="{00000000-0005-0000-0000-00005E030000}"/>
    <cellStyle name="20% - Accent3 3 2" xfId="140" xr:uid="{00000000-0005-0000-0000-00005F030000}"/>
    <cellStyle name="20% - Accent3 4" xfId="141" xr:uid="{00000000-0005-0000-0000-000060030000}"/>
    <cellStyle name="20% - Accent3 5" xfId="420" xr:uid="{00000000-0005-0000-0000-000061030000}"/>
    <cellStyle name="20% - Accent3 5 10" xfId="5349" xr:uid="{00000000-0005-0000-0000-000062030000}"/>
    <cellStyle name="20% - Accent3 5 10 2" xfId="10739" xr:uid="{00000000-0005-0000-0000-000063030000}"/>
    <cellStyle name="20% - Accent3 5 11" xfId="5584" xr:uid="{00000000-0005-0000-0000-000064030000}"/>
    <cellStyle name="20% - Accent3 5 11 2" xfId="10945" xr:uid="{00000000-0005-0000-0000-000065030000}"/>
    <cellStyle name="20% - Accent3 5 12" xfId="5827" xr:uid="{00000000-0005-0000-0000-000066030000}"/>
    <cellStyle name="20% - Accent3 5 2" xfId="472" xr:uid="{00000000-0005-0000-0000-000067030000}"/>
    <cellStyle name="20% - Accent3 5 2 10" xfId="5585" xr:uid="{00000000-0005-0000-0000-000068030000}"/>
    <cellStyle name="20% - Accent3 5 2 10 2" xfId="10946" xr:uid="{00000000-0005-0000-0000-000069030000}"/>
    <cellStyle name="20% - Accent3 5 2 11" xfId="5875" xr:uid="{00000000-0005-0000-0000-00006A030000}"/>
    <cellStyle name="20% - Accent3 5 2 2" xfId="568" xr:uid="{00000000-0005-0000-0000-00006B030000}"/>
    <cellStyle name="20% - Accent3 5 2 2 2" xfId="890" xr:uid="{00000000-0005-0000-0000-00006C030000}"/>
    <cellStyle name="20% - Accent3 5 2 2 2 2" xfId="1270" xr:uid="{00000000-0005-0000-0000-00006D030000}"/>
    <cellStyle name="20% - Accent3 5 2 2 2 2 2" xfId="2916" xr:uid="{00000000-0005-0000-0000-00006E030000}"/>
    <cellStyle name="20% - Accent3 5 2 2 2 2 2 2" xfId="8306" xr:uid="{00000000-0005-0000-0000-00006F030000}"/>
    <cellStyle name="20% - Accent3 5 2 2 2 2 3" xfId="4560" xr:uid="{00000000-0005-0000-0000-000070030000}"/>
    <cellStyle name="20% - Accent3 5 2 2 2 2 3 2" xfId="9950" xr:uid="{00000000-0005-0000-0000-000071030000}"/>
    <cellStyle name="20% - Accent3 5 2 2 2 2 4" xfId="6662" xr:uid="{00000000-0005-0000-0000-000072030000}"/>
    <cellStyle name="20% - Accent3 5 2 2 2 3" xfId="2541" xr:uid="{00000000-0005-0000-0000-000073030000}"/>
    <cellStyle name="20% - Accent3 5 2 2 2 3 2" xfId="7931" xr:uid="{00000000-0005-0000-0000-000074030000}"/>
    <cellStyle name="20% - Accent3 5 2 2 2 4" xfId="4185" xr:uid="{00000000-0005-0000-0000-000075030000}"/>
    <cellStyle name="20% - Accent3 5 2 2 2 4 2" xfId="9575" xr:uid="{00000000-0005-0000-0000-000076030000}"/>
    <cellStyle name="20% - Accent3 5 2 2 2 5" xfId="6287" xr:uid="{00000000-0005-0000-0000-000077030000}"/>
    <cellStyle name="20% - Accent3 5 2 2 3" xfId="1184" xr:uid="{00000000-0005-0000-0000-000078030000}"/>
    <cellStyle name="20% - Accent3 5 2 2 3 2" xfId="1271" xr:uid="{00000000-0005-0000-0000-000079030000}"/>
    <cellStyle name="20% - Accent3 5 2 2 3 2 2" xfId="2917" xr:uid="{00000000-0005-0000-0000-00007A030000}"/>
    <cellStyle name="20% - Accent3 5 2 2 3 2 2 2" xfId="8307" xr:uid="{00000000-0005-0000-0000-00007B030000}"/>
    <cellStyle name="20% - Accent3 5 2 2 3 2 3" xfId="4561" xr:uid="{00000000-0005-0000-0000-00007C030000}"/>
    <cellStyle name="20% - Accent3 5 2 2 3 2 3 2" xfId="9951" xr:uid="{00000000-0005-0000-0000-00007D030000}"/>
    <cellStyle name="20% - Accent3 5 2 2 3 2 4" xfId="6663" xr:uid="{00000000-0005-0000-0000-00007E030000}"/>
    <cellStyle name="20% - Accent3 5 2 2 3 3" xfId="2834" xr:uid="{00000000-0005-0000-0000-00007F030000}"/>
    <cellStyle name="20% - Accent3 5 2 2 3 3 2" xfId="8224" xr:uid="{00000000-0005-0000-0000-000080030000}"/>
    <cellStyle name="20% - Accent3 5 2 2 3 4" xfId="4478" xr:uid="{00000000-0005-0000-0000-000081030000}"/>
    <cellStyle name="20% - Accent3 5 2 2 3 4 2" xfId="9868" xr:uid="{00000000-0005-0000-0000-000082030000}"/>
    <cellStyle name="20% - Accent3 5 2 2 3 5" xfId="6580" xr:uid="{00000000-0005-0000-0000-000083030000}"/>
    <cellStyle name="20% - Accent3 5 2 2 4" xfId="1269" xr:uid="{00000000-0005-0000-0000-000084030000}"/>
    <cellStyle name="20% - Accent3 5 2 2 4 2" xfId="2915" xr:uid="{00000000-0005-0000-0000-000085030000}"/>
    <cellStyle name="20% - Accent3 5 2 2 4 2 2" xfId="8305" xr:uid="{00000000-0005-0000-0000-000086030000}"/>
    <cellStyle name="20% - Accent3 5 2 2 4 3" xfId="4559" xr:uid="{00000000-0005-0000-0000-000087030000}"/>
    <cellStyle name="20% - Accent3 5 2 2 4 3 2" xfId="9949" xr:uid="{00000000-0005-0000-0000-000088030000}"/>
    <cellStyle name="20% - Accent3 5 2 2 4 4" xfId="6661" xr:uid="{00000000-0005-0000-0000-000089030000}"/>
    <cellStyle name="20% - Accent3 5 2 2 5" xfId="2225" xr:uid="{00000000-0005-0000-0000-00008A030000}"/>
    <cellStyle name="20% - Accent3 5 2 2 5 2" xfId="7615" xr:uid="{00000000-0005-0000-0000-00008B030000}"/>
    <cellStyle name="20% - Accent3 5 2 2 6" xfId="3869" xr:uid="{00000000-0005-0000-0000-00008C030000}"/>
    <cellStyle name="20% - Accent3 5 2 2 6 2" xfId="9259" xr:uid="{00000000-0005-0000-0000-00008D030000}"/>
    <cellStyle name="20% - Accent3 5 2 2 7" xfId="5494" xr:uid="{00000000-0005-0000-0000-00008E030000}"/>
    <cellStyle name="20% - Accent3 5 2 2 7 2" xfId="10884" xr:uid="{00000000-0005-0000-0000-00008F030000}"/>
    <cellStyle name="20% - Accent3 5 2 2 8" xfId="5586" xr:uid="{00000000-0005-0000-0000-000090030000}"/>
    <cellStyle name="20% - Accent3 5 2 2 8 2" xfId="10947" xr:uid="{00000000-0005-0000-0000-000091030000}"/>
    <cellStyle name="20% - Accent3 5 2 2 9" xfId="5971" xr:uid="{00000000-0005-0000-0000-000092030000}"/>
    <cellStyle name="20% - Accent3 5 2 3" xfId="665" xr:uid="{00000000-0005-0000-0000-000093030000}"/>
    <cellStyle name="20% - Accent3 5 2 3 2" xfId="987" xr:uid="{00000000-0005-0000-0000-000094030000}"/>
    <cellStyle name="20% - Accent3 5 2 3 2 2" xfId="1273" xr:uid="{00000000-0005-0000-0000-000095030000}"/>
    <cellStyle name="20% - Accent3 5 2 3 2 2 2" xfId="2919" xr:uid="{00000000-0005-0000-0000-000096030000}"/>
    <cellStyle name="20% - Accent3 5 2 3 2 2 2 2" xfId="8309" xr:uid="{00000000-0005-0000-0000-000097030000}"/>
    <cellStyle name="20% - Accent3 5 2 3 2 2 3" xfId="4563" xr:uid="{00000000-0005-0000-0000-000098030000}"/>
    <cellStyle name="20% - Accent3 5 2 3 2 2 3 2" xfId="9953" xr:uid="{00000000-0005-0000-0000-000099030000}"/>
    <cellStyle name="20% - Accent3 5 2 3 2 2 4" xfId="6665" xr:uid="{00000000-0005-0000-0000-00009A030000}"/>
    <cellStyle name="20% - Accent3 5 2 3 2 3" xfId="2638" xr:uid="{00000000-0005-0000-0000-00009B030000}"/>
    <cellStyle name="20% - Accent3 5 2 3 2 3 2" xfId="8028" xr:uid="{00000000-0005-0000-0000-00009C030000}"/>
    <cellStyle name="20% - Accent3 5 2 3 2 4" xfId="4282" xr:uid="{00000000-0005-0000-0000-00009D030000}"/>
    <cellStyle name="20% - Accent3 5 2 3 2 4 2" xfId="9672" xr:uid="{00000000-0005-0000-0000-00009E030000}"/>
    <cellStyle name="20% - Accent3 5 2 3 2 5" xfId="6384" xr:uid="{00000000-0005-0000-0000-00009F030000}"/>
    <cellStyle name="20% - Accent3 5 2 3 3" xfId="1272" xr:uid="{00000000-0005-0000-0000-0000A0030000}"/>
    <cellStyle name="20% - Accent3 5 2 3 3 2" xfId="2918" xr:uid="{00000000-0005-0000-0000-0000A1030000}"/>
    <cellStyle name="20% - Accent3 5 2 3 3 2 2" xfId="8308" xr:uid="{00000000-0005-0000-0000-0000A2030000}"/>
    <cellStyle name="20% - Accent3 5 2 3 3 3" xfId="4562" xr:uid="{00000000-0005-0000-0000-0000A3030000}"/>
    <cellStyle name="20% - Accent3 5 2 3 3 3 2" xfId="9952" xr:uid="{00000000-0005-0000-0000-0000A4030000}"/>
    <cellStyle name="20% - Accent3 5 2 3 3 4" xfId="6664" xr:uid="{00000000-0005-0000-0000-0000A5030000}"/>
    <cellStyle name="20% - Accent3 5 2 3 4" xfId="2322" xr:uid="{00000000-0005-0000-0000-0000A6030000}"/>
    <cellStyle name="20% - Accent3 5 2 3 4 2" xfId="7712" xr:uid="{00000000-0005-0000-0000-0000A7030000}"/>
    <cellStyle name="20% - Accent3 5 2 3 5" xfId="3966" xr:uid="{00000000-0005-0000-0000-0000A8030000}"/>
    <cellStyle name="20% - Accent3 5 2 3 5 2" xfId="9356" xr:uid="{00000000-0005-0000-0000-0000A9030000}"/>
    <cellStyle name="20% - Accent3 5 2 3 6" xfId="6068" xr:uid="{00000000-0005-0000-0000-0000AA030000}"/>
    <cellStyle name="20% - Accent3 5 2 4" xfId="794" xr:uid="{00000000-0005-0000-0000-0000AB030000}"/>
    <cellStyle name="20% - Accent3 5 2 4 2" xfId="1274" xr:uid="{00000000-0005-0000-0000-0000AC030000}"/>
    <cellStyle name="20% - Accent3 5 2 4 2 2" xfId="2920" xr:uid="{00000000-0005-0000-0000-0000AD030000}"/>
    <cellStyle name="20% - Accent3 5 2 4 2 2 2" xfId="8310" xr:uid="{00000000-0005-0000-0000-0000AE030000}"/>
    <cellStyle name="20% - Accent3 5 2 4 2 3" xfId="4564" xr:uid="{00000000-0005-0000-0000-0000AF030000}"/>
    <cellStyle name="20% - Accent3 5 2 4 2 3 2" xfId="9954" xr:uid="{00000000-0005-0000-0000-0000B0030000}"/>
    <cellStyle name="20% - Accent3 5 2 4 2 4" xfId="6666" xr:uid="{00000000-0005-0000-0000-0000B1030000}"/>
    <cellStyle name="20% - Accent3 5 2 4 3" xfId="2445" xr:uid="{00000000-0005-0000-0000-0000B2030000}"/>
    <cellStyle name="20% - Accent3 5 2 4 3 2" xfId="7835" xr:uid="{00000000-0005-0000-0000-0000B3030000}"/>
    <cellStyle name="20% - Accent3 5 2 4 4" xfId="4089" xr:uid="{00000000-0005-0000-0000-0000B4030000}"/>
    <cellStyle name="20% - Accent3 5 2 4 4 2" xfId="9479" xr:uid="{00000000-0005-0000-0000-0000B5030000}"/>
    <cellStyle name="20% - Accent3 5 2 4 5" xfId="6191" xr:uid="{00000000-0005-0000-0000-0000B6030000}"/>
    <cellStyle name="20% - Accent3 5 2 5" xfId="1087" xr:uid="{00000000-0005-0000-0000-0000B7030000}"/>
    <cellStyle name="20% - Accent3 5 2 5 2" xfId="1275" xr:uid="{00000000-0005-0000-0000-0000B8030000}"/>
    <cellStyle name="20% - Accent3 5 2 5 2 2" xfId="2921" xr:uid="{00000000-0005-0000-0000-0000B9030000}"/>
    <cellStyle name="20% - Accent3 5 2 5 2 2 2" xfId="8311" xr:uid="{00000000-0005-0000-0000-0000BA030000}"/>
    <cellStyle name="20% - Accent3 5 2 5 2 3" xfId="4565" xr:uid="{00000000-0005-0000-0000-0000BB030000}"/>
    <cellStyle name="20% - Accent3 5 2 5 2 3 2" xfId="9955" xr:uid="{00000000-0005-0000-0000-0000BC030000}"/>
    <cellStyle name="20% - Accent3 5 2 5 2 4" xfId="6667" xr:uid="{00000000-0005-0000-0000-0000BD030000}"/>
    <cellStyle name="20% - Accent3 5 2 5 3" xfId="2737" xr:uid="{00000000-0005-0000-0000-0000BE030000}"/>
    <cellStyle name="20% - Accent3 5 2 5 3 2" xfId="8127" xr:uid="{00000000-0005-0000-0000-0000BF030000}"/>
    <cellStyle name="20% - Accent3 5 2 5 4" xfId="4381" xr:uid="{00000000-0005-0000-0000-0000C0030000}"/>
    <cellStyle name="20% - Accent3 5 2 5 4 2" xfId="9771" xr:uid="{00000000-0005-0000-0000-0000C1030000}"/>
    <cellStyle name="20% - Accent3 5 2 5 5" xfId="6483" xr:uid="{00000000-0005-0000-0000-0000C2030000}"/>
    <cellStyle name="20% - Accent3 5 2 6" xfId="1268" xr:uid="{00000000-0005-0000-0000-0000C3030000}"/>
    <cellStyle name="20% - Accent3 5 2 6 2" xfId="2914" xr:uid="{00000000-0005-0000-0000-0000C4030000}"/>
    <cellStyle name="20% - Accent3 5 2 6 2 2" xfId="8304" xr:uid="{00000000-0005-0000-0000-0000C5030000}"/>
    <cellStyle name="20% - Accent3 5 2 6 3" xfId="4558" xr:uid="{00000000-0005-0000-0000-0000C6030000}"/>
    <cellStyle name="20% - Accent3 5 2 6 3 2" xfId="9948" xr:uid="{00000000-0005-0000-0000-0000C7030000}"/>
    <cellStyle name="20% - Accent3 5 2 6 4" xfId="6660" xr:uid="{00000000-0005-0000-0000-0000C8030000}"/>
    <cellStyle name="20% - Accent3 5 2 7" xfId="2129" xr:uid="{00000000-0005-0000-0000-0000C9030000}"/>
    <cellStyle name="20% - Accent3 5 2 7 2" xfId="7519" xr:uid="{00000000-0005-0000-0000-0000CA030000}"/>
    <cellStyle name="20% - Accent3 5 2 8" xfId="3773" xr:uid="{00000000-0005-0000-0000-0000CB030000}"/>
    <cellStyle name="20% - Accent3 5 2 8 2" xfId="9163" xr:uid="{00000000-0005-0000-0000-0000CC030000}"/>
    <cellStyle name="20% - Accent3 5 2 9" xfId="5397" xr:uid="{00000000-0005-0000-0000-0000CD030000}"/>
    <cellStyle name="20% - Accent3 5 2 9 2" xfId="10787" xr:uid="{00000000-0005-0000-0000-0000CE030000}"/>
    <cellStyle name="20% - Accent3 5 3" xfId="520" xr:uid="{00000000-0005-0000-0000-0000CF030000}"/>
    <cellStyle name="20% - Accent3 5 3 2" xfId="842" xr:uid="{00000000-0005-0000-0000-0000D0030000}"/>
    <cellStyle name="20% - Accent3 5 3 2 2" xfId="1277" xr:uid="{00000000-0005-0000-0000-0000D1030000}"/>
    <cellStyle name="20% - Accent3 5 3 2 2 2" xfId="2923" xr:uid="{00000000-0005-0000-0000-0000D2030000}"/>
    <cellStyle name="20% - Accent3 5 3 2 2 2 2" xfId="8313" xr:uid="{00000000-0005-0000-0000-0000D3030000}"/>
    <cellStyle name="20% - Accent3 5 3 2 2 3" xfId="4567" xr:uid="{00000000-0005-0000-0000-0000D4030000}"/>
    <cellStyle name="20% - Accent3 5 3 2 2 3 2" xfId="9957" xr:uid="{00000000-0005-0000-0000-0000D5030000}"/>
    <cellStyle name="20% - Accent3 5 3 2 2 4" xfId="6669" xr:uid="{00000000-0005-0000-0000-0000D6030000}"/>
    <cellStyle name="20% - Accent3 5 3 2 3" xfId="2493" xr:uid="{00000000-0005-0000-0000-0000D7030000}"/>
    <cellStyle name="20% - Accent3 5 3 2 3 2" xfId="7883" xr:uid="{00000000-0005-0000-0000-0000D8030000}"/>
    <cellStyle name="20% - Accent3 5 3 2 4" xfId="4137" xr:uid="{00000000-0005-0000-0000-0000D9030000}"/>
    <cellStyle name="20% - Accent3 5 3 2 4 2" xfId="9527" xr:uid="{00000000-0005-0000-0000-0000DA030000}"/>
    <cellStyle name="20% - Accent3 5 3 2 5" xfId="6239" xr:uid="{00000000-0005-0000-0000-0000DB030000}"/>
    <cellStyle name="20% - Accent3 5 3 3" xfId="1136" xr:uid="{00000000-0005-0000-0000-0000DC030000}"/>
    <cellStyle name="20% - Accent3 5 3 3 2" xfId="1278" xr:uid="{00000000-0005-0000-0000-0000DD030000}"/>
    <cellStyle name="20% - Accent3 5 3 3 2 2" xfId="2924" xr:uid="{00000000-0005-0000-0000-0000DE030000}"/>
    <cellStyle name="20% - Accent3 5 3 3 2 2 2" xfId="8314" xr:uid="{00000000-0005-0000-0000-0000DF030000}"/>
    <cellStyle name="20% - Accent3 5 3 3 2 3" xfId="4568" xr:uid="{00000000-0005-0000-0000-0000E0030000}"/>
    <cellStyle name="20% - Accent3 5 3 3 2 3 2" xfId="9958" xr:uid="{00000000-0005-0000-0000-0000E1030000}"/>
    <cellStyle name="20% - Accent3 5 3 3 2 4" xfId="6670" xr:uid="{00000000-0005-0000-0000-0000E2030000}"/>
    <cellStyle name="20% - Accent3 5 3 3 3" xfId="2786" xr:uid="{00000000-0005-0000-0000-0000E3030000}"/>
    <cellStyle name="20% - Accent3 5 3 3 3 2" xfId="8176" xr:uid="{00000000-0005-0000-0000-0000E4030000}"/>
    <cellStyle name="20% - Accent3 5 3 3 4" xfId="4430" xr:uid="{00000000-0005-0000-0000-0000E5030000}"/>
    <cellStyle name="20% - Accent3 5 3 3 4 2" xfId="9820" xr:uid="{00000000-0005-0000-0000-0000E6030000}"/>
    <cellStyle name="20% - Accent3 5 3 3 5" xfId="6532" xr:uid="{00000000-0005-0000-0000-0000E7030000}"/>
    <cellStyle name="20% - Accent3 5 3 4" xfId="1276" xr:uid="{00000000-0005-0000-0000-0000E8030000}"/>
    <cellStyle name="20% - Accent3 5 3 4 2" xfId="2922" xr:uid="{00000000-0005-0000-0000-0000E9030000}"/>
    <cellStyle name="20% - Accent3 5 3 4 2 2" xfId="8312" xr:uid="{00000000-0005-0000-0000-0000EA030000}"/>
    <cellStyle name="20% - Accent3 5 3 4 3" xfId="4566" xr:uid="{00000000-0005-0000-0000-0000EB030000}"/>
    <cellStyle name="20% - Accent3 5 3 4 3 2" xfId="9956" xr:uid="{00000000-0005-0000-0000-0000EC030000}"/>
    <cellStyle name="20% - Accent3 5 3 4 4" xfId="6668" xr:uid="{00000000-0005-0000-0000-0000ED030000}"/>
    <cellStyle name="20% - Accent3 5 3 5" xfId="2177" xr:uid="{00000000-0005-0000-0000-0000EE030000}"/>
    <cellStyle name="20% - Accent3 5 3 5 2" xfId="7567" xr:uid="{00000000-0005-0000-0000-0000EF030000}"/>
    <cellStyle name="20% - Accent3 5 3 6" xfId="3821" xr:uid="{00000000-0005-0000-0000-0000F0030000}"/>
    <cellStyle name="20% - Accent3 5 3 6 2" xfId="9211" xr:uid="{00000000-0005-0000-0000-0000F1030000}"/>
    <cellStyle name="20% - Accent3 5 3 7" xfId="5446" xr:uid="{00000000-0005-0000-0000-0000F2030000}"/>
    <cellStyle name="20% - Accent3 5 3 7 2" xfId="10836" xr:uid="{00000000-0005-0000-0000-0000F3030000}"/>
    <cellStyle name="20% - Accent3 5 3 8" xfId="5587" xr:uid="{00000000-0005-0000-0000-0000F4030000}"/>
    <cellStyle name="20% - Accent3 5 3 8 2" xfId="10948" xr:uid="{00000000-0005-0000-0000-0000F5030000}"/>
    <cellStyle name="20% - Accent3 5 3 9" xfId="5923" xr:uid="{00000000-0005-0000-0000-0000F6030000}"/>
    <cellStyle name="20% - Accent3 5 4" xfId="617" xr:uid="{00000000-0005-0000-0000-0000F7030000}"/>
    <cellStyle name="20% - Accent3 5 4 2" xfId="939" xr:uid="{00000000-0005-0000-0000-0000F8030000}"/>
    <cellStyle name="20% - Accent3 5 4 2 2" xfId="1280" xr:uid="{00000000-0005-0000-0000-0000F9030000}"/>
    <cellStyle name="20% - Accent3 5 4 2 2 2" xfId="2926" xr:uid="{00000000-0005-0000-0000-0000FA030000}"/>
    <cellStyle name="20% - Accent3 5 4 2 2 2 2" xfId="8316" xr:uid="{00000000-0005-0000-0000-0000FB030000}"/>
    <cellStyle name="20% - Accent3 5 4 2 2 3" xfId="4570" xr:uid="{00000000-0005-0000-0000-0000FC030000}"/>
    <cellStyle name="20% - Accent3 5 4 2 2 3 2" xfId="9960" xr:uid="{00000000-0005-0000-0000-0000FD030000}"/>
    <cellStyle name="20% - Accent3 5 4 2 2 4" xfId="6672" xr:uid="{00000000-0005-0000-0000-0000FE030000}"/>
    <cellStyle name="20% - Accent3 5 4 2 3" xfId="2590" xr:uid="{00000000-0005-0000-0000-0000FF030000}"/>
    <cellStyle name="20% - Accent3 5 4 2 3 2" xfId="7980" xr:uid="{00000000-0005-0000-0000-000000040000}"/>
    <cellStyle name="20% - Accent3 5 4 2 4" xfId="4234" xr:uid="{00000000-0005-0000-0000-000001040000}"/>
    <cellStyle name="20% - Accent3 5 4 2 4 2" xfId="9624" xr:uid="{00000000-0005-0000-0000-000002040000}"/>
    <cellStyle name="20% - Accent3 5 4 2 5" xfId="6336" xr:uid="{00000000-0005-0000-0000-000003040000}"/>
    <cellStyle name="20% - Accent3 5 4 3" xfId="1279" xr:uid="{00000000-0005-0000-0000-000004040000}"/>
    <cellStyle name="20% - Accent3 5 4 3 2" xfId="2925" xr:uid="{00000000-0005-0000-0000-000005040000}"/>
    <cellStyle name="20% - Accent3 5 4 3 2 2" xfId="8315" xr:uid="{00000000-0005-0000-0000-000006040000}"/>
    <cellStyle name="20% - Accent3 5 4 3 3" xfId="4569" xr:uid="{00000000-0005-0000-0000-000007040000}"/>
    <cellStyle name="20% - Accent3 5 4 3 3 2" xfId="9959" xr:uid="{00000000-0005-0000-0000-000008040000}"/>
    <cellStyle name="20% - Accent3 5 4 3 4" xfId="6671" xr:uid="{00000000-0005-0000-0000-000009040000}"/>
    <cellStyle name="20% - Accent3 5 4 4" xfId="2274" xr:uid="{00000000-0005-0000-0000-00000A040000}"/>
    <cellStyle name="20% - Accent3 5 4 4 2" xfId="7664" xr:uid="{00000000-0005-0000-0000-00000B040000}"/>
    <cellStyle name="20% - Accent3 5 4 5" xfId="3918" xr:uid="{00000000-0005-0000-0000-00000C040000}"/>
    <cellStyle name="20% - Accent3 5 4 5 2" xfId="9308" xr:uid="{00000000-0005-0000-0000-00000D040000}"/>
    <cellStyle name="20% - Accent3 5 4 6" xfId="6020" xr:uid="{00000000-0005-0000-0000-00000E040000}"/>
    <cellStyle name="20% - Accent3 5 5" xfId="746" xr:uid="{00000000-0005-0000-0000-00000F040000}"/>
    <cellStyle name="20% - Accent3 5 5 2" xfId="1281" xr:uid="{00000000-0005-0000-0000-000010040000}"/>
    <cellStyle name="20% - Accent3 5 5 2 2" xfId="2927" xr:uid="{00000000-0005-0000-0000-000011040000}"/>
    <cellStyle name="20% - Accent3 5 5 2 2 2" xfId="8317" xr:uid="{00000000-0005-0000-0000-000012040000}"/>
    <cellStyle name="20% - Accent3 5 5 2 3" xfId="4571" xr:uid="{00000000-0005-0000-0000-000013040000}"/>
    <cellStyle name="20% - Accent3 5 5 2 3 2" xfId="9961" xr:uid="{00000000-0005-0000-0000-000014040000}"/>
    <cellStyle name="20% - Accent3 5 5 2 4" xfId="6673" xr:uid="{00000000-0005-0000-0000-000015040000}"/>
    <cellStyle name="20% - Accent3 5 5 3" xfId="2397" xr:uid="{00000000-0005-0000-0000-000016040000}"/>
    <cellStyle name="20% - Accent3 5 5 3 2" xfId="7787" xr:uid="{00000000-0005-0000-0000-000017040000}"/>
    <cellStyle name="20% - Accent3 5 5 4" xfId="4041" xr:uid="{00000000-0005-0000-0000-000018040000}"/>
    <cellStyle name="20% - Accent3 5 5 4 2" xfId="9431" xr:uid="{00000000-0005-0000-0000-000019040000}"/>
    <cellStyle name="20% - Accent3 5 5 5" xfId="6143" xr:uid="{00000000-0005-0000-0000-00001A040000}"/>
    <cellStyle name="20% - Accent3 5 6" xfId="1039" xr:uid="{00000000-0005-0000-0000-00001B040000}"/>
    <cellStyle name="20% - Accent3 5 6 2" xfId="1282" xr:uid="{00000000-0005-0000-0000-00001C040000}"/>
    <cellStyle name="20% - Accent3 5 6 2 2" xfId="2928" xr:uid="{00000000-0005-0000-0000-00001D040000}"/>
    <cellStyle name="20% - Accent3 5 6 2 2 2" xfId="8318" xr:uid="{00000000-0005-0000-0000-00001E040000}"/>
    <cellStyle name="20% - Accent3 5 6 2 3" xfId="4572" xr:uid="{00000000-0005-0000-0000-00001F040000}"/>
    <cellStyle name="20% - Accent3 5 6 2 3 2" xfId="9962" xr:uid="{00000000-0005-0000-0000-000020040000}"/>
    <cellStyle name="20% - Accent3 5 6 2 4" xfId="6674" xr:uid="{00000000-0005-0000-0000-000021040000}"/>
    <cellStyle name="20% - Accent3 5 6 3" xfId="2689" xr:uid="{00000000-0005-0000-0000-000022040000}"/>
    <cellStyle name="20% - Accent3 5 6 3 2" xfId="8079" xr:uid="{00000000-0005-0000-0000-000023040000}"/>
    <cellStyle name="20% - Accent3 5 6 4" xfId="4333" xr:uid="{00000000-0005-0000-0000-000024040000}"/>
    <cellStyle name="20% - Accent3 5 6 4 2" xfId="9723" xr:uid="{00000000-0005-0000-0000-000025040000}"/>
    <cellStyle name="20% - Accent3 5 6 5" xfId="6435" xr:uid="{00000000-0005-0000-0000-000026040000}"/>
    <cellStyle name="20% - Accent3 5 7" xfId="1267" xr:uid="{00000000-0005-0000-0000-000027040000}"/>
    <cellStyle name="20% - Accent3 5 7 2" xfId="2913" xr:uid="{00000000-0005-0000-0000-000028040000}"/>
    <cellStyle name="20% - Accent3 5 7 2 2" xfId="8303" xr:uid="{00000000-0005-0000-0000-000029040000}"/>
    <cellStyle name="20% - Accent3 5 7 3" xfId="4557" xr:uid="{00000000-0005-0000-0000-00002A040000}"/>
    <cellStyle name="20% - Accent3 5 7 3 2" xfId="9947" xr:uid="{00000000-0005-0000-0000-00002B040000}"/>
    <cellStyle name="20% - Accent3 5 7 4" xfId="6659" xr:uid="{00000000-0005-0000-0000-00002C040000}"/>
    <cellStyle name="20% - Accent3 5 8" xfId="2081" xr:uid="{00000000-0005-0000-0000-00002D040000}"/>
    <cellStyle name="20% - Accent3 5 8 2" xfId="7471" xr:uid="{00000000-0005-0000-0000-00002E040000}"/>
    <cellStyle name="20% - Accent3 5 9" xfId="3725" xr:uid="{00000000-0005-0000-0000-00002F040000}"/>
    <cellStyle name="20% - Accent3 5 9 2" xfId="9115" xr:uid="{00000000-0005-0000-0000-000030040000}"/>
    <cellStyle name="20% - Accent3 6" xfId="433" xr:uid="{00000000-0005-0000-0000-000031040000}"/>
    <cellStyle name="20% - Accent3 6 10" xfId="5588" xr:uid="{00000000-0005-0000-0000-000032040000}"/>
    <cellStyle name="20% - Accent3 6 10 2" xfId="10949" xr:uid="{00000000-0005-0000-0000-000033040000}"/>
    <cellStyle name="20% - Accent3 6 11" xfId="5840" xr:uid="{00000000-0005-0000-0000-000034040000}"/>
    <cellStyle name="20% - Accent3 6 2" xfId="533" xr:uid="{00000000-0005-0000-0000-000035040000}"/>
    <cellStyle name="20% - Accent3 6 2 2" xfId="855" xr:uid="{00000000-0005-0000-0000-000036040000}"/>
    <cellStyle name="20% - Accent3 6 2 2 2" xfId="1285" xr:uid="{00000000-0005-0000-0000-000037040000}"/>
    <cellStyle name="20% - Accent3 6 2 2 2 2" xfId="2931" xr:uid="{00000000-0005-0000-0000-000038040000}"/>
    <cellStyle name="20% - Accent3 6 2 2 2 2 2" xfId="8321" xr:uid="{00000000-0005-0000-0000-000039040000}"/>
    <cellStyle name="20% - Accent3 6 2 2 2 3" xfId="4575" xr:uid="{00000000-0005-0000-0000-00003A040000}"/>
    <cellStyle name="20% - Accent3 6 2 2 2 3 2" xfId="9965" xr:uid="{00000000-0005-0000-0000-00003B040000}"/>
    <cellStyle name="20% - Accent3 6 2 2 2 4" xfId="6677" xr:uid="{00000000-0005-0000-0000-00003C040000}"/>
    <cellStyle name="20% - Accent3 6 2 2 3" xfId="2506" xr:uid="{00000000-0005-0000-0000-00003D040000}"/>
    <cellStyle name="20% - Accent3 6 2 2 3 2" xfId="7896" xr:uid="{00000000-0005-0000-0000-00003E040000}"/>
    <cellStyle name="20% - Accent3 6 2 2 4" xfId="4150" xr:uid="{00000000-0005-0000-0000-00003F040000}"/>
    <cellStyle name="20% - Accent3 6 2 2 4 2" xfId="9540" xr:uid="{00000000-0005-0000-0000-000040040000}"/>
    <cellStyle name="20% - Accent3 6 2 2 5" xfId="6252" xr:uid="{00000000-0005-0000-0000-000041040000}"/>
    <cellStyle name="20% - Accent3 6 2 3" xfId="1149" xr:uid="{00000000-0005-0000-0000-000042040000}"/>
    <cellStyle name="20% - Accent3 6 2 3 2" xfId="1286" xr:uid="{00000000-0005-0000-0000-000043040000}"/>
    <cellStyle name="20% - Accent3 6 2 3 2 2" xfId="2932" xr:uid="{00000000-0005-0000-0000-000044040000}"/>
    <cellStyle name="20% - Accent3 6 2 3 2 2 2" xfId="8322" xr:uid="{00000000-0005-0000-0000-000045040000}"/>
    <cellStyle name="20% - Accent3 6 2 3 2 3" xfId="4576" xr:uid="{00000000-0005-0000-0000-000046040000}"/>
    <cellStyle name="20% - Accent3 6 2 3 2 3 2" xfId="9966" xr:uid="{00000000-0005-0000-0000-000047040000}"/>
    <cellStyle name="20% - Accent3 6 2 3 2 4" xfId="6678" xr:uid="{00000000-0005-0000-0000-000048040000}"/>
    <cellStyle name="20% - Accent3 6 2 3 3" xfId="2799" xr:uid="{00000000-0005-0000-0000-000049040000}"/>
    <cellStyle name="20% - Accent3 6 2 3 3 2" xfId="8189" xr:uid="{00000000-0005-0000-0000-00004A040000}"/>
    <cellStyle name="20% - Accent3 6 2 3 4" xfId="4443" xr:uid="{00000000-0005-0000-0000-00004B040000}"/>
    <cellStyle name="20% - Accent3 6 2 3 4 2" xfId="9833" xr:uid="{00000000-0005-0000-0000-00004C040000}"/>
    <cellStyle name="20% - Accent3 6 2 3 5" xfId="6545" xr:uid="{00000000-0005-0000-0000-00004D040000}"/>
    <cellStyle name="20% - Accent3 6 2 4" xfId="1284" xr:uid="{00000000-0005-0000-0000-00004E040000}"/>
    <cellStyle name="20% - Accent3 6 2 4 2" xfId="2930" xr:uid="{00000000-0005-0000-0000-00004F040000}"/>
    <cellStyle name="20% - Accent3 6 2 4 2 2" xfId="8320" xr:uid="{00000000-0005-0000-0000-000050040000}"/>
    <cellStyle name="20% - Accent3 6 2 4 3" xfId="4574" xr:uid="{00000000-0005-0000-0000-000051040000}"/>
    <cellStyle name="20% - Accent3 6 2 4 3 2" xfId="9964" xr:uid="{00000000-0005-0000-0000-000052040000}"/>
    <cellStyle name="20% - Accent3 6 2 4 4" xfId="6676" xr:uid="{00000000-0005-0000-0000-000053040000}"/>
    <cellStyle name="20% - Accent3 6 2 5" xfId="2190" xr:uid="{00000000-0005-0000-0000-000054040000}"/>
    <cellStyle name="20% - Accent3 6 2 5 2" xfId="7580" xr:uid="{00000000-0005-0000-0000-000055040000}"/>
    <cellStyle name="20% - Accent3 6 2 6" xfId="3834" xr:uid="{00000000-0005-0000-0000-000056040000}"/>
    <cellStyle name="20% - Accent3 6 2 6 2" xfId="9224" xr:uid="{00000000-0005-0000-0000-000057040000}"/>
    <cellStyle name="20% - Accent3 6 2 7" xfId="5459" xr:uid="{00000000-0005-0000-0000-000058040000}"/>
    <cellStyle name="20% - Accent3 6 2 7 2" xfId="10849" xr:uid="{00000000-0005-0000-0000-000059040000}"/>
    <cellStyle name="20% - Accent3 6 2 8" xfId="5589" xr:uid="{00000000-0005-0000-0000-00005A040000}"/>
    <cellStyle name="20% - Accent3 6 2 8 2" xfId="10950" xr:uid="{00000000-0005-0000-0000-00005B040000}"/>
    <cellStyle name="20% - Accent3 6 2 9" xfId="5936" xr:uid="{00000000-0005-0000-0000-00005C040000}"/>
    <cellStyle name="20% - Accent3 6 3" xfId="630" xr:uid="{00000000-0005-0000-0000-00005D040000}"/>
    <cellStyle name="20% - Accent3 6 3 2" xfId="952" xr:uid="{00000000-0005-0000-0000-00005E040000}"/>
    <cellStyle name="20% - Accent3 6 3 2 2" xfId="1288" xr:uid="{00000000-0005-0000-0000-00005F040000}"/>
    <cellStyle name="20% - Accent3 6 3 2 2 2" xfId="2934" xr:uid="{00000000-0005-0000-0000-000060040000}"/>
    <cellStyle name="20% - Accent3 6 3 2 2 2 2" xfId="8324" xr:uid="{00000000-0005-0000-0000-000061040000}"/>
    <cellStyle name="20% - Accent3 6 3 2 2 3" xfId="4578" xr:uid="{00000000-0005-0000-0000-000062040000}"/>
    <cellStyle name="20% - Accent3 6 3 2 2 3 2" xfId="9968" xr:uid="{00000000-0005-0000-0000-000063040000}"/>
    <cellStyle name="20% - Accent3 6 3 2 2 4" xfId="6680" xr:uid="{00000000-0005-0000-0000-000064040000}"/>
    <cellStyle name="20% - Accent3 6 3 2 3" xfId="2603" xr:uid="{00000000-0005-0000-0000-000065040000}"/>
    <cellStyle name="20% - Accent3 6 3 2 3 2" xfId="7993" xr:uid="{00000000-0005-0000-0000-000066040000}"/>
    <cellStyle name="20% - Accent3 6 3 2 4" xfId="4247" xr:uid="{00000000-0005-0000-0000-000067040000}"/>
    <cellStyle name="20% - Accent3 6 3 2 4 2" xfId="9637" xr:uid="{00000000-0005-0000-0000-000068040000}"/>
    <cellStyle name="20% - Accent3 6 3 2 5" xfId="6349" xr:uid="{00000000-0005-0000-0000-000069040000}"/>
    <cellStyle name="20% - Accent3 6 3 3" xfId="1287" xr:uid="{00000000-0005-0000-0000-00006A040000}"/>
    <cellStyle name="20% - Accent3 6 3 3 2" xfId="2933" xr:uid="{00000000-0005-0000-0000-00006B040000}"/>
    <cellStyle name="20% - Accent3 6 3 3 2 2" xfId="8323" xr:uid="{00000000-0005-0000-0000-00006C040000}"/>
    <cellStyle name="20% - Accent3 6 3 3 3" xfId="4577" xr:uid="{00000000-0005-0000-0000-00006D040000}"/>
    <cellStyle name="20% - Accent3 6 3 3 3 2" xfId="9967" xr:uid="{00000000-0005-0000-0000-00006E040000}"/>
    <cellStyle name="20% - Accent3 6 3 3 4" xfId="6679" xr:uid="{00000000-0005-0000-0000-00006F040000}"/>
    <cellStyle name="20% - Accent3 6 3 4" xfId="2287" xr:uid="{00000000-0005-0000-0000-000070040000}"/>
    <cellStyle name="20% - Accent3 6 3 4 2" xfId="7677" xr:uid="{00000000-0005-0000-0000-000071040000}"/>
    <cellStyle name="20% - Accent3 6 3 5" xfId="3931" xr:uid="{00000000-0005-0000-0000-000072040000}"/>
    <cellStyle name="20% - Accent3 6 3 5 2" xfId="9321" xr:uid="{00000000-0005-0000-0000-000073040000}"/>
    <cellStyle name="20% - Accent3 6 3 6" xfId="6033" xr:uid="{00000000-0005-0000-0000-000074040000}"/>
    <cellStyle name="20% - Accent3 6 4" xfId="759" xr:uid="{00000000-0005-0000-0000-000075040000}"/>
    <cellStyle name="20% - Accent3 6 4 2" xfId="1289" xr:uid="{00000000-0005-0000-0000-000076040000}"/>
    <cellStyle name="20% - Accent3 6 4 2 2" xfId="2935" xr:uid="{00000000-0005-0000-0000-000077040000}"/>
    <cellStyle name="20% - Accent3 6 4 2 2 2" xfId="8325" xr:uid="{00000000-0005-0000-0000-000078040000}"/>
    <cellStyle name="20% - Accent3 6 4 2 3" xfId="4579" xr:uid="{00000000-0005-0000-0000-000079040000}"/>
    <cellStyle name="20% - Accent3 6 4 2 3 2" xfId="9969" xr:uid="{00000000-0005-0000-0000-00007A040000}"/>
    <cellStyle name="20% - Accent3 6 4 2 4" xfId="6681" xr:uid="{00000000-0005-0000-0000-00007B040000}"/>
    <cellStyle name="20% - Accent3 6 4 3" xfId="2410" xr:uid="{00000000-0005-0000-0000-00007C040000}"/>
    <cellStyle name="20% - Accent3 6 4 3 2" xfId="7800" xr:uid="{00000000-0005-0000-0000-00007D040000}"/>
    <cellStyle name="20% - Accent3 6 4 4" xfId="4054" xr:uid="{00000000-0005-0000-0000-00007E040000}"/>
    <cellStyle name="20% - Accent3 6 4 4 2" xfId="9444" xr:uid="{00000000-0005-0000-0000-00007F040000}"/>
    <cellStyle name="20% - Accent3 6 4 5" xfId="6156" xr:uid="{00000000-0005-0000-0000-000080040000}"/>
    <cellStyle name="20% - Accent3 6 5" xfId="1052" xr:uid="{00000000-0005-0000-0000-000081040000}"/>
    <cellStyle name="20% - Accent3 6 5 2" xfId="1290" xr:uid="{00000000-0005-0000-0000-000082040000}"/>
    <cellStyle name="20% - Accent3 6 5 2 2" xfId="2936" xr:uid="{00000000-0005-0000-0000-000083040000}"/>
    <cellStyle name="20% - Accent3 6 5 2 2 2" xfId="8326" xr:uid="{00000000-0005-0000-0000-000084040000}"/>
    <cellStyle name="20% - Accent3 6 5 2 3" xfId="4580" xr:uid="{00000000-0005-0000-0000-000085040000}"/>
    <cellStyle name="20% - Accent3 6 5 2 3 2" xfId="9970" xr:uid="{00000000-0005-0000-0000-000086040000}"/>
    <cellStyle name="20% - Accent3 6 5 2 4" xfId="6682" xr:uid="{00000000-0005-0000-0000-000087040000}"/>
    <cellStyle name="20% - Accent3 6 5 3" xfId="2702" xr:uid="{00000000-0005-0000-0000-000088040000}"/>
    <cellStyle name="20% - Accent3 6 5 3 2" xfId="8092" xr:uid="{00000000-0005-0000-0000-000089040000}"/>
    <cellStyle name="20% - Accent3 6 5 4" xfId="4346" xr:uid="{00000000-0005-0000-0000-00008A040000}"/>
    <cellStyle name="20% - Accent3 6 5 4 2" xfId="9736" xr:uid="{00000000-0005-0000-0000-00008B040000}"/>
    <cellStyle name="20% - Accent3 6 5 5" xfId="6448" xr:uid="{00000000-0005-0000-0000-00008C040000}"/>
    <cellStyle name="20% - Accent3 6 6" xfId="1283" xr:uid="{00000000-0005-0000-0000-00008D040000}"/>
    <cellStyle name="20% - Accent3 6 6 2" xfId="2929" xr:uid="{00000000-0005-0000-0000-00008E040000}"/>
    <cellStyle name="20% - Accent3 6 6 2 2" xfId="8319" xr:uid="{00000000-0005-0000-0000-00008F040000}"/>
    <cellStyle name="20% - Accent3 6 6 3" xfId="4573" xr:uid="{00000000-0005-0000-0000-000090040000}"/>
    <cellStyle name="20% - Accent3 6 6 3 2" xfId="9963" xr:uid="{00000000-0005-0000-0000-000091040000}"/>
    <cellStyle name="20% - Accent3 6 6 4" xfId="6675" xr:uid="{00000000-0005-0000-0000-000092040000}"/>
    <cellStyle name="20% - Accent3 6 7" xfId="2094" xr:uid="{00000000-0005-0000-0000-000093040000}"/>
    <cellStyle name="20% - Accent3 6 7 2" xfId="7484" xr:uid="{00000000-0005-0000-0000-000094040000}"/>
    <cellStyle name="20% - Accent3 6 8" xfId="3738" xr:uid="{00000000-0005-0000-0000-000095040000}"/>
    <cellStyle name="20% - Accent3 6 8 2" xfId="9128" xr:uid="{00000000-0005-0000-0000-000096040000}"/>
    <cellStyle name="20% - Accent3 6 9" xfId="5362" xr:uid="{00000000-0005-0000-0000-000097040000}"/>
    <cellStyle name="20% - Accent3 6 9 2" xfId="10752" xr:uid="{00000000-0005-0000-0000-000098040000}"/>
    <cellStyle name="20% - Accent3 7" xfId="502" xr:uid="{00000000-0005-0000-0000-000099040000}"/>
    <cellStyle name="20% - Accent3 7 2" xfId="824" xr:uid="{00000000-0005-0000-0000-00009A040000}"/>
    <cellStyle name="20% - Accent3 7 2 2" xfId="1292" xr:uid="{00000000-0005-0000-0000-00009B040000}"/>
    <cellStyle name="20% - Accent3 7 2 2 2" xfId="2938" xr:uid="{00000000-0005-0000-0000-00009C040000}"/>
    <cellStyle name="20% - Accent3 7 2 2 2 2" xfId="8328" xr:uid="{00000000-0005-0000-0000-00009D040000}"/>
    <cellStyle name="20% - Accent3 7 2 2 3" xfId="4582" xr:uid="{00000000-0005-0000-0000-00009E040000}"/>
    <cellStyle name="20% - Accent3 7 2 2 3 2" xfId="9972" xr:uid="{00000000-0005-0000-0000-00009F040000}"/>
    <cellStyle name="20% - Accent3 7 2 2 4" xfId="6684" xr:uid="{00000000-0005-0000-0000-0000A0040000}"/>
    <cellStyle name="20% - Accent3 7 2 3" xfId="2475" xr:uid="{00000000-0005-0000-0000-0000A1040000}"/>
    <cellStyle name="20% - Accent3 7 2 3 2" xfId="7865" xr:uid="{00000000-0005-0000-0000-0000A2040000}"/>
    <cellStyle name="20% - Accent3 7 2 4" xfId="4119" xr:uid="{00000000-0005-0000-0000-0000A3040000}"/>
    <cellStyle name="20% - Accent3 7 2 4 2" xfId="9509" xr:uid="{00000000-0005-0000-0000-0000A4040000}"/>
    <cellStyle name="20% - Accent3 7 2 5" xfId="6221" xr:uid="{00000000-0005-0000-0000-0000A5040000}"/>
    <cellStyle name="20% - Accent3 7 3" xfId="1118" xr:uid="{00000000-0005-0000-0000-0000A6040000}"/>
    <cellStyle name="20% - Accent3 7 3 2" xfId="1293" xr:uid="{00000000-0005-0000-0000-0000A7040000}"/>
    <cellStyle name="20% - Accent3 7 3 2 2" xfId="2939" xr:uid="{00000000-0005-0000-0000-0000A8040000}"/>
    <cellStyle name="20% - Accent3 7 3 2 2 2" xfId="8329" xr:uid="{00000000-0005-0000-0000-0000A9040000}"/>
    <cellStyle name="20% - Accent3 7 3 2 3" xfId="4583" xr:uid="{00000000-0005-0000-0000-0000AA040000}"/>
    <cellStyle name="20% - Accent3 7 3 2 3 2" xfId="9973" xr:uid="{00000000-0005-0000-0000-0000AB040000}"/>
    <cellStyle name="20% - Accent3 7 3 2 4" xfId="6685" xr:uid="{00000000-0005-0000-0000-0000AC040000}"/>
    <cellStyle name="20% - Accent3 7 3 3" xfId="2768" xr:uid="{00000000-0005-0000-0000-0000AD040000}"/>
    <cellStyle name="20% - Accent3 7 3 3 2" xfId="8158" xr:uid="{00000000-0005-0000-0000-0000AE040000}"/>
    <cellStyle name="20% - Accent3 7 3 4" xfId="4412" xr:uid="{00000000-0005-0000-0000-0000AF040000}"/>
    <cellStyle name="20% - Accent3 7 3 4 2" xfId="9802" xr:uid="{00000000-0005-0000-0000-0000B0040000}"/>
    <cellStyle name="20% - Accent3 7 3 5" xfId="6514" xr:uid="{00000000-0005-0000-0000-0000B1040000}"/>
    <cellStyle name="20% - Accent3 7 4" xfId="1291" xr:uid="{00000000-0005-0000-0000-0000B2040000}"/>
    <cellStyle name="20% - Accent3 7 4 2" xfId="2937" xr:uid="{00000000-0005-0000-0000-0000B3040000}"/>
    <cellStyle name="20% - Accent3 7 4 2 2" xfId="8327" xr:uid="{00000000-0005-0000-0000-0000B4040000}"/>
    <cellStyle name="20% - Accent3 7 4 3" xfId="4581" xr:uid="{00000000-0005-0000-0000-0000B5040000}"/>
    <cellStyle name="20% - Accent3 7 4 3 2" xfId="9971" xr:uid="{00000000-0005-0000-0000-0000B6040000}"/>
    <cellStyle name="20% - Accent3 7 4 4" xfId="6683" xr:uid="{00000000-0005-0000-0000-0000B7040000}"/>
    <cellStyle name="20% - Accent3 7 5" xfId="2159" xr:uid="{00000000-0005-0000-0000-0000B8040000}"/>
    <cellStyle name="20% - Accent3 7 5 2" xfId="7549" xr:uid="{00000000-0005-0000-0000-0000B9040000}"/>
    <cellStyle name="20% - Accent3 7 6" xfId="3803" xr:uid="{00000000-0005-0000-0000-0000BA040000}"/>
    <cellStyle name="20% - Accent3 7 6 2" xfId="9193" xr:uid="{00000000-0005-0000-0000-0000BB040000}"/>
    <cellStyle name="20% - Accent3 7 7" xfId="5428" xr:uid="{00000000-0005-0000-0000-0000BC040000}"/>
    <cellStyle name="20% - Accent3 7 7 2" xfId="10818" xr:uid="{00000000-0005-0000-0000-0000BD040000}"/>
    <cellStyle name="20% - Accent3 7 8" xfId="5590" xr:uid="{00000000-0005-0000-0000-0000BE040000}"/>
    <cellStyle name="20% - Accent3 7 8 2" xfId="10951" xr:uid="{00000000-0005-0000-0000-0000BF040000}"/>
    <cellStyle name="20% - Accent3 7 9" xfId="5905" xr:uid="{00000000-0005-0000-0000-0000C0040000}"/>
    <cellStyle name="20% - Accent3 8" xfId="599" xr:uid="{00000000-0005-0000-0000-0000C1040000}"/>
    <cellStyle name="20% - Accent3 8 2" xfId="921" xr:uid="{00000000-0005-0000-0000-0000C2040000}"/>
    <cellStyle name="20% - Accent3 8 2 2" xfId="1295" xr:uid="{00000000-0005-0000-0000-0000C3040000}"/>
    <cellStyle name="20% - Accent3 8 2 2 2" xfId="2941" xr:uid="{00000000-0005-0000-0000-0000C4040000}"/>
    <cellStyle name="20% - Accent3 8 2 2 2 2" xfId="8331" xr:uid="{00000000-0005-0000-0000-0000C5040000}"/>
    <cellStyle name="20% - Accent3 8 2 2 3" xfId="4585" xr:uid="{00000000-0005-0000-0000-0000C6040000}"/>
    <cellStyle name="20% - Accent3 8 2 2 3 2" xfId="9975" xr:uid="{00000000-0005-0000-0000-0000C7040000}"/>
    <cellStyle name="20% - Accent3 8 2 2 4" xfId="6687" xr:uid="{00000000-0005-0000-0000-0000C8040000}"/>
    <cellStyle name="20% - Accent3 8 2 3" xfId="2572" xr:uid="{00000000-0005-0000-0000-0000C9040000}"/>
    <cellStyle name="20% - Accent3 8 2 3 2" xfId="7962" xr:uid="{00000000-0005-0000-0000-0000CA040000}"/>
    <cellStyle name="20% - Accent3 8 2 4" xfId="4216" xr:uid="{00000000-0005-0000-0000-0000CB040000}"/>
    <cellStyle name="20% - Accent3 8 2 4 2" xfId="9606" xr:uid="{00000000-0005-0000-0000-0000CC040000}"/>
    <cellStyle name="20% - Accent3 8 2 5" xfId="6318" xr:uid="{00000000-0005-0000-0000-0000CD040000}"/>
    <cellStyle name="20% - Accent3 8 3" xfId="1294" xr:uid="{00000000-0005-0000-0000-0000CE040000}"/>
    <cellStyle name="20% - Accent3 8 3 2" xfId="2940" xr:uid="{00000000-0005-0000-0000-0000CF040000}"/>
    <cellStyle name="20% - Accent3 8 3 2 2" xfId="8330" xr:uid="{00000000-0005-0000-0000-0000D0040000}"/>
    <cellStyle name="20% - Accent3 8 3 3" xfId="4584" xr:uid="{00000000-0005-0000-0000-0000D1040000}"/>
    <cellStyle name="20% - Accent3 8 3 3 2" xfId="9974" xr:uid="{00000000-0005-0000-0000-0000D2040000}"/>
    <cellStyle name="20% - Accent3 8 3 4" xfId="6686" xr:uid="{00000000-0005-0000-0000-0000D3040000}"/>
    <cellStyle name="20% - Accent3 8 4" xfId="2256" xr:uid="{00000000-0005-0000-0000-0000D4040000}"/>
    <cellStyle name="20% - Accent3 8 4 2" xfId="7646" xr:uid="{00000000-0005-0000-0000-0000D5040000}"/>
    <cellStyle name="20% - Accent3 8 5" xfId="3900" xr:uid="{00000000-0005-0000-0000-0000D6040000}"/>
    <cellStyle name="20% - Accent3 8 5 2" xfId="9290" xr:uid="{00000000-0005-0000-0000-0000D7040000}"/>
    <cellStyle name="20% - Accent3 8 6" xfId="6002" xr:uid="{00000000-0005-0000-0000-0000D8040000}"/>
    <cellStyle name="20% - Accent3 9" xfId="711" xr:uid="{00000000-0005-0000-0000-0000D9040000}"/>
    <cellStyle name="20% - Accent3 9 2" xfId="1296" xr:uid="{00000000-0005-0000-0000-0000DA040000}"/>
    <cellStyle name="20% - Accent3 9 2 2" xfId="2942" xr:uid="{00000000-0005-0000-0000-0000DB040000}"/>
    <cellStyle name="20% - Accent3 9 2 2 2" xfId="8332" xr:uid="{00000000-0005-0000-0000-0000DC040000}"/>
    <cellStyle name="20% - Accent3 9 2 3" xfId="4586" xr:uid="{00000000-0005-0000-0000-0000DD040000}"/>
    <cellStyle name="20% - Accent3 9 2 3 2" xfId="9976" xr:uid="{00000000-0005-0000-0000-0000DE040000}"/>
    <cellStyle name="20% - Accent3 9 2 4" xfId="6688" xr:uid="{00000000-0005-0000-0000-0000DF040000}"/>
    <cellStyle name="20% - Accent3 9 3" xfId="2362" xr:uid="{00000000-0005-0000-0000-0000E0040000}"/>
    <cellStyle name="20% - Accent3 9 3 2" xfId="7752" xr:uid="{00000000-0005-0000-0000-0000E1040000}"/>
    <cellStyle name="20% - Accent3 9 4" xfId="4006" xr:uid="{00000000-0005-0000-0000-0000E2040000}"/>
    <cellStyle name="20% - Accent3 9 4 2" xfId="9396" xr:uid="{00000000-0005-0000-0000-0000E3040000}"/>
    <cellStyle name="20% - Accent3 9 5" xfId="6108" xr:uid="{00000000-0005-0000-0000-0000E4040000}"/>
    <cellStyle name="20% - Accent4" xfId="81" builtinId="42" customBuiltin="1"/>
    <cellStyle name="20% - Accent4 10" xfId="1023" xr:uid="{00000000-0005-0000-0000-0000E6040000}"/>
    <cellStyle name="20% - Accent4 10 2" xfId="1297" xr:uid="{00000000-0005-0000-0000-0000E7040000}"/>
    <cellStyle name="20% - Accent4 10 2 2" xfId="2943" xr:uid="{00000000-0005-0000-0000-0000E8040000}"/>
    <cellStyle name="20% - Accent4 10 2 2 2" xfId="8333" xr:uid="{00000000-0005-0000-0000-0000E9040000}"/>
    <cellStyle name="20% - Accent4 10 2 3" xfId="4587" xr:uid="{00000000-0005-0000-0000-0000EA040000}"/>
    <cellStyle name="20% - Accent4 10 2 3 2" xfId="9977" xr:uid="{00000000-0005-0000-0000-0000EB040000}"/>
    <cellStyle name="20% - Accent4 10 2 4" xfId="6689" xr:uid="{00000000-0005-0000-0000-0000EC040000}"/>
    <cellStyle name="20% - Accent4 10 3" xfId="2673" xr:uid="{00000000-0005-0000-0000-0000ED040000}"/>
    <cellStyle name="20% - Accent4 10 3 2" xfId="8063" xr:uid="{00000000-0005-0000-0000-0000EE040000}"/>
    <cellStyle name="20% - Accent4 10 4" xfId="4317" xr:uid="{00000000-0005-0000-0000-0000EF040000}"/>
    <cellStyle name="20% - Accent4 10 4 2" xfId="9707" xr:uid="{00000000-0005-0000-0000-0000F0040000}"/>
    <cellStyle name="20% - Accent4 10 5" xfId="6419" xr:uid="{00000000-0005-0000-0000-0000F1040000}"/>
    <cellStyle name="20% - Accent4 11" xfId="2048" xr:uid="{00000000-0005-0000-0000-0000F2040000}"/>
    <cellStyle name="20% - Accent4 11 2" xfId="7438" xr:uid="{00000000-0005-0000-0000-0000F3040000}"/>
    <cellStyle name="20% - Accent4 12" xfId="3692" xr:uid="{00000000-0005-0000-0000-0000F4040000}"/>
    <cellStyle name="20% - Accent4 12 2" xfId="9082" xr:uid="{00000000-0005-0000-0000-0000F5040000}"/>
    <cellStyle name="20% - Accent4 13" xfId="5333" xr:uid="{00000000-0005-0000-0000-0000F6040000}"/>
    <cellStyle name="20% - Accent4 13 2" xfId="10723" xr:uid="{00000000-0005-0000-0000-0000F7040000}"/>
    <cellStyle name="20% - Accent4 14" xfId="5591" xr:uid="{00000000-0005-0000-0000-0000F8040000}"/>
    <cellStyle name="20% - Accent4 14 2" xfId="10952" xr:uid="{00000000-0005-0000-0000-0000F9040000}"/>
    <cellStyle name="20% - Accent4 15" xfId="5794" xr:uid="{00000000-0005-0000-0000-0000FA040000}"/>
    <cellStyle name="20% - Accent4 2" xfId="142" xr:uid="{00000000-0005-0000-0000-0000FB040000}"/>
    <cellStyle name="20% - Accent4 2 2" xfId="143" xr:uid="{00000000-0005-0000-0000-0000FC040000}"/>
    <cellStyle name="20% - Accent4 2 2 2" xfId="144" xr:uid="{00000000-0005-0000-0000-0000FD040000}"/>
    <cellStyle name="20% - Accent4 2 3" xfId="145" xr:uid="{00000000-0005-0000-0000-0000FE040000}"/>
    <cellStyle name="20% - Accent4 3" xfId="146" xr:uid="{00000000-0005-0000-0000-0000FF040000}"/>
    <cellStyle name="20% - Accent4 3 2" xfId="147" xr:uid="{00000000-0005-0000-0000-000000050000}"/>
    <cellStyle name="20% - Accent4 4" xfId="148" xr:uid="{00000000-0005-0000-0000-000001050000}"/>
    <cellStyle name="20% - Accent4 5" xfId="422" xr:uid="{00000000-0005-0000-0000-000002050000}"/>
    <cellStyle name="20% - Accent4 5 10" xfId="5351" xr:uid="{00000000-0005-0000-0000-000003050000}"/>
    <cellStyle name="20% - Accent4 5 10 2" xfId="10741" xr:uid="{00000000-0005-0000-0000-000004050000}"/>
    <cellStyle name="20% - Accent4 5 11" xfId="5592" xr:uid="{00000000-0005-0000-0000-000005050000}"/>
    <cellStyle name="20% - Accent4 5 11 2" xfId="10953" xr:uid="{00000000-0005-0000-0000-000006050000}"/>
    <cellStyle name="20% - Accent4 5 12" xfId="5829" xr:uid="{00000000-0005-0000-0000-000007050000}"/>
    <cellStyle name="20% - Accent4 5 2" xfId="474" xr:uid="{00000000-0005-0000-0000-000008050000}"/>
    <cellStyle name="20% - Accent4 5 2 10" xfId="5593" xr:uid="{00000000-0005-0000-0000-000009050000}"/>
    <cellStyle name="20% - Accent4 5 2 10 2" xfId="10954" xr:uid="{00000000-0005-0000-0000-00000A050000}"/>
    <cellStyle name="20% - Accent4 5 2 11" xfId="5877" xr:uid="{00000000-0005-0000-0000-00000B050000}"/>
    <cellStyle name="20% - Accent4 5 2 2" xfId="570" xr:uid="{00000000-0005-0000-0000-00000C050000}"/>
    <cellStyle name="20% - Accent4 5 2 2 2" xfId="892" xr:uid="{00000000-0005-0000-0000-00000D050000}"/>
    <cellStyle name="20% - Accent4 5 2 2 2 2" xfId="1301" xr:uid="{00000000-0005-0000-0000-00000E050000}"/>
    <cellStyle name="20% - Accent4 5 2 2 2 2 2" xfId="2947" xr:uid="{00000000-0005-0000-0000-00000F050000}"/>
    <cellStyle name="20% - Accent4 5 2 2 2 2 2 2" xfId="8337" xr:uid="{00000000-0005-0000-0000-000010050000}"/>
    <cellStyle name="20% - Accent4 5 2 2 2 2 3" xfId="4591" xr:uid="{00000000-0005-0000-0000-000011050000}"/>
    <cellStyle name="20% - Accent4 5 2 2 2 2 3 2" xfId="9981" xr:uid="{00000000-0005-0000-0000-000012050000}"/>
    <cellStyle name="20% - Accent4 5 2 2 2 2 4" xfId="6693" xr:uid="{00000000-0005-0000-0000-000013050000}"/>
    <cellStyle name="20% - Accent4 5 2 2 2 3" xfId="2543" xr:uid="{00000000-0005-0000-0000-000014050000}"/>
    <cellStyle name="20% - Accent4 5 2 2 2 3 2" xfId="7933" xr:uid="{00000000-0005-0000-0000-000015050000}"/>
    <cellStyle name="20% - Accent4 5 2 2 2 4" xfId="4187" xr:uid="{00000000-0005-0000-0000-000016050000}"/>
    <cellStyle name="20% - Accent4 5 2 2 2 4 2" xfId="9577" xr:uid="{00000000-0005-0000-0000-000017050000}"/>
    <cellStyle name="20% - Accent4 5 2 2 2 5" xfId="6289" xr:uid="{00000000-0005-0000-0000-000018050000}"/>
    <cellStyle name="20% - Accent4 5 2 2 3" xfId="1186" xr:uid="{00000000-0005-0000-0000-000019050000}"/>
    <cellStyle name="20% - Accent4 5 2 2 3 2" xfId="1302" xr:uid="{00000000-0005-0000-0000-00001A050000}"/>
    <cellStyle name="20% - Accent4 5 2 2 3 2 2" xfId="2948" xr:uid="{00000000-0005-0000-0000-00001B050000}"/>
    <cellStyle name="20% - Accent4 5 2 2 3 2 2 2" xfId="8338" xr:uid="{00000000-0005-0000-0000-00001C050000}"/>
    <cellStyle name="20% - Accent4 5 2 2 3 2 3" xfId="4592" xr:uid="{00000000-0005-0000-0000-00001D050000}"/>
    <cellStyle name="20% - Accent4 5 2 2 3 2 3 2" xfId="9982" xr:uid="{00000000-0005-0000-0000-00001E050000}"/>
    <cellStyle name="20% - Accent4 5 2 2 3 2 4" xfId="6694" xr:uid="{00000000-0005-0000-0000-00001F050000}"/>
    <cellStyle name="20% - Accent4 5 2 2 3 3" xfId="2836" xr:uid="{00000000-0005-0000-0000-000020050000}"/>
    <cellStyle name="20% - Accent4 5 2 2 3 3 2" xfId="8226" xr:uid="{00000000-0005-0000-0000-000021050000}"/>
    <cellStyle name="20% - Accent4 5 2 2 3 4" xfId="4480" xr:uid="{00000000-0005-0000-0000-000022050000}"/>
    <cellStyle name="20% - Accent4 5 2 2 3 4 2" xfId="9870" xr:uid="{00000000-0005-0000-0000-000023050000}"/>
    <cellStyle name="20% - Accent4 5 2 2 3 5" xfId="6582" xr:uid="{00000000-0005-0000-0000-000024050000}"/>
    <cellStyle name="20% - Accent4 5 2 2 4" xfId="1300" xr:uid="{00000000-0005-0000-0000-000025050000}"/>
    <cellStyle name="20% - Accent4 5 2 2 4 2" xfId="2946" xr:uid="{00000000-0005-0000-0000-000026050000}"/>
    <cellStyle name="20% - Accent4 5 2 2 4 2 2" xfId="8336" xr:uid="{00000000-0005-0000-0000-000027050000}"/>
    <cellStyle name="20% - Accent4 5 2 2 4 3" xfId="4590" xr:uid="{00000000-0005-0000-0000-000028050000}"/>
    <cellStyle name="20% - Accent4 5 2 2 4 3 2" xfId="9980" xr:uid="{00000000-0005-0000-0000-000029050000}"/>
    <cellStyle name="20% - Accent4 5 2 2 4 4" xfId="6692" xr:uid="{00000000-0005-0000-0000-00002A050000}"/>
    <cellStyle name="20% - Accent4 5 2 2 5" xfId="2227" xr:uid="{00000000-0005-0000-0000-00002B050000}"/>
    <cellStyle name="20% - Accent4 5 2 2 5 2" xfId="7617" xr:uid="{00000000-0005-0000-0000-00002C050000}"/>
    <cellStyle name="20% - Accent4 5 2 2 6" xfId="3871" xr:uid="{00000000-0005-0000-0000-00002D050000}"/>
    <cellStyle name="20% - Accent4 5 2 2 6 2" xfId="9261" xr:uid="{00000000-0005-0000-0000-00002E050000}"/>
    <cellStyle name="20% - Accent4 5 2 2 7" xfId="5496" xr:uid="{00000000-0005-0000-0000-00002F050000}"/>
    <cellStyle name="20% - Accent4 5 2 2 7 2" xfId="10886" xr:uid="{00000000-0005-0000-0000-000030050000}"/>
    <cellStyle name="20% - Accent4 5 2 2 8" xfId="5594" xr:uid="{00000000-0005-0000-0000-000031050000}"/>
    <cellStyle name="20% - Accent4 5 2 2 8 2" xfId="10955" xr:uid="{00000000-0005-0000-0000-000032050000}"/>
    <cellStyle name="20% - Accent4 5 2 2 9" xfId="5973" xr:uid="{00000000-0005-0000-0000-000033050000}"/>
    <cellStyle name="20% - Accent4 5 2 3" xfId="667" xr:uid="{00000000-0005-0000-0000-000034050000}"/>
    <cellStyle name="20% - Accent4 5 2 3 2" xfId="989" xr:uid="{00000000-0005-0000-0000-000035050000}"/>
    <cellStyle name="20% - Accent4 5 2 3 2 2" xfId="1304" xr:uid="{00000000-0005-0000-0000-000036050000}"/>
    <cellStyle name="20% - Accent4 5 2 3 2 2 2" xfId="2950" xr:uid="{00000000-0005-0000-0000-000037050000}"/>
    <cellStyle name="20% - Accent4 5 2 3 2 2 2 2" xfId="8340" xr:uid="{00000000-0005-0000-0000-000038050000}"/>
    <cellStyle name="20% - Accent4 5 2 3 2 2 3" xfId="4594" xr:uid="{00000000-0005-0000-0000-000039050000}"/>
    <cellStyle name="20% - Accent4 5 2 3 2 2 3 2" xfId="9984" xr:uid="{00000000-0005-0000-0000-00003A050000}"/>
    <cellStyle name="20% - Accent4 5 2 3 2 2 4" xfId="6696" xr:uid="{00000000-0005-0000-0000-00003B050000}"/>
    <cellStyle name="20% - Accent4 5 2 3 2 3" xfId="2640" xr:uid="{00000000-0005-0000-0000-00003C050000}"/>
    <cellStyle name="20% - Accent4 5 2 3 2 3 2" xfId="8030" xr:uid="{00000000-0005-0000-0000-00003D050000}"/>
    <cellStyle name="20% - Accent4 5 2 3 2 4" xfId="4284" xr:uid="{00000000-0005-0000-0000-00003E050000}"/>
    <cellStyle name="20% - Accent4 5 2 3 2 4 2" xfId="9674" xr:uid="{00000000-0005-0000-0000-00003F050000}"/>
    <cellStyle name="20% - Accent4 5 2 3 2 5" xfId="6386" xr:uid="{00000000-0005-0000-0000-000040050000}"/>
    <cellStyle name="20% - Accent4 5 2 3 3" xfId="1303" xr:uid="{00000000-0005-0000-0000-000041050000}"/>
    <cellStyle name="20% - Accent4 5 2 3 3 2" xfId="2949" xr:uid="{00000000-0005-0000-0000-000042050000}"/>
    <cellStyle name="20% - Accent4 5 2 3 3 2 2" xfId="8339" xr:uid="{00000000-0005-0000-0000-000043050000}"/>
    <cellStyle name="20% - Accent4 5 2 3 3 3" xfId="4593" xr:uid="{00000000-0005-0000-0000-000044050000}"/>
    <cellStyle name="20% - Accent4 5 2 3 3 3 2" xfId="9983" xr:uid="{00000000-0005-0000-0000-000045050000}"/>
    <cellStyle name="20% - Accent4 5 2 3 3 4" xfId="6695" xr:uid="{00000000-0005-0000-0000-000046050000}"/>
    <cellStyle name="20% - Accent4 5 2 3 4" xfId="2324" xr:uid="{00000000-0005-0000-0000-000047050000}"/>
    <cellStyle name="20% - Accent4 5 2 3 4 2" xfId="7714" xr:uid="{00000000-0005-0000-0000-000048050000}"/>
    <cellStyle name="20% - Accent4 5 2 3 5" xfId="3968" xr:uid="{00000000-0005-0000-0000-000049050000}"/>
    <cellStyle name="20% - Accent4 5 2 3 5 2" xfId="9358" xr:uid="{00000000-0005-0000-0000-00004A050000}"/>
    <cellStyle name="20% - Accent4 5 2 3 6" xfId="6070" xr:uid="{00000000-0005-0000-0000-00004B050000}"/>
    <cellStyle name="20% - Accent4 5 2 4" xfId="796" xr:uid="{00000000-0005-0000-0000-00004C050000}"/>
    <cellStyle name="20% - Accent4 5 2 4 2" xfId="1305" xr:uid="{00000000-0005-0000-0000-00004D050000}"/>
    <cellStyle name="20% - Accent4 5 2 4 2 2" xfId="2951" xr:uid="{00000000-0005-0000-0000-00004E050000}"/>
    <cellStyle name="20% - Accent4 5 2 4 2 2 2" xfId="8341" xr:uid="{00000000-0005-0000-0000-00004F050000}"/>
    <cellStyle name="20% - Accent4 5 2 4 2 3" xfId="4595" xr:uid="{00000000-0005-0000-0000-000050050000}"/>
    <cellStyle name="20% - Accent4 5 2 4 2 3 2" xfId="9985" xr:uid="{00000000-0005-0000-0000-000051050000}"/>
    <cellStyle name="20% - Accent4 5 2 4 2 4" xfId="6697" xr:uid="{00000000-0005-0000-0000-000052050000}"/>
    <cellStyle name="20% - Accent4 5 2 4 3" xfId="2447" xr:uid="{00000000-0005-0000-0000-000053050000}"/>
    <cellStyle name="20% - Accent4 5 2 4 3 2" xfId="7837" xr:uid="{00000000-0005-0000-0000-000054050000}"/>
    <cellStyle name="20% - Accent4 5 2 4 4" xfId="4091" xr:uid="{00000000-0005-0000-0000-000055050000}"/>
    <cellStyle name="20% - Accent4 5 2 4 4 2" xfId="9481" xr:uid="{00000000-0005-0000-0000-000056050000}"/>
    <cellStyle name="20% - Accent4 5 2 4 5" xfId="6193" xr:uid="{00000000-0005-0000-0000-000057050000}"/>
    <cellStyle name="20% - Accent4 5 2 5" xfId="1089" xr:uid="{00000000-0005-0000-0000-000058050000}"/>
    <cellStyle name="20% - Accent4 5 2 5 2" xfId="1306" xr:uid="{00000000-0005-0000-0000-000059050000}"/>
    <cellStyle name="20% - Accent4 5 2 5 2 2" xfId="2952" xr:uid="{00000000-0005-0000-0000-00005A050000}"/>
    <cellStyle name="20% - Accent4 5 2 5 2 2 2" xfId="8342" xr:uid="{00000000-0005-0000-0000-00005B050000}"/>
    <cellStyle name="20% - Accent4 5 2 5 2 3" xfId="4596" xr:uid="{00000000-0005-0000-0000-00005C050000}"/>
    <cellStyle name="20% - Accent4 5 2 5 2 3 2" xfId="9986" xr:uid="{00000000-0005-0000-0000-00005D050000}"/>
    <cellStyle name="20% - Accent4 5 2 5 2 4" xfId="6698" xr:uid="{00000000-0005-0000-0000-00005E050000}"/>
    <cellStyle name="20% - Accent4 5 2 5 3" xfId="2739" xr:uid="{00000000-0005-0000-0000-00005F050000}"/>
    <cellStyle name="20% - Accent4 5 2 5 3 2" xfId="8129" xr:uid="{00000000-0005-0000-0000-000060050000}"/>
    <cellStyle name="20% - Accent4 5 2 5 4" xfId="4383" xr:uid="{00000000-0005-0000-0000-000061050000}"/>
    <cellStyle name="20% - Accent4 5 2 5 4 2" xfId="9773" xr:uid="{00000000-0005-0000-0000-000062050000}"/>
    <cellStyle name="20% - Accent4 5 2 5 5" xfId="6485" xr:uid="{00000000-0005-0000-0000-000063050000}"/>
    <cellStyle name="20% - Accent4 5 2 6" xfId="1299" xr:uid="{00000000-0005-0000-0000-000064050000}"/>
    <cellStyle name="20% - Accent4 5 2 6 2" xfId="2945" xr:uid="{00000000-0005-0000-0000-000065050000}"/>
    <cellStyle name="20% - Accent4 5 2 6 2 2" xfId="8335" xr:uid="{00000000-0005-0000-0000-000066050000}"/>
    <cellStyle name="20% - Accent4 5 2 6 3" xfId="4589" xr:uid="{00000000-0005-0000-0000-000067050000}"/>
    <cellStyle name="20% - Accent4 5 2 6 3 2" xfId="9979" xr:uid="{00000000-0005-0000-0000-000068050000}"/>
    <cellStyle name="20% - Accent4 5 2 6 4" xfId="6691" xr:uid="{00000000-0005-0000-0000-000069050000}"/>
    <cellStyle name="20% - Accent4 5 2 7" xfId="2131" xr:uid="{00000000-0005-0000-0000-00006A050000}"/>
    <cellStyle name="20% - Accent4 5 2 7 2" xfId="7521" xr:uid="{00000000-0005-0000-0000-00006B050000}"/>
    <cellStyle name="20% - Accent4 5 2 8" xfId="3775" xr:uid="{00000000-0005-0000-0000-00006C050000}"/>
    <cellStyle name="20% - Accent4 5 2 8 2" xfId="9165" xr:uid="{00000000-0005-0000-0000-00006D050000}"/>
    <cellStyle name="20% - Accent4 5 2 9" xfId="5399" xr:uid="{00000000-0005-0000-0000-00006E050000}"/>
    <cellStyle name="20% - Accent4 5 2 9 2" xfId="10789" xr:uid="{00000000-0005-0000-0000-00006F050000}"/>
    <cellStyle name="20% - Accent4 5 3" xfId="522" xr:uid="{00000000-0005-0000-0000-000070050000}"/>
    <cellStyle name="20% - Accent4 5 3 2" xfId="844" xr:uid="{00000000-0005-0000-0000-000071050000}"/>
    <cellStyle name="20% - Accent4 5 3 2 2" xfId="1308" xr:uid="{00000000-0005-0000-0000-000072050000}"/>
    <cellStyle name="20% - Accent4 5 3 2 2 2" xfId="2954" xr:uid="{00000000-0005-0000-0000-000073050000}"/>
    <cellStyle name="20% - Accent4 5 3 2 2 2 2" xfId="8344" xr:uid="{00000000-0005-0000-0000-000074050000}"/>
    <cellStyle name="20% - Accent4 5 3 2 2 3" xfId="4598" xr:uid="{00000000-0005-0000-0000-000075050000}"/>
    <cellStyle name="20% - Accent4 5 3 2 2 3 2" xfId="9988" xr:uid="{00000000-0005-0000-0000-000076050000}"/>
    <cellStyle name="20% - Accent4 5 3 2 2 4" xfId="6700" xr:uid="{00000000-0005-0000-0000-000077050000}"/>
    <cellStyle name="20% - Accent4 5 3 2 3" xfId="2495" xr:uid="{00000000-0005-0000-0000-000078050000}"/>
    <cellStyle name="20% - Accent4 5 3 2 3 2" xfId="7885" xr:uid="{00000000-0005-0000-0000-000079050000}"/>
    <cellStyle name="20% - Accent4 5 3 2 4" xfId="4139" xr:uid="{00000000-0005-0000-0000-00007A050000}"/>
    <cellStyle name="20% - Accent4 5 3 2 4 2" xfId="9529" xr:uid="{00000000-0005-0000-0000-00007B050000}"/>
    <cellStyle name="20% - Accent4 5 3 2 5" xfId="6241" xr:uid="{00000000-0005-0000-0000-00007C050000}"/>
    <cellStyle name="20% - Accent4 5 3 3" xfId="1138" xr:uid="{00000000-0005-0000-0000-00007D050000}"/>
    <cellStyle name="20% - Accent4 5 3 3 2" xfId="1309" xr:uid="{00000000-0005-0000-0000-00007E050000}"/>
    <cellStyle name="20% - Accent4 5 3 3 2 2" xfId="2955" xr:uid="{00000000-0005-0000-0000-00007F050000}"/>
    <cellStyle name="20% - Accent4 5 3 3 2 2 2" xfId="8345" xr:uid="{00000000-0005-0000-0000-000080050000}"/>
    <cellStyle name="20% - Accent4 5 3 3 2 3" xfId="4599" xr:uid="{00000000-0005-0000-0000-000081050000}"/>
    <cellStyle name="20% - Accent4 5 3 3 2 3 2" xfId="9989" xr:uid="{00000000-0005-0000-0000-000082050000}"/>
    <cellStyle name="20% - Accent4 5 3 3 2 4" xfId="6701" xr:uid="{00000000-0005-0000-0000-000083050000}"/>
    <cellStyle name="20% - Accent4 5 3 3 3" xfId="2788" xr:uid="{00000000-0005-0000-0000-000084050000}"/>
    <cellStyle name="20% - Accent4 5 3 3 3 2" xfId="8178" xr:uid="{00000000-0005-0000-0000-000085050000}"/>
    <cellStyle name="20% - Accent4 5 3 3 4" xfId="4432" xr:uid="{00000000-0005-0000-0000-000086050000}"/>
    <cellStyle name="20% - Accent4 5 3 3 4 2" xfId="9822" xr:uid="{00000000-0005-0000-0000-000087050000}"/>
    <cellStyle name="20% - Accent4 5 3 3 5" xfId="6534" xr:uid="{00000000-0005-0000-0000-000088050000}"/>
    <cellStyle name="20% - Accent4 5 3 4" xfId="1307" xr:uid="{00000000-0005-0000-0000-000089050000}"/>
    <cellStyle name="20% - Accent4 5 3 4 2" xfId="2953" xr:uid="{00000000-0005-0000-0000-00008A050000}"/>
    <cellStyle name="20% - Accent4 5 3 4 2 2" xfId="8343" xr:uid="{00000000-0005-0000-0000-00008B050000}"/>
    <cellStyle name="20% - Accent4 5 3 4 3" xfId="4597" xr:uid="{00000000-0005-0000-0000-00008C050000}"/>
    <cellStyle name="20% - Accent4 5 3 4 3 2" xfId="9987" xr:uid="{00000000-0005-0000-0000-00008D050000}"/>
    <cellStyle name="20% - Accent4 5 3 4 4" xfId="6699" xr:uid="{00000000-0005-0000-0000-00008E050000}"/>
    <cellStyle name="20% - Accent4 5 3 5" xfId="2179" xr:uid="{00000000-0005-0000-0000-00008F050000}"/>
    <cellStyle name="20% - Accent4 5 3 5 2" xfId="7569" xr:uid="{00000000-0005-0000-0000-000090050000}"/>
    <cellStyle name="20% - Accent4 5 3 6" xfId="3823" xr:uid="{00000000-0005-0000-0000-000091050000}"/>
    <cellStyle name="20% - Accent4 5 3 6 2" xfId="9213" xr:uid="{00000000-0005-0000-0000-000092050000}"/>
    <cellStyle name="20% - Accent4 5 3 7" xfId="5448" xr:uid="{00000000-0005-0000-0000-000093050000}"/>
    <cellStyle name="20% - Accent4 5 3 7 2" xfId="10838" xr:uid="{00000000-0005-0000-0000-000094050000}"/>
    <cellStyle name="20% - Accent4 5 3 8" xfId="5595" xr:uid="{00000000-0005-0000-0000-000095050000}"/>
    <cellStyle name="20% - Accent4 5 3 8 2" xfId="10956" xr:uid="{00000000-0005-0000-0000-000096050000}"/>
    <cellStyle name="20% - Accent4 5 3 9" xfId="5925" xr:uid="{00000000-0005-0000-0000-000097050000}"/>
    <cellStyle name="20% - Accent4 5 4" xfId="619" xr:uid="{00000000-0005-0000-0000-000098050000}"/>
    <cellStyle name="20% - Accent4 5 4 2" xfId="941" xr:uid="{00000000-0005-0000-0000-000099050000}"/>
    <cellStyle name="20% - Accent4 5 4 2 2" xfId="1311" xr:uid="{00000000-0005-0000-0000-00009A050000}"/>
    <cellStyle name="20% - Accent4 5 4 2 2 2" xfId="2957" xr:uid="{00000000-0005-0000-0000-00009B050000}"/>
    <cellStyle name="20% - Accent4 5 4 2 2 2 2" xfId="8347" xr:uid="{00000000-0005-0000-0000-00009C050000}"/>
    <cellStyle name="20% - Accent4 5 4 2 2 3" xfId="4601" xr:uid="{00000000-0005-0000-0000-00009D050000}"/>
    <cellStyle name="20% - Accent4 5 4 2 2 3 2" xfId="9991" xr:uid="{00000000-0005-0000-0000-00009E050000}"/>
    <cellStyle name="20% - Accent4 5 4 2 2 4" xfId="6703" xr:uid="{00000000-0005-0000-0000-00009F050000}"/>
    <cellStyle name="20% - Accent4 5 4 2 3" xfId="2592" xr:uid="{00000000-0005-0000-0000-0000A0050000}"/>
    <cellStyle name="20% - Accent4 5 4 2 3 2" xfId="7982" xr:uid="{00000000-0005-0000-0000-0000A1050000}"/>
    <cellStyle name="20% - Accent4 5 4 2 4" xfId="4236" xr:uid="{00000000-0005-0000-0000-0000A2050000}"/>
    <cellStyle name="20% - Accent4 5 4 2 4 2" xfId="9626" xr:uid="{00000000-0005-0000-0000-0000A3050000}"/>
    <cellStyle name="20% - Accent4 5 4 2 5" xfId="6338" xr:uid="{00000000-0005-0000-0000-0000A4050000}"/>
    <cellStyle name="20% - Accent4 5 4 3" xfId="1310" xr:uid="{00000000-0005-0000-0000-0000A5050000}"/>
    <cellStyle name="20% - Accent4 5 4 3 2" xfId="2956" xr:uid="{00000000-0005-0000-0000-0000A6050000}"/>
    <cellStyle name="20% - Accent4 5 4 3 2 2" xfId="8346" xr:uid="{00000000-0005-0000-0000-0000A7050000}"/>
    <cellStyle name="20% - Accent4 5 4 3 3" xfId="4600" xr:uid="{00000000-0005-0000-0000-0000A8050000}"/>
    <cellStyle name="20% - Accent4 5 4 3 3 2" xfId="9990" xr:uid="{00000000-0005-0000-0000-0000A9050000}"/>
    <cellStyle name="20% - Accent4 5 4 3 4" xfId="6702" xr:uid="{00000000-0005-0000-0000-0000AA050000}"/>
    <cellStyle name="20% - Accent4 5 4 4" xfId="2276" xr:uid="{00000000-0005-0000-0000-0000AB050000}"/>
    <cellStyle name="20% - Accent4 5 4 4 2" xfId="7666" xr:uid="{00000000-0005-0000-0000-0000AC050000}"/>
    <cellStyle name="20% - Accent4 5 4 5" xfId="3920" xr:uid="{00000000-0005-0000-0000-0000AD050000}"/>
    <cellStyle name="20% - Accent4 5 4 5 2" xfId="9310" xr:uid="{00000000-0005-0000-0000-0000AE050000}"/>
    <cellStyle name="20% - Accent4 5 4 6" xfId="6022" xr:uid="{00000000-0005-0000-0000-0000AF050000}"/>
    <cellStyle name="20% - Accent4 5 5" xfId="748" xr:uid="{00000000-0005-0000-0000-0000B0050000}"/>
    <cellStyle name="20% - Accent4 5 5 2" xfId="1312" xr:uid="{00000000-0005-0000-0000-0000B1050000}"/>
    <cellStyle name="20% - Accent4 5 5 2 2" xfId="2958" xr:uid="{00000000-0005-0000-0000-0000B2050000}"/>
    <cellStyle name="20% - Accent4 5 5 2 2 2" xfId="8348" xr:uid="{00000000-0005-0000-0000-0000B3050000}"/>
    <cellStyle name="20% - Accent4 5 5 2 3" xfId="4602" xr:uid="{00000000-0005-0000-0000-0000B4050000}"/>
    <cellStyle name="20% - Accent4 5 5 2 3 2" xfId="9992" xr:uid="{00000000-0005-0000-0000-0000B5050000}"/>
    <cellStyle name="20% - Accent4 5 5 2 4" xfId="6704" xr:uid="{00000000-0005-0000-0000-0000B6050000}"/>
    <cellStyle name="20% - Accent4 5 5 3" xfId="2399" xr:uid="{00000000-0005-0000-0000-0000B7050000}"/>
    <cellStyle name="20% - Accent4 5 5 3 2" xfId="7789" xr:uid="{00000000-0005-0000-0000-0000B8050000}"/>
    <cellStyle name="20% - Accent4 5 5 4" xfId="4043" xr:uid="{00000000-0005-0000-0000-0000B9050000}"/>
    <cellStyle name="20% - Accent4 5 5 4 2" xfId="9433" xr:uid="{00000000-0005-0000-0000-0000BA050000}"/>
    <cellStyle name="20% - Accent4 5 5 5" xfId="6145" xr:uid="{00000000-0005-0000-0000-0000BB050000}"/>
    <cellStyle name="20% - Accent4 5 6" xfId="1041" xr:uid="{00000000-0005-0000-0000-0000BC050000}"/>
    <cellStyle name="20% - Accent4 5 6 2" xfId="1313" xr:uid="{00000000-0005-0000-0000-0000BD050000}"/>
    <cellStyle name="20% - Accent4 5 6 2 2" xfId="2959" xr:uid="{00000000-0005-0000-0000-0000BE050000}"/>
    <cellStyle name="20% - Accent4 5 6 2 2 2" xfId="8349" xr:uid="{00000000-0005-0000-0000-0000BF050000}"/>
    <cellStyle name="20% - Accent4 5 6 2 3" xfId="4603" xr:uid="{00000000-0005-0000-0000-0000C0050000}"/>
    <cellStyle name="20% - Accent4 5 6 2 3 2" xfId="9993" xr:uid="{00000000-0005-0000-0000-0000C1050000}"/>
    <cellStyle name="20% - Accent4 5 6 2 4" xfId="6705" xr:uid="{00000000-0005-0000-0000-0000C2050000}"/>
    <cellStyle name="20% - Accent4 5 6 3" xfId="2691" xr:uid="{00000000-0005-0000-0000-0000C3050000}"/>
    <cellStyle name="20% - Accent4 5 6 3 2" xfId="8081" xr:uid="{00000000-0005-0000-0000-0000C4050000}"/>
    <cellStyle name="20% - Accent4 5 6 4" xfId="4335" xr:uid="{00000000-0005-0000-0000-0000C5050000}"/>
    <cellStyle name="20% - Accent4 5 6 4 2" xfId="9725" xr:uid="{00000000-0005-0000-0000-0000C6050000}"/>
    <cellStyle name="20% - Accent4 5 6 5" xfId="6437" xr:uid="{00000000-0005-0000-0000-0000C7050000}"/>
    <cellStyle name="20% - Accent4 5 7" xfId="1298" xr:uid="{00000000-0005-0000-0000-0000C8050000}"/>
    <cellStyle name="20% - Accent4 5 7 2" xfId="2944" xr:uid="{00000000-0005-0000-0000-0000C9050000}"/>
    <cellStyle name="20% - Accent4 5 7 2 2" xfId="8334" xr:uid="{00000000-0005-0000-0000-0000CA050000}"/>
    <cellStyle name="20% - Accent4 5 7 3" xfId="4588" xr:uid="{00000000-0005-0000-0000-0000CB050000}"/>
    <cellStyle name="20% - Accent4 5 7 3 2" xfId="9978" xr:uid="{00000000-0005-0000-0000-0000CC050000}"/>
    <cellStyle name="20% - Accent4 5 7 4" xfId="6690" xr:uid="{00000000-0005-0000-0000-0000CD050000}"/>
    <cellStyle name="20% - Accent4 5 8" xfId="2083" xr:uid="{00000000-0005-0000-0000-0000CE050000}"/>
    <cellStyle name="20% - Accent4 5 8 2" xfId="7473" xr:uid="{00000000-0005-0000-0000-0000CF050000}"/>
    <cellStyle name="20% - Accent4 5 9" xfId="3727" xr:uid="{00000000-0005-0000-0000-0000D0050000}"/>
    <cellStyle name="20% - Accent4 5 9 2" xfId="9117" xr:uid="{00000000-0005-0000-0000-0000D1050000}"/>
    <cellStyle name="20% - Accent4 6" xfId="435" xr:uid="{00000000-0005-0000-0000-0000D2050000}"/>
    <cellStyle name="20% - Accent4 6 10" xfId="5596" xr:uid="{00000000-0005-0000-0000-0000D3050000}"/>
    <cellStyle name="20% - Accent4 6 10 2" xfId="10957" xr:uid="{00000000-0005-0000-0000-0000D4050000}"/>
    <cellStyle name="20% - Accent4 6 11" xfId="5842" xr:uid="{00000000-0005-0000-0000-0000D5050000}"/>
    <cellStyle name="20% - Accent4 6 2" xfId="535" xr:uid="{00000000-0005-0000-0000-0000D6050000}"/>
    <cellStyle name="20% - Accent4 6 2 2" xfId="857" xr:uid="{00000000-0005-0000-0000-0000D7050000}"/>
    <cellStyle name="20% - Accent4 6 2 2 2" xfId="1316" xr:uid="{00000000-0005-0000-0000-0000D8050000}"/>
    <cellStyle name="20% - Accent4 6 2 2 2 2" xfId="2962" xr:uid="{00000000-0005-0000-0000-0000D9050000}"/>
    <cellStyle name="20% - Accent4 6 2 2 2 2 2" xfId="8352" xr:uid="{00000000-0005-0000-0000-0000DA050000}"/>
    <cellStyle name="20% - Accent4 6 2 2 2 3" xfId="4606" xr:uid="{00000000-0005-0000-0000-0000DB050000}"/>
    <cellStyle name="20% - Accent4 6 2 2 2 3 2" xfId="9996" xr:uid="{00000000-0005-0000-0000-0000DC050000}"/>
    <cellStyle name="20% - Accent4 6 2 2 2 4" xfId="6708" xr:uid="{00000000-0005-0000-0000-0000DD050000}"/>
    <cellStyle name="20% - Accent4 6 2 2 3" xfId="2508" xr:uid="{00000000-0005-0000-0000-0000DE050000}"/>
    <cellStyle name="20% - Accent4 6 2 2 3 2" xfId="7898" xr:uid="{00000000-0005-0000-0000-0000DF050000}"/>
    <cellStyle name="20% - Accent4 6 2 2 4" xfId="4152" xr:uid="{00000000-0005-0000-0000-0000E0050000}"/>
    <cellStyle name="20% - Accent4 6 2 2 4 2" xfId="9542" xr:uid="{00000000-0005-0000-0000-0000E1050000}"/>
    <cellStyle name="20% - Accent4 6 2 2 5" xfId="6254" xr:uid="{00000000-0005-0000-0000-0000E2050000}"/>
    <cellStyle name="20% - Accent4 6 2 3" xfId="1151" xr:uid="{00000000-0005-0000-0000-0000E3050000}"/>
    <cellStyle name="20% - Accent4 6 2 3 2" xfId="1317" xr:uid="{00000000-0005-0000-0000-0000E4050000}"/>
    <cellStyle name="20% - Accent4 6 2 3 2 2" xfId="2963" xr:uid="{00000000-0005-0000-0000-0000E5050000}"/>
    <cellStyle name="20% - Accent4 6 2 3 2 2 2" xfId="8353" xr:uid="{00000000-0005-0000-0000-0000E6050000}"/>
    <cellStyle name="20% - Accent4 6 2 3 2 3" xfId="4607" xr:uid="{00000000-0005-0000-0000-0000E7050000}"/>
    <cellStyle name="20% - Accent4 6 2 3 2 3 2" xfId="9997" xr:uid="{00000000-0005-0000-0000-0000E8050000}"/>
    <cellStyle name="20% - Accent4 6 2 3 2 4" xfId="6709" xr:uid="{00000000-0005-0000-0000-0000E9050000}"/>
    <cellStyle name="20% - Accent4 6 2 3 3" xfId="2801" xr:uid="{00000000-0005-0000-0000-0000EA050000}"/>
    <cellStyle name="20% - Accent4 6 2 3 3 2" xfId="8191" xr:uid="{00000000-0005-0000-0000-0000EB050000}"/>
    <cellStyle name="20% - Accent4 6 2 3 4" xfId="4445" xr:uid="{00000000-0005-0000-0000-0000EC050000}"/>
    <cellStyle name="20% - Accent4 6 2 3 4 2" xfId="9835" xr:uid="{00000000-0005-0000-0000-0000ED050000}"/>
    <cellStyle name="20% - Accent4 6 2 3 5" xfId="6547" xr:uid="{00000000-0005-0000-0000-0000EE050000}"/>
    <cellStyle name="20% - Accent4 6 2 4" xfId="1315" xr:uid="{00000000-0005-0000-0000-0000EF050000}"/>
    <cellStyle name="20% - Accent4 6 2 4 2" xfId="2961" xr:uid="{00000000-0005-0000-0000-0000F0050000}"/>
    <cellStyle name="20% - Accent4 6 2 4 2 2" xfId="8351" xr:uid="{00000000-0005-0000-0000-0000F1050000}"/>
    <cellStyle name="20% - Accent4 6 2 4 3" xfId="4605" xr:uid="{00000000-0005-0000-0000-0000F2050000}"/>
    <cellStyle name="20% - Accent4 6 2 4 3 2" xfId="9995" xr:uid="{00000000-0005-0000-0000-0000F3050000}"/>
    <cellStyle name="20% - Accent4 6 2 4 4" xfId="6707" xr:uid="{00000000-0005-0000-0000-0000F4050000}"/>
    <cellStyle name="20% - Accent4 6 2 5" xfId="2192" xr:uid="{00000000-0005-0000-0000-0000F5050000}"/>
    <cellStyle name="20% - Accent4 6 2 5 2" xfId="7582" xr:uid="{00000000-0005-0000-0000-0000F6050000}"/>
    <cellStyle name="20% - Accent4 6 2 6" xfId="3836" xr:uid="{00000000-0005-0000-0000-0000F7050000}"/>
    <cellStyle name="20% - Accent4 6 2 6 2" xfId="9226" xr:uid="{00000000-0005-0000-0000-0000F8050000}"/>
    <cellStyle name="20% - Accent4 6 2 7" xfId="5461" xr:uid="{00000000-0005-0000-0000-0000F9050000}"/>
    <cellStyle name="20% - Accent4 6 2 7 2" xfId="10851" xr:uid="{00000000-0005-0000-0000-0000FA050000}"/>
    <cellStyle name="20% - Accent4 6 2 8" xfId="5597" xr:uid="{00000000-0005-0000-0000-0000FB050000}"/>
    <cellStyle name="20% - Accent4 6 2 8 2" xfId="10958" xr:uid="{00000000-0005-0000-0000-0000FC050000}"/>
    <cellStyle name="20% - Accent4 6 2 9" xfId="5938" xr:uid="{00000000-0005-0000-0000-0000FD050000}"/>
    <cellStyle name="20% - Accent4 6 3" xfId="632" xr:uid="{00000000-0005-0000-0000-0000FE050000}"/>
    <cellStyle name="20% - Accent4 6 3 2" xfId="954" xr:uid="{00000000-0005-0000-0000-0000FF050000}"/>
    <cellStyle name="20% - Accent4 6 3 2 2" xfId="1319" xr:uid="{00000000-0005-0000-0000-000000060000}"/>
    <cellStyle name="20% - Accent4 6 3 2 2 2" xfId="2965" xr:uid="{00000000-0005-0000-0000-000001060000}"/>
    <cellStyle name="20% - Accent4 6 3 2 2 2 2" xfId="8355" xr:uid="{00000000-0005-0000-0000-000002060000}"/>
    <cellStyle name="20% - Accent4 6 3 2 2 3" xfId="4609" xr:uid="{00000000-0005-0000-0000-000003060000}"/>
    <cellStyle name="20% - Accent4 6 3 2 2 3 2" xfId="9999" xr:uid="{00000000-0005-0000-0000-000004060000}"/>
    <cellStyle name="20% - Accent4 6 3 2 2 4" xfId="6711" xr:uid="{00000000-0005-0000-0000-000005060000}"/>
    <cellStyle name="20% - Accent4 6 3 2 3" xfId="2605" xr:uid="{00000000-0005-0000-0000-000006060000}"/>
    <cellStyle name="20% - Accent4 6 3 2 3 2" xfId="7995" xr:uid="{00000000-0005-0000-0000-000007060000}"/>
    <cellStyle name="20% - Accent4 6 3 2 4" xfId="4249" xr:uid="{00000000-0005-0000-0000-000008060000}"/>
    <cellStyle name="20% - Accent4 6 3 2 4 2" xfId="9639" xr:uid="{00000000-0005-0000-0000-000009060000}"/>
    <cellStyle name="20% - Accent4 6 3 2 5" xfId="6351" xr:uid="{00000000-0005-0000-0000-00000A060000}"/>
    <cellStyle name="20% - Accent4 6 3 3" xfId="1318" xr:uid="{00000000-0005-0000-0000-00000B060000}"/>
    <cellStyle name="20% - Accent4 6 3 3 2" xfId="2964" xr:uid="{00000000-0005-0000-0000-00000C060000}"/>
    <cellStyle name="20% - Accent4 6 3 3 2 2" xfId="8354" xr:uid="{00000000-0005-0000-0000-00000D060000}"/>
    <cellStyle name="20% - Accent4 6 3 3 3" xfId="4608" xr:uid="{00000000-0005-0000-0000-00000E060000}"/>
    <cellStyle name="20% - Accent4 6 3 3 3 2" xfId="9998" xr:uid="{00000000-0005-0000-0000-00000F060000}"/>
    <cellStyle name="20% - Accent4 6 3 3 4" xfId="6710" xr:uid="{00000000-0005-0000-0000-000010060000}"/>
    <cellStyle name="20% - Accent4 6 3 4" xfId="2289" xr:uid="{00000000-0005-0000-0000-000011060000}"/>
    <cellStyle name="20% - Accent4 6 3 4 2" xfId="7679" xr:uid="{00000000-0005-0000-0000-000012060000}"/>
    <cellStyle name="20% - Accent4 6 3 5" xfId="3933" xr:uid="{00000000-0005-0000-0000-000013060000}"/>
    <cellStyle name="20% - Accent4 6 3 5 2" xfId="9323" xr:uid="{00000000-0005-0000-0000-000014060000}"/>
    <cellStyle name="20% - Accent4 6 3 6" xfId="6035" xr:uid="{00000000-0005-0000-0000-000015060000}"/>
    <cellStyle name="20% - Accent4 6 4" xfId="761" xr:uid="{00000000-0005-0000-0000-000016060000}"/>
    <cellStyle name="20% - Accent4 6 4 2" xfId="1320" xr:uid="{00000000-0005-0000-0000-000017060000}"/>
    <cellStyle name="20% - Accent4 6 4 2 2" xfId="2966" xr:uid="{00000000-0005-0000-0000-000018060000}"/>
    <cellStyle name="20% - Accent4 6 4 2 2 2" xfId="8356" xr:uid="{00000000-0005-0000-0000-000019060000}"/>
    <cellStyle name="20% - Accent4 6 4 2 3" xfId="4610" xr:uid="{00000000-0005-0000-0000-00001A060000}"/>
    <cellStyle name="20% - Accent4 6 4 2 3 2" xfId="10000" xr:uid="{00000000-0005-0000-0000-00001B060000}"/>
    <cellStyle name="20% - Accent4 6 4 2 4" xfId="6712" xr:uid="{00000000-0005-0000-0000-00001C060000}"/>
    <cellStyle name="20% - Accent4 6 4 3" xfId="2412" xr:uid="{00000000-0005-0000-0000-00001D060000}"/>
    <cellStyle name="20% - Accent4 6 4 3 2" xfId="7802" xr:uid="{00000000-0005-0000-0000-00001E060000}"/>
    <cellStyle name="20% - Accent4 6 4 4" xfId="4056" xr:uid="{00000000-0005-0000-0000-00001F060000}"/>
    <cellStyle name="20% - Accent4 6 4 4 2" xfId="9446" xr:uid="{00000000-0005-0000-0000-000020060000}"/>
    <cellStyle name="20% - Accent4 6 4 5" xfId="6158" xr:uid="{00000000-0005-0000-0000-000021060000}"/>
    <cellStyle name="20% - Accent4 6 5" xfId="1054" xr:uid="{00000000-0005-0000-0000-000022060000}"/>
    <cellStyle name="20% - Accent4 6 5 2" xfId="1321" xr:uid="{00000000-0005-0000-0000-000023060000}"/>
    <cellStyle name="20% - Accent4 6 5 2 2" xfId="2967" xr:uid="{00000000-0005-0000-0000-000024060000}"/>
    <cellStyle name="20% - Accent4 6 5 2 2 2" xfId="8357" xr:uid="{00000000-0005-0000-0000-000025060000}"/>
    <cellStyle name="20% - Accent4 6 5 2 3" xfId="4611" xr:uid="{00000000-0005-0000-0000-000026060000}"/>
    <cellStyle name="20% - Accent4 6 5 2 3 2" xfId="10001" xr:uid="{00000000-0005-0000-0000-000027060000}"/>
    <cellStyle name="20% - Accent4 6 5 2 4" xfId="6713" xr:uid="{00000000-0005-0000-0000-000028060000}"/>
    <cellStyle name="20% - Accent4 6 5 3" xfId="2704" xr:uid="{00000000-0005-0000-0000-000029060000}"/>
    <cellStyle name="20% - Accent4 6 5 3 2" xfId="8094" xr:uid="{00000000-0005-0000-0000-00002A060000}"/>
    <cellStyle name="20% - Accent4 6 5 4" xfId="4348" xr:uid="{00000000-0005-0000-0000-00002B060000}"/>
    <cellStyle name="20% - Accent4 6 5 4 2" xfId="9738" xr:uid="{00000000-0005-0000-0000-00002C060000}"/>
    <cellStyle name="20% - Accent4 6 5 5" xfId="6450" xr:uid="{00000000-0005-0000-0000-00002D060000}"/>
    <cellStyle name="20% - Accent4 6 6" xfId="1314" xr:uid="{00000000-0005-0000-0000-00002E060000}"/>
    <cellStyle name="20% - Accent4 6 6 2" xfId="2960" xr:uid="{00000000-0005-0000-0000-00002F060000}"/>
    <cellStyle name="20% - Accent4 6 6 2 2" xfId="8350" xr:uid="{00000000-0005-0000-0000-000030060000}"/>
    <cellStyle name="20% - Accent4 6 6 3" xfId="4604" xr:uid="{00000000-0005-0000-0000-000031060000}"/>
    <cellStyle name="20% - Accent4 6 6 3 2" xfId="9994" xr:uid="{00000000-0005-0000-0000-000032060000}"/>
    <cellStyle name="20% - Accent4 6 6 4" xfId="6706" xr:uid="{00000000-0005-0000-0000-000033060000}"/>
    <cellStyle name="20% - Accent4 6 7" xfId="2096" xr:uid="{00000000-0005-0000-0000-000034060000}"/>
    <cellStyle name="20% - Accent4 6 7 2" xfId="7486" xr:uid="{00000000-0005-0000-0000-000035060000}"/>
    <cellStyle name="20% - Accent4 6 8" xfId="3740" xr:uid="{00000000-0005-0000-0000-000036060000}"/>
    <cellStyle name="20% - Accent4 6 8 2" xfId="9130" xr:uid="{00000000-0005-0000-0000-000037060000}"/>
    <cellStyle name="20% - Accent4 6 9" xfId="5364" xr:uid="{00000000-0005-0000-0000-000038060000}"/>
    <cellStyle name="20% - Accent4 6 9 2" xfId="10754" xr:uid="{00000000-0005-0000-0000-000039060000}"/>
    <cellStyle name="20% - Accent4 7" xfId="504" xr:uid="{00000000-0005-0000-0000-00003A060000}"/>
    <cellStyle name="20% - Accent4 7 2" xfId="826" xr:uid="{00000000-0005-0000-0000-00003B060000}"/>
    <cellStyle name="20% - Accent4 7 2 2" xfId="1323" xr:uid="{00000000-0005-0000-0000-00003C060000}"/>
    <cellStyle name="20% - Accent4 7 2 2 2" xfId="2969" xr:uid="{00000000-0005-0000-0000-00003D060000}"/>
    <cellStyle name="20% - Accent4 7 2 2 2 2" xfId="8359" xr:uid="{00000000-0005-0000-0000-00003E060000}"/>
    <cellStyle name="20% - Accent4 7 2 2 3" xfId="4613" xr:uid="{00000000-0005-0000-0000-00003F060000}"/>
    <cellStyle name="20% - Accent4 7 2 2 3 2" xfId="10003" xr:uid="{00000000-0005-0000-0000-000040060000}"/>
    <cellStyle name="20% - Accent4 7 2 2 4" xfId="6715" xr:uid="{00000000-0005-0000-0000-000041060000}"/>
    <cellStyle name="20% - Accent4 7 2 3" xfId="2477" xr:uid="{00000000-0005-0000-0000-000042060000}"/>
    <cellStyle name="20% - Accent4 7 2 3 2" xfId="7867" xr:uid="{00000000-0005-0000-0000-000043060000}"/>
    <cellStyle name="20% - Accent4 7 2 4" xfId="4121" xr:uid="{00000000-0005-0000-0000-000044060000}"/>
    <cellStyle name="20% - Accent4 7 2 4 2" xfId="9511" xr:uid="{00000000-0005-0000-0000-000045060000}"/>
    <cellStyle name="20% - Accent4 7 2 5" xfId="6223" xr:uid="{00000000-0005-0000-0000-000046060000}"/>
    <cellStyle name="20% - Accent4 7 3" xfId="1120" xr:uid="{00000000-0005-0000-0000-000047060000}"/>
    <cellStyle name="20% - Accent4 7 3 2" xfId="1324" xr:uid="{00000000-0005-0000-0000-000048060000}"/>
    <cellStyle name="20% - Accent4 7 3 2 2" xfId="2970" xr:uid="{00000000-0005-0000-0000-000049060000}"/>
    <cellStyle name="20% - Accent4 7 3 2 2 2" xfId="8360" xr:uid="{00000000-0005-0000-0000-00004A060000}"/>
    <cellStyle name="20% - Accent4 7 3 2 3" xfId="4614" xr:uid="{00000000-0005-0000-0000-00004B060000}"/>
    <cellStyle name="20% - Accent4 7 3 2 3 2" xfId="10004" xr:uid="{00000000-0005-0000-0000-00004C060000}"/>
    <cellStyle name="20% - Accent4 7 3 2 4" xfId="6716" xr:uid="{00000000-0005-0000-0000-00004D060000}"/>
    <cellStyle name="20% - Accent4 7 3 3" xfId="2770" xr:uid="{00000000-0005-0000-0000-00004E060000}"/>
    <cellStyle name="20% - Accent4 7 3 3 2" xfId="8160" xr:uid="{00000000-0005-0000-0000-00004F060000}"/>
    <cellStyle name="20% - Accent4 7 3 4" xfId="4414" xr:uid="{00000000-0005-0000-0000-000050060000}"/>
    <cellStyle name="20% - Accent4 7 3 4 2" xfId="9804" xr:uid="{00000000-0005-0000-0000-000051060000}"/>
    <cellStyle name="20% - Accent4 7 3 5" xfId="6516" xr:uid="{00000000-0005-0000-0000-000052060000}"/>
    <cellStyle name="20% - Accent4 7 4" xfId="1322" xr:uid="{00000000-0005-0000-0000-000053060000}"/>
    <cellStyle name="20% - Accent4 7 4 2" xfId="2968" xr:uid="{00000000-0005-0000-0000-000054060000}"/>
    <cellStyle name="20% - Accent4 7 4 2 2" xfId="8358" xr:uid="{00000000-0005-0000-0000-000055060000}"/>
    <cellStyle name="20% - Accent4 7 4 3" xfId="4612" xr:uid="{00000000-0005-0000-0000-000056060000}"/>
    <cellStyle name="20% - Accent4 7 4 3 2" xfId="10002" xr:uid="{00000000-0005-0000-0000-000057060000}"/>
    <cellStyle name="20% - Accent4 7 4 4" xfId="6714" xr:uid="{00000000-0005-0000-0000-000058060000}"/>
    <cellStyle name="20% - Accent4 7 5" xfId="2161" xr:uid="{00000000-0005-0000-0000-000059060000}"/>
    <cellStyle name="20% - Accent4 7 5 2" xfId="7551" xr:uid="{00000000-0005-0000-0000-00005A060000}"/>
    <cellStyle name="20% - Accent4 7 6" xfId="3805" xr:uid="{00000000-0005-0000-0000-00005B060000}"/>
    <cellStyle name="20% - Accent4 7 6 2" xfId="9195" xr:uid="{00000000-0005-0000-0000-00005C060000}"/>
    <cellStyle name="20% - Accent4 7 7" xfId="5430" xr:uid="{00000000-0005-0000-0000-00005D060000}"/>
    <cellStyle name="20% - Accent4 7 7 2" xfId="10820" xr:uid="{00000000-0005-0000-0000-00005E060000}"/>
    <cellStyle name="20% - Accent4 7 8" xfId="5598" xr:uid="{00000000-0005-0000-0000-00005F060000}"/>
    <cellStyle name="20% - Accent4 7 8 2" xfId="10959" xr:uid="{00000000-0005-0000-0000-000060060000}"/>
    <cellStyle name="20% - Accent4 7 9" xfId="5907" xr:uid="{00000000-0005-0000-0000-000061060000}"/>
    <cellStyle name="20% - Accent4 8" xfId="601" xr:uid="{00000000-0005-0000-0000-000062060000}"/>
    <cellStyle name="20% - Accent4 8 2" xfId="923" xr:uid="{00000000-0005-0000-0000-000063060000}"/>
    <cellStyle name="20% - Accent4 8 2 2" xfId="1326" xr:uid="{00000000-0005-0000-0000-000064060000}"/>
    <cellStyle name="20% - Accent4 8 2 2 2" xfId="2972" xr:uid="{00000000-0005-0000-0000-000065060000}"/>
    <cellStyle name="20% - Accent4 8 2 2 2 2" xfId="8362" xr:uid="{00000000-0005-0000-0000-000066060000}"/>
    <cellStyle name="20% - Accent4 8 2 2 3" xfId="4616" xr:uid="{00000000-0005-0000-0000-000067060000}"/>
    <cellStyle name="20% - Accent4 8 2 2 3 2" xfId="10006" xr:uid="{00000000-0005-0000-0000-000068060000}"/>
    <cellStyle name="20% - Accent4 8 2 2 4" xfId="6718" xr:uid="{00000000-0005-0000-0000-000069060000}"/>
    <cellStyle name="20% - Accent4 8 2 3" xfId="2574" xr:uid="{00000000-0005-0000-0000-00006A060000}"/>
    <cellStyle name="20% - Accent4 8 2 3 2" xfId="7964" xr:uid="{00000000-0005-0000-0000-00006B060000}"/>
    <cellStyle name="20% - Accent4 8 2 4" xfId="4218" xr:uid="{00000000-0005-0000-0000-00006C060000}"/>
    <cellStyle name="20% - Accent4 8 2 4 2" xfId="9608" xr:uid="{00000000-0005-0000-0000-00006D060000}"/>
    <cellStyle name="20% - Accent4 8 2 5" xfId="6320" xr:uid="{00000000-0005-0000-0000-00006E060000}"/>
    <cellStyle name="20% - Accent4 8 3" xfId="1325" xr:uid="{00000000-0005-0000-0000-00006F060000}"/>
    <cellStyle name="20% - Accent4 8 3 2" xfId="2971" xr:uid="{00000000-0005-0000-0000-000070060000}"/>
    <cellStyle name="20% - Accent4 8 3 2 2" xfId="8361" xr:uid="{00000000-0005-0000-0000-000071060000}"/>
    <cellStyle name="20% - Accent4 8 3 3" xfId="4615" xr:uid="{00000000-0005-0000-0000-000072060000}"/>
    <cellStyle name="20% - Accent4 8 3 3 2" xfId="10005" xr:uid="{00000000-0005-0000-0000-000073060000}"/>
    <cellStyle name="20% - Accent4 8 3 4" xfId="6717" xr:uid="{00000000-0005-0000-0000-000074060000}"/>
    <cellStyle name="20% - Accent4 8 4" xfId="2258" xr:uid="{00000000-0005-0000-0000-000075060000}"/>
    <cellStyle name="20% - Accent4 8 4 2" xfId="7648" xr:uid="{00000000-0005-0000-0000-000076060000}"/>
    <cellStyle name="20% - Accent4 8 5" xfId="3902" xr:uid="{00000000-0005-0000-0000-000077060000}"/>
    <cellStyle name="20% - Accent4 8 5 2" xfId="9292" xr:uid="{00000000-0005-0000-0000-000078060000}"/>
    <cellStyle name="20% - Accent4 8 6" xfId="6004" xr:uid="{00000000-0005-0000-0000-000079060000}"/>
    <cellStyle name="20% - Accent4 9" xfId="713" xr:uid="{00000000-0005-0000-0000-00007A060000}"/>
    <cellStyle name="20% - Accent4 9 2" xfId="1327" xr:uid="{00000000-0005-0000-0000-00007B060000}"/>
    <cellStyle name="20% - Accent4 9 2 2" xfId="2973" xr:uid="{00000000-0005-0000-0000-00007C060000}"/>
    <cellStyle name="20% - Accent4 9 2 2 2" xfId="8363" xr:uid="{00000000-0005-0000-0000-00007D060000}"/>
    <cellStyle name="20% - Accent4 9 2 3" xfId="4617" xr:uid="{00000000-0005-0000-0000-00007E060000}"/>
    <cellStyle name="20% - Accent4 9 2 3 2" xfId="10007" xr:uid="{00000000-0005-0000-0000-00007F060000}"/>
    <cellStyle name="20% - Accent4 9 2 4" xfId="6719" xr:uid="{00000000-0005-0000-0000-000080060000}"/>
    <cellStyle name="20% - Accent4 9 3" xfId="2364" xr:uid="{00000000-0005-0000-0000-000081060000}"/>
    <cellStyle name="20% - Accent4 9 3 2" xfId="7754" xr:uid="{00000000-0005-0000-0000-000082060000}"/>
    <cellStyle name="20% - Accent4 9 4" xfId="4008" xr:uid="{00000000-0005-0000-0000-000083060000}"/>
    <cellStyle name="20% - Accent4 9 4 2" xfId="9398" xr:uid="{00000000-0005-0000-0000-000084060000}"/>
    <cellStyle name="20% - Accent4 9 5" xfId="6110" xr:uid="{00000000-0005-0000-0000-000085060000}"/>
    <cellStyle name="20% - Accent5" xfId="85" builtinId="46" customBuiltin="1"/>
    <cellStyle name="20% - Accent5 10" xfId="1025" xr:uid="{00000000-0005-0000-0000-000087060000}"/>
    <cellStyle name="20% - Accent5 10 2" xfId="1328" xr:uid="{00000000-0005-0000-0000-000088060000}"/>
    <cellStyle name="20% - Accent5 10 2 2" xfId="2974" xr:uid="{00000000-0005-0000-0000-000089060000}"/>
    <cellStyle name="20% - Accent5 10 2 2 2" xfId="8364" xr:uid="{00000000-0005-0000-0000-00008A060000}"/>
    <cellStyle name="20% - Accent5 10 2 3" xfId="4618" xr:uid="{00000000-0005-0000-0000-00008B060000}"/>
    <cellStyle name="20% - Accent5 10 2 3 2" xfId="10008" xr:uid="{00000000-0005-0000-0000-00008C060000}"/>
    <cellStyle name="20% - Accent5 10 2 4" xfId="6720" xr:uid="{00000000-0005-0000-0000-00008D060000}"/>
    <cellStyle name="20% - Accent5 10 3" xfId="2675" xr:uid="{00000000-0005-0000-0000-00008E060000}"/>
    <cellStyle name="20% - Accent5 10 3 2" xfId="8065" xr:uid="{00000000-0005-0000-0000-00008F060000}"/>
    <cellStyle name="20% - Accent5 10 4" xfId="4319" xr:uid="{00000000-0005-0000-0000-000090060000}"/>
    <cellStyle name="20% - Accent5 10 4 2" xfId="9709" xr:uid="{00000000-0005-0000-0000-000091060000}"/>
    <cellStyle name="20% - Accent5 10 5" xfId="6421" xr:uid="{00000000-0005-0000-0000-000092060000}"/>
    <cellStyle name="20% - Accent5 11" xfId="2050" xr:uid="{00000000-0005-0000-0000-000093060000}"/>
    <cellStyle name="20% - Accent5 11 2" xfId="7440" xr:uid="{00000000-0005-0000-0000-000094060000}"/>
    <cellStyle name="20% - Accent5 12" xfId="3694" xr:uid="{00000000-0005-0000-0000-000095060000}"/>
    <cellStyle name="20% - Accent5 12 2" xfId="9084" xr:uid="{00000000-0005-0000-0000-000096060000}"/>
    <cellStyle name="20% - Accent5 13" xfId="5335" xr:uid="{00000000-0005-0000-0000-000097060000}"/>
    <cellStyle name="20% - Accent5 13 2" xfId="10725" xr:uid="{00000000-0005-0000-0000-000098060000}"/>
    <cellStyle name="20% - Accent5 14" xfId="5599" xr:uid="{00000000-0005-0000-0000-000099060000}"/>
    <cellStyle name="20% - Accent5 14 2" xfId="10960" xr:uid="{00000000-0005-0000-0000-00009A060000}"/>
    <cellStyle name="20% - Accent5 15" xfId="5796" xr:uid="{00000000-0005-0000-0000-00009B060000}"/>
    <cellStyle name="20% - Accent5 2" xfId="149" xr:uid="{00000000-0005-0000-0000-00009C060000}"/>
    <cellStyle name="20% - Accent5 2 2" xfId="150" xr:uid="{00000000-0005-0000-0000-00009D060000}"/>
    <cellStyle name="20% - Accent5 2 2 2" xfId="151" xr:uid="{00000000-0005-0000-0000-00009E060000}"/>
    <cellStyle name="20% - Accent5 2 3" xfId="152" xr:uid="{00000000-0005-0000-0000-00009F060000}"/>
    <cellStyle name="20% - Accent5 3" xfId="153" xr:uid="{00000000-0005-0000-0000-0000A0060000}"/>
    <cellStyle name="20% - Accent5 3 2" xfId="154" xr:uid="{00000000-0005-0000-0000-0000A1060000}"/>
    <cellStyle name="20% - Accent5 4" xfId="155" xr:uid="{00000000-0005-0000-0000-0000A2060000}"/>
    <cellStyle name="20% - Accent5 5" xfId="424" xr:uid="{00000000-0005-0000-0000-0000A3060000}"/>
    <cellStyle name="20% - Accent5 5 10" xfId="5353" xr:uid="{00000000-0005-0000-0000-0000A4060000}"/>
    <cellStyle name="20% - Accent5 5 10 2" xfId="10743" xr:uid="{00000000-0005-0000-0000-0000A5060000}"/>
    <cellStyle name="20% - Accent5 5 11" xfId="5600" xr:uid="{00000000-0005-0000-0000-0000A6060000}"/>
    <cellStyle name="20% - Accent5 5 11 2" xfId="10961" xr:uid="{00000000-0005-0000-0000-0000A7060000}"/>
    <cellStyle name="20% - Accent5 5 12" xfId="5831" xr:uid="{00000000-0005-0000-0000-0000A8060000}"/>
    <cellStyle name="20% - Accent5 5 2" xfId="476" xr:uid="{00000000-0005-0000-0000-0000A9060000}"/>
    <cellStyle name="20% - Accent5 5 2 10" xfId="5601" xr:uid="{00000000-0005-0000-0000-0000AA060000}"/>
    <cellStyle name="20% - Accent5 5 2 10 2" xfId="10962" xr:uid="{00000000-0005-0000-0000-0000AB060000}"/>
    <cellStyle name="20% - Accent5 5 2 11" xfId="5879" xr:uid="{00000000-0005-0000-0000-0000AC060000}"/>
    <cellStyle name="20% - Accent5 5 2 2" xfId="572" xr:uid="{00000000-0005-0000-0000-0000AD060000}"/>
    <cellStyle name="20% - Accent5 5 2 2 2" xfId="894" xr:uid="{00000000-0005-0000-0000-0000AE060000}"/>
    <cellStyle name="20% - Accent5 5 2 2 2 2" xfId="1332" xr:uid="{00000000-0005-0000-0000-0000AF060000}"/>
    <cellStyle name="20% - Accent5 5 2 2 2 2 2" xfId="2978" xr:uid="{00000000-0005-0000-0000-0000B0060000}"/>
    <cellStyle name="20% - Accent5 5 2 2 2 2 2 2" xfId="8368" xr:uid="{00000000-0005-0000-0000-0000B1060000}"/>
    <cellStyle name="20% - Accent5 5 2 2 2 2 3" xfId="4622" xr:uid="{00000000-0005-0000-0000-0000B2060000}"/>
    <cellStyle name="20% - Accent5 5 2 2 2 2 3 2" xfId="10012" xr:uid="{00000000-0005-0000-0000-0000B3060000}"/>
    <cellStyle name="20% - Accent5 5 2 2 2 2 4" xfId="6724" xr:uid="{00000000-0005-0000-0000-0000B4060000}"/>
    <cellStyle name="20% - Accent5 5 2 2 2 3" xfId="2545" xr:uid="{00000000-0005-0000-0000-0000B5060000}"/>
    <cellStyle name="20% - Accent5 5 2 2 2 3 2" xfId="7935" xr:uid="{00000000-0005-0000-0000-0000B6060000}"/>
    <cellStyle name="20% - Accent5 5 2 2 2 4" xfId="4189" xr:uid="{00000000-0005-0000-0000-0000B7060000}"/>
    <cellStyle name="20% - Accent5 5 2 2 2 4 2" xfId="9579" xr:uid="{00000000-0005-0000-0000-0000B8060000}"/>
    <cellStyle name="20% - Accent5 5 2 2 2 5" xfId="6291" xr:uid="{00000000-0005-0000-0000-0000B9060000}"/>
    <cellStyle name="20% - Accent5 5 2 2 3" xfId="1188" xr:uid="{00000000-0005-0000-0000-0000BA060000}"/>
    <cellStyle name="20% - Accent5 5 2 2 3 2" xfId="1333" xr:uid="{00000000-0005-0000-0000-0000BB060000}"/>
    <cellStyle name="20% - Accent5 5 2 2 3 2 2" xfId="2979" xr:uid="{00000000-0005-0000-0000-0000BC060000}"/>
    <cellStyle name="20% - Accent5 5 2 2 3 2 2 2" xfId="8369" xr:uid="{00000000-0005-0000-0000-0000BD060000}"/>
    <cellStyle name="20% - Accent5 5 2 2 3 2 3" xfId="4623" xr:uid="{00000000-0005-0000-0000-0000BE060000}"/>
    <cellStyle name="20% - Accent5 5 2 2 3 2 3 2" xfId="10013" xr:uid="{00000000-0005-0000-0000-0000BF060000}"/>
    <cellStyle name="20% - Accent5 5 2 2 3 2 4" xfId="6725" xr:uid="{00000000-0005-0000-0000-0000C0060000}"/>
    <cellStyle name="20% - Accent5 5 2 2 3 3" xfId="2838" xr:uid="{00000000-0005-0000-0000-0000C1060000}"/>
    <cellStyle name="20% - Accent5 5 2 2 3 3 2" xfId="8228" xr:uid="{00000000-0005-0000-0000-0000C2060000}"/>
    <cellStyle name="20% - Accent5 5 2 2 3 4" xfId="4482" xr:uid="{00000000-0005-0000-0000-0000C3060000}"/>
    <cellStyle name="20% - Accent5 5 2 2 3 4 2" xfId="9872" xr:uid="{00000000-0005-0000-0000-0000C4060000}"/>
    <cellStyle name="20% - Accent5 5 2 2 3 5" xfId="6584" xr:uid="{00000000-0005-0000-0000-0000C5060000}"/>
    <cellStyle name="20% - Accent5 5 2 2 4" xfId="1331" xr:uid="{00000000-0005-0000-0000-0000C6060000}"/>
    <cellStyle name="20% - Accent5 5 2 2 4 2" xfId="2977" xr:uid="{00000000-0005-0000-0000-0000C7060000}"/>
    <cellStyle name="20% - Accent5 5 2 2 4 2 2" xfId="8367" xr:uid="{00000000-0005-0000-0000-0000C8060000}"/>
    <cellStyle name="20% - Accent5 5 2 2 4 3" xfId="4621" xr:uid="{00000000-0005-0000-0000-0000C9060000}"/>
    <cellStyle name="20% - Accent5 5 2 2 4 3 2" xfId="10011" xr:uid="{00000000-0005-0000-0000-0000CA060000}"/>
    <cellStyle name="20% - Accent5 5 2 2 4 4" xfId="6723" xr:uid="{00000000-0005-0000-0000-0000CB060000}"/>
    <cellStyle name="20% - Accent5 5 2 2 5" xfId="2229" xr:uid="{00000000-0005-0000-0000-0000CC060000}"/>
    <cellStyle name="20% - Accent5 5 2 2 5 2" xfId="7619" xr:uid="{00000000-0005-0000-0000-0000CD060000}"/>
    <cellStyle name="20% - Accent5 5 2 2 6" xfId="3873" xr:uid="{00000000-0005-0000-0000-0000CE060000}"/>
    <cellStyle name="20% - Accent5 5 2 2 6 2" xfId="9263" xr:uid="{00000000-0005-0000-0000-0000CF060000}"/>
    <cellStyle name="20% - Accent5 5 2 2 7" xfId="5498" xr:uid="{00000000-0005-0000-0000-0000D0060000}"/>
    <cellStyle name="20% - Accent5 5 2 2 7 2" xfId="10888" xr:uid="{00000000-0005-0000-0000-0000D1060000}"/>
    <cellStyle name="20% - Accent5 5 2 2 8" xfId="5602" xr:uid="{00000000-0005-0000-0000-0000D2060000}"/>
    <cellStyle name="20% - Accent5 5 2 2 8 2" xfId="10963" xr:uid="{00000000-0005-0000-0000-0000D3060000}"/>
    <cellStyle name="20% - Accent5 5 2 2 9" xfId="5975" xr:uid="{00000000-0005-0000-0000-0000D4060000}"/>
    <cellStyle name="20% - Accent5 5 2 3" xfId="669" xr:uid="{00000000-0005-0000-0000-0000D5060000}"/>
    <cellStyle name="20% - Accent5 5 2 3 2" xfId="991" xr:uid="{00000000-0005-0000-0000-0000D6060000}"/>
    <cellStyle name="20% - Accent5 5 2 3 2 2" xfId="1335" xr:uid="{00000000-0005-0000-0000-0000D7060000}"/>
    <cellStyle name="20% - Accent5 5 2 3 2 2 2" xfId="2981" xr:uid="{00000000-0005-0000-0000-0000D8060000}"/>
    <cellStyle name="20% - Accent5 5 2 3 2 2 2 2" xfId="8371" xr:uid="{00000000-0005-0000-0000-0000D9060000}"/>
    <cellStyle name="20% - Accent5 5 2 3 2 2 3" xfId="4625" xr:uid="{00000000-0005-0000-0000-0000DA060000}"/>
    <cellStyle name="20% - Accent5 5 2 3 2 2 3 2" xfId="10015" xr:uid="{00000000-0005-0000-0000-0000DB060000}"/>
    <cellStyle name="20% - Accent5 5 2 3 2 2 4" xfId="6727" xr:uid="{00000000-0005-0000-0000-0000DC060000}"/>
    <cellStyle name="20% - Accent5 5 2 3 2 3" xfId="2642" xr:uid="{00000000-0005-0000-0000-0000DD060000}"/>
    <cellStyle name="20% - Accent5 5 2 3 2 3 2" xfId="8032" xr:uid="{00000000-0005-0000-0000-0000DE060000}"/>
    <cellStyle name="20% - Accent5 5 2 3 2 4" xfId="4286" xr:uid="{00000000-0005-0000-0000-0000DF060000}"/>
    <cellStyle name="20% - Accent5 5 2 3 2 4 2" xfId="9676" xr:uid="{00000000-0005-0000-0000-0000E0060000}"/>
    <cellStyle name="20% - Accent5 5 2 3 2 5" xfId="6388" xr:uid="{00000000-0005-0000-0000-0000E1060000}"/>
    <cellStyle name="20% - Accent5 5 2 3 3" xfId="1334" xr:uid="{00000000-0005-0000-0000-0000E2060000}"/>
    <cellStyle name="20% - Accent5 5 2 3 3 2" xfId="2980" xr:uid="{00000000-0005-0000-0000-0000E3060000}"/>
    <cellStyle name="20% - Accent5 5 2 3 3 2 2" xfId="8370" xr:uid="{00000000-0005-0000-0000-0000E4060000}"/>
    <cellStyle name="20% - Accent5 5 2 3 3 3" xfId="4624" xr:uid="{00000000-0005-0000-0000-0000E5060000}"/>
    <cellStyle name="20% - Accent5 5 2 3 3 3 2" xfId="10014" xr:uid="{00000000-0005-0000-0000-0000E6060000}"/>
    <cellStyle name="20% - Accent5 5 2 3 3 4" xfId="6726" xr:uid="{00000000-0005-0000-0000-0000E7060000}"/>
    <cellStyle name="20% - Accent5 5 2 3 4" xfId="2326" xr:uid="{00000000-0005-0000-0000-0000E8060000}"/>
    <cellStyle name="20% - Accent5 5 2 3 4 2" xfId="7716" xr:uid="{00000000-0005-0000-0000-0000E9060000}"/>
    <cellStyle name="20% - Accent5 5 2 3 5" xfId="3970" xr:uid="{00000000-0005-0000-0000-0000EA060000}"/>
    <cellStyle name="20% - Accent5 5 2 3 5 2" xfId="9360" xr:uid="{00000000-0005-0000-0000-0000EB060000}"/>
    <cellStyle name="20% - Accent5 5 2 3 6" xfId="6072" xr:uid="{00000000-0005-0000-0000-0000EC060000}"/>
    <cellStyle name="20% - Accent5 5 2 4" xfId="798" xr:uid="{00000000-0005-0000-0000-0000ED060000}"/>
    <cellStyle name="20% - Accent5 5 2 4 2" xfId="1336" xr:uid="{00000000-0005-0000-0000-0000EE060000}"/>
    <cellStyle name="20% - Accent5 5 2 4 2 2" xfId="2982" xr:uid="{00000000-0005-0000-0000-0000EF060000}"/>
    <cellStyle name="20% - Accent5 5 2 4 2 2 2" xfId="8372" xr:uid="{00000000-0005-0000-0000-0000F0060000}"/>
    <cellStyle name="20% - Accent5 5 2 4 2 3" xfId="4626" xr:uid="{00000000-0005-0000-0000-0000F1060000}"/>
    <cellStyle name="20% - Accent5 5 2 4 2 3 2" xfId="10016" xr:uid="{00000000-0005-0000-0000-0000F2060000}"/>
    <cellStyle name="20% - Accent5 5 2 4 2 4" xfId="6728" xr:uid="{00000000-0005-0000-0000-0000F3060000}"/>
    <cellStyle name="20% - Accent5 5 2 4 3" xfId="2449" xr:uid="{00000000-0005-0000-0000-0000F4060000}"/>
    <cellStyle name="20% - Accent5 5 2 4 3 2" xfId="7839" xr:uid="{00000000-0005-0000-0000-0000F5060000}"/>
    <cellStyle name="20% - Accent5 5 2 4 4" xfId="4093" xr:uid="{00000000-0005-0000-0000-0000F6060000}"/>
    <cellStyle name="20% - Accent5 5 2 4 4 2" xfId="9483" xr:uid="{00000000-0005-0000-0000-0000F7060000}"/>
    <cellStyle name="20% - Accent5 5 2 4 5" xfId="6195" xr:uid="{00000000-0005-0000-0000-0000F8060000}"/>
    <cellStyle name="20% - Accent5 5 2 5" xfId="1091" xr:uid="{00000000-0005-0000-0000-0000F9060000}"/>
    <cellStyle name="20% - Accent5 5 2 5 2" xfId="1337" xr:uid="{00000000-0005-0000-0000-0000FA060000}"/>
    <cellStyle name="20% - Accent5 5 2 5 2 2" xfId="2983" xr:uid="{00000000-0005-0000-0000-0000FB060000}"/>
    <cellStyle name="20% - Accent5 5 2 5 2 2 2" xfId="8373" xr:uid="{00000000-0005-0000-0000-0000FC060000}"/>
    <cellStyle name="20% - Accent5 5 2 5 2 3" xfId="4627" xr:uid="{00000000-0005-0000-0000-0000FD060000}"/>
    <cellStyle name="20% - Accent5 5 2 5 2 3 2" xfId="10017" xr:uid="{00000000-0005-0000-0000-0000FE060000}"/>
    <cellStyle name="20% - Accent5 5 2 5 2 4" xfId="6729" xr:uid="{00000000-0005-0000-0000-0000FF060000}"/>
    <cellStyle name="20% - Accent5 5 2 5 3" xfId="2741" xr:uid="{00000000-0005-0000-0000-000000070000}"/>
    <cellStyle name="20% - Accent5 5 2 5 3 2" xfId="8131" xr:uid="{00000000-0005-0000-0000-000001070000}"/>
    <cellStyle name="20% - Accent5 5 2 5 4" xfId="4385" xr:uid="{00000000-0005-0000-0000-000002070000}"/>
    <cellStyle name="20% - Accent5 5 2 5 4 2" xfId="9775" xr:uid="{00000000-0005-0000-0000-000003070000}"/>
    <cellStyle name="20% - Accent5 5 2 5 5" xfId="6487" xr:uid="{00000000-0005-0000-0000-000004070000}"/>
    <cellStyle name="20% - Accent5 5 2 6" xfId="1330" xr:uid="{00000000-0005-0000-0000-000005070000}"/>
    <cellStyle name="20% - Accent5 5 2 6 2" xfId="2976" xr:uid="{00000000-0005-0000-0000-000006070000}"/>
    <cellStyle name="20% - Accent5 5 2 6 2 2" xfId="8366" xr:uid="{00000000-0005-0000-0000-000007070000}"/>
    <cellStyle name="20% - Accent5 5 2 6 3" xfId="4620" xr:uid="{00000000-0005-0000-0000-000008070000}"/>
    <cellStyle name="20% - Accent5 5 2 6 3 2" xfId="10010" xr:uid="{00000000-0005-0000-0000-000009070000}"/>
    <cellStyle name="20% - Accent5 5 2 6 4" xfId="6722" xr:uid="{00000000-0005-0000-0000-00000A070000}"/>
    <cellStyle name="20% - Accent5 5 2 7" xfId="2133" xr:uid="{00000000-0005-0000-0000-00000B070000}"/>
    <cellStyle name="20% - Accent5 5 2 7 2" xfId="7523" xr:uid="{00000000-0005-0000-0000-00000C070000}"/>
    <cellStyle name="20% - Accent5 5 2 8" xfId="3777" xr:uid="{00000000-0005-0000-0000-00000D070000}"/>
    <cellStyle name="20% - Accent5 5 2 8 2" xfId="9167" xr:uid="{00000000-0005-0000-0000-00000E070000}"/>
    <cellStyle name="20% - Accent5 5 2 9" xfId="5401" xr:uid="{00000000-0005-0000-0000-00000F070000}"/>
    <cellStyle name="20% - Accent5 5 2 9 2" xfId="10791" xr:uid="{00000000-0005-0000-0000-000010070000}"/>
    <cellStyle name="20% - Accent5 5 3" xfId="524" xr:uid="{00000000-0005-0000-0000-000011070000}"/>
    <cellStyle name="20% - Accent5 5 3 2" xfId="846" xr:uid="{00000000-0005-0000-0000-000012070000}"/>
    <cellStyle name="20% - Accent5 5 3 2 2" xfId="1339" xr:uid="{00000000-0005-0000-0000-000013070000}"/>
    <cellStyle name="20% - Accent5 5 3 2 2 2" xfId="2985" xr:uid="{00000000-0005-0000-0000-000014070000}"/>
    <cellStyle name="20% - Accent5 5 3 2 2 2 2" xfId="8375" xr:uid="{00000000-0005-0000-0000-000015070000}"/>
    <cellStyle name="20% - Accent5 5 3 2 2 3" xfId="4629" xr:uid="{00000000-0005-0000-0000-000016070000}"/>
    <cellStyle name="20% - Accent5 5 3 2 2 3 2" xfId="10019" xr:uid="{00000000-0005-0000-0000-000017070000}"/>
    <cellStyle name="20% - Accent5 5 3 2 2 4" xfId="6731" xr:uid="{00000000-0005-0000-0000-000018070000}"/>
    <cellStyle name="20% - Accent5 5 3 2 3" xfId="2497" xr:uid="{00000000-0005-0000-0000-000019070000}"/>
    <cellStyle name="20% - Accent5 5 3 2 3 2" xfId="7887" xr:uid="{00000000-0005-0000-0000-00001A070000}"/>
    <cellStyle name="20% - Accent5 5 3 2 4" xfId="4141" xr:uid="{00000000-0005-0000-0000-00001B070000}"/>
    <cellStyle name="20% - Accent5 5 3 2 4 2" xfId="9531" xr:uid="{00000000-0005-0000-0000-00001C070000}"/>
    <cellStyle name="20% - Accent5 5 3 2 5" xfId="6243" xr:uid="{00000000-0005-0000-0000-00001D070000}"/>
    <cellStyle name="20% - Accent5 5 3 3" xfId="1140" xr:uid="{00000000-0005-0000-0000-00001E070000}"/>
    <cellStyle name="20% - Accent5 5 3 3 2" xfId="1340" xr:uid="{00000000-0005-0000-0000-00001F070000}"/>
    <cellStyle name="20% - Accent5 5 3 3 2 2" xfId="2986" xr:uid="{00000000-0005-0000-0000-000020070000}"/>
    <cellStyle name="20% - Accent5 5 3 3 2 2 2" xfId="8376" xr:uid="{00000000-0005-0000-0000-000021070000}"/>
    <cellStyle name="20% - Accent5 5 3 3 2 3" xfId="4630" xr:uid="{00000000-0005-0000-0000-000022070000}"/>
    <cellStyle name="20% - Accent5 5 3 3 2 3 2" xfId="10020" xr:uid="{00000000-0005-0000-0000-000023070000}"/>
    <cellStyle name="20% - Accent5 5 3 3 2 4" xfId="6732" xr:uid="{00000000-0005-0000-0000-000024070000}"/>
    <cellStyle name="20% - Accent5 5 3 3 3" xfId="2790" xr:uid="{00000000-0005-0000-0000-000025070000}"/>
    <cellStyle name="20% - Accent5 5 3 3 3 2" xfId="8180" xr:uid="{00000000-0005-0000-0000-000026070000}"/>
    <cellStyle name="20% - Accent5 5 3 3 4" xfId="4434" xr:uid="{00000000-0005-0000-0000-000027070000}"/>
    <cellStyle name="20% - Accent5 5 3 3 4 2" xfId="9824" xr:uid="{00000000-0005-0000-0000-000028070000}"/>
    <cellStyle name="20% - Accent5 5 3 3 5" xfId="6536" xr:uid="{00000000-0005-0000-0000-000029070000}"/>
    <cellStyle name="20% - Accent5 5 3 4" xfId="1338" xr:uid="{00000000-0005-0000-0000-00002A070000}"/>
    <cellStyle name="20% - Accent5 5 3 4 2" xfId="2984" xr:uid="{00000000-0005-0000-0000-00002B070000}"/>
    <cellStyle name="20% - Accent5 5 3 4 2 2" xfId="8374" xr:uid="{00000000-0005-0000-0000-00002C070000}"/>
    <cellStyle name="20% - Accent5 5 3 4 3" xfId="4628" xr:uid="{00000000-0005-0000-0000-00002D070000}"/>
    <cellStyle name="20% - Accent5 5 3 4 3 2" xfId="10018" xr:uid="{00000000-0005-0000-0000-00002E070000}"/>
    <cellStyle name="20% - Accent5 5 3 4 4" xfId="6730" xr:uid="{00000000-0005-0000-0000-00002F070000}"/>
    <cellStyle name="20% - Accent5 5 3 5" xfId="2181" xr:uid="{00000000-0005-0000-0000-000030070000}"/>
    <cellStyle name="20% - Accent5 5 3 5 2" xfId="7571" xr:uid="{00000000-0005-0000-0000-000031070000}"/>
    <cellStyle name="20% - Accent5 5 3 6" xfId="3825" xr:uid="{00000000-0005-0000-0000-000032070000}"/>
    <cellStyle name="20% - Accent5 5 3 6 2" xfId="9215" xr:uid="{00000000-0005-0000-0000-000033070000}"/>
    <cellStyle name="20% - Accent5 5 3 7" xfId="5450" xr:uid="{00000000-0005-0000-0000-000034070000}"/>
    <cellStyle name="20% - Accent5 5 3 7 2" xfId="10840" xr:uid="{00000000-0005-0000-0000-000035070000}"/>
    <cellStyle name="20% - Accent5 5 3 8" xfId="5603" xr:uid="{00000000-0005-0000-0000-000036070000}"/>
    <cellStyle name="20% - Accent5 5 3 8 2" xfId="10964" xr:uid="{00000000-0005-0000-0000-000037070000}"/>
    <cellStyle name="20% - Accent5 5 3 9" xfId="5927" xr:uid="{00000000-0005-0000-0000-000038070000}"/>
    <cellStyle name="20% - Accent5 5 4" xfId="621" xr:uid="{00000000-0005-0000-0000-000039070000}"/>
    <cellStyle name="20% - Accent5 5 4 2" xfId="943" xr:uid="{00000000-0005-0000-0000-00003A070000}"/>
    <cellStyle name="20% - Accent5 5 4 2 2" xfId="1342" xr:uid="{00000000-0005-0000-0000-00003B070000}"/>
    <cellStyle name="20% - Accent5 5 4 2 2 2" xfId="2988" xr:uid="{00000000-0005-0000-0000-00003C070000}"/>
    <cellStyle name="20% - Accent5 5 4 2 2 2 2" xfId="8378" xr:uid="{00000000-0005-0000-0000-00003D070000}"/>
    <cellStyle name="20% - Accent5 5 4 2 2 3" xfId="4632" xr:uid="{00000000-0005-0000-0000-00003E070000}"/>
    <cellStyle name="20% - Accent5 5 4 2 2 3 2" xfId="10022" xr:uid="{00000000-0005-0000-0000-00003F070000}"/>
    <cellStyle name="20% - Accent5 5 4 2 2 4" xfId="6734" xr:uid="{00000000-0005-0000-0000-000040070000}"/>
    <cellStyle name="20% - Accent5 5 4 2 3" xfId="2594" xr:uid="{00000000-0005-0000-0000-000041070000}"/>
    <cellStyle name="20% - Accent5 5 4 2 3 2" xfId="7984" xr:uid="{00000000-0005-0000-0000-000042070000}"/>
    <cellStyle name="20% - Accent5 5 4 2 4" xfId="4238" xr:uid="{00000000-0005-0000-0000-000043070000}"/>
    <cellStyle name="20% - Accent5 5 4 2 4 2" xfId="9628" xr:uid="{00000000-0005-0000-0000-000044070000}"/>
    <cellStyle name="20% - Accent5 5 4 2 5" xfId="6340" xr:uid="{00000000-0005-0000-0000-000045070000}"/>
    <cellStyle name="20% - Accent5 5 4 3" xfId="1341" xr:uid="{00000000-0005-0000-0000-000046070000}"/>
    <cellStyle name="20% - Accent5 5 4 3 2" xfId="2987" xr:uid="{00000000-0005-0000-0000-000047070000}"/>
    <cellStyle name="20% - Accent5 5 4 3 2 2" xfId="8377" xr:uid="{00000000-0005-0000-0000-000048070000}"/>
    <cellStyle name="20% - Accent5 5 4 3 3" xfId="4631" xr:uid="{00000000-0005-0000-0000-000049070000}"/>
    <cellStyle name="20% - Accent5 5 4 3 3 2" xfId="10021" xr:uid="{00000000-0005-0000-0000-00004A070000}"/>
    <cellStyle name="20% - Accent5 5 4 3 4" xfId="6733" xr:uid="{00000000-0005-0000-0000-00004B070000}"/>
    <cellStyle name="20% - Accent5 5 4 4" xfId="2278" xr:uid="{00000000-0005-0000-0000-00004C070000}"/>
    <cellStyle name="20% - Accent5 5 4 4 2" xfId="7668" xr:uid="{00000000-0005-0000-0000-00004D070000}"/>
    <cellStyle name="20% - Accent5 5 4 5" xfId="3922" xr:uid="{00000000-0005-0000-0000-00004E070000}"/>
    <cellStyle name="20% - Accent5 5 4 5 2" xfId="9312" xr:uid="{00000000-0005-0000-0000-00004F070000}"/>
    <cellStyle name="20% - Accent5 5 4 6" xfId="6024" xr:uid="{00000000-0005-0000-0000-000050070000}"/>
    <cellStyle name="20% - Accent5 5 5" xfId="750" xr:uid="{00000000-0005-0000-0000-000051070000}"/>
    <cellStyle name="20% - Accent5 5 5 2" xfId="1343" xr:uid="{00000000-0005-0000-0000-000052070000}"/>
    <cellStyle name="20% - Accent5 5 5 2 2" xfId="2989" xr:uid="{00000000-0005-0000-0000-000053070000}"/>
    <cellStyle name="20% - Accent5 5 5 2 2 2" xfId="8379" xr:uid="{00000000-0005-0000-0000-000054070000}"/>
    <cellStyle name="20% - Accent5 5 5 2 3" xfId="4633" xr:uid="{00000000-0005-0000-0000-000055070000}"/>
    <cellStyle name="20% - Accent5 5 5 2 3 2" xfId="10023" xr:uid="{00000000-0005-0000-0000-000056070000}"/>
    <cellStyle name="20% - Accent5 5 5 2 4" xfId="6735" xr:uid="{00000000-0005-0000-0000-000057070000}"/>
    <cellStyle name="20% - Accent5 5 5 3" xfId="2401" xr:uid="{00000000-0005-0000-0000-000058070000}"/>
    <cellStyle name="20% - Accent5 5 5 3 2" xfId="7791" xr:uid="{00000000-0005-0000-0000-000059070000}"/>
    <cellStyle name="20% - Accent5 5 5 4" xfId="4045" xr:uid="{00000000-0005-0000-0000-00005A070000}"/>
    <cellStyle name="20% - Accent5 5 5 4 2" xfId="9435" xr:uid="{00000000-0005-0000-0000-00005B070000}"/>
    <cellStyle name="20% - Accent5 5 5 5" xfId="6147" xr:uid="{00000000-0005-0000-0000-00005C070000}"/>
    <cellStyle name="20% - Accent5 5 6" xfId="1043" xr:uid="{00000000-0005-0000-0000-00005D070000}"/>
    <cellStyle name="20% - Accent5 5 6 2" xfId="1344" xr:uid="{00000000-0005-0000-0000-00005E070000}"/>
    <cellStyle name="20% - Accent5 5 6 2 2" xfId="2990" xr:uid="{00000000-0005-0000-0000-00005F070000}"/>
    <cellStyle name="20% - Accent5 5 6 2 2 2" xfId="8380" xr:uid="{00000000-0005-0000-0000-000060070000}"/>
    <cellStyle name="20% - Accent5 5 6 2 3" xfId="4634" xr:uid="{00000000-0005-0000-0000-000061070000}"/>
    <cellStyle name="20% - Accent5 5 6 2 3 2" xfId="10024" xr:uid="{00000000-0005-0000-0000-000062070000}"/>
    <cellStyle name="20% - Accent5 5 6 2 4" xfId="6736" xr:uid="{00000000-0005-0000-0000-000063070000}"/>
    <cellStyle name="20% - Accent5 5 6 3" xfId="2693" xr:uid="{00000000-0005-0000-0000-000064070000}"/>
    <cellStyle name="20% - Accent5 5 6 3 2" xfId="8083" xr:uid="{00000000-0005-0000-0000-000065070000}"/>
    <cellStyle name="20% - Accent5 5 6 4" xfId="4337" xr:uid="{00000000-0005-0000-0000-000066070000}"/>
    <cellStyle name="20% - Accent5 5 6 4 2" xfId="9727" xr:uid="{00000000-0005-0000-0000-000067070000}"/>
    <cellStyle name="20% - Accent5 5 6 5" xfId="6439" xr:uid="{00000000-0005-0000-0000-000068070000}"/>
    <cellStyle name="20% - Accent5 5 7" xfId="1329" xr:uid="{00000000-0005-0000-0000-000069070000}"/>
    <cellStyle name="20% - Accent5 5 7 2" xfId="2975" xr:uid="{00000000-0005-0000-0000-00006A070000}"/>
    <cellStyle name="20% - Accent5 5 7 2 2" xfId="8365" xr:uid="{00000000-0005-0000-0000-00006B070000}"/>
    <cellStyle name="20% - Accent5 5 7 3" xfId="4619" xr:uid="{00000000-0005-0000-0000-00006C070000}"/>
    <cellStyle name="20% - Accent5 5 7 3 2" xfId="10009" xr:uid="{00000000-0005-0000-0000-00006D070000}"/>
    <cellStyle name="20% - Accent5 5 7 4" xfId="6721" xr:uid="{00000000-0005-0000-0000-00006E070000}"/>
    <cellStyle name="20% - Accent5 5 8" xfId="2085" xr:uid="{00000000-0005-0000-0000-00006F070000}"/>
    <cellStyle name="20% - Accent5 5 8 2" xfId="7475" xr:uid="{00000000-0005-0000-0000-000070070000}"/>
    <cellStyle name="20% - Accent5 5 9" xfId="3729" xr:uid="{00000000-0005-0000-0000-000071070000}"/>
    <cellStyle name="20% - Accent5 5 9 2" xfId="9119" xr:uid="{00000000-0005-0000-0000-000072070000}"/>
    <cellStyle name="20% - Accent5 6" xfId="437" xr:uid="{00000000-0005-0000-0000-000073070000}"/>
    <cellStyle name="20% - Accent5 6 10" xfId="5604" xr:uid="{00000000-0005-0000-0000-000074070000}"/>
    <cellStyle name="20% - Accent5 6 10 2" xfId="10965" xr:uid="{00000000-0005-0000-0000-000075070000}"/>
    <cellStyle name="20% - Accent5 6 11" xfId="5844" xr:uid="{00000000-0005-0000-0000-000076070000}"/>
    <cellStyle name="20% - Accent5 6 2" xfId="537" xr:uid="{00000000-0005-0000-0000-000077070000}"/>
    <cellStyle name="20% - Accent5 6 2 2" xfId="859" xr:uid="{00000000-0005-0000-0000-000078070000}"/>
    <cellStyle name="20% - Accent5 6 2 2 2" xfId="1347" xr:uid="{00000000-0005-0000-0000-000079070000}"/>
    <cellStyle name="20% - Accent5 6 2 2 2 2" xfId="2993" xr:uid="{00000000-0005-0000-0000-00007A070000}"/>
    <cellStyle name="20% - Accent5 6 2 2 2 2 2" xfId="8383" xr:uid="{00000000-0005-0000-0000-00007B070000}"/>
    <cellStyle name="20% - Accent5 6 2 2 2 3" xfId="4637" xr:uid="{00000000-0005-0000-0000-00007C070000}"/>
    <cellStyle name="20% - Accent5 6 2 2 2 3 2" xfId="10027" xr:uid="{00000000-0005-0000-0000-00007D070000}"/>
    <cellStyle name="20% - Accent5 6 2 2 2 4" xfId="6739" xr:uid="{00000000-0005-0000-0000-00007E070000}"/>
    <cellStyle name="20% - Accent5 6 2 2 3" xfId="2510" xr:uid="{00000000-0005-0000-0000-00007F070000}"/>
    <cellStyle name="20% - Accent5 6 2 2 3 2" xfId="7900" xr:uid="{00000000-0005-0000-0000-000080070000}"/>
    <cellStyle name="20% - Accent5 6 2 2 4" xfId="4154" xr:uid="{00000000-0005-0000-0000-000081070000}"/>
    <cellStyle name="20% - Accent5 6 2 2 4 2" xfId="9544" xr:uid="{00000000-0005-0000-0000-000082070000}"/>
    <cellStyle name="20% - Accent5 6 2 2 5" xfId="6256" xr:uid="{00000000-0005-0000-0000-000083070000}"/>
    <cellStyle name="20% - Accent5 6 2 3" xfId="1153" xr:uid="{00000000-0005-0000-0000-000084070000}"/>
    <cellStyle name="20% - Accent5 6 2 3 2" xfId="1348" xr:uid="{00000000-0005-0000-0000-000085070000}"/>
    <cellStyle name="20% - Accent5 6 2 3 2 2" xfId="2994" xr:uid="{00000000-0005-0000-0000-000086070000}"/>
    <cellStyle name="20% - Accent5 6 2 3 2 2 2" xfId="8384" xr:uid="{00000000-0005-0000-0000-000087070000}"/>
    <cellStyle name="20% - Accent5 6 2 3 2 3" xfId="4638" xr:uid="{00000000-0005-0000-0000-000088070000}"/>
    <cellStyle name="20% - Accent5 6 2 3 2 3 2" xfId="10028" xr:uid="{00000000-0005-0000-0000-000089070000}"/>
    <cellStyle name="20% - Accent5 6 2 3 2 4" xfId="6740" xr:uid="{00000000-0005-0000-0000-00008A070000}"/>
    <cellStyle name="20% - Accent5 6 2 3 3" xfId="2803" xr:uid="{00000000-0005-0000-0000-00008B070000}"/>
    <cellStyle name="20% - Accent5 6 2 3 3 2" xfId="8193" xr:uid="{00000000-0005-0000-0000-00008C070000}"/>
    <cellStyle name="20% - Accent5 6 2 3 4" xfId="4447" xr:uid="{00000000-0005-0000-0000-00008D070000}"/>
    <cellStyle name="20% - Accent5 6 2 3 4 2" xfId="9837" xr:uid="{00000000-0005-0000-0000-00008E070000}"/>
    <cellStyle name="20% - Accent5 6 2 3 5" xfId="6549" xr:uid="{00000000-0005-0000-0000-00008F070000}"/>
    <cellStyle name="20% - Accent5 6 2 4" xfId="1346" xr:uid="{00000000-0005-0000-0000-000090070000}"/>
    <cellStyle name="20% - Accent5 6 2 4 2" xfId="2992" xr:uid="{00000000-0005-0000-0000-000091070000}"/>
    <cellStyle name="20% - Accent5 6 2 4 2 2" xfId="8382" xr:uid="{00000000-0005-0000-0000-000092070000}"/>
    <cellStyle name="20% - Accent5 6 2 4 3" xfId="4636" xr:uid="{00000000-0005-0000-0000-000093070000}"/>
    <cellStyle name="20% - Accent5 6 2 4 3 2" xfId="10026" xr:uid="{00000000-0005-0000-0000-000094070000}"/>
    <cellStyle name="20% - Accent5 6 2 4 4" xfId="6738" xr:uid="{00000000-0005-0000-0000-000095070000}"/>
    <cellStyle name="20% - Accent5 6 2 5" xfId="2194" xr:uid="{00000000-0005-0000-0000-000096070000}"/>
    <cellStyle name="20% - Accent5 6 2 5 2" xfId="7584" xr:uid="{00000000-0005-0000-0000-000097070000}"/>
    <cellStyle name="20% - Accent5 6 2 6" xfId="3838" xr:uid="{00000000-0005-0000-0000-000098070000}"/>
    <cellStyle name="20% - Accent5 6 2 6 2" xfId="9228" xr:uid="{00000000-0005-0000-0000-000099070000}"/>
    <cellStyle name="20% - Accent5 6 2 7" xfId="5463" xr:uid="{00000000-0005-0000-0000-00009A070000}"/>
    <cellStyle name="20% - Accent5 6 2 7 2" xfId="10853" xr:uid="{00000000-0005-0000-0000-00009B070000}"/>
    <cellStyle name="20% - Accent5 6 2 8" xfId="5605" xr:uid="{00000000-0005-0000-0000-00009C070000}"/>
    <cellStyle name="20% - Accent5 6 2 8 2" xfId="10966" xr:uid="{00000000-0005-0000-0000-00009D070000}"/>
    <cellStyle name="20% - Accent5 6 2 9" xfId="5940" xr:uid="{00000000-0005-0000-0000-00009E070000}"/>
    <cellStyle name="20% - Accent5 6 3" xfId="634" xr:uid="{00000000-0005-0000-0000-00009F070000}"/>
    <cellStyle name="20% - Accent5 6 3 2" xfId="956" xr:uid="{00000000-0005-0000-0000-0000A0070000}"/>
    <cellStyle name="20% - Accent5 6 3 2 2" xfId="1350" xr:uid="{00000000-0005-0000-0000-0000A1070000}"/>
    <cellStyle name="20% - Accent5 6 3 2 2 2" xfId="2996" xr:uid="{00000000-0005-0000-0000-0000A2070000}"/>
    <cellStyle name="20% - Accent5 6 3 2 2 2 2" xfId="8386" xr:uid="{00000000-0005-0000-0000-0000A3070000}"/>
    <cellStyle name="20% - Accent5 6 3 2 2 3" xfId="4640" xr:uid="{00000000-0005-0000-0000-0000A4070000}"/>
    <cellStyle name="20% - Accent5 6 3 2 2 3 2" xfId="10030" xr:uid="{00000000-0005-0000-0000-0000A5070000}"/>
    <cellStyle name="20% - Accent5 6 3 2 2 4" xfId="6742" xr:uid="{00000000-0005-0000-0000-0000A6070000}"/>
    <cellStyle name="20% - Accent5 6 3 2 3" xfId="2607" xr:uid="{00000000-0005-0000-0000-0000A7070000}"/>
    <cellStyle name="20% - Accent5 6 3 2 3 2" xfId="7997" xr:uid="{00000000-0005-0000-0000-0000A8070000}"/>
    <cellStyle name="20% - Accent5 6 3 2 4" xfId="4251" xr:uid="{00000000-0005-0000-0000-0000A9070000}"/>
    <cellStyle name="20% - Accent5 6 3 2 4 2" xfId="9641" xr:uid="{00000000-0005-0000-0000-0000AA070000}"/>
    <cellStyle name="20% - Accent5 6 3 2 5" xfId="6353" xr:uid="{00000000-0005-0000-0000-0000AB070000}"/>
    <cellStyle name="20% - Accent5 6 3 3" xfId="1349" xr:uid="{00000000-0005-0000-0000-0000AC070000}"/>
    <cellStyle name="20% - Accent5 6 3 3 2" xfId="2995" xr:uid="{00000000-0005-0000-0000-0000AD070000}"/>
    <cellStyle name="20% - Accent5 6 3 3 2 2" xfId="8385" xr:uid="{00000000-0005-0000-0000-0000AE070000}"/>
    <cellStyle name="20% - Accent5 6 3 3 3" xfId="4639" xr:uid="{00000000-0005-0000-0000-0000AF070000}"/>
    <cellStyle name="20% - Accent5 6 3 3 3 2" xfId="10029" xr:uid="{00000000-0005-0000-0000-0000B0070000}"/>
    <cellStyle name="20% - Accent5 6 3 3 4" xfId="6741" xr:uid="{00000000-0005-0000-0000-0000B1070000}"/>
    <cellStyle name="20% - Accent5 6 3 4" xfId="2291" xr:uid="{00000000-0005-0000-0000-0000B2070000}"/>
    <cellStyle name="20% - Accent5 6 3 4 2" xfId="7681" xr:uid="{00000000-0005-0000-0000-0000B3070000}"/>
    <cellStyle name="20% - Accent5 6 3 5" xfId="3935" xr:uid="{00000000-0005-0000-0000-0000B4070000}"/>
    <cellStyle name="20% - Accent5 6 3 5 2" xfId="9325" xr:uid="{00000000-0005-0000-0000-0000B5070000}"/>
    <cellStyle name="20% - Accent5 6 3 6" xfId="6037" xr:uid="{00000000-0005-0000-0000-0000B6070000}"/>
    <cellStyle name="20% - Accent5 6 4" xfId="763" xr:uid="{00000000-0005-0000-0000-0000B7070000}"/>
    <cellStyle name="20% - Accent5 6 4 2" xfId="1351" xr:uid="{00000000-0005-0000-0000-0000B8070000}"/>
    <cellStyle name="20% - Accent5 6 4 2 2" xfId="2997" xr:uid="{00000000-0005-0000-0000-0000B9070000}"/>
    <cellStyle name="20% - Accent5 6 4 2 2 2" xfId="8387" xr:uid="{00000000-0005-0000-0000-0000BA070000}"/>
    <cellStyle name="20% - Accent5 6 4 2 3" xfId="4641" xr:uid="{00000000-0005-0000-0000-0000BB070000}"/>
    <cellStyle name="20% - Accent5 6 4 2 3 2" xfId="10031" xr:uid="{00000000-0005-0000-0000-0000BC070000}"/>
    <cellStyle name="20% - Accent5 6 4 2 4" xfId="6743" xr:uid="{00000000-0005-0000-0000-0000BD070000}"/>
    <cellStyle name="20% - Accent5 6 4 3" xfId="2414" xr:uid="{00000000-0005-0000-0000-0000BE070000}"/>
    <cellStyle name="20% - Accent5 6 4 3 2" xfId="7804" xr:uid="{00000000-0005-0000-0000-0000BF070000}"/>
    <cellStyle name="20% - Accent5 6 4 4" xfId="4058" xr:uid="{00000000-0005-0000-0000-0000C0070000}"/>
    <cellStyle name="20% - Accent5 6 4 4 2" xfId="9448" xr:uid="{00000000-0005-0000-0000-0000C1070000}"/>
    <cellStyle name="20% - Accent5 6 4 5" xfId="6160" xr:uid="{00000000-0005-0000-0000-0000C2070000}"/>
    <cellStyle name="20% - Accent5 6 5" xfId="1056" xr:uid="{00000000-0005-0000-0000-0000C3070000}"/>
    <cellStyle name="20% - Accent5 6 5 2" xfId="1352" xr:uid="{00000000-0005-0000-0000-0000C4070000}"/>
    <cellStyle name="20% - Accent5 6 5 2 2" xfId="2998" xr:uid="{00000000-0005-0000-0000-0000C5070000}"/>
    <cellStyle name="20% - Accent5 6 5 2 2 2" xfId="8388" xr:uid="{00000000-0005-0000-0000-0000C6070000}"/>
    <cellStyle name="20% - Accent5 6 5 2 3" xfId="4642" xr:uid="{00000000-0005-0000-0000-0000C7070000}"/>
    <cellStyle name="20% - Accent5 6 5 2 3 2" xfId="10032" xr:uid="{00000000-0005-0000-0000-0000C8070000}"/>
    <cellStyle name="20% - Accent5 6 5 2 4" xfId="6744" xr:uid="{00000000-0005-0000-0000-0000C9070000}"/>
    <cellStyle name="20% - Accent5 6 5 3" xfId="2706" xr:uid="{00000000-0005-0000-0000-0000CA070000}"/>
    <cellStyle name="20% - Accent5 6 5 3 2" xfId="8096" xr:uid="{00000000-0005-0000-0000-0000CB070000}"/>
    <cellStyle name="20% - Accent5 6 5 4" xfId="4350" xr:uid="{00000000-0005-0000-0000-0000CC070000}"/>
    <cellStyle name="20% - Accent5 6 5 4 2" xfId="9740" xr:uid="{00000000-0005-0000-0000-0000CD070000}"/>
    <cellStyle name="20% - Accent5 6 5 5" xfId="6452" xr:uid="{00000000-0005-0000-0000-0000CE070000}"/>
    <cellStyle name="20% - Accent5 6 6" xfId="1345" xr:uid="{00000000-0005-0000-0000-0000CF070000}"/>
    <cellStyle name="20% - Accent5 6 6 2" xfId="2991" xr:uid="{00000000-0005-0000-0000-0000D0070000}"/>
    <cellStyle name="20% - Accent5 6 6 2 2" xfId="8381" xr:uid="{00000000-0005-0000-0000-0000D1070000}"/>
    <cellStyle name="20% - Accent5 6 6 3" xfId="4635" xr:uid="{00000000-0005-0000-0000-0000D2070000}"/>
    <cellStyle name="20% - Accent5 6 6 3 2" xfId="10025" xr:uid="{00000000-0005-0000-0000-0000D3070000}"/>
    <cellStyle name="20% - Accent5 6 6 4" xfId="6737" xr:uid="{00000000-0005-0000-0000-0000D4070000}"/>
    <cellStyle name="20% - Accent5 6 7" xfId="2098" xr:uid="{00000000-0005-0000-0000-0000D5070000}"/>
    <cellStyle name="20% - Accent5 6 7 2" xfId="7488" xr:uid="{00000000-0005-0000-0000-0000D6070000}"/>
    <cellStyle name="20% - Accent5 6 8" xfId="3742" xr:uid="{00000000-0005-0000-0000-0000D7070000}"/>
    <cellStyle name="20% - Accent5 6 8 2" xfId="9132" xr:uid="{00000000-0005-0000-0000-0000D8070000}"/>
    <cellStyle name="20% - Accent5 6 9" xfId="5366" xr:uid="{00000000-0005-0000-0000-0000D9070000}"/>
    <cellStyle name="20% - Accent5 6 9 2" xfId="10756" xr:uid="{00000000-0005-0000-0000-0000DA070000}"/>
    <cellStyle name="20% - Accent5 7" xfId="506" xr:uid="{00000000-0005-0000-0000-0000DB070000}"/>
    <cellStyle name="20% - Accent5 7 2" xfId="828" xr:uid="{00000000-0005-0000-0000-0000DC070000}"/>
    <cellStyle name="20% - Accent5 7 2 2" xfId="1354" xr:uid="{00000000-0005-0000-0000-0000DD070000}"/>
    <cellStyle name="20% - Accent5 7 2 2 2" xfId="3000" xr:uid="{00000000-0005-0000-0000-0000DE070000}"/>
    <cellStyle name="20% - Accent5 7 2 2 2 2" xfId="8390" xr:uid="{00000000-0005-0000-0000-0000DF070000}"/>
    <cellStyle name="20% - Accent5 7 2 2 3" xfId="4644" xr:uid="{00000000-0005-0000-0000-0000E0070000}"/>
    <cellStyle name="20% - Accent5 7 2 2 3 2" xfId="10034" xr:uid="{00000000-0005-0000-0000-0000E1070000}"/>
    <cellStyle name="20% - Accent5 7 2 2 4" xfId="6746" xr:uid="{00000000-0005-0000-0000-0000E2070000}"/>
    <cellStyle name="20% - Accent5 7 2 3" xfId="2479" xr:uid="{00000000-0005-0000-0000-0000E3070000}"/>
    <cellStyle name="20% - Accent5 7 2 3 2" xfId="7869" xr:uid="{00000000-0005-0000-0000-0000E4070000}"/>
    <cellStyle name="20% - Accent5 7 2 4" xfId="4123" xr:uid="{00000000-0005-0000-0000-0000E5070000}"/>
    <cellStyle name="20% - Accent5 7 2 4 2" xfId="9513" xr:uid="{00000000-0005-0000-0000-0000E6070000}"/>
    <cellStyle name="20% - Accent5 7 2 5" xfId="6225" xr:uid="{00000000-0005-0000-0000-0000E7070000}"/>
    <cellStyle name="20% - Accent5 7 3" xfId="1122" xr:uid="{00000000-0005-0000-0000-0000E8070000}"/>
    <cellStyle name="20% - Accent5 7 3 2" xfId="1355" xr:uid="{00000000-0005-0000-0000-0000E9070000}"/>
    <cellStyle name="20% - Accent5 7 3 2 2" xfId="3001" xr:uid="{00000000-0005-0000-0000-0000EA070000}"/>
    <cellStyle name="20% - Accent5 7 3 2 2 2" xfId="8391" xr:uid="{00000000-0005-0000-0000-0000EB070000}"/>
    <cellStyle name="20% - Accent5 7 3 2 3" xfId="4645" xr:uid="{00000000-0005-0000-0000-0000EC070000}"/>
    <cellStyle name="20% - Accent5 7 3 2 3 2" xfId="10035" xr:uid="{00000000-0005-0000-0000-0000ED070000}"/>
    <cellStyle name="20% - Accent5 7 3 2 4" xfId="6747" xr:uid="{00000000-0005-0000-0000-0000EE070000}"/>
    <cellStyle name="20% - Accent5 7 3 3" xfId="2772" xr:uid="{00000000-0005-0000-0000-0000EF070000}"/>
    <cellStyle name="20% - Accent5 7 3 3 2" xfId="8162" xr:uid="{00000000-0005-0000-0000-0000F0070000}"/>
    <cellStyle name="20% - Accent5 7 3 4" xfId="4416" xr:uid="{00000000-0005-0000-0000-0000F1070000}"/>
    <cellStyle name="20% - Accent5 7 3 4 2" xfId="9806" xr:uid="{00000000-0005-0000-0000-0000F2070000}"/>
    <cellStyle name="20% - Accent5 7 3 5" xfId="6518" xr:uid="{00000000-0005-0000-0000-0000F3070000}"/>
    <cellStyle name="20% - Accent5 7 4" xfId="1353" xr:uid="{00000000-0005-0000-0000-0000F4070000}"/>
    <cellStyle name="20% - Accent5 7 4 2" xfId="2999" xr:uid="{00000000-0005-0000-0000-0000F5070000}"/>
    <cellStyle name="20% - Accent5 7 4 2 2" xfId="8389" xr:uid="{00000000-0005-0000-0000-0000F6070000}"/>
    <cellStyle name="20% - Accent5 7 4 3" xfId="4643" xr:uid="{00000000-0005-0000-0000-0000F7070000}"/>
    <cellStyle name="20% - Accent5 7 4 3 2" xfId="10033" xr:uid="{00000000-0005-0000-0000-0000F8070000}"/>
    <cellStyle name="20% - Accent5 7 4 4" xfId="6745" xr:uid="{00000000-0005-0000-0000-0000F9070000}"/>
    <cellStyle name="20% - Accent5 7 5" xfId="2163" xr:uid="{00000000-0005-0000-0000-0000FA070000}"/>
    <cellStyle name="20% - Accent5 7 5 2" xfId="7553" xr:uid="{00000000-0005-0000-0000-0000FB070000}"/>
    <cellStyle name="20% - Accent5 7 6" xfId="3807" xr:uid="{00000000-0005-0000-0000-0000FC070000}"/>
    <cellStyle name="20% - Accent5 7 6 2" xfId="9197" xr:uid="{00000000-0005-0000-0000-0000FD070000}"/>
    <cellStyle name="20% - Accent5 7 7" xfId="5432" xr:uid="{00000000-0005-0000-0000-0000FE070000}"/>
    <cellStyle name="20% - Accent5 7 7 2" xfId="10822" xr:uid="{00000000-0005-0000-0000-0000FF070000}"/>
    <cellStyle name="20% - Accent5 7 8" xfId="5606" xr:uid="{00000000-0005-0000-0000-000000080000}"/>
    <cellStyle name="20% - Accent5 7 8 2" xfId="10967" xr:uid="{00000000-0005-0000-0000-000001080000}"/>
    <cellStyle name="20% - Accent5 7 9" xfId="5909" xr:uid="{00000000-0005-0000-0000-000002080000}"/>
    <cellStyle name="20% - Accent5 8" xfId="603" xr:uid="{00000000-0005-0000-0000-000003080000}"/>
    <cellStyle name="20% - Accent5 8 2" xfId="925" xr:uid="{00000000-0005-0000-0000-000004080000}"/>
    <cellStyle name="20% - Accent5 8 2 2" xfId="1357" xr:uid="{00000000-0005-0000-0000-000005080000}"/>
    <cellStyle name="20% - Accent5 8 2 2 2" xfId="3003" xr:uid="{00000000-0005-0000-0000-000006080000}"/>
    <cellStyle name="20% - Accent5 8 2 2 2 2" xfId="8393" xr:uid="{00000000-0005-0000-0000-000007080000}"/>
    <cellStyle name="20% - Accent5 8 2 2 3" xfId="4647" xr:uid="{00000000-0005-0000-0000-000008080000}"/>
    <cellStyle name="20% - Accent5 8 2 2 3 2" xfId="10037" xr:uid="{00000000-0005-0000-0000-000009080000}"/>
    <cellStyle name="20% - Accent5 8 2 2 4" xfId="6749" xr:uid="{00000000-0005-0000-0000-00000A080000}"/>
    <cellStyle name="20% - Accent5 8 2 3" xfId="2576" xr:uid="{00000000-0005-0000-0000-00000B080000}"/>
    <cellStyle name="20% - Accent5 8 2 3 2" xfId="7966" xr:uid="{00000000-0005-0000-0000-00000C080000}"/>
    <cellStyle name="20% - Accent5 8 2 4" xfId="4220" xr:uid="{00000000-0005-0000-0000-00000D080000}"/>
    <cellStyle name="20% - Accent5 8 2 4 2" xfId="9610" xr:uid="{00000000-0005-0000-0000-00000E080000}"/>
    <cellStyle name="20% - Accent5 8 2 5" xfId="6322" xr:uid="{00000000-0005-0000-0000-00000F080000}"/>
    <cellStyle name="20% - Accent5 8 3" xfId="1356" xr:uid="{00000000-0005-0000-0000-000010080000}"/>
    <cellStyle name="20% - Accent5 8 3 2" xfId="3002" xr:uid="{00000000-0005-0000-0000-000011080000}"/>
    <cellStyle name="20% - Accent5 8 3 2 2" xfId="8392" xr:uid="{00000000-0005-0000-0000-000012080000}"/>
    <cellStyle name="20% - Accent5 8 3 3" xfId="4646" xr:uid="{00000000-0005-0000-0000-000013080000}"/>
    <cellStyle name="20% - Accent5 8 3 3 2" xfId="10036" xr:uid="{00000000-0005-0000-0000-000014080000}"/>
    <cellStyle name="20% - Accent5 8 3 4" xfId="6748" xr:uid="{00000000-0005-0000-0000-000015080000}"/>
    <cellStyle name="20% - Accent5 8 4" xfId="2260" xr:uid="{00000000-0005-0000-0000-000016080000}"/>
    <cellStyle name="20% - Accent5 8 4 2" xfId="7650" xr:uid="{00000000-0005-0000-0000-000017080000}"/>
    <cellStyle name="20% - Accent5 8 5" xfId="3904" xr:uid="{00000000-0005-0000-0000-000018080000}"/>
    <cellStyle name="20% - Accent5 8 5 2" xfId="9294" xr:uid="{00000000-0005-0000-0000-000019080000}"/>
    <cellStyle name="20% - Accent5 8 6" xfId="6006" xr:uid="{00000000-0005-0000-0000-00001A080000}"/>
    <cellStyle name="20% - Accent5 9" xfId="715" xr:uid="{00000000-0005-0000-0000-00001B080000}"/>
    <cellStyle name="20% - Accent5 9 2" xfId="1358" xr:uid="{00000000-0005-0000-0000-00001C080000}"/>
    <cellStyle name="20% - Accent5 9 2 2" xfId="3004" xr:uid="{00000000-0005-0000-0000-00001D080000}"/>
    <cellStyle name="20% - Accent5 9 2 2 2" xfId="8394" xr:uid="{00000000-0005-0000-0000-00001E080000}"/>
    <cellStyle name="20% - Accent5 9 2 3" xfId="4648" xr:uid="{00000000-0005-0000-0000-00001F080000}"/>
    <cellStyle name="20% - Accent5 9 2 3 2" xfId="10038" xr:uid="{00000000-0005-0000-0000-000020080000}"/>
    <cellStyle name="20% - Accent5 9 2 4" xfId="6750" xr:uid="{00000000-0005-0000-0000-000021080000}"/>
    <cellStyle name="20% - Accent5 9 3" xfId="2366" xr:uid="{00000000-0005-0000-0000-000022080000}"/>
    <cellStyle name="20% - Accent5 9 3 2" xfId="7756" xr:uid="{00000000-0005-0000-0000-000023080000}"/>
    <cellStyle name="20% - Accent5 9 4" xfId="4010" xr:uid="{00000000-0005-0000-0000-000024080000}"/>
    <cellStyle name="20% - Accent5 9 4 2" xfId="9400" xr:uid="{00000000-0005-0000-0000-000025080000}"/>
    <cellStyle name="20% - Accent5 9 5" xfId="6112" xr:uid="{00000000-0005-0000-0000-000026080000}"/>
    <cellStyle name="20% - Accent6" xfId="89" builtinId="50" customBuiltin="1"/>
    <cellStyle name="20% - Accent6 10" xfId="1027" xr:uid="{00000000-0005-0000-0000-000028080000}"/>
    <cellStyle name="20% - Accent6 10 2" xfId="1359" xr:uid="{00000000-0005-0000-0000-000029080000}"/>
    <cellStyle name="20% - Accent6 10 2 2" xfId="3005" xr:uid="{00000000-0005-0000-0000-00002A080000}"/>
    <cellStyle name="20% - Accent6 10 2 2 2" xfId="8395" xr:uid="{00000000-0005-0000-0000-00002B080000}"/>
    <cellStyle name="20% - Accent6 10 2 3" xfId="4649" xr:uid="{00000000-0005-0000-0000-00002C080000}"/>
    <cellStyle name="20% - Accent6 10 2 3 2" xfId="10039" xr:uid="{00000000-0005-0000-0000-00002D080000}"/>
    <cellStyle name="20% - Accent6 10 2 4" xfId="6751" xr:uid="{00000000-0005-0000-0000-00002E080000}"/>
    <cellStyle name="20% - Accent6 10 3" xfId="2677" xr:uid="{00000000-0005-0000-0000-00002F080000}"/>
    <cellStyle name="20% - Accent6 10 3 2" xfId="8067" xr:uid="{00000000-0005-0000-0000-000030080000}"/>
    <cellStyle name="20% - Accent6 10 4" xfId="4321" xr:uid="{00000000-0005-0000-0000-000031080000}"/>
    <cellStyle name="20% - Accent6 10 4 2" xfId="9711" xr:uid="{00000000-0005-0000-0000-000032080000}"/>
    <cellStyle name="20% - Accent6 10 5" xfId="6423" xr:uid="{00000000-0005-0000-0000-000033080000}"/>
    <cellStyle name="20% - Accent6 11" xfId="2052" xr:uid="{00000000-0005-0000-0000-000034080000}"/>
    <cellStyle name="20% - Accent6 11 2" xfId="7442" xr:uid="{00000000-0005-0000-0000-000035080000}"/>
    <cellStyle name="20% - Accent6 12" xfId="3696" xr:uid="{00000000-0005-0000-0000-000036080000}"/>
    <cellStyle name="20% - Accent6 12 2" xfId="9086" xr:uid="{00000000-0005-0000-0000-000037080000}"/>
    <cellStyle name="20% - Accent6 13" xfId="5337" xr:uid="{00000000-0005-0000-0000-000038080000}"/>
    <cellStyle name="20% - Accent6 13 2" xfId="10727" xr:uid="{00000000-0005-0000-0000-000039080000}"/>
    <cellStyle name="20% - Accent6 14" xfId="5607" xr:uid="{00000000-0005-0000-0000-00003A080000}"/>
    <cellStyle name="20% - Accent6 14 2" xfId="10968" xr:uid="{00000000-0005-0000-0000-00003B080000}"/>
    <cellStyle name="20% - Accent6 15" xfId="5798" xr:uid="{00000000-0005-0000-0000-00003C080000}"/>
    <cellStyle name="20% - Accent6 2" xfId="156" xr:uid="{00000000-0005-0000-0000-00003D080000}"/>
    <cellStyle name="20% - Accent6 2 2" xfId="157" xr:uid="{00000000-0005-0000-0000-00003E080000}"/>
    <cellStyle name="20% - Accent6 2 2 2" xfId="158" xr:uid="{00000000-0005-0000-0000-00003F080000}"/>
    <cellStyle name="20% - Accent6 2 3" xfId="159" xr:uid="{00000000-0005-0000-0000-000040080000}"/>
    <cellStyle name="20% - Accent6 3" xfId="160" xr:uid="{00000000-0005-0000-0000-000041080000}"/>
    <cellStyle name="20% - Accent6 3 2" xfId="161" xr:uid="{00000000-0005-0000-0000-000042080000}"/>
    <cellStyle name="20% - Accent6 4" xfId="162" xr:uid="{00000000-0005-0000-0000-000043080000}"/>
    <cellStyle name="20% - Accent6 5" xfId="426" xr:uid="{00000000-0005-0000-0000-000044080000}"/>
    <cellStyle name="20% - Accent6 5 10" xfId="5355" xr:uid="{00000000-0005-0000-0000-000045080000}"/>
    <cellStyle name="20% - Accent6 5 10 2" xfId="10745" xr:uid="{00000000-0005-0000-0000-000046080000}"/>
    <cellStyle name="20% - Accent6 5 11" xfId="5608" xr:uid="{00000000-0005-0000-0000-000047080000}"/>
    <cellStyle name="20% - Accent6 5 11 2" xfId="10969" xr:uid="{00000000-0005-0000-0000-000048080000}"/>
    <cellStyle name="20% - Accent6 5 12" xfId="5833" xr:uid="{00000000-0005-0000-0000-000049080000}"/>
    <cellStyle name="20% - Accent6 5 2" xfId="478" xr:uid="{00000000-0005-0000-0000-00004A080000}"/>
    <cellStyle name="20% - Accent6 5 2 10" xfId="5609" xr:uid="{00000000-0005-0000-0000-00004B080000}"/>
    <cellStyle name="20% - Accent6 5 2 10 2" xfId="10970" xr:uid="{00000000-0005-0000-0000-00004C080000}"/>
    <cellStyle name="20% - Accent6 5 2 11" xfId="5881" xr:uid="{00000000-0005-0000-0000-00004D080000}"/>
    <cellStyle name="20% - Accent6 5 2 2" xfId="574" xr:uid="{00000000-0005-0000-0000-00004E080000}"/>
    <cellStyle name="20% - Accent6 5 2 2 2" xfId="896" xr:uid="{00000000-0005-0000-0000-00004F080000}"/>
    <cellStyle name="20% - Accent6 5 2 2 2 2" xfId="1363" xr:uid="{00000000-0005-0000-0000-000050080000}"/>
    <cellStyle name="20% - Accent6 5 2 2 2 2 2" xfId="3009" xr:uid="{00000000-0005-0000-0000-000051080000}"/>
    <cellStyle name="20% - Accent6 5 2 2 2 2 2 2" xfId="8399" xr:uid="{00000000-0005-0000-0000-000052080000}"/>
    <cellStyle name="20% - Accent6 5 2 2 2 2 3" xfId="4653" xr:uid="{00000000-0005-0000-0000-000053080000}"/>
    <cellStyle name="20% - Accent6 5 2 2 2 2 3 2" xfId="10043" xr:uid="{00000000-0005-0000-0000-000054080000}"/>
    <cellStyle name="20% - Accent6 5 2 2 2 2 4" xfId="6755" xr:uid="{00000000-0005-0000-0000-000055080000}"/>
    <cellStyle name="20% - Accent6 5 2 2 2 3" xfId="2547" xr:uid="{00000000-0005-0000-0000-000056080000}"/>
    <cellStyle name="20% - Accent6 5 2 2 2 3 2" xfId="7937" xr:uid="{00000000-0005-0000-0000-000057080000}"/>
    <cellStyle name="20% - Accent6 5 2 2 2 4" xfId="4191" xr:uid="{00000000-0005-0000-0000-000058080000}"/>
    <cellStyle name="20% - Accent6 5 2 2 2 4 2" xfId="9581" xr:uid="{00000000-0005-0000-0000-000059080000}"/>
    <cellStyle name="20% - Accent6 5 2 2 2 5" xfId="6293" xr:uid="{00000000-0005-0000-0000-00005A080000}"/>
    <cellStyle name="20% - Accent6 5 2 2 3" xfId="1190" xr:uid="{00000000-0005-0000-0000-00005B080000}"/>
    <cellStyle name="20% - Accent6 5 2 2 3 2" xfId="1364" xr:uid="{00000000-0005-0000-0000-00005C080000}"/>
    <cellStyle name="20% - Accent6 5 2 2 3 2 2" xfId="3010" xr:uid="{00000000-0005-0000-0000-00005D080000}"/>
    <cellStyle name="20% - Accent6 5 2 2 3 2 2 2" xfId="8400" xr:uid="{00000000-0005-0000-0000-00005E080000}"/>
    <cellStyle name="20% - Accent6 5 2 2 3 2 3" xfId="4654" xr:uid="{00000000-0005-0000-0000-00005F080000}"/>
    <cellStyle name="20% - Accent6 5 2 2 3 2 3 2" xfId="10044" xr:uid="{00000000-0005-0000-0000-000060080000}"/>
    <cellStyle name="20% - Accent6 5 2 2 3 2 4" xfId="6756" xr:uid="{00000000-0005-0000-0000-000061080000}"/>
    <cellStyle name="20% - Accent6 5 2 2 3 3" xfId="2840" xr:uid="{00000000-0005-0000-0000-000062080000}"/>
    <cellStyle name="20% - Accent6 5 2 2 3 3 2" xfId="8230" xr:uid="{00000000-0005-0000-0000-000063080000}"/>
    <cellStyle name="20% - Accent6 5 2 2 3 4" xfId="4484" xr:uid="{00000000-0005-0000-0000-000064080000}"/>
    <cellStyle name="20% - Accent6 5 2 2 3 4 2" xfId="9874" xr:uid="{00000000-0005-0000-0000-000065080000}"/>
    <cellStyle name="20% - Accent6 5 2 2 3 5" xfId="6586" xr:uid="{00000000-0005-0000-0000-000066080000}"/>
    <cellStyle name="20% - Accent6 5 2 2 4" xfId="1362" xr:uid="{00000000-0005-0000-0000-000067080000}"/>
    <cellStyle name="20% - Accent6 5 2 2 4 2" xfId="3008" xr:uid="{00000000-0005-0000-0000-000068080000}"/>
    <cellStyle name="20% - Accent6 5 2 2 4 2 2" xfId="8398" xr:uid="{00000000-0005-0000-0000-000069080000}"/>
    <cellStyle name="20% - Accent6 5 2 2 4 3" xfId="4652" xr:uid="{00000000-0005-0000-0000-00006A080000}"/>
    <cellStyle name="20% - Accent6 5 2 2 4 3 2" xfId="10042" xr:uid="{00000000-0005-0000-0000-00006B080000}"/>
    <cellStyle name="20% - Accent6 5 2 2 4 4" xfId="6754" xr:uid="{00000000-0005-0000-0000-00006C080000}"/>
    <cellStyle name="20% - Accent6 5 2 2 5" xfId="2231" xr:uid="{00000000-0005-0000-0000-00006D080000}"/>
    <cellStyle name="20% - Accent6 5 2 2 5 2" xfId="7621" xr:uid="{00000000-0005-0000-0000-00006E080000}"/>
    <cellStyle name="20% - Accent6 5 2 2 6" xfId="3875" xr:uid="{00000000-0005-0000-0000-00006F080000}"/>
    <cellStyle name="20% - Accent6 5 2 2 6 2" xfId="9265" xr:uid="{00000000-0005-0000-0000-000070080000}"/>
    <cellStyle name="20% - Accent6 5 2 2 7" xfId="5500" xr:uid="{00000000-0005-0000-0000-000071080000}"/>
    <cellStyle name="20% - Accent6 5 2 2 7 2" xfId="10890" xr:uid="{00000000-0005-0000-0000-000072080000}"/>
    <cellStyle name="20% - Accent6 5 2 2 8" xfId="5610" xr:uid="{00000000-0005-0000-0000-000073080000}"/>
    <cellStyle name="20% - Accent6 5 2 2 8 2" xfId="10971" xr:uid="{00000000-0005-0000-0000-000074080000}"/>
    <cellStyle name="20% - Accent6 5 2 2 9" xfId="5977" xr:uid="{00000000-0005-0000-0000-000075080000}"/>
    <cellStyle name="20% - Accent6 5 2 3" xfId="671" xr:uid="{00000000-0005-0000-0000-000076080000}"/>
    <cellStyle name="20% - Accent6 5 2 3 2" xfId="993" xr:uid="{00000000-0005-0000-0000-000077080000}"/>
    <cellStyle name="20% - Accent6 5 2 3 2 2" xfId="1366" xr:uid="{00000000-0005-0000-0000-000078080000}"/>
    <cellStyle name="20% - Accent6 5 2 3 2 2 2" xfId="3012" xr:uid="{00000000-0005-0000-0000-000079080000}"/>
    <cellStyle name="20% - Accent6 5 2 3 2 2 2 2" xfId="8402" xr:uid="{00000000-0005-0000-0000-00007A080000}"/>
    <cellStyle name="20% - Accent6 5 2 3 2 2 3" xfId="4656" xr:uid="{00000000-0005-0000-0000-00007B080000}"/>
    <cellStyle name="20% - Accent6 5 2 3 2 2 3 2" xfId="10046" xr:uid="{00000000-0005-0000-0000-00007C080000}"/>
    <cellStyle name="20% - Accent6 5 2 3 2 2 4" xfId="6758" xr:uid="{00000000-0005-0000-0000-00007D080000}"/>
    <cellStyle name="20% - Accent6 5 2 3 2 3" xfId="2644" xr:uid="{00000000-0005-0000-0000-00007E080000}"/>
    <cellStyle name="20% - Accent6 5 2 3 2 3 2" xfId="8034" xr:uid="{00000000-0005-0000-0000-00007F080000}"/>
    <cellStyle name="20% - Accent6 5 2 3 2 4" xfId="4288" xr:uid="{00000000-0005-0000-0000-000080080000}"/>
    <cellStyle name="20% - Accent6 5 2 3 2 4 2" xfId="9678" xr:uid="{00000000-0005-0000-0000-000081080000}"/>
    <cellStyle name="20% - Accent6 5 2 3 2 5" xfId="6390" xr:uid="{00000000-0005-0000-0000-000082080000}"/>
    <cellStyle name="20% - Accent6 5 2 3 3" xfId="1365" xr:uid="{00000000-0005-0000-0000-000083080000}"/>
    <cellStyle name="20% - Accent6 5 2 3 3 2" xfId="3011" xr:uid="{00000000-0005-0000-0000-000084080000}"/>
    <cellStyle name="20% - Accent6 5 2 3 3 2 2" xfId="8401" xr:uid="{00000000-0005-0000-0000-000085080000}"/>
    <cellStyle name="20% - Accent6 5 2 3 3 3" xfId="4655" xr:uid="{00000000-0005-0000-0000-000086080000}"/>
    <cellStyle name="20% - Accent6 5 2 3 3 3 2" xfId="10045" xr:uid="{00000000-0005-0000-0000-000087080000}"/>
    <cellStyle name="20% - Accent6 5 2 3 3 4" xfId="6757" xr:uid="{00000000-0005-0000-0000-000088080000}"/>
    <cellStyle name="20% - Accent6 5 2 3 4" xfId="2328" xr:uid="{00000000-0005-0000-0000-000089080000}"/>
    <cellStyle name="20% - Accent6 5 2 3 4 2" xfId="7718" xr:uid="{00000000-0005-0000-0000-00008A080000}"/>
    <cellStyle name="20% - Accent6 5 2 3 5" xfId="3972" xr:uid="{00000000-0005-0000-0000-00008B080000}"/>
    <cellStyle name="20% - Accent6 5 2 3 5 2" xfId="9362" xr:uid="{00000000-0005-0000-0000-00008C080000}"/>
    <cellStyle name="20% - Accent6 5 2 3 6" xfId="6074" xr:uid="{00000000-0005-0000-0000-00008D080000}"/>
    <cellStyle name="20% - Accent6 5 2 4" xfId="800" xr:uid="{00000000-0005-0000-0000-00008E080000}"/>
    <cellStyle name="20% - Accent6 5 2 4 2" xfId="1367" xr:uid="{00000000-0005-0000-0000-00008F080000}"/>
    <cellStyle name="20% - Accent6 5 2 4 2 2" xfId="3013" xr:uid="{00000000-0005-0000-0000-000090080000}"/>
    <cellStyle name="20% - Accent6 5 2 4 2 2 2" xfId="8403" xr:uid="{00000000-0005-0000-0000-000091080000}"/>
    <cellStyle name="20% - Accent6 5 2 4 2 3" xfId="4657" xr:uid="{00000000-0005-0000-0000-000092080000}"/>
    <cellStyle name="20% - Accent6 5 2 4 2 3 2" xfId="10047" xr:uid="{00000000-0005-0000-0000-000093080000}"/>
    <cellStyle name="20% - Accent6 5 2 4 2 4" xfId="6759" xr:uid="{00000000-0005-0000-0000-000094080000}"/>
    <cellStyle name="20% - Accent6 5 2 4 3" xfId="2451" xr:uid="{00000000-0005-0000-0000-000095080000}"/>
    <cellStyle name="20% - Accent6 5 2 4 3 2" xfId="7841" xr:uid="{00000000-0005-0000-0000-000096080000}"/>
    <cellStyle name="20% - Accent6 5 2 4 4" xfId="4095" xr:uid="{00000000-0005-0000-0000-000097080000}"/>
    <cellStyle name="20% - Accent6 5 2 4 4 2" xfId="9485" xr:uid="{00000000-0005-0000-0000-000098080000}"/>
    <cellStyle name="20% - Accent6 5 2 4 5" xfId="6197" xr:uid="{00000000-0005-0000-0000-000099080000}"/>
    <cellStyle name="20% - Accent6 5 2 5" xfId="1093" xr:uid="{00000000-0005-0000-0000-00009A080000}"/>
    <cellStyle name="20% - Accent6 5 2 5 2" xfId="1368" xr:uid="{00000000-0005-0000-0000-00009B080000}"/>
    <cellStyle name="20% - Accent6 5 2 5 2 2" xfId="3014" xr:uid="{00000000-0005-0000-0000-00009C080000}"/>
    <cellStyle name="20% - Accent6 5 2 5 2 2 2" xfId="8404" xr:uid="{00000000-0005-0000-0000-00009D080000}"/>
    <cellStyle name="20% - Accent6 5 2 5 2 3" xfId="4658" xr:uid="{00000000-0005-0000-0000-00009E080000}"/>
    <cellStyle name="20% - Accent6 5 2 5 2 3 2" xfId="10048" xr:uid="{00000000-0005-0000-0000-00009F080000}"/>
    <cellStyle name="20% - Accent6 5 2 5 2 4" xfId="6760" xr:uid="{00000000-0005-0000-0000-0000A0080000}"/>
    <cellStyle name="20% - Accent6 5 2 5 3" xfId="2743" xr:uid="{00000000-0005-0000-0000-0000A1080000}"/>
    <cellStyle name="20% - Accent6 5 2 5 3 2" xfId="8133" xr:uid="{00000000-0005-0000-0000-0000A2080000}"/>
    <cellStyle name="20% - Accent6 5 2 5 4" xfId="4387" xr:uid="{00000000-0005-0000-0000-0000A3080000}"/>
    <cellStyle name="20% - Accent6 5 2 5 4 2" xfId="9777" xr:uid="{00000000-0005-0000-0000-0000A4080000}"/>
    <cellStyle name="20% - Accent6 5 2 5 5" xfId="6489" xr:uid="{00000000-0005-0000-0000-0000A5080000}"/>
    <cellStyle name="20% - Accent6 5 2 6" xfId="1361" xr:uid="{00000000-0005-0000-0000-0000A6080000}"/>
    <cellStyle name="20% - Accent6 5 2 6 2" xfId="3007" xr:uid="{00000000-0005-0000-0000-0000A7080000}"/>
    <cellStyle name="20% - Accent6 5 2 6 2 2" xfId="8397" xr:uid="{00000000-0005-0000-0000-0000A8080000}"/>
    <cellStyle name="20% - Accent6 5 2 6 3" xfId="4651" xr:uid="{00000000-0005-0000-0000-0000A9080000}"/>
    <cellStyle name="20% - Accent6 5 2 6 3 2" xfId="10041" xr:uid="{00000000-0005-0000-0000-0000AA080000}"/>
    <cellStyle name="20% - Accent6 5 2 6 4" xfId="6753" xr:uid="{00000000-0005-0000-0000-0000AB080000}"/>
    <cellStyle name="20% - Accent6 5 2 7" xfId="2135" xr:uid="{00000000-0005-0000-0000-0000AC080000}"/>
    <cellStyle name="20% - Accent6 5 2 7 2" xfId="7525" xr:uid="{00000000-0005-0000-0000-0000AD080000}"/>
    <cellStyle name="20% - Accent6 5 2 8" xfId="3779" xr:uid="{00000000-0005-0000-0000-0000AE080000}"/>
    <cellStyle name="20% - Accent6 5 2 8 2" xfId="9169" xr:uid="{00000000-0005-0000-0000-0000AF080000}"/>
    <cellStyle name="20% - Accent6 5 2 9" xfId="5403" xr:uid="{00000000-0005-0000-0000-0000B0080000}"/>
    <cellStyle name="20% - Accent6 5 2 9 2" xfId="10793" xr:uid="{00000000-0005-0000-0000-0000B1080000}"/>
    <cellStyle name="20% - Accent6 5 3" xfId="526" xr:uid="{00000000-0005-0000-0000-0000B2080000}"/>
    <cellStyle name="20% - Accent6 5 3 2" xfId="848" xr:uid="{00000000-0005-0000-0000-0000B3080000}"/>
    <cellStyle name="20% - Accent6 5 3 2 2" xfId="1370" xr:uid="{00000000-0005-0000-0000-0000B4080000}"/>
    <cellStyle name="20% - Accent6 5 3 2 2 2" xfId="3016" xr:uid="{00000000-0005-0000-0000-0000B5080000}"/>
    <cellStyle name="20% - Accent6 5 3 2 2 2 2" xfId="8406" xr:uid="{00000000-0005-0000-0000-0000B6080000}"/>
    <cellStyle name="20% - Accent6 5 3 2 2 3" xfId="4660" xr:uid="{00000000-0005-0000-0000-0000B7080000}"/>
    <cellStyle name="20% - Accent6 5 3 2 2 3 2" xfId="10050" xr:uid="{00000000-0005-0000-0000-0000B8080000}"/>
    <cellStyle name="20% - Accent6 5 3 2 2 4" xfId="6762" xr:uid="{00000000-0005-0000-0000-0000B9080000}"/>
    <cellStyle name="20% - Accent6 5 3 2 3" xfId="2499" xr:uid="{00000000-0005-0000-0000-0000BA080000}"/>
    <cellStyle name="20% - Accent6 5 3 2 3 2" xfId="7889" xr:uid="{00000000-0005-0000-0000-0000BB080000}"/>
    <cellStyle name="20% - Accent6 5 3 2 4" xfId="4143" xr:uid="{00000000-0005-0000-0000-0000BC080000}"/>
    <cellStyle name="20% - Accent6 5 3 2 4 2" xfId="9533" xr:uid="{00000000-0005-0000-0000-0000BD080000}"/>
    <cellStyle name="20% - Accent6 5 3 2 5" xfId="6245" xr:uid="{00000000-0005-0000-0000-0000BE080000}"/>
    <cellStyle name="20% - Accent6 5 3 3" xfId="1142" xr:uid="{00000000-0005-0000-0000-0000BF080000}"/>
    <cellStyle name="20% - Accent6 5 3 3 2" xfId="1371" xr:uid="{00000000-0005-0000-0000-0000C0080000}"/>
    <cellStyle name="20% - Accent6 5 3 3 2 2" xfId="3017" xr:uid="{00000000-0005-0000-0000-0000C1080000}"/>
    <cellStyle name="20% - Accent6 5 3 3 2 2 2" xfId="8407" xr:uid="{00000000-0005-0000-0000-0000C2080000}"/>
    <cellStyle name="20% - Accent6 5 3 3 2 3" xfId="4661" xr:uid="{00000000-0005-0000-0000-0000C3080000}"/>
    <cellStyle name="20% - Accent6 5 3 3 2 3 2" xfId="10051" xr:uid="{00000000-0005-0000-0000-0000C4080000}"/>
    <cellStyle name="20% - Accent6 5 3 3 2 4" xfId="6763" xr:uid="{00000000-0005-0000-0000-0000C5080000}"/>
    <cellStyle name="20% - Accent6 5 3 3 3" xfId="2792" xr:uid="{00000000-0005-0000-0000-0000C6080000}"/>
    <cellStyle name="20% - Accent6 5 3 3 3 2" xfId="8182" xr:uid="{00000000-0005-0000-0000-0000C7080000}"/>
    <cellStyle name="20% - Accent6 5 3 3 4" xfId="4436" xr:uid="{00000000-0005-0000-0000-0000C8080000}"/>
    <cellStyle name="20% - Accent6 5 3 3 4 2" xfId="9826" xr:uid="{00000000-0005-0000-0000-0000C9080000}"/>
    <cellStyle name="20% - Accent6 5 3 3 5" xfId="6538" xr:uid="{00000000-0005-0000-0000-0000CA080000}"/>
    <cellStyle name="20% - Accent6 5 3 4" xfId="1369" xr:uid="{00000000-0005-0000-0000-0000CB080000}"/>
    <cellStyle name="20% - Accent6 5 3 4 2" xfId="3015" xr:uid="{00000000-0005-0000-0000-0000CC080000}"/>
    <cellStyle name="20% - Accent6 5 3 4 2 2" xfId="8405" xr:uid="{00000000-0005-0000-0000-0000CD080000}"/>
    <cellStyle name="20% - Accent6 5 3 4 3" xfId="4659" xr:uid="{00000000-0005-0000-0000-0000CE080000}"/>
    <cellStyle name="20% - Accent6 5 3 4 3 2" xfId="10049" xr:uid="{00000000-0005-0000-0000-0000CF080000}"/>
    <cellStyle name="20% - Accent6 5 3 4 4" xfId="6761" xr:uid="{00000000-0005-0000-0000-0000D0080000}"/>
    <cellStyle name="20% - Accent6 5 3 5" xfId="2183" xr:uid="{00000000-0005-0000-0000-0000D1080000}"/>
    <cellStyle name="20% - Accent6 5 3 5 2" xfId="7573" xr:uid="{00000000-0005-0000-0000-0000D2080000}"/>
    <cellStyle name="20% - Accent6 5 3 6" xfId="3827" xr:uid="{00000000-0005-0000-0000-0000D3080000}"/>
    <cellStyle name="20% - Accent6 5 3 6 2" xfId="9217" xr:uid="{00000000-0005-0000-0000-0000D4080000}"/>
    <cellStyle name="20% - Accent6 5 3 7" xfId="5452" xr:uid="{00000000-0005-0000-0000-0000D5080000}"/>
    <cellStyle name="20% - Accent6 5 3 7 2" xfId="10842" xr:uid="{00000000-0005-0000-0000-0000D6080000}"/>
    <cellStyle name="20% - Accent6 5 3 8" xfId="5611" xr:uid="{00000000-0005-0000-0000-0000D7080000}"/>
    <cellStyle name="20% - Accent6 5 3 8 2" xfId="10972" xr:uid="{00000000-0005-0000-0000-0000D8080000}"/>
    <cellStyle name="20% - Accent6 5 3 9" xfId="5929" xr:uid="{00000000-0005-0000-0000-0000D9080000}"/>
    <cellStyle name="20% - Accent6 5 4" xfId="623" xr:uid="{00000000-0005-0000-0000-0000DA080000}"/>
    <cellStyle name="20% - Accent6 5 4 2" xfId="945" xr:uid="{00000000-0005-0000-0000-0000DB080000}"/>
    <cellStyle name="20% - Accent6 5 4 2 2" xfId="1373" xr:uid="{00000000-0005-0000-0000-0000DC080000}"/>
    <cellStyle name="20% - Accent6 5 4 2 2 2" xfId="3019" xr:uid="{00000000-0005-0000-0000-0000DD080000}"/>
    <cellStyle name="20% - Accent6 5 4 2 2 2 2" xfId="8409" xr:uid="{00000000-0005-0000-0000-0000DE080000}"/>
    <cellStyle name="20% - Accent6 5 4 2 2 3" xfId="4663" xr:uid="{00000000-0005-0000-0000-0000DF080000}"/>
    <cellStyle name="20% - Accent6 5 4 2 2 3 2" xfId="10053" xr:uid="{00000000-0005-0000-0000-0000E0080000}"/>
    <cellStyle name="20% - Accent6 5 4 2 2 4" xfId="6765" xr:uid="{00000000-0005-0000-0000-0000E1080000}"/>
    <cellStyle name="20% - Accent6 5 4 2 3" xfId="2596" xr:uid="{00000000-0005-0000-0000-0000E2080000}"/>
    <cellStyle name="20% - Accent6 5 4 2 3 2" xfId="7986" xr:uid="{00000000-0005-0000-0000-0000E3080000}"/>
    <cellStyle name="20% - Accent6 5 4 2 4" xfId="4240" xr:uid="{00000000-0005-0000-0000-0000E4080000}"/>
    <cellStyle name="20% - Accent6 5 4 2 4 2" xfId="9630" xr:uid="{00000000-0005-0000-0000-0000E5080000}"/>
    <cellStyle name="20% - Accent6 5 4 2 5" xfId="6342" xr:uid="{00000000-0005-0000-0000-0000E6080000}"/>
    <cellStyle name="20% - Accent6 5 4 3" xfId="1372" xr:uid="{00000000-0005-0000-0000-0000E7080000}"/>
    <cellStyle name="20% - Accent6 5 4 3 2" xfId="3018" xr:uid="{00000000-0005-0000-0000-0000E8080000}"/>
    <cellStyle name="20% - Accent6 5 4 3 2 2" xfId="8408" xr:uid="{00000000-0005-0000-0000-0000E9080000}"/>
    <cellStyle name="20% - Accent6 5 4 3 3" xfId="4662" xr:uid="{00000000-0005-0000-0000-0000EA080000}"/>
    <cellStyle name="20% - Accent6 5 4 3 3 2" xfId="10052" xr:uid="{00000000-0005-0000-0000-0000EB080000}"/>
    <cellStyle name="20% - Accent6 5 4 3 4" xfId="6764" xr:uid="{00000000-0005-0000-0000-0000EC080000}"/>
    <cellStyle name="20% - Accent6 5 4 4" xfId="2280" xr:uid="{00000000-0005-0000-0000-0000ED080000}"/>
    <cellStyle name="20% - Accent6 5 4 4 2" xfId="7670" xr:uid="{00000000-0005-0000-0000-0000EE080000}"/>
    <cellStyle name="20% - Accent6 5 4 5" xfId="3924" xr:uid="{00000000-0005-0000-0000-0000EF080000}"/>
    <cellStyle name="20% - Accent6 5 4 5 2" xfId="9314" xr:uid="{00000000-0005-0000-0000-0000F0080000}"/>
    <cellStyle name="20% - Accent6 5 4 6" xfId="6026" xr:uid="{00000000-0005-0000-0000-0000F1080000}"/>
    <cellStyle name="20% - Accent6 5 5" xfId="752" xr:uid="{00000000-0005-0000-0000-0000F2080000}"/>
    <cellStyle name="20% - Accent6 5 5 2" xfId="1374" xr:uid="{00000000-0005-0000-0000-0000F3080000}"/>
    <cellStyle name="20% - Accent6 5 5 2 2" xfId="3020" xr:uid="{00000000-0005-0000-0000-0000F4080000}"/>
    <cellStyle name="20% - Accent6 5 5 2 2 2" xfId="8410" xr:uid="{00000000-0005-0000-0000-0000F5080000}"/>
    <cellStyle name="20% - Accent6 5 5 2 3" xfId="4664" xr:uid="{00000000-0005-0000-0000-0000F6080000}"/>
    <cellStyle name="20% - Accent6 5 5 2 3 2" xfId="10054" xr:uid="{00000000-0005-0000-0000-0000F7080000}"/>
    <cellStyle name="20% - Accent6 5 5 2 4" xfId="6766" xr:uid="{00000000-0005-0000-0000-0000F8080000}"/>
    <cellStyle name="20% - Accent6 5 5 3" xfId="2403" xr:uid="{00000000-0005-0000-0000-0000F9080000}"/>
    <cellStyle name="20% - Accent6 5 5 3 2" xfId="7793" xr:uid="{00000000-0005-0000-0000-0000FA080000}"/>
    <cellStyle name="20% - Accent6 5 5 4" xfId="4047" xr:uid="{00000000-0005-0000-0000-0000FB080000}"/>
    <cellStyle name="20% - Accent6 5 5 4 2" xfId="9437" xr:uid="{00000000-0005-0000-0000-0000FC080000}"/>
    <cellStyle name="20% - Accent6 5 5 5" xfId="6149" xr:uid="{00000000-0005-0000-0000-0000FD080000}"/>
    <cellStyle name="20% - Accent6 5 6" xfId="1045" xr:uid="{00000000-0005-0000-0000-0000FE080000}"/>
    <cellStyle name="20% - Accent6 5 6 2" xfId="1375" xr:uid="{00000000-0005-0000-0000-0000FF080000}"/>
    <cellStyle name="20% - Accent6 5 6 2 2" xfId="3021" xr:uid="{00000000-0005-0000-0000-000000090000}"/>
    <cellStyle name="20% - Accent6 5 6 2 2 2" xfId="8411" xr:uid="{00000000-0005-0000-0000-000001090000}"/>
    <cellStyle name="20% - Accent6 5 6 2 3" xfId="4665" xr:uid="{00000000-0005-0000-0000-000002090000}"/>
    <cellStyle name="20% - Accent6 5 6 2 3 2" xfId="10055" xr:uid="{00000000-0005-0000-0000-000003090000}"/>
    <cellStyle name="20% - Accent6 5 6 2 4" xfId="6767" xr:uid="{00000000-0005-0000-0000-000004090000}"/>
    <cellStyle name="20% - Accent6 5 6 3" xfId="2695" xr:uid="{00000000-0005-0000-0000-000005090000}"/>
    <cellStyle name="20% - Accent6 5 6 3 2" xfId="8085" xr:uid="{00000000-0005-0000-0000-000006090000}"/>
    <cellStyle name="20% - Accent6 5 6 4" xfId="4339" xr:uid="{00000000-0005-0000-0000-000007090000}"/>
    <cellStyle name="20% - Accent6 5 6 4 2" xfId="9729" xr:uid="{00000000-0005-0000-0000-000008090000}"/>
    <cellStyle name="20% - Accent6 5 6 5" xfId="6441" xr:uid="{00000000-0005-0000-0000-000009090000}"/>
    <cellStyle name="20% - Accent6 5 7" xfId="1360" xr:uid="{00000000-0005-0000-0000-00000A090000}"/>
    <cellStyle name="20% - Accent6 5 7 2" xfId="3006" xr:uid="{00000000-0005-0000-0000-00000B090000}"/>
    <cellStyle name="20% - Accent6 5 7 2 2" xfId="8396" xr:uid="{00000000-0005-0000-0000-00000C090000}"/>
    <cellStyle name="20% - Accent6 5 7 3" xfId="4650" xr:uid="{00000000-0005-0000-0000-00000D090000}"/>
    <cellStyle name="20% - Accent6 5 7 3 2" xfId="10040" xr:uid="{00000000-0005-0000-0000-00000E090000}"/>
    <cellStyle name="20% - Accent6 5 7 4" xfId="6752" xr:uid="{00000000-0005-0000-0000-00000F090000}"/>
    <cellStyle name="20% - Accent6 5 8" xfId="2087" xr:uid="{00000000-0005-0000-0000-000010090000}"/>
    <cellStyle name="20% - Accent6 5 8 2" xfId="7477" xr:uid="{00000000-0005-0000-0000-000011090000}"/>
    <cellStyle name="20% - Accent6 5 9" xfId="3731" xr:uid="{00000000-0005-0000-0000-000012090000}"/>
    <cellStyle name="20% - Accent6 5 9 2" xfId="9121" xr:uid="{00000000-0005-0000-0000-000013090000}"/>
    <cellStyle name="20% - Accent6 6" xfId="439" xr:uid="{00000000-0005-0000-0000-000014090000}"/>
    <cellStyle name="20% - Accent6 6 10" xfId="5612" xr:uid="{00000000-0005-0000-0000-000015090000}"/>
    <cellStyle name="20% - Accent6 6 10 2" xfId="10973" xr:uid="{00000000-0005-0000-0000-000016090000}"/>
    <cellStyle name="20% - Accent6 6 11" xfId="5846" xr:uid="{00000000-0005-0000-0000-000017090000}"/>
    <cellStyle name="20% - Accent6 6 2" xfId="539" xr:uid="{00000000-0005-0000-0000-000018090000}"/>
    <cellStyle name="20% - Accent6 6 2 2" xfId="861" xr:uid="{00000000-0005-0000-0000-000019090000}"/>
    <cellStyle name="20% - Accent6 6 2 2 2" xfId="1378" xr:uid="{00000000-0005-0000-0000-00001A090000}"/>
    <cellStyle name="20% - Accent6 6 2 2 2 2" xfId="3024" xr:uid="{00000000-0005-0000-0000-00001B090000}"/>
    <cellStyle name="20% - Accent6 6 2 2 2 2 2" xfId="8414" xr:uid="{00000000-0005-0000-0000-00001C090000}"/>
    <cellStyle name="20% - Accent6 6 2 2 2 3" xfId="4668" xr:uid="{00000000-0005-0000-0000-00001D090000}"/>
    <cellStyle name="20% - Accent6 6 2 2 2 3 2" xfId="10058" xr:uid="{00000000-0005-0000-0000-00001E090000}"/>
    <cellStyle name="20% - Accent6 6 2 2 2 4" xfId="6770" xr:uid="{00000000-0005-0000-0000-00001F090000}"/>
    <cellStyle name="20% - Accent6 6 2 2 3" xfId="2512" xr:uid="{00000000-0005-0000-0000-000020090000}"/>
    <cellStyle name="20% - Accent6 6 2 2 3 2" xfId="7902" xr:uid="{00000000-0005-0000-0000-000021090000}"/>
    <cellStyle name="20% - Accent6 6 2 2 4" xfId="4156" xr:uid="{00000000-0005-0000-0000-000022090000}"/>
    <cellStyle name="20% - Accent6 6 2 2 4 2" xfId="9546" xr:uid="{00000000-0005-0000-0000-000023090000}"/>
    <cellStyle name="20% - Accent6 6 2 2 5" xfId="6258" xr:uid="{00000000-0005-0000-0000-000024090000}"/>
    <cellStyle name="20% - Accent6 6 2 3" xfId="1155" xr:uid="{00000000-0005-0000-0000-000025090000}"/>
    <cellStyle name="20% - Accent6 6 2 3 2" xfId="1379" xr:uid="{00000000-0005-0000-0000-000026090000}"/>
    <cellStyle name="20% - Accent6 6 2 3 2 2" xfId="3025" xr:uid="{00000000-0005-0000-0000-000027090000}"/>
    <cellStyle name="20% - Accent6 6 2 3 2 2 2" xfId="8415" xr:uid="{00000000-0005-0000-0000-000028090000}"/>
    <cellStyle name="20% - Accent6 6 2 3 2 3" xfId="4669" xr:uid="{00000000-0005-0000-0000-000029090000}"/>
    <cellStyle name="20% - Accent6 6 2 3 2 3 2" xfId="10059" xr:uid="{00000000-0005-0000-0000-00002A090000}"/>
    <cellStyle name="20% - Accent6 6 2 3 2 4" xfId="6771" xr:uid="{00000000-0005-0000-0000-00002B090000}"/>
    <cellStyle name="20% - Accent6 6 2 3 3" xfId="2805" xr:uid="{00000000-0005-0000-0000-00002C090000}"/>
    <cellStyle name="20% - Accent6 6 2 3 3 2" xfId="8195" xr:uid="{00000000-0005-0000-0000-00002D090000}"/>
    <cellStyle name="20% - Accent6 6 2 3 4" xfId="4449" xr:uid="{00000000-0005-0000-0000-00002E090000}"/>
    <cellStyle name="20% - Accent6 6 2 3 4 2" xfId="9839" xr:uid="{00000000-0005-0000-0000-00002F090000}"/>
    <cellStyle name="20% - Accent6 6 2 3 5" xfId="6551" xr:uid="{00000000-0005-0000-0000-000030090000}"/>
    <cellStyle name="20% - Accent6 6 2 4" xfId="1377" xr:uid="{00000000-0005-0000-0000-000031090000}"/>
    <cellStyle name="20% - Accent6 6 2 4 2" xfId="3023" xr:uid="{00000000-0005-0000-0000-000032090000}"/>
    <cellStyle name="20% - Accent6 6 2 4 2 2" xfId="8413" xr:uid="{00000000-0005-0000-0000-000033090000}"/>
    <cellStyle name="20% - Accent6 6 2 4 3" xfId="4667" xr:uid="{00000000-0005-0000-0000-000034090000}"/>
    <cellStyle name="20% - Accent6 6 2 4 3 2" xfId="10057" xr:uid="{00000000-0005-0000-0000-000035090000}"/>
    <cellStyle name="20% - Accent6 6 2 4 4" xfId="6769" xr:uid="{00000000-0005-0000-0000-000036090000}"/>
    <cellStyle name="20% - Accent6 6 2 5" xfId="2196" xr:uid="{00000000-0005-0000-0000-000037090000}"/>
    <cellStyle name="20% - Accent6 6 2 5 2" xfId="7586" xr:uid="{00000000-0005-0000-0000-000038090000}"/>
    <cellStyle name="20% - Accent6 6 2 6" xfId="3840" xr:uid="{00000000-0005-0000-0000-000039090000}"/>
    <cellStyle name="20% - Accent6 6 2 6 2" xfId="9230" xr:uid="{00000000-0005-0000-0000-00003A090000}"/>
    <cellStyle name="20% - Accent6 6 2 7" xfId="5465" xr:uid="{00000000-0005-0000-0000-00003B090000}"/>
    <cellStyle name="20% - Accent6 6 2 7 2" xfId="10855" xr:uid="{00000000-0005-0000-0000-00003C090000}"/>
    <cellStyle name="20% - Accent6 6 2 8" xfId="5613" xr:uid="{00000000-0005-0000-0000-00003D090000}"/>
    <cellStyle name="20% - Accent6 6 2 8 2" xfId="10974" xr:uid="{00000000-0005-0000-0000-00003E090000}"/>
    <cellStyle name="20% - Accent6 6 2 9" xfId="5942" xr:uid="{00000000-0005-0000-0000-00003F090000}"/>
    <cellStyle name="20% - Accent6 6 3" xfId="636" xr:uid="{00000000-0005-0000-0000-000040090000}"/>
    <cellStyle name="20% - Accent6 6 3 2" xfId="958" xr:uid="{00000000-0005-0000-0000-000041090000}"/>
    <cellStyle name="20% - Accent6 6 3 2 2" xfId="1381" xr:uid="{00000000-0005-0000-0000-000042090000}"/>
    <cellStyle name="20% - Accent6 6 3 2 2 2" xfId="3027" xr:uid="{00000000-0005-0000-0000-000043090000}"/>
    <cellStyle name="20% - Accent6 6 3 2 2 2 2" xfId="8417" xr:uid="{00000000-0005-0000-0000-000044090000}"/>
    <cellStyle name="20% - Accent6 6 3 2 2 3" xfId="4671" xr:uid="{00000000-0005-0000-0000-000045090000}"/>
    <cellStyle name="20% - Accent6 6 3 2 2 3 2" xfId="10061" xr:uid="{00000000-0005-0000-0000-000046090000}"/>
    <cellStyle name="20% - Accent6 6 3 2 2 4" xfId="6773" xr:uid="{00000000-0005-0000-0000-000047090000}"/>
    <cellStyle name="20% - Accent6 6 3 2 3" xfId="2609" xr:uid="{00000000-0005-0000-0000-000048090000}"/>
    <cellStyle name="20% - Accent6 6 3 2 3 2" xfId="7999" xr:uid="{00000000-0005-0000-0000-000049090000}"/>
    <cellStyle name="20% - Accent6 6 3 2 4" xfId="4253" xr:uid="{00000000-0005-0000-0000-00004A090000}"/>
    <cellStyle name="20% - Accent6 6 3 2 4 2" xfId="9643" xr:uid="{00000000-0005-0000-0000-00004B090000}"/>
    <cellStyle name="20% - Accent6 6 3 2 5" xfId="6355" xr:uid="{00000000-0005-0000-0000-00004C090000}"/>
    <cellStyle name="20% - Accent6 6 3 3" xfId="1380" xr:uid="{00000000-0005-0000-0000-00004D090000}"/>
    <cellStyle name="20% - Accent6 6 3 3 2" xfId="3026" xr:uid="{00000000-0005-0000-0000-00004E090000}"/>
    <cellStyle name="20% - Accent6 6 3 3 2 2" xfId="8416" xr:uid="{00000000-0005-0000-0000-00004F090000}"/>
    <cellStyle name="20% - Accent6 6 3 3 3" xfId="4670" xr:uid="{00000000-0005-0000-0000-000050090000}"/>
    <cellStyle name="20% - Accent6 6 3 3 3 2" xfId="10060" xr:uid="{00000000-0005-0000-0000-000051090000}"/>
    <cellStyle name="20% - Accent6 6 3 3 4" xfId="6772" xr:uid="{00000000-0005-0000-0000-000052090000}"/>
    <cellStyle name="20% - Accent6 6 3 4" xfId="2293" xr:uid="{00000000-0005-0000-0000-000053090000}"/>
    <cellStyle name="20% - Accent6 6 3 4 2" xfId="7683" xr:uid="{00000000-0005-0000-0000-000054090000}"/>
    <cellStyle name="20% - Accent6 6 3 5" xfId="3937" xr:uid="{00000000-0005-0000-0000-000055090000}"/>
    <cellStyle name="20% - Accent6 6 3 5 2" xfId="9327" xr:uid="{00000000-0005-0000-0000-000056090000}"/>
    <cellStyle name="20% - Accent6 6 3 6" xfId="6039" xr:uid="{00000000-0005-0000-0000-000057090000}"/>
    <cellStyle name="20% - Accent6 6 4" xfId="765" xr:uid="{00000000-0005-0000-0000-000058090000}"/>
    <cellStyle name="20% - Accent6 6 4 2" xfId="1382" xr:uid="{00000000-0005-0000-0000-000059090000}"/>
    <cellStyle name="20% - Accent6 6 4 2 2" xfId="3028" xr:uid="{00000000-0005-0000-0000-00005A090000}"/>
    <cellStyle name="20% - Accent6 6 4 2 2 2" xfId="8418" xr:uid="{00000000-0005-0000-0000-00005B090000}"/>
    <cellStyle name="20% - Accent6 6 4 2 3" xfId="4672" xr:uid="{00000000-0005-0000-0000-00005C090000}"/>
    <cellStyle name="20% - Accent6 6 4 2 3 2" xfId="10062" xr:uid="{00000000-0005-0000-0000-00005D090000}"/>
    <cellStyle name="20% - Accent6 6 4 2 4" xfId="6774" xr:uid="{00000000-0005-0000-0000-00005E090000}"/>
    <cellStyle name="20% - Accent6 6 4 3" xfId="2416" xr:uid="{00000000-0005-0000-0000-00005F090000}"/>
    <cellStyle name="20% - Accent6 6 4 3 2" xfId="7806" xr:uid="{00000000-0005-0000-0000-000060090000}"/>
    <cellStyle name="20% - Accent6 6 4 4" xfId="4060" xr:uid="{00000000-0005-0000-0000-000061090000}"/>
    <cellStyle name="20% - Accent6 6 4 4 2" xfId="9450" xr:uid="{00000000-0005-0000-0000-000062090000}"/>
    <cellStyle name="20% - Accent6 6 4 5" xfId="6162" xr:uid="{00000000-0005-0000-0000-000063090000}"/>
    <cellStyle name="20% - Accent6 6 5" xfId="1058" xr:uid="{00000000-0005-0000-0000-000064090000}"/>
    <cellStyle name="20% - Accent6 6 5 2" xfId="1383" xr:uid="{00000000-0005-0000-0000-000065090000}"/>
    <cellStyle name="20% - Accent6 6 5 2 2" xfId="3029" xr:uid="{00000000-0005-0000-0000-000066090000}"/>
    <cellStyle name="20% - Accent6 6 5 2 2 2" xfId="8419" xr:uid="{00000000-0005-0000-0000-000067090000}"/>
    <cellStyle name="20% - Accent6 6 5 2 3" xfId="4673" xr:uid="{00000000-0005-0000-0000-000068090000}"/>
    <cellStyle name="20% - Accent6 6 5 2 3 2" xfId="10063" xr:uid="{00000000-0005-0000-0000-000069090000}"/>
    <cellStyle name="20% - Accent6 6 5 2 4" xfId="6775" xr:uid="{00000000-0005-0000-0000-00006A090000}"/>
    <cellStyle name="20% - Accent6 6 5 3" xfId="2708" xr:uid="{00000000-0005-0000-0000-00006B090000}"/>
    <cellStyle name="20% - Accent6 6 5 3 2" xfId="8098" xr:uid="{00000000-0005-0000-0000-00006C090000}"/>
    <cellStyle name="20% - Accent6 6 5 4" xfId="4352" xr:uid="{00000000-0005-0000-0000-00006D090000}"/>
    <cellStyle name="20% - Accent6 6 5 4 2" xfId="9742" xr:uid="{00000000-0005-0000-0000-00006E090000}"/>
    <cellStyle name="20% - Accent6 6 5 5" xfId="6454" xr:uid="{00000000-0005-0000-0000-00006F090000}"/>
    <cellStyle name="20% - Accent6 6 6" xfId="1376" xr:uid="{00000000-0005-0000-0000-000070090000}"/>
    <cellStyle name="20% - Accent6 6 6 2" xfId="3022" xr:uid="{00000000-0005-0000-0000-000071090000}"/>
    <cellStyle name="20% - Accent6 6 6 2 2" xfId="8412" xr:uid="{00000000-0005-0000-0000-000072090000}"/>
    <cellStyle name="20% - Accent6 6 6 3" xfId="4666" xr:uid="{00000000-0005-0000-0000-000073090000}"/>
    <cellStyle name="20% - Accent6 6 6 3 2" xfId="10056" xr:uid="{00000000-0005-0000-0000-000074090000}"/>
    <cellStyle name="20% - Accent6 6 6 4" xfId="6768" xr:uid="{00000000-0005-0000-0000-000075090000}"/>
    <cellStyle name="20% - Accent6 6 7" xfId="2100" xr:uid="{00000000-0005-0000-0000-000076090000}"/>
    <cellStyle name="20% - Accent6 6 7 2" xfId="7490" xr:uid="{00000000-0005-0000-0000-000077090000}"/>
    <cellStyle name="20% - Accent6 6 8" xfId="3744" xr:uid="{00000000-0005-0000-0000-000078090000}"/>
    <cellStyle name="20% - Accent6 6 8 2" xfId="9134" xr:uid="{00000000-0005-0000-0000-000079090000}"/>
    <cellStyle name="20% - Accent6 6 9" xfId="5368" xr:uid="{00000000-0005-0000-0000-00007A090000}"/>
    <cellStyle name="20% - Accent6 6 9 2" xfId="10758" xr:uid="{00000000-0005-0000-0000-00007B090000}"/>
    <cellStyle name="20% - Accent6 7" xfId="508" xr:uid="{00000000-0005-0000-0000-00007C090000}"/>
    <cellStyle name="20% - Accent6 7 2" xfId="830" xr:uid="{00000000-0005-0000-0000-00007D090000}"/>
    <cellStyle name="20% - Accent6 7 2 2" xfId="1385" xr:uid="{00000000-0005-0000-0000-00007E090000}"/>
    <cellStyle name="20% - Accent6 7 2 2 2" xfId="3031" xr:uid="{00000000-0005-0000-0000-00007F090000}"/>
    <cellStyle name="20% - Accent6 7 2 2 2 2" xfId="8421" xr:uid="{00000000-0005-0000-0000-000080090000}"/>
    <cellStyle name="20% - Accent6 7 2 2 3" xfId="4675" xr:uid="{00000000-0005-0000-0000-000081090000}"/>
    <cellStyle name="20% - Accent6 7 2 2 3 2" xfId="10065" xr:uid="{00000000-0005-0000-0000-000082090000}"/>
    <cellStyle name="20% - Accent6 7 2 2 4" xfId="6777" xr:uid="{00000000-0005-0000-0000-000083090000}"/>
    <cellStyle name="20% - Accent6 7 2 3" xfId="2481" xr:uid="{00000000-0005-0000-0000-000084090000}"/>
    <cellStyle name="20% - Accent6 7 2 3 2" xfId="7871" xr:uid="{00000000-0005-0000-0000-000085090000}"/>
    <cellStyle name="20% - Accent6 7 2 4" xfId="4125" xr:uid="{00000000-0005-0000-0000-000086090000}"/>
    <cellStyle name="20% - Accent6 7 2 4 2" xfId="9515" xr:uid="{00000000-0005-0000-0000-000087090000}"/>
    <cellStyle name="20% - Accent6 7 2 5" xfId="6227" xr:uid="{00000000-0005-0000-0000-000088090000}"/>
    <cellStyle name="20% - Accent6 7 3" xfId="1124" xr:uid="{00000000-0005-0000-0000-000089090000}"/>
    <cellStyle name="20% - Accent6 7 3 2" xfId="1386" xr:uid="{00000000-0005-0000-0000-00008A090000}"/>
    <cellStyle name="20% - Accent6 7 3 2 2" xfId="3032" xr:uid="{00000000-0005-0000-0000-00008B090000}"/>
    <cellStyle name="20% - Accent6 7 3 2 2 2" xfId="8422" xr:uid="{00000000-0005-0000-0000-00008C090000}"/>
    <cellStyle name="20% - Accent6 7 3 2 3" xfId="4676" xr:uid="{00000000-0005-0000-0000-00008D090000}"/>
    <cellStyle name="20% - Accent6 7 3 2 3 2" xfId="10066" xr:uid="{00000000-0005-0000-0000-00008E090000}"/>
    <cellStyle name="20% - Accent6 7 3 2 4" xfId="6778" xr:uid="{00000000-0005-0000-0000-00008F090000}"/>
    <cellStyle name="20% - Accent6 7 3 3" xfId="2774" xr:uid="{00000000-0005-0000-0000-000090090000}"/>
    <cellStyle name="20% - Accent6 7 3 3 2" xfId="8164" xr:uid="{00000000-0005-0000-0000-000091090000}"/>
    <cellStyle name="20% - Accent6 7 3 4" xfId="4418" xr:uid="{00000000-0005-0000-0000-000092090000}"/>
    <cellStyle name="20% - Accent6 7 3 4 2" xfId="9808" xr:uid="{00000000-0005-0000-0000-000093090000}"/>
    <cellStyle name="20% - Accent6 7 3 5" xfId="6520" xr:uid="{00000000-0005-0000-0000-000094090000}"/>
    <cellStyle name="20% - Accent6 7 4" xfId="1384" xr:uid="{00000000-0005-0000-0000-000095090000}"/>
    <cellStyle name="20% - Accent6 7 4 2" xfId="3030" xr:uid="{00000000-0005-0000-0000-000096090000}"/>
    <cellStyle name="20% - Accent6 7 4 2 2" xfId="8420" xr:uid="{00000000-0005-0000-0000-000097090000}"/>
    <cellStyle name="20% - Accent6 7 4 3" xfId="4674" xr:uid="{00000000-0005-0000-0000-000098090000}"/>
    <cellStyle name="20% - Accent6 7 4 3 2" xfId="10064" xr:uid="{00000000-0005-0000-0000-000099090000}"/>
    <cellStyle name="20% - Accent6 7 4 4" xfId="6776" xr:uid="{00000000-0005-0000-0000-00009A090000}"/>
    <cellStyle name="20% - Accent6 7 5" xfId="2165" xr:uid="{00000000-0005-0000-0000-00009B090000}"/>
    <cellStyle name="20% - Accent6 7 5 2" xfId="7555" xr:uid="{00000000-0005-0000-0000-00009C090000}"/>
    <cellStyle name="20% - Accent6 7 6" xfId="3809" xr:uid="{00000000-0005-0000-0000-00009D090000}"/>
    <cellStyle name="20% - Accent6 7 6 2" xfId="9199" xr:uid="{00000000-0005-0000-0000-00009E090000}"/>
    <cellStyle name="20% - Accent6 7 7" xfId="5434" xr:uid="{00000000-0005-0000-0000-00009F090000}"/>
    <cellStyle name="20% - Accent6 7 7 2" xfId="10824" xr:uid="{00000000-0005-0000-0000-0000A0090000}"/>
    <cellStyle name="20% - Accent6 7 8" xfId="5614" xr:uid="{00000000-0005-0000-0000-0000A1090000}"/>
    <cellStyle name="20% - Accent6 7 8 2" xfId="10975" xr:uid="{00000000-0005-0000-0000-0000A2090000}"/>
    <cellStyle name="20% - Accent6 7 9" xfId="5911" xr:uid="{00000000-0005-0000-0000-0000A3090000}"/>
    <cellStyle name="20% - Accent6 8" xfId="605" xr:uid="{00000000-0005-0000-0000-0000A4090000}"/>
    <cellStyle name="20% - Accent6 8 2" xfId="927" xr:uid="{00000000-0005-0000-0000-0000A5090000}"/>
    <cellStyle name="20% - Accent6 8 2 2" xfId="1388" xr:uid="{00000000-0005-0000-0000-0000A6090000}"/>
    <cellStyle name="20% - Accent6 8 2 2 2" xfId="3034" xr:uid="{00000000-0005-0000-0000-0000A7090000}"/>
    <cellStyle name="20% - Accent6 8 2 2 2 2" xfId="8424" xr:uid="{00000000-0005-0000-0000-0000A8090000}"/>
    <cellStyle name="20% - Accent6 8 2 2 3" xfId="4678" xr:uid="{00000000-0005-0000-0000-0000A9090000}"/>
    <cellStyle name="20% - Accent6 8 2 2 3 2" xfId="10068" xr:uid="{00000000-0005-0000-0000-0000AA090000}"/>
    <cellStyle name="20% - Accent6 8 2 2 4" xfId="6780" xr:uid="{00000000-0005-0000-0000-0000AB090000}"/>
    <cellStyle name="20% - Accent6 8 2 3" xfId="2578" xr:uid="{00000000-0005-0000-0000-0000AC090000}"/>
    <cellStyle name="20% - Accent6 8 2 3 2" xfId="7968" xr:uid="{00000000-0005-0000-0000-0000AD090000}"/>
    <cellStyle name="20% - Accent6 8 2 4" xfId="4222" xr:uid="{00000000-0005-0000-0000-0000AE090000}"/>
    <cellStyle name="20% - Accent6 8 2 4 2" xfId="9612" xr:uid="{00000000-0005-0000-0000-0000AF090000}"/>
    <cellStyle name="20% - Accent6 8 2 5" xfId="6324" xr:uid="{00000000-0005-0000-0000-0000B0090000}"/>
    <cellStyle name="20% - Accent6 8 3" xfId="1387" xr:uid="{00000000-0005-0000-0000-0000B1090000}"/>
    <cellStyle name="20% - Accent6 8 3 2" xfId="3033" xr:uid="{00000000-0005-0000-0000-0000B2090000}"/>
    <cellStyle name="20% - Accent6 8 3 2 2" xfId="8423" xr:uid="{00000000-0005-0000-0000-0000B3090000}"/>
    <cellStyle name="20% - Accent6 8 3 3" xfId="4677" xr:uid="{00000000-0005-0000-0000-0000B4090000}"/>
    <cellStyle name="20% - Accent6 8 3 3 2" xfId="10067" xr:uid="{00000000-0005-0000-0000-0000B5090000}"/>
    <cellStyle name="20% - Accent6 8 3 4" xfId="6779" xr:uid="{00000000-0005-0000-0000-0000B6090000}"/>
    <cellStyle name="20% - Accent6 8 4" xfId="2262" xr:uid="{00000000-0005-0000-0000-0000B7090000}"/>
    <cellStyle name="20% - Accent6 8 4 2" xfId="7652" xr:uid="{00000000-0005-0000-0000-0000B8090000}"/>
    <cellStyle name="20% - Accent6 8 5" xfId="3906" xr:uid="{00000000-0005-0000-0000-0000B9090000}"/>
    <cellStyle name="20% - Accent6 8 5 2" xfId="9296" xr:uid="{00000000-0005-0000-0000-0000BA090000}"/>
    <cellStyle name="20% - Accent6 8 6" xfId="6008" xr:uid="{00000000-0005-0000-0000-0000BB090000}"/>
    <cellStyle name="20% - Accent6 9" xfId="717" xr:uid="{00000000-0005-0000-0000-0000BC090000}"/>
    <cellStyle name="20% - Accent6 9 2" xfId="1389" xr:uid="{00000000-0005-0000-0000-0000BD090000}"/>
    <cellStyle name="20% - Accent6 9 2 2" xfId="3035" xr:uid="{00000000-0005-0000-0000-0000BE090000}"/>
    <cellStyle name="20% - Accent6 9 2 2 2" xfId="8425" xr:uid="{00000000-0005-0000-0000-0000BF090000}"/>
    <cellStyle name="20% - Accent6 9 2 3" xfId="4679" xr:uid="{00000000-0005-0000-0000-0000C0090000}"/>
    <cellStyle name="20% - Accent6 9 2 3 2" xfId="10069" xr:uid="{00000000-0005-0000-0000-0000C1090000}"/>
    <cellStyle name="20% - Accent6 9 2 4" xfId="6781" xr:uid="{00000000-0005-0000-0000-0000C2090000}"/>
    <cellStyle name="20% - Accent6 9 3" xfId="2368" xr:uid="{00000000-0005-0000-0000-0000C3090000}"/>
    <cellStyle name="20% - Accent6 9 3 2" xfId="7758" xr:uid="{00000000-0005-0000-0000-0000C4090000}"/>
    <cellStyle name="20% - Accent6 9 4" xfId="4012" xr:uid="{00000000-0005-0000-0000-0000C5090000}"/>
    <cellStyle name="20% - Accent6 9 4 2" xfId="9402" xr:uid="{00000000-0005-0000-0000-0000C6090000}"/>
    <cellStyle name="20% - Accent6 9 5" xfId="6114" xr:uid="{00000000-0005-0000-0000-0000C7090000}"/>
    <cellStyle name="40% - Accent1" xfId="70" builtinId="31" customBuiltin="1"/>
    <cellStyle name="40% - Accent1 10" xfId="1018" xr:uid="{00000000-0005-0000-0000-0000C9090000}"/>
    <cellStyle name="40% - Accent1 10 2" xfId="1390" xr:uid="{00000000-0005-0000-0000-0000CA090000}"/>
    <cellStyle name="40% - Accent1 10 2 2" xfId="3036" xr:uid="{00000000-0005-0000-0000-0000CB090000}"/>
    <cellStyle name="40% - Accent1 10 2 2 2" xfId="8426" xr:uid="{00000000-0005-0000-0000-0000CC090000}"/>
    <cellStyle name="40% - Accent1 10 2 3" xfId="4680" xr:uid="{00000000-0005-0000-0000-0000CD090000}"/>
    <cellStyle name="40% - Accent1 10 2 3 2" xfId="10070" xr:uid="{00000000-0005-0000-0000-0000CE090000}"/>
    <cellStyle name="40% - Accent1 10 2 4" xfId="6782" xr:uid="{00000000-0005-0000-0000-0000CF090000}"/>
    <cellStyle name="40% - Accent1 10 3" xfId="2668" xr:uid="{00000000-0005-0000-0000-0000D0090000}"/>
    <cellStyle name="40% - Accent1 10 3 2" xfId="8058" xr:uid="{00000000-0005-0000-0000-0000D1090000}"/>
    <cellStyle name="40% - Accent1 10 4" xfId="4312" xr:uid="{00000000-0005-0000-0000-0000D2090000}"/>
    <cellStyle name="40% - Accent1 10 4 2" xfId="9702" xr:uid="{00000000-0005-0000-0000-0000D3090000}"/>
    <cellStyle name="40% - Accent1 10 5" xfId="6414" xr:uid="{00000000-0005-0000-0000-0000D4090000}"/>
    <cellStyle name="40% - Accent1 11" xfId="2043" xr:uid="{00000000-0005-0000-0000-0000D5090000}"/>
    <cellStyle name="40% - Accent1 11 2" xfId="7433" xr:uid="{00000000-0005-0000-0000-0000D6090000}"/>
    <cellStyle name="40% - Accent1 12" xfId="3687" xr:uid="{00000000-0005-0000-0000-0000D7090000}"/>
    <cellStyle name="40% - Accent1 12 2" xfId="9077" xr:uid="{00000000-0005-0000-0000-0000D8090000}"/>
    <cellStyle name="40% - Accent1 13" xfId="5328" xr:uid="{00000000-0005-0000-0000-0000D9090000}"/>
    <cellStyle name="40% - Accent1 13 2" xfId="10718" xr:uid="{00000000-0005-0000-0000-0000DA090000}"/>
    <cellStyle name="40% - Accent1 14" xfId="5615" xr:uid="{00000000-0005-0000-0000-0000DB090000}"/>
    <cellStyle name="40% - Accent1 14 2" xfId="10976" xr:uid="{00000000-0005-0000-0000-0000DC090000}"/>
    <cellStyle name="40% - Accent1 15" xfId="5789" xr:uid="{00000000-0005-0000-0000-0000DD090000}"/>
    <cellStyle name="40% - Accent1 2" xfId="163" xr:uid="{00000000-0005-0000-0000-0000DE090000}"/>
    <cellStyle name="40% - Accent1 2 2" xfId="164" xr:uid="{00000000-0005-0000-0000-0000DF090000}"/>
    <cellStyle name="40% - Accent1 2 2 2" xfId="165" xr:uid="{00000000-0005-0000-0000-0000E0090000}"/>
    <cellStyle name="40% - Accent1 2 3" xfId="166" xr:uid="{00000000-0005-0000-0000-0000E1090000}"/>
    <cellStyle name="40% - Accent1 3" xfId="167" xr:uid="{00000000-0005-0000-0000-0000E2090000}"/>
    <cellStyle name="40% - Accent1 3 2" xfId="168" xr:uid="{00000000-0005-0000-0000-0000E3090000}"/>
    <cellStyle name="40% - Accent1 4" xfId="169" xr:uid="{00000000-0005-0000-0000-0000E4090000}"/>
    <cellStyle name="40% - Accent1 5" xfId="417" xr:uid="{00000000-0005-0000-0000-0000E5090000}"/>
    <cellStyle name="40% - Accent1 5 10" xfId="5346" xr:uid="{00000000-0005-0000-0000-0000E6090000}"/>
    <cellStyle name="40% - Accent1 5 10 2" xfId="10736" xr:uid="{00000000-0005-0000-0000-0000E7090000}"/>
    <cellStyle name="40% - Accent1 5 11" xfId="5616" xr:uid="{00000000-0005-0000-0000-0000E8090000}"/>
    <cellStyle name="40% - Accent1 5 11 2" xfId="10977" xr:uid="{00000000-0005-0000-0000-0000E9090000}"/>
    <cellStyle name="40% - Accent1 5 12" xfId="5824" xr:uid="{00000000-0005-0000-0000-0000EA090000}"/>
    <cellStyle name="40% - Accent1 5 2" xfId="469" xr:uid="{00000000-0005-0000-0000-0000EB090000}"/>
    <cellStyle name="40% - Accent1 5 2 10" xfId="5617" xr:uid="{00000000-0005-0000-0000-0000EC090000}"/>
    <cellStyle name="40% - Accent1 5 2 10 2" xfId="10978" xr:uid="{00000000-0005-0000-0000-0000ED090000}"/>
    <cellStyle name="40% - Accent1 5 2 11" xfId="5872" xr:uid="{00000000-0005-0000-0000-0000EE090000}"/>
    <cellStyle name="40% - Accent1 5 2 2" xfId="565" xr:uid="{00000000-0005-0000-0000-0000EF090000}"/>
    <cellStyle name="40% - Accent1 5 2 2 2" xfId="887" xr:uid="{00000000-0005-0000-0000-0000F0090000}"/>
    <cellStyle name="40% - Accent1 5 2 2 2 2" xfId="1394" xr:uid="{00000000-0005-0000-0000-0000F1090000}"/>
    <cellStyle name="40% - Accent1 5 2 2 2 2 2" xfId="3040" xr:uid="{00000000-0005-0000-0000-0000F2090000}"/>
    <cellStyle name="40% - Accent1 5 2 2 2 2 2 2" xfId="8430" xr:uid="{00000000-0005-0000-0000-0000F3090000}"/>
    <cellStyle name="40% - Accent1 5 2 2 2 2 3" xfId="4684" xr:uid="{00000000-0005-0000-0000-0000F4090000}"/>
    <cellStyle name="40% - Accent1 5 2 2 2 2 3 2" xfId="10074" xr:uid="{00000000-0005-0000-0000-0000F5090000}"/>
    <cellStyle name="40% - Accent1 5 2 2 2 2 4" xfId="6786" xr:uid="{00000000-0005-0000-0000-0000F6090000}"/>
    <cellStyle name="40% - Accent1 5 2 2 2 3" xfId="2538" xr:uid="{00000000-0005-0000-0000-0000F7090000}"/>
    <cellStyle name="40% - Accent1 5 2 2 2 3 2" xfId="7928" xr:uid="{00000000-0005-0000-0000-0000F8090000}"/>
    <cellStyle name="40% - Accent1 5 2 2 2 4" xfId="4182" xr:uid="{00000000-0005-0000-0000-0000F9090000}"/>
    <cellStyle name="40% - Accent1 5 2 2 2 4 2" xfId="9572" xr:uid="{00000000-0005-0000-0000-0000FA090000}"/>
    <cellStyle name="40% - Accent1 5 2 2 2 5" xfId="6284" xr:uid="{00000000-0005-0000-0000-0000FB090000}"/>
    <cellStyle name="40% - Accent1 5 2 2 3" xfId="1181" xr:uid="{00000000-0005-0000-0000-0000FC090000}"/>
    <cellStyle name="40% - Accent1 5 2 2 3 2" xfId="1395" xr:uid="{00000000-0005-0000-0000-0000FD090000}"/>
    <cellStyle name="40% - Accent1 5 2 2 3 2 2" xfId="3041" xr:uid="{00000000-0005-0000-0000-0000FE090000}"/>
    <cellStyle name="40% - Accent1 5 2 2 3 2 2 2" xfId="8431" xr:uid="{00000000-0005-0000-0000-0000FF090000}"/>
    <cellStyle name="40% - Accent1 5 2 2 3 2 3" xfId="4685" xr:uid="{00000000-0005-0000-0000-0000000A0000}"/>
    <cellStyle name="40% - Accent1 5 2 2 3 2 3 2" xfId="10075" xr:uid="{00000000-0005-0000-0000-0000010A0000}"/>
    <cellStyle name="40% - Accent1 5 2 2 3 2 4" xfId="6787" xr:uid="{00000000-0005-0000-0000-0000020A0000}"/>
    <cellStyle name="40% - Accent1 5 2 2 3 3" xfId="2831" xr:uid="{00000000-0005-0000-0000-0000030A0000}"/>
    <cellStyle name="40% - Accent1 5 2 2 3 3 2" xfId="8221" xr:uid="{00000000-0005-0000-0000-0000040A0000}"/>
    <cellStyle name="40% - Accent1 5 2 2 3 4" xfId="4475" xr:uid="{00000000-0005-0000-0000-0000050A0000}"/>
    <cellStyle name="40% - Accent1 5 2 2 3 4 2" xfId="9865" xr:uid="{00000000-0005-0000-0000-0000060A0000}"/>
    <cellStyle name="40% - Accent1 5 2 2 3 5" xfId="6577" xr:uid="{00000000-0005-0000-0000-0000070A0000}"/>
    <cellStyle name="40% - Accent1 5 2 2 4" xfId="1393" xr:uid="{00000000-0005-0000-0000-0000080A0000}"/>
    <cellStyle name="40% - Accent1 5 2 2 4 2" xfId="3039" xr:uid="{00000000-0005-0000-0000-0000090A0000}"/>
    <cellStyle name="40% - Accent1 5 2 2 4 2 2" xfId="8429" xr:uid="{00000000-0005-0000-0000-00000A0A0000}"/>
    <cellStyle name="40% - Accent1 5 2 2 4 3" xfId="4683" xr:uid="{00000000-0005-0000-0000-00000B0A0000}"/>
    <cellStyle name="40% - Accent1 5 2 2 4 3 2" xfId="10073" xr:uid="{00000000-0005-0000-0000-00000C0A0000}"/>
    <cellStyle name="40% - Accent1 5 2 2 4 4" xfId="6785" xr:uid="{00000000-0005-0000-0000-00000D0A0000}"/>
    <cellStyle name="40% - Accent1 5 2 2 5" xfId="2222" xr:uid="{00000000-0005-0000-0000-00000E0A0000}"/>
    <cellStyle name="40% - Accent1 5 2 2 5 2" xfId="7612" xr:uid="{00000000-0005-0000-0000-00000F0A0000}"/>
    <cellStyle name="40% - Accent1 5 2 2 6" xfId="3866" xr:uid="{00000000-0005-0000-0000-0000100A0000}"/>
    <cellStyle name="40% - Accent1 5 2 2 6 2" xfId="9256" xr:uid="{00000000-0005-0000-0000-0000110A0000}"/>
    <cellStyle name="40% - Accent1 5 2 2 7" xfId="5491" xr:uid="{00000000-0005-0000-0000-0000120A0000}"/>
    <cellStyle name="40% - Accent1 5 2 2 7 2" xfId="10881" xr:uid="{00000000-0005-0000-0000-0000130A0000}"/>
    <cellStyle name="40% - Accent1 5 2 2 8" xfId="5618" xr:uid="{00000000-0005-0000-0000-0000140A0000}"/>
    <cellStyle name="40% - Accent1 5 2 2 8 2" xfId="10979" xr:uid="{00000000-0005-0000-0000-0000150A0000}"/>
    <cellStyle name="40% - Accent1 5 2 2 9" xfId="5968" xr:uid="{00000000-0005-0000-0000-0000160A0000}"/>
    <cellStyle name="40% - Accent1 5 2 3" xfId="662" xr:uid="{00000000-0005-0000-0000-0000170A0000}"/>
    <cellStyle name="40% - Accent1 5 2 3 2" xfId="984" xr:uid="{00000000-0005-0000-0000-0000180A0000}"/>
    <cellStyle name="40% - Accent1 5 2 3 2 2" xfId="1397" xr:uid="{00000000-0005-0000-0000-0000190A0000}"/>
    <cellStyle name="40% - Accent1 5 2 3 2 2 2" xfId="3043" xr:uid="{00000000-0005-0000-0000-00001A0A0000}"/>
    <cellStyle name="40% - Accent1 5 2 3 2 2 2 2" xfId="8433" xr:uid="{00000000-0005-0000-0000-00001B0A0000}"/>
    <cellStyle name="40% - Accent1 5 2 3 2 2 3" xfId="4687" xr:uid="{00000000-0005-0000-0000-00001C0A0000}"/>
    <cellStyle name="40% - Accent1 5 2 3 2 2 3 2" xfId="10077" xr:uid="{00000000-0005-0000-0000-00001D0A0000}"/>
    <cellStyle name="40% - Accent1 5 2 3 2 2 4" xfId="6789" xr:uid="{00000000-0005-0000-0000-00001E0A0000}"/>
    <cellStyle name="40% - Accent1 5 2 3 2 3" xfId="2635" xr:uid="{00000000-0005-0000-0000-00001F0A0000}"/>
    <cellStyle name="40% - Accent1 5 2 3 2 3 2" xfId="8025" xr:uid="{00000000-0005-0000-0000-0000200A0000}"/>
    <cellStyle name="40% - Accent1 5 2 3 2 4" xfId="4279" xr:uid="{00000000-0005-0000-0000-0000210A0000}"/>
    <cellStyle name="40% - Accent1 5 2 3 2 4 2" xfId="9669" xr:uid="{00000000-0005-0000-0000-0000220A0000}"/>
    <cellStyle name="40% - Accent1 5 2 3 2 5" xfId="6381" xr:uid="{00000000-0005-0000-0000-0000230A0000}"/>
    <cellStyle name="40% - Accent1 5 2 3 3" xfId="1396" xr:uid="{00000000-0005-0000-0000-0000240A0000}"/>
    <cellStyle name="40% - Accent1 5 2 3 3 2" xfId="3042" xr:uid="{00000000-0005-0000-0000-0000250A0000}"/>
    <cellStyle name="40% - Accent1 5 2 3 3 2 2" xfId="8432" xr:uid="{00000000-0005-0000-0000-0000260A0000}"/>
    <cellStyle name="40% - Accent1 5 2 3 3 3" xfId="4686" xr:uid="{00000000-0005-0000-0000-0000270A0000}"/>
    <cellStyle name="40% - Accent1 5 2 3 3 3 2" xfId="10076" xr:uid="{00000000-0005-0000-0000-0000280A0000}"/>
    <cellStyle name="40% - Accent1 5 2 3 3 4" xfId="6788" xr:uid="{00000000-0005-0000-0000-0000290A0000}"/>
    <cellStyle name="40% - Accent1 5 2 3 4" xfId="2319" xr:uid="{00000000-0005-0000-0000-00002A0A0000}"/>
    <cellStyle name="40% - Accent1 5 2 3 4 2" xfId="7709" xr:uid="{00000000-0005-0000-0000-00002B0A0000}"/>
    <cellStyle name="40% - Accent1 5 2 3 5" xfId="3963" xr:uid="{00000000-0005-0000-0000-00002C0A0000}"/>
    <cellStyle name="40% - Accent1 5 2 3 5 2" xfId="9353" xr:uid="{00000000-0005-0000-0000-00002D0A0000}"/>
    <cellStyle name="40% - Accent1 5 2 3 6" xfId="6065" xr:uid="{00000000-0005-0000-0000-00002E0A0000}"/>
    <cellStyle name="40% - Accent1 5 2 4" xfId="791" xr:uid="{00000000-0005-0000-0000-00002F0A0000}"/>
    <cellStyle name="40% - Accent1 5 2 4 2" xfId="1398" xr:uid="{00000000-0005-0000-0000-0000300A0000}"/>
    <cellStyle name="40% - Accent1 5 2 4 2 2" xfId="3044" xr:uid="{00000000-0005-0000-0000-0000310A0000}"/>
    <cellStyle name="40% - Accent1 5 2 4 2 2 2" xfId="8434" xr:uid="{00000000-0005-0000-0000-0000320A0000}"/>
    <cellStyle name="40% - Accent1 5 2 4 2 3" xfId="4688" xr:uid="{00000000-0005-0000-0000-0000330A0000}"/>
    <cellStyle name="40% - Accent1 5 2 4 2 3 2" xfId="10078" xr:uid="{00000000-0005-0000-0000-0000340A0000}"/>
    <cellStyle name="40% - Accent1 5 2 4 2 4" xfId="6790" xr:uid="{00000000-0005-0000-0000-0000350A0000}"/>
    <cellStyle name="40% - Accent1 5 2 4 3" xfId="2442" xr:uid="{00000000-0005-0000-0000-0000360A0000}"/>
    <cellStyle name="40% - Accent1 5 2 4 3 2" xfId="7832" xr:uid="{00000000-0005-0000-0000-0000370A0000}"/>
    <cellStyle name="40% - Accent1 5 2 4 4" xfId="4086" xr:uid="{00000000-0005-0000-0000-0000380A0000}"/>
    <cellStyle name="40% - Accent1 5 2 4 4 2" xfId="9476" xr:uid="{00000000-0005-0000-0000-0000390A0000}"/>
    <cellStyle name="40% - Accent1 5 2 4 5" xfId="6188" xr:uid="{00000000-0005-0000-0000-00003A0A0000}"/>
    <cellStyle name="40% - Accent1 5 2 5" xfId="1084" xr:uid="{00000000-0005-0000-0000-00003B0A0000}"/>
    <cellStyle name="40% - Accent1 5 2 5 2" xfId="1399" xr:uid="{00000000-0005-0000-0000-00003C0A0000}"/>
    <cellStyle name="40% - Accent1 5 2 5 2 2" xfId="3045" xr:uid="{00000000-0005-0000-0000-00003D0A0000}"/>
    <cellStyle name="40% - Accent1 5 2 5 2 2 2" xfId="8435" xr:uid="{00000000-0005-0000-0000-00003E0A0000}"/>
    <cellStyle name="40% - Accent1 5 2 5 2 3" xfId="4689" xr:uid="{00000000-0005-0000-0000-00003F0A0000}"/>
    <cellStyle name="40% - Accent1 5 2 5 2 3 2" xfId="10079" xr:uid="{00000000-0005-0000-0000-0000400A0000}"/>
    <cellStyle name="40% - Accent1 5 2 5 2 4" xfId="6791" xr:uid="{00000000-0005-0000-0000-0000410A0000}"/>
    <cellStyle name="40% - Accent1 5 2 5 3" xfId="2734" xr:uid="{00000000-0005-0000-0000-0000420A0000}"/>
    <cellStyle name="40% - Accent1 5 2 5 3 2" xfId="8124" xr:uid="{00000000-0005-0000-0000-0000430A0000}"/>
    <cellStyle name="40% - Accent1 5 2 5 4" xfId="4378" xr:uid="{00000000-0005-0000-0000-0000440A0000}"/>
    <cellStyle name="40% - Accent1 5 2 5 4 2" xfId="9768" xr:uid="{00000000-0005-0000-0000-0000450A0000}"/>
    <cellStyle name="40% - Accent1 5 2 5 5" xfId="6480" xr:uid="{00000000-0005-0000-0000-0000460A0000}"/>
    <cellStyle name="40% - Accent1 5 2 6" xfId="1392" xr:uid="{00000000-0005-0000-0000-0000470A0000}"/>
    <cellStyle name="40% - Accent1 5 2 6 2" xfId="3038" xr:uid="{00000000-0005-0000-0000-0000480A0000}"/>
    <cellStyle name="40% - Accent1 5 2 6 2 2" xfId="8428" xr:uid="{00000000-0005-0000-0000-0000490A0000}"/>
    <cellStyle name="40% - Accent1 5 2 6 3" xfId="4682" xr:uid="{00000000-0005-0000-0000-00004A0A0000}"/>
    <cellStyle name="40% - Accent1 5 2 6 3 2" xfId="10072" xr:uid="{00000000-0005-0000-0000-00004B0A0000}"/>
    <cellStyle name="40% - Accent1 5 2 6 4" xfId="6784" xr:uid="{00000000-0005-0000-0000-00004C0A0000}"/>
    <cellStyle name="40% - Accent1 5 2 7" xfId="2126" xr:uid="{00000000-0005-0000-0000-00004D0A0000}"/>
    <cellStyle name="40% - Accent1 5 2 7 2" xfId="7516" xr:uid="{00000000-0005-0000-0000-00004E0A0000}"/>
    <cellStyle name="40% - Accent1 5 2 8" xfId="3770" xr:uid="{00000000-0005-0000-0000-00004F0A0000}"/>
    <cellStyle name="40% - Accent1 5 2 8 2" xfId="9160" xr:uid="{00000000-0005-0000-0000-0000500A0000}"/>
    <cellStyle name="40% - Accent1 5 2 9" xfId="5394" xr:uid="{00000000-0005-0000-0000-0000510A0000}"/>
    <cellStyle name="40% - Accent1 5 2 9 2" xfId="10784" xr:uid="{00000000-0005-0000-0000-0000520A0000}"/>
    <cellStyle name="40% - Accent1 5 3" xfId="517" xr:uid="{00000000-0005-0000-0000-0000530A0000}"/>
    <cellStyle name="40% - Accent1 5 3 2" xfId="839" xr:uid="{00000000-0005-0000-0000-0000540A0000}"/>
    <cellStyle name="40% - Accent1 5 3 2 2" xfId="1401" xr:uid="{00000000-0005-0000-0000-0000550A0000}"/>
    <cellStyle name="40% - Accent1 5 3 2 2 2" xfId="3047" xr:uid="{00000000-0005-0000-0000-0000560A0000}"/>
    <cellStyle name="40% - Accent1 5 3 2 2 2 2" xfId="8437" xr:uid="{00000000-0005-0000-0000-0000570A0000}"/>
    <cellStyle name="40% - Accent1 5 3 2 2 3" xfId="4691" xr:uid="{00000000-0005-0000-0000-0000580A0000}"/>
    <cellStyle name="40% - Accent1 5 3 2 2 3 2" xfId="10081" xr:uid="{00000000-0005-0000-0000-0000590A0000}"/>
    <cellStyle name="40% - Accent1 5 3 2 2 4" xfId="6793" xr:uid="{00000000-0005-0000-0000-00005A0A0000}"/>
    <cellStyle name="40% - Accent1 5 3 2 3" xfId="2490" xr:uid="{00000000-0005-0000-0000-00005B0A0000}"/>
    <cellStyle name="40% - Accent1 5 3 2 3 2" xfId="7880" xr:uid="{00000000-0005-0000-0000-00005C0A0000}"/>
    <cellStyle name="40% - Accent1 5 3 2 4" xfId="4134" xr:uid="{00000000-0005-0000-0000-00005D0A0000}"/>
    <cellStyle name="40% - Accent1 5 3 2 4 2" xfId="9524" xr:uid="{00000000-0005-0000-0000-00005E0A0000}"/>
    <cellStyle name="40% - Accent1 5 3 2 5" xfId="6236" xr:uid="{00000000-0005-0000-0000-00005F0A0000}"/>
    <cellStyle name="40% - Accent1 5 3 3" xfId="1133" xr:uid="{00000000-0005-0000-0000-0000600A0000}"/>
    <cellStyle name="40% - Accent1 5 3 3 2" xfId="1402" xr:uid="{00000000-0005-0000-0000-0000610A0000}"/>
    <cellStyle name="40% - Accent1 5 3 3 2 2" xfId="3048" xr:uid="{00000000-0005-0000-0000-0000620A0000}"/>
    <cellStyle name="40% - Accent1 5 3 3 2 2 2" xfId="8438" xr:uid="{00000000-0005-0000-0000-0000630A0000}"/>
    <cellStyle name="40% - Accent1 5 3 3 2 3" xfId="4692" xr:uid="{00000000-0005-0000-0000-0000640A0000}"/>
    <cellStyle name="40% - Accent1 5 3 3 2 3 2" xfId="10082" xr:uid="{00000000-0005-0000-0000-0000650A0000}"/>
    <cellStyle name="40% - Accent1 5 3 3 2 4" xfId="6794" xr:uid="{00000000-0005-0000-0000-0000660A0000}"/>
    <cellStyle name="40% - Accent1 5 3 3 3" xfId="2783" xr:uid="{00000000-0005-0000-0000-0000670A0000}"/>
    <cellStyle name="40% - Accent1 5 3 3 3 2" xfId="8173" xr:uid="{00000000-0005-0000-0000-0000680A0000}"/>
    <cellStyle name="40% - Accent1 5 3 3 4" xfId="4427" xr:uid="{00000000-0005-0000-0000-0000690A0000}"/>
    <cellStyle name="40% - Accent1 5 3 3 4 2" xfId="9817" xr:uid="{00000000-0005-0000-0000-00006A0A0000}"/>
    <cellStyle name="40% - Accent1 5 3 3 5" xfId="6529" xr:uid="{00000000-0005-0000-0000-00006B0A0000}"/>
    <cellStyle name="40% - Accent1 5 3 4" xfId="1400" xr:uid="{00000000-0005-0000-0000-00006C0A0000}"/>
    <cellStyle name="40% - Accent1 5 3 4 2" xfId="3046" xr:uid="{00000000-0005-0000-0000-00006D0A0000}"/>
    <cellStyle name="40% - Accent1 5 3 4 2 2" xfId="8436" xr:uid="{00000000-0005-0000-0000-00006E0A0000}"/>
    <cellStyle name="40% - Accent1 5 3 4 3" xfId="4690" xr:uid="{00000000-0005-0000-0000-00006F0A0000}"/>
    <cellStyle name="40% - Accent1 5 3 4 3 2" xfId="10080" xr:uid="{00000000-0005-0000-0000-0000700A0000}"/>
    <cellStyle name="40% - Accent1 5 3 4 4" xfId="6792" xr:uid="{00000000-0005-0000-0000-0000710A0000}"/>
    <cellStyle name="40% - Accent1 5 3 5" xfId="2174" xr:uid="{00000000-0005-0000-0000-0000720A0000}"/>
    <cellStyle name="40% - Accent1 5 3 5 2" xfId="7564" xr:uid="{00000000-0005-0000-0000-0000730A0000}"/>
    <cellStyle name="40% - Accent1 5 3 6" xfId="3818" xr:uid="{00000000-0005-0000-0000-0000740A0000}"/>
    <cellStyle name="40% - Accent1 5 3 6 2" xfId="9208" xr:uid="{00000000-0005-0000-0000-0000750A0000}"/>
    <cellStyle name="40% - Accent1 5 3 7" xfId="5443" xr:uid="{00000000-0005-0000-0000-0000760A0000}"/>
    <cellStyle name="40% - Accent1 5 3 7 2" xfId="10833" xr:uid="{00000000-0005-0000-0000-0000770A0000}"/>
    <cellStyle name="40% - Accent1 5 3 8" xfId="5619" xr:uid="{00000000-0005-0000-0000-0000780A0000}"/>
    <cellStyle name="40% - Accent1 5 3 8 2" xfId="10980" xr:uid="{00000000-0005-0000-0000-0000790A0000}"/>
    <cellStyle name="40% - Accent1 5 3 9" xfId="5920" xr:uid="{00000000-0005-0000-0000-00007A0A0000}"/>
    <cellStyle name="40% - Accent1 5 4" xfId="614" xr:uid="{00000000-0005-0000-0000-00007B0A0000}"/>
    <cellStyle name="40% - Accent1 5 4 2" xfId="936" xr:uid="{00000000-0005-0000-0000-00007C0A0000}"/>
    <cellStyle name="40% - Accent1 5 4 2 2" xfId="1404" xr:uid="{00000000-0005-0000-0000-00007D0A0000}"/>
    <cellStyle name="40% - Accent1 5 4 2 2 2" xfId="3050" xr:uid="{00000000-0005-0000-0000-00007E0A0000}"/>
    <cellStyle name="40% - Accent1 5 4 2 2 2 2" xfId="8440" xr:uid="{00000000-0005-0000-0000-00007F0A0000}"/>
    <cellStyle name="40% - Accent1 5 4 2 2 3" xfId="4694" xr:uid="{00000000-0005-0000-0000-0000800A0000}"/>
    <cellStyle name="40% - Accent1 5 4 2 2 3 2" xfId="10084" xr:uid="{00000000-0005-0000-0000-0000810A0000}"/>
    <cellStyle name="40% - Accent1 5 4 2 2 4" xfId="6796" xr:uid="{00000000-0005-0000-0000-0000820A0000}"/>
    <cellStyle name="40% - Accent1 5 4 2 3" xfId="2587" xr:uid="{00000000-0005-0000-0000-0000830A0000}"/>
    <cellStyle name="40% - Accent1 5 4 2 3 2" xfId="7977" xr:uid="{00000000-0005-0000-0000-0000840A0000}"/>
    <cellStyle name="40% - Accent1 5 4 2 4" xfId="4231" xr:uid="{00000000-0005-0000-0000-0000850A0000}"/>
    <cellStyle name="40% - Accent1 5 4 2 4 2" xfId="9621" xr:uid="{00000000-0005-0000-0000-0000860A0000}"/>
    <cellStyle name="40% - Accent1 5 4 2 5" xfId="6333" xr:uid="{00000000-0005-0000-0000-0000870A0000}"/>
    <cellStyle name="40% - Accent1 5 4 3" xfId="1403" xr:uid="{00000000-0005-0000-0000-0000880A0000}"/>
    <cellStyle name="40% - Accent1 5 4 3 2" xfId="3049" xr:uid="{00000000-0005-0000-0000-0000890A0000}"/>
    <cellStyle name="40% - Accent1 5 4 3 2 2" xfId="8439" xr:uid="{00000000-0005-0000-0000-00008A0A0000}"/>
    <cellStyle name="40% - Accent1 5 4 3 3" xfId="4693" xr:uid="{00000000-0005-0000-0000-00008B0A0000}"/>
    <cellStyle name="40% - Accent1 5 4 3 3 2" xfId="10083" xr:uid="{00000000-0005-0000-0000-00008C0A0000}"/>
    <cellStyle name="40% - Accent1 5 4 3 4" xfId="6795" xr:uid="{00000000-0005-0000-0000-00008D0A0000}"/>
    <cellStyle name="40% - Accent1 5 4 4" xfId="2271" xr:uid="{00000000-0005-0000-0000-00008E0A0000}"/>
    <cellStyle name="40% - Accent1 5 4 4 2" xfId="7661" xr:uid="{00000000-0005-0000-0000-00008F0A0000}"/>
    <cellStyle name="40% - Accent1 5 4 5" xfId="3915" xr:uid="{00000000-0005-0000-0000-0000900A0000}"/>
    <cellStyle name="40% - Accent1 5 4 5 2" xfId="9305" xr:uid="{00000000-0005-0000-0000-0000910A0000}"/>
    <cellStyle name="40% - Accent1 5 4 6" xfId="6017" xr:uid="{00000000-0005-0000-0000-0000920A0000}"/>
    <cellStyle name="40% - Accent1 5 5" xfId="743" xr:uid="{00000000-0005-0000-0000-0000930A0000}"/>
    <cellStyle name="40% - Accent1 5 5 2" xfId="1405" xr:uid="{00000000-0005-0000-0000-0000940A0000}"/>
    <cellStyle name="40% - Accent1 5 5 2 2" xfId="3051" xr:uid="{00000000-0005-0000-0000-0000950A0000}"/>
    <cellStyle name="40% - Accent1 5 5 2 2 2" xfId="8441" xr:uid="{00000000-0005-0000-0000-0000960A0000}"/>
    <cellStyle name="40% - Accent1 5 5 2 3" xfId="4695" xr:uid="{00000000-0005-0000-0000-0000970A0000}"/>
    <cellStyle name="40% - Accent1 5 5 2 3 2" xfId="10085" xr:uid="{00000000-0005-0000-0000-0000980A0000}"/>
    <cellStyle name="40% - Accent1 5 5 2 4" xfId="6797" xr:uid="{00000000-0005-0000-0000-0000990A0000}"/>
    <cellStyle name="40% - Accent1 5 5 3" xfId="2394" xr:uid="{00000000-0005-0000-0000-00009A0A0000}"/>
    <cellStyle name="40% - Accent1 5 5 3 2" xfId="7784" xr:uid="{00000000-0005-0000-0000-00009B0A0000}"/>
    <cellStyle name="40% - Accent1 5 5 4" xfId="4038" xr:uid="{00000000-0005-0000-0000-00009C0A0000}"/>
    <cellStyle name="40% - Accent1 5 5 4 2" xfId="9428" xr:uid="{00000000-0005-0000-0000-00009D0A0000}"/>
    <cellStyle name="40% - Accent1 5 5 5" xfId="6140" xr:uid="{00000000-0005-0000-0000-00009E0A0000}"/>
    <cellStyle name="40% - Accent1 5 6" xfId="1036" xr:uid="{00000000-0005-0000-0000-00009F0A0000}"/>
    <cellStyle name="40% - Accent1 5 6 2" xfId="1406" xr:uid="{00000000-0005-0000-0000-0000A00A0000}"/>
    <cellStyle name="40% - Accent1 5 6 2 2" xfId="3052" xr:uid="{00000000-0005-0000-0000-0000A10A0000}"/>
    <cellStyle name="40% - Accent1 5 6 2 2 2" xfId="8442" xr:uid="{00000000-0005-0000-0000-0000A20A0000}"/>
    <cellStyle name="40% - Accent1 5 6 2 3" xfId="4696" xr:uid="{00000000-0005-0000-0000-0000A30A0000}"/>
    <cellStyle name="40% - Accent1 5 6 2 3 2" xfId="10086" xr:uid="{00000000-0005-0000-0000-0000A40A0000}"/>
    <cellStyle name="40% - Accent1 5 6 2 4" xfId="6798" xr:uid="{00000000-0005-0000-0000-0000A50A0000}"/>
    <cellStyle name="40% - Accent1 5 6 3" xfId="2686" xr:uid="{00000000-0005-0000-0000-0000A60A0000}"/>
    <cellStyle name="40% - Accent1 5 6 3 2" xfId="8076" xr:uid="{00000000-0005-0000-0000-0000A70A0000}"/>
    <cellStyle name="40% - Accent1 5 6 4" xfId="4330" xr:uid="{00000000-0005-0000-0000-0000A80A0000}"/>
    <cellStyle name="40% - Accent1 5 6 4 2" xfId="9720" xr:uid="{00000000-0005-0000-0000-0000A90A0000}"/>
    <cellStyle name="40% - Accent1 5 6 5" xfId="6432" xr:uid="{00000000-0005-0000-0000-0000AA0A0000}"/>
    <cellStyle name="40% - Accent1 5 7" xfId="1391" xr:uid="{00000000-0005-0000-0000-0000AB0A0000}"/>
    <cellStyle name="40% - Accent1 5 7 2" xfId="3037" xr:uid="{00000000-0005-0000-0000-0000AC0A0000}"/>
    <cellStyle name="40% - Accent1 5 7 2 2" xfId="8427" xr:uid="{00000000-0005-0000-0000-0000AD0A0000}"/>
    <cellStyle name="40% - Accent1 5 7 3" xfId="4681" xr:uid="{00000000-0005-0000-0000-0000AE0A0000}"/>
    <cellStyle name="40% - Accent1 5 7 3 2" xfId="10071" xr:uid="{00000000-0005-0000-0000-0000AF0A0000}"/>
    <cellStyle name="40% - Accent1 5 7 4" xfId="6783" xr:uid="{00000000-0005-0000-0000-0000B00A0000}"/>
    <cellStyle name="40% - Accent1 5 8" xfId="2078" xr:uid="{00000000-0005-0000-0000-0000B10A0000}"/>
    <cellStyle name="40% - Accent1 5 8 2" xfId="7468" xr:uid="{00000000-0005-0000-0000-0000B20A0000}"/>
    <cellStyle name="40% - Accent1 5 9" xfId="3722" xr:uid="{00000000-0005-0000-0000-0000B30A0000}"/>
    <cellStyle name="40% - Accent1 5 9 2" xfId="9112" xr:uid="{00000000-0005-0000-0000-0000B40A0000}"/>
    <cellStyle name="40% - Accent1 6" xfId="430" xr:uid="{00000000-0005-0000-0000-0000B50A0000}"/>
    <cellStyle name="40% - Accent1 6 10" xfId="5620" xr:uid="{00000000-0005-0000-0000-0000B60A0000}"/>
    <cellStyle name="40% - Accent1 6 10 2" xfId="10981" xr:uid="{00000000-0005-0000-0000-0000B70A0000}"/>
    <cellStyle name="40% - Accent1 6 11" xfId="5837" xr:uid="{00000000-0005-0000-0000-0000B80A0000}"/>
    <cellStyle name="40% - Accent1 6 2" xfId="530" xr:uid="{00000000-0005-0000-0000-0000B90A0000}"/>
    <cellStyle name="40% - Accent1 6 2 2" xfId="852" xr:uid="{00000000-0005-0000-0000-0000BA0A0000}"/>
    <cellStyle name="40% - Accent1 6 2 2 2" xfId="1409" xr:uid="{00000000-0005-0000-0000-0000BB0A0000}"/>
    <cellStyle name="40% - Accent1 6 2 2 2 2" xfId="3055" xr:uid="{00000000-0005-0000-0000-0000BC0A0000}"/>
    <cellStyle name="40% - Accent1 6 2 2 2 2 2" xfId="8445" xr:uid="{00000000-0005-0000-0000-0000BD0A0000}"/>
    <cellStyle name="40% - Accent1 6 2 2 2 3" xfId="4699" xr:uid="{00000000-0005-0000-0000-0000BE0A0000}"/>
    <cellStyle name="40% - Accent1 6 2 2 2 3 2" xfId="10089" xr:uid="{00000000-0005-0000-0000-0000BF0A0000}"/>
    <cellStyle name="40% - Accent1 6 2 2 2 4" xfId="6801" xr:uid="{00000000-0005-0000-0000-0000C00A0000}"/>
    <cellStyle name="40% - Accent1 6 2 2 3" xfId="2503" xr:uid="{00000000-0005-0000-0000-0000C10A0000}"/>
    <cellStyle name="40% - Accent1 6 2 2 3 2" xfId="7893" xr:uid="{00000000-0005-0000-0000-0000C20A0000}"/>
    <cellStyle name="40% - Accent1 6 2 2 4" xfId="4147" xr:uid="{00000000-0005-0000-0000-0000C30A0000}"/>
    <cellStyle name="40% - Accent1 6 2 2 4 2" xfId="9537" xr:uid="{00000000-0005-0000-0000-0000C40A0000}"/>
    <cellStyle name="40% - Accent1 6 2 2 5" xfId="6249" xr:uid="{00000000-0005-0000-0000-0000C50A0000}"/>
    <cellStyle name="40% - Accent1 6 2 3" xfId="1146" xr:uid="{00000000-0005-0000-0000-0000C60A0000}"/>
    <cellStyle name="40% - Accent1 6 2 3 2" xfId="1410" xr:uid="{00000000-0005-0000-0000-0000C70A0000}"/>
    <cellStyle name="40% - Accent1 6 2 3 2 2" xfId="3056" xr:uid="{00000000-0005-0000-0000-0000C80A0000}"/>
    <cellStyle name="40% - Accent1 6 2 3 2 2 2" xfId="8446" xr:uid="{00000000-0005-0000-0000-0000C90A0000}"/>
    <cellStyle name="40% - Accent1 6 2 3 2 3" xfId="4700" xr:uid="{00000000-0005-0000-0000-0000CA0A0000}"/>
    <cellStyle name="40% - Accent1 6 2 3 2 3 2" xfId="10090" xr:uid="{00000000-0005-0000-0000-0000CB0A0000}"/>
    <cellStyle name="40% - Accent1 6 2 3 2 4" xfId="6802" xr:uid="{00000000-0005-0000-0000-0000CC0A0000}"/>
    <cellStyle name="40% - Accent1 6 2 3 3" xfId="2796" xr:uid="{00000000-0005-0000-0000-0000CD0A0000}"/>
    <cellStyle name="40% - Accent1 6 2 3 3 2" xfId="8186" xr:uid="{00000000-0005-0000-0000-0000CE0A0000}"/>
    <cellStyle name="40% - Accent1 6 2 3 4" xfId="4440" xr:uid="{00000000-0005-0000-0000-0000CF0A0000}"/>
    <cellStyle name="40% - Accent1 6 2 3 4 2" xfId="9830" xr:uid="{00000000-0005-0000-0000-0000D00A0000}"/>
    <cellStyle name="40% - Accent1 6 2 3 5" xfId="6542" xr:uid="{00000000-0005-0000-0000-0000D10A0000}"/>
    <cellStyle name="40% - Accent1 6 2 4" xfId="1408" xr:uid="{00000000-0005-0000-0000-0000D20A0000}"/>
    <cellStyle name="40% - Accent1 6 2 4 2" xfId="3054" xr:uid="{00000000-0005-0000-0000-0000D30A0000}"/>
    <cellStyle name="40% - Accent1 6 2 4 2 2" xfId="8444" xr:uid="{00000000-0005-0000-0000-0000D40A0000}"/>
    <cellStyle name="40% - Accent1 6 2 4 3" xfId="4698" xr:uid="{00000000-0005-0000-0000-0000D50A0000}"/>
    <cellStyle name="40% - Accent1 6 2 4 3 2" xfId="10088" xr:uid="{00000000-0005-0000-0000-0000D60A0000}"/>
    <cellStyle name="40% - Accent1 6 2 4 4" xfId="6800" xr:uid="{00000000-0005-0000-0000-0000D70A0000}"/>
    <cellStyle name="40% - Accent1 6 2 5" xfId="2187" xr:uid="{00000000-0005-0000-0000-0000D80A0000}"/>
    <cellStyle name="40% - Accent1 6 2 5 2" xfId="7577" xr:uid="{00000000-0005-0000-0000-0000D90A0000}"/>
    <cellStyle name="40% - Accent1 6 2 6" xfId="3831" xr:uid="{00000000-0005-0000-0000-0000DA0A0000}"/>
    <cellStyle name="40% - Accent1 6 2 6 2" xfId="9221" xr:uid="{00000000-0005-0000-0000-0000DB0A0000}"/>
    <cellStyle name="40% - Accent1 6 2 7" xfId="5456" xr:uid="{00000000-0005-0000-0000-0000DC0A0000}"/>
    <cellStyle name="40% - Accent1 6 2 7 2" xfId="10846" xr:uid="{00000000-0005-0000-0000-0000DD0A0000}"/>
    <cellStyle name="40% - Accent1 6 2 8" xfId="5621" xr:uid="{00000000-0005-0000-0000-0000DE0A0000}"/>
    <cellStyle name="40% - Accent1 6 2 8 2" xfId="10982" xr:uid="{00000000-0005-0000-0000-0000DF0A0000}"/>
    <cellStyle name="40% - Accent1 6 2 9" xfId="5933" xr:uid="{00000000-0005-0000-0000-0000E00A0000}"/>
    <cellStyle name="40% - Accent1 6 3" xfId="627" xr:uid="{00000000-0005-0000-0000-0000E10A0000}"/>
    <cellStyle name="40% - Accent1 6 3 2" xfId="949" xr:uid="{00000000-0005-0000-0000-0000E20A0000}"/>
    <cellStyle name="40% - Accent1 6 3 2 2" xfId="1412" xr:uid="{00000000-0005-0000-0000-0000E30A0000}"/>
    <cellStyle name="40% - Accent1 6 3 2 2 2" xfId="3058" xr:uid="{00000000-0005-0000-0000-0000E40A0000}"/>
    <cellStyle name="40% - Accent1 6 3 2 2 2 2" xfId="8448" xr:uid="{00000000-0005-0000-0000-0000E50A0000}"/>
    <cellStyle name="40% - Accent1 6 3 2 2 3" xfId="4702" xr:uid="{00000000-0005-0000-0000-0000E60A0000}"/>
    <cellStyle name="40% - Accent1 6 3 2 2 3 2" xfId="10092" xr:uid="{00000000-0005-0000-0000-0000E70A0000}"/>
    <cellStyle name="40% - Accent1 6 3 2 2 4" xfId="6804" xr:uid="{00000000-0005-0000-0000-0000E80A0000}"/>
    <cellStyle name="40% - Accent1 6 3 2 3" xfId="2600" xr:uid="{00000000-0005-0000-0000-0000E90A0000}"/>
    <cellStyle name="40% - Accent1 6 3 2 3 2" xfId="7990" xr:uid="{00000000-0005-0000-0000-0000EA0A0000}"/>
    <cellStyle name="40% - Accent1 6 3 2 4" xfId="4244" xr:uid="{00000000-0005-0000-0000-0000EB0A0000}"/>
    <cellStyle name="40% - Accent1 6 3 2 4 2" xfId="9634" xr:uid="{00000000-0005-0000-0000-0000EC0A0000}"/>
    <cellStyle name="40% - Accent1 6 3 2 5" xfId="6346" xr:uid="{00000000-0005-0000-0000-0000ED0A0000}"/>
    <cellStyle name="40% - Accent1 6 3 3" xfId="1411" xr:uid="{00000000-0005-0000-0000-0000EE0A0000}"/>
    <cellStyle name="40% - Accent1 6 3 3 2" xfId="3057" xr:uid="{00000000-0005-0000-0000-0000EF0A0000}"/>
    <cellStyle name="40% - Accent1 6 3 3 2 2" xfId="8447" xr:uid="{00000000-0005-0000-0000-0000F00A0000}"/>
    <cellStyle name="40% - Accent1 6 3 3 3" xfId="4701" xr:uid="{00000000-0005-0000-0000-0000F10A0000}"/>
    <cellStyle name="40% - Accent1 6 3 3 3 2" xfId="10091" xr:uid="{00000000-0005-0000-0000-0000F20A0000}"/>
    <cellStyle name="40% - Accent1 6 3 3 4" xfId="6803" xr:uid="{00000000-0005-0000-0000-0000F30A0000}"/>
    <cellStyle name="40% - Accent1 6 3 4" xfId="2284" xr:uid="{00000000-0005-0000-0000-0000F40A0000}"/>
    <cellStyle name="40% - Accent1 6 3 4 2" xfId="7674" xr:uid="{00000000-0005-0000-0000-0000F50A0000}"/>
    <cellStyle name="40% - Accent1 6 3 5" xfId="3928" xr:uid="{00000000-0005-0000-0000-0000F60A0000}"/>
    <cellStyle name="40% - Accent1 6 3 5 2" xfId="9318" xr:uid="{00000000-0005-0000-0000-0000F70A0000}"/>
    <cellStyle name="40% - Accent1 6 3 6" xfId="6030" xr:uid="{00000000-0005-0000-0000-0000F80A0000}"/>
    <cellStyle name="40% - Accent1 6 4" xfId="756" xr:uid="{00000000-0005-0000-0000-0000F90A0000}"/>
    <cellStyle name="40% - Accent1 6 4 2" xfId="1413" xr:uid="{00000000-0005-0000-0000-0000FA0A0000}"/>
    <cellStyle name="40% - Accent1 6 4 2 2" xfId="3059" xr:uid="{00000000-0005-0000-0000-0000FB0A0000}"/>
    <cellStyle name="40% - Accent1 6 4 2 2 2" xfId="8449" xr:uid="{00000000-0005-0000-0000-0000FC0A0000}"/>
    <cellStyle name="40% - Accent1 6 4 2 3" xfId="4703" xr:uid="{00000000-0005-0000-0000-0000FD0A0000}"/>
    <cellStyle name="40% - Accent1 6 4 2 3 2" xfId="10093" xr:uid="{00000000-0005-0000-0000-0000FE0A0000}"/>
    <cellStyle name="40% - Accent1 6 4 2 4" xfId="6805" xr:uid="{00000000-0005-0000-0000-0000FF0A0000}"/>
    <cellStyle name="40% - Accent1 6 4 3" xfId="2407" xr:uid="{00000000-0005-0000-0000-0000000B0000}"/>
    <cellStyle name="40% - Accent1 6 4 3 2" xfId="7797" xr:uid="{00000000-0005-0000-0000-0000010B0000}"/>
    <cellStyle name="40% - Accent1 6 4 4" xfId="4051" xr:uid="{00000000-0005-0000-0000-0000020B0000}"/>
    <cellStyle name="40% - Accent1 6 4 4 2" xfId="9441" xr:uid="{00000000-0005-0000-0000-0000030B0000}"/>
    <cellStyle name="40% - Accent1 6 4 5" xfId="6153" xr:uid="{00000000-0005-0000-0000-0000040B0000}"/>
    <cellStyle name="40% - Accent1 6 5" xfId="1049" xr:uid="{00000000-0005-0000-0000-0000050B0000}"/>
    <cellStyle name="40% - Accent1 6 5 2" xfId="1414" xr:uid="{00000000-0005-0000-0000-0000060B0000}"/>
    <cellStyle name="40% - Accent1 6 5 2 2" xfId="3060" xr:uid="{00000000-0005-0000-0000-0000070B0000}"/>
    <cellStyle name="40% - Accent1 6 5 2 2 2" xfId="8450" xr:uid="{00000000-0005-0000-0000-0000080B0000}"/>
    <cellStyle name="40% - Accent1 6 5 2 3" xfId="4704" xr:uid="{00000000-0005-0000-0000-0000090B0000}"/>
    <cellStyle name="40% - Accent1 6 5 2 3 2" xfId="10094" xr:uid="{00000000-0005-0000-0000-00000A0B0000}"/>
    <cellStyle name="40% - Accent1 6 5 2 4" xfId="6806" xr:uid="{00000000-0005-0000-0000-00000B0B0000}"/>
    <cellStyle name="40% - Accent1 6 5 3" xfId="2699" xr:uid="{00000000-0005-0000-0000-00000C0B0000}"/>
    <cellStyle name="40% - Accent1 6 5 3 2" xfId="8089" xr:uid="{00000000-0005-0000-0000-00000D0B0000}"/>
    <cellStyle name="40% - Accent1 6 5 4" xfId="4343" xr:uid="{00000000-0005-0000-0000-00000E0B0000}"/>
    <cellStyle name="40% - Accent1 6 5 4 2" xfId="9733" xr:uid="{00000000-0005-0000-0000-00000F0B0000}"/>
    <cellStyle name="40% - Accent1 6 5 5" xfId="6445" xr:uid="{00000000-0005-0000-0000-0000100B0000}"/>
    <cellStyle name="40% - Accent1 6 6" xfId="1407" xr:uid="{00000000-0005-0000-0000-0000110B0000}"/>
    <cellStyle name="40% - Accent1 6 6 2" xfId="3053" xr:uid="{00000000-0005-0000-0000-0000120B0000}"/>
    <cellStyle name="40% - Accent1 6 6 2 2" xfId="8443" xr:uid="{00000000-0005-0000-0000-0000130B0000}"/>
    <cellStyle name="40% - Accent1 6 6 3" xfId="4697" xr:uid="{00000000-0005-0000-0000-0000140B0000}"/>
    <cellStyle name="40% - Accent1 6 6 3 2" xfId="10087" xr:uid="{00000000-0005-0000-0000-0000150B0000}"/>
    <cellStyle name="40% - Accent1 6 6 4" xfId="6799" xr:uid="{00000000-0005-0000-0000-0000160B0000}"/>
    <cellStyle name="40% - Accent1 6 7" xfId="2091" xr:uid="{00000000-0005-0000-0000-0000170B0000}"/>
    <cellStyle name="40% - Accent1 6 7 2" xfId="7481" xr:uid="{00000000-0005-0000-0000-0000180B0000}"/>
    <cellStyle name="40% - Accent1 6 8" xfId="3735" xr:uid="{00000000-0005-0000-0000-0000190B0000}"/>
    <cellStyle name="40% - Accent1 6 8 2" xfId="9125" xr:uid="{00000000-0005-0000-0000-00001A0B0000}"/>
    <cellStyle name="40% - Accent1 6 9" xfId="5359" xr:uid="{00000000-0005-0000-0000-00001B0B0000}"/>
    <cellStyle name="40% - Accent1 6 9 2" xfId="10749" xr:uid="{00000000-0005-0000-0000-00001C0B0000}"/>
    <cellStyle name="40% - Accent1 7" xfId="499" xr:uid="{00000000-0005-0000-0000-00001D0B0000}"/>
    <cellStyle name="40% - Accent1 7 2" xfId="821" xr:uid="{00000000-0005-0000-0000-00001E0B0000}"/>
    <cellStyle name="40% - Accent1 7 2 2" xfId="1416" xr:uid="{00000000-0005-0000-0000-00001F0B0000}"/>
    <cellStyle name="40% - Accent1 7 2 2 2" xfId="3062" xr:uid="{00000000-0005-0000-0000-0000200B0000}"/>
    <cellStyle name="40% - Accent1 7 2 2 2 2" xfId="8452" xr:uid="{00000000-0005-0000-0000-0000210B0000}"/>
    <cellStyle name="40% - Accent1 7 2 2 3" xfId="4706" xr:uid="{00000000-0005-0000-0000-0000220B0000}"/>
    <cellStyle name="40% - Accent1 7 2 2 3 2" xfId="10096" xr:uid="{00000000-0005-0000-0000-0000230B0000}"/>
    <cellStyle name="40% - Accent1 7 2 2 4" xfId="6808" xr:uid="{00000000-0005-0000-0000-0000240B0000}"/>
    <cellStyle name="40% - Accent1 7 2 3" xfId="2472" xr:uid="{00000000-0005-0000-0000-0000250B0000}"/>
    <cellStyle name="40% - Accent1 7 2 3 2" xfId="7862" xr:uid="{00000000-0005-0000-0000-0000260B0000}"/>
    <cellStyle name="40% - Accent1 7 2 4" xfId="4116" xr:uid="{00000000-0005-0000-0000-0000270B0000}"/>
    <cellStyle name="40% - Accent1 7 2 4 2" xfId="9506" xr:uid="{00000000-0005-0000-0000-0000280B0000}"/>
    <cellStyle name="40% - Accent1 7 2 5" xfId="6218" xr:uid="{00000000-0005-0000-0000-0000290B0000}"/>
    <cellStyle name="40% - Accent1 7 3" xfId="1115" xr:uid="{00000000-0005-0000-0000-00002A0B0000}"/>
    <cellStyle name="40% - Accent1 7 3 2" xfId="1417" xr:uid="{00000000-0005-0000-0000-00002B0B0000}"/>
    <cellStyle name="40% - Accent1 7 3 2 2" xfId="3063" xr:uid="{00000000-0005-0000-0000-00002C0B0000}"/>
    <cellStyle name="40% - Accent1 7 3 2 2 2" xfId="8453" xr:uid="{00000000-0005-0000-0000-00002D0B0000}"/>
    <cellStyle name="40% - Accent1 7 3 2 3" xfId="4707" xr:uid="{00000000-0005-0000-0000-00002E0B0000}"/>
    <cellStyle name="40% - Accent1 7 3 2 3 2" xfId="10097" xr:uid="{00000000-0005-0000-0000-00002F0B0000}"/>
    <cellStyle name="40% - Accent1 7 3 2 4" xfId="6809" xr:uid="{00000000-0005-0000-0000-0000300B0000}"/>
    <cellStyle name="40% - Accent1 7 3 3" xfId="2765" xr:uid="{00000000-0005-0000-0000-0000310B0000}"/>
    <cellStyle name="40% - Accent1 7 3 3 2" xfId="8155" xr:uid="{00000000-0005-0000-0000-0000320B0000}"/>
    <cellStyle name="40% - Accent1 7 3 4" xfId="4409" xr:uid="{00000000-0005-0000-0000-0000330B0000}"/>
    <cellStyle name="40% - Accent1 7 3 4 2" xfId="9799" xr:uid="{00000000-0005-0000-0000-0000340B0000}"/>
    <cellStyle name="40% - Accent1 7 3 5" xfId="6511" xr:uid="{00000000-0005-0000-0000-0000350B0000}"/>
    <cellStyle name="40% - Accent1 7 4" xfId="1415" xr:uid="{00000000-0005-0000-0000-0000360B0000}"/>
    <cellStyle name="40% - Accent1 7 4 2" xfId="3061" xr:uid="{00000000-0005-0000-0000-0000370B0000}"/>
    <cellStyle name="40% - Accent1 7 4 2 2" xfId="8451" xr:uid="{00000000-0005-0000-0000-0000380B0000}"/>
    <cellStyle name="40% - Accent1 7 4 3" xfId="4705" xr:uid="{00000000-0005-0000-0000-0000390B0000}"/>
    <cellStyle name="40% - Accent1 7 4 3 2" xfId="10095" xr:uid="{00000000-0005-0000-0000-00003A0B0000}"/>
    <cellStyle name="40% - Accent1 7 4 4" xfId="6807" xr:uid="{00000000-0005-0000-0000-00003B0B0000}"/>
    <cellStyle name="40% - Accent1 7 5" xfId="2156" xr:uid="{00000000-0005-0000-0000-00003C0B0000}"/>
    <cellStyle name="40% - Accent1 7 5 2" xfId="7546" xr:uid="{00000000-0005-0000-0000-00003D0B0000}"/>
    <cellStyle name="40% - Accent1 7 6" xfId="3800" xr:uid="{00000000-0005-0000-0000-00003E0B0000}"/>
    <cellStyle name="40% - Accent1 7 6 2" xfId="9190" xr:uid="{00000000-0005-0000-0000-00003F0B0000}"/>
    <cellStyle name="40% - Accent1 7 7" xfId="5425" xr:uid="{00000000-0005-0000-0000-0000400B0000}"/>
    <cellStyle name="40% - Accent1 7 7 2" xfId="10815" xr:uid="{00000000-0005-0000-0000-0000410B0000}"/>
    <cellStyle name="40% - Accent1 7 8" xfId="5622" xr:uid="{00000000-0005-0000-0000-0000420B0000}"/>
    <cellStyle name="40% - Accent1 7 8 2" xfId="10983" xr:uid="{00000000-0005-0000-0000-0000430B0000}"/>
    <cellStyle name="40% - Accent1 7 9" xfId="5902" xr:uid="{00000000-0005-0000-0000-0000440B0000}"/>
    <cellStyle name="40% - Accent1 8" xfId="596" xr:uid="{00000000-0005-0000-0000-0000450B0000}"/>
    <cellStyle name="40% - Accent1 8 2" xfId="918" xr:uid="{00000000-0005-0000-0000-0000460B0000}"/>
    <cellStyle name="40% - Accent1 8 2 2" xfId="1419" xr:uid="{00000000-0005-0000-0000-0000470B0000}"/>
    <cellStyle name="40% - Accent1 8 2 2 2" xfId="3065" xr:uid="{00000000-0005-0000-0000-0000480B0000}"/>
    <cellStyle name="40% - Accent1 8 2 2 2 2" xfId="8455" xr:uid="{00000000-0005-0000-0000-0000490B0000}"/>
    <cellStyle name="40% - Accent1 8 2 2 3" xfId="4709" xr:uid="{00000000-0005-0000-0000-00004A0B0000}"/>
    <cellStyle name="40% - Accent1 8 2 2 3 2" xfId="10099" xr:uid="{00000000-0005-0000-0000-00004B0B0000}"/>
    <cellStyle name="40% - Accent1 8 2 2 4" xfId="6811" xr:uid="{00000000-0005-0000-0000-00004C0B0000}"/>
    <cellStyle name="40% - Accent1 8 2 3" xfId="2569" xr:uid="{00000000-0005-0000-0000-00004D0B0000}"/>
    <cellStyle name="40% - Accent1 8 2 3 2" xfId="7959" xr:uid="{00000000-0005-0000-0000-00004E0B0000}"/>
    <cellStyle name="40% - Accent1 8 2 4" xfId="4213" xr:uid="{00000000-0005-0000-0000-00004F0B0000}"/>
    <cellStyle name="40% - Accent1 8 2 4 2" xfId="9603" xr:uid="{00000000-0005-0000-0000-0000500B0000}"/>
    <cellStyle name="40% - Accent1 8 2 5" xfId="6315" xr:uid="{00000000-0005-0000-0000-0000510B0000}"/>
    <cellStyle name="40% - Accent1 8 3" xfId="1418" xr:uid="{00000000-0005-0000-0000-0000520B0000}"/>
    <cellStyle name="40% - Accent1 8 3 2" xfId="3064" xr:uid="{00000000-0005-0000-0000-0000530B0000}"/>
    <cellStyle name="40% - Accent1 8 3 2 2" xfId="8454" xr:uid="{00000000-0005-0000-0000-0000540B0000}"/>
    <cellStyle name="40% - Accent1 8 3 3" xfId="4708" xr:uid="{00000000-0005-0000-0000-0000550B0000}"/>
    <cellStyle name="40% - Accent1 8 3 3 2" xfId="10098" xr:uid="{00000000-0005-0000-0000-0000560B0000}"/>
    <cellStyle name="40% - Accent1 8 3 4" xfId="6810" xr:uid="{00000000-0005-0000-0000-0000570B0000}"/>
    <cellStyle name="40% - Accent1 8 4" xfId="2253" xr:uid="{00000000-0005-0000-0000-0000580B0000}"/>
    <cellStyle name="40% - Accent1 8 4 2" xfId="7643" xr:uid="{00000000-0005-0000-0000-0000590B0000}"/>
    <cellStyle name="40% - Accent1 8 5" xfId="3897" xr:uid="{00000000-0005-0000-0000-00005A0B0000}"/>
    <cellStyle name="40% - Accent1 8 5 2" xfId="9287" xr:uid="{00000000-0005-0000-0000-00005B0B0000}"/>
    <cellStyle name="40% - Accent1 8 6" xfId="5999" xr:uid="{00000000-0005-0000-0000-00005C0B0000}"/>
    <cellStyle name="40% - Accent1 9" xfId="708" xr:uid="{00000000-0005-0000-0000-00005D0B0000}"/>
    <cellStyle name="40% - Accent1 9 2" xfId="1420" xr:uid="{00000000-0005-0000-0000-00005E0B0000}"/>
    <cellStyle name="40% - Accent1 9 2 2" xfId="3066" xr:uid="{00000000-0005-0000-0000-00005F0B0000}"/>
    <cellStyle name="40% - Accent1 9 2 2 2" xfId="8456" xr:uid="{00000000-0005-0000-0000-0000600B0000}"/>
    <cellStyle name="40% - Accent1 9 2 3" xfId="4710" xr:uid="{00000000-0005-0000-0000-0000610B0000}"/>
    <cellStyle name="40% - Accent1 9 2 3 2" xfId="10100" xr:uid="{00000000-0005-0000-0000-0000620B0000}"/>
    <cellStyle name="40% - Accent1 9 2 4" xfId="6812" xr:uid="{00000000-0005-0000-0000-0000630B0000}"/>
    <cellStyle name="40% - Accent1 9 3" xfId="2359" xr:uid="{00000000-0005-0000-0000-0000640B0000}"/>
    <cellStyle name="40% - Accent1 9 3 2" xfId="7749" xr:uid="{00000000-0005-0000-0000-0000650B0000}"/>
    <cellStyle name="40% - Accent1 9 4" xfId="4003" xr:uid="{00000000-0005-0000-0000-0000660B0000}"/>
    <cellStyle name="40% - Accent1 9 4 2" xfId="9393" xr:uid="{00000000-0005-0000-0000-0000670B0000}"/>
    <cellStyle name="40% - Accent1 9 5" xfId="6105" xr:uid="{00000000-0005-0000-0000-0000680B0000}"/>
    <cellStyle name="40% - Accent2" xfId="74" builtinId="35" customBuiltin="1"/>
    <cellStyle name="40% - Accent2 10" xfId="1020" xr:uid="{00000000-0005-0000-0000-00006A0B0000}"/>
    <cellStyle name="40% - Accent2 10 2" xfId="1421" xr:uid="{00000000-0005-0000-0000-00006B0B0000}"/>
    <cellStyle name="40% - Accent2 10 2 2" xfId="3067" xr:uid="{00000000-0005-0000-0000-00006C0B0000}"/>
    <cellStyle name="40% - Accent2 10 2 2 2" xfId="8457" xr:uid="{00000000-0005-0000-0000-00006D0B0000}"/>
    <cellStyle name="40% - Accent2 10 2 3" xfId="4711" xr:uid="{00000000-0005-0000-0000-00006E0B0000}"/>
    <cellStyle name="40% - Accent2 10 2 3 2" xfId="10101" xr:uid="{00000000-0005-0000-0000-00006F0B0000}"/>
    <cellStyle name="40% - Accent2 10 2 4" xfId="6813" xr:uid="{00000000-0005-0000-0000-0000700B0000}"/>
    <cellStyle name="40% - Accent2 10 3" xfId="2670" xr:uid="{00000000-0005-0000-0000-0000710B0000}"/>
    <cellStyle name="40% - Accent2 10 3 2" xfId="8060" xr:uid="{00000000-0005-0000-0000-0000720B0000}"/>
    <cellStyle name="40% - Accent2 10 4" xfId="4314" xr:uid="{00000000-0005-0000-0000-0000730B0000}"/>
    <cellStyle name="40% - Accent2 10 4 2" xfId="9704" xr:uid="{00000000-0005-0000-0000-0000740B0000}"/>
    <cellStyle name="40% - Accent2 10 5" xfId="6416" xr:uid="{00000000-0005-0000-0000-0000750B0000}"/>
    <cellStyle name="40% - Accent2 11" xfId="2045" xr:uid="{00000000-0005-0000-0000-0000760B0000}"/>
    <cellStyle name="40% - Accent2 11 2" xfId="7435" xr:uid="{00000000-0005-0000-0000-0000770B0000}"/>
    <cellStyle name="40% - Accent2 12" xfId="3689" xr:uid="{00000000-0005-0000-0000-0000780B0000}"/>
    <cellStyle name="40% - Accent2 12 2" xfId="9079" xr:uid="{00000000-0005-0000-0000-0000790B0000}"/>
    <cellStyle name="40% - Accent2 13" xfId="5330" xr:uid="{00000000-0005-0000-0000-00007A0B0000}"/>
    <cellStyle name="40% - Accent2 13 2" xfId="10720" xr:uid="{00000000-0005-0000-0000-00007B0B0000}"/>
    <cellStyle name="40% - Accent2 14" xfId="5623" xr:uid="{00000000-0005-0000-0000-00007C0B0000}"/>
    <cellStyle name="40% - Accent2 14 2" xfId="10984" xr:uid="{00000000-0005-0000-0000-00007D0B0000}"/>
    <cellStyle name="40% - Accent2 15" xfId="5791" xr:uid="{00000000-0005-0000-0000-00007E0B0000}"/>
    <cellStyle name="40% - Accent2 2" xfId="170" xr:uid="{00000000-0005-0000-0000-00007F0B0000}"/>
    <cellStyle name="40% - Accent2 2 2" xfId="171" xr:uid="{00000000-0005-0000-0000-0000800B0000}"/>
    <cellStyle name="40% - Accent2 2 2 2" xfId="172" xr:uid="{00000000-0005-0000-0000-0000810B0000}"/>
    <cellStyle name="40% - Accent2 2 3" xfId="173" xr:uid="{00000000-0005-0000-0000-0000820B0000}"/>
    <cellStyle name="40% - Accent2 3" xfId="174" xr:uid="{00000000-0005-0000-0000-0000830B0000}"/>
    <cellStyle name="40% - Accent2 3 2" xfId="175" xr:uid="{00000000-0005-0000-0000-0000840B0000}"/>
    <cellStyle name="40% - Accent2 4" xfId="176" xr:uid="{00000000-0005-0000-0000-0000850B0000}"/>
    <cellStyle name="40% - Accent2 5" xfId="419" xr:uid="{00000000-0005-0000-0000-0000860B0000}"/>
    <cellStyle name="40% - Accent2 5 10" xfId="5348" xr:uid="{00000000-0005-0000-0000-0000870B0000}"/>
    <cellStyle name="40% - Accent2 5 10 2" xfId="10738" xr:uid="{00000000-0005-0000-0000-0000880B0000}"/>
    <cellStyle name="40% - Accent2 5 11" xfId="5624" xr:uid="{00000000-0005-0000-0000-0000890B0000}"/>
    <cellStyle name="40% - Accent2 5 11 2" xfId="10985" xr:uid="{00000000-0005-0000-0000-00008A0B0000}"/>
    <cellStyle name="40% - Accent2 5 12" xfId="5826" xr:uid="{00000000-0005-0000-0000-00008B0B0000}"/>
    <cellStyle name="40% - Accent2 5 2" xfId="471" xr:uid="{00000000-0005-0000-0000-00008C0B0000}"/>
    <cellStyle name="40% - Accent2 5 2 10" xfId="5625" xr:uid="{00000000-0005-0000-0000-00008D0B0000}"/>
    <cellStyle name="40% - Accent2 5 2 10 2" xfId="10986" xr:uid="{00000000-0005-0000-0000-00008E0B0000}"/>
    <cellStyle name="40% - Accent2 5 2 11" xfId="5874" xr:uid="{00000000-0005-0000-0000-00008F0B0000}"/>
    <cellStyle name="40% - Accent2 5 2 2" xfId="567" xr:uid="{00000000-0005-0000-0000-0000900B0000}"/>
    <cellStyle name="40% - Accent2 5 2 2 2" xfId="889" xr:uid="{00000000-0005-0000-0000-0000910B0000}"/>
    <cellStyle name="40% - Accent2 5 2 2 2 2" xfId="1425" xr:uid="{00000000-0005-0000-0000-0000920B0000}"/>
    <cellStyle name="40% - Accent2 5 2 2 2 2 2" xfId="3071" xr:uid="{00000000-0005-0000-0000-0000930B0000}"/>
    <cellStyle name="40% - Accent2 5 2 2 2 2 2 2" xfId="8461" xr:uid="{00000000-0005-0000-0000-0000940B0000}"/>
    <cellStyle name="40% - Accent2 5 2 2 2 2 3" xfId="4715" xr:uid="{00000000-0005-0000-0000-0000950B0000}"/>
    <cellStyle name="40% - Accent2 5 2 2 2 2 3 2" xfId="10105" xr:uid="{00000000-0005-0000-0000-0000960B0000}"/>
    <cellStyle name="40% - Accent2 5 2 2 2 2 4" xfId="6817" xr:uid="{00000000-0005-0000-0000-0000970B0000}"/>
    <cellStyle name="40% - Accent2 5 2 2 2 3" xfId="2540" xr:uid="{00000000-0005-0000-0000-0000980B0000}"/>
    <cellStyle name="40% - Accent2 5 2 2 2 3 2" xfId="7930" xr:uid="{00000000-0005-0000-0000-0000990B0000}"/>
    <cellStyle name="40% - Accent2 5 2 2 2 4" xfId="4184" xr:uid="{00000000-0005-0000-0000-00009A0B0000}"/>
    <cellStyle name="40% - Accent2 5 2 2 2 4 2" xfId="9574" xr:uid="{00000000-0005-0000-0000-00009B0B0000}"/>
    <cellStyle name="40% - Accent2 5 2 2 2 5" xfId="6286" xr:uid="{00000000-0005-0000-0000-00009C0B0000}"/>
    <cellStyle name="40% - Accent2 5 2 2 3" xfId="1183" xr:uid="{00000000-0005-0000-0000-00009D0B0000}"/>
    <cellStyle name="40% - Accent2 5 2 2 3 2" xfId="1426" xr:uid="{00000000-0005-0000-0000-00009E0B0000}"/>
    <cellStyle name="40% - Accent2 5 2 2 3 2 2" xfId="3072" xr:uid="{00000000-0005-0000-0000-00009F0B0000}"/>
    <cellStyle name="40% - Accent2 5 2 2 3 2 2 2" xfId="8462" xr:uid="{00000000-0005-0000-0000-0000A00B0000}"/>
    <cellStyle name="40% - Accent2 5 2 2 3 2 3" xfId="4716" xr:uid="{00000000-0005-0000-0000-0000A10B0000}"/>
    <cellStyle name="40% - Accent2 5 2 2 3 2 3 2" xfId="10106" xr:uid="{00000000-0005-0000-0000-0000A20B0000}"/>
    <cellStyle name="40% - Accent2 5 2 2 3 2 4" xfId="6818" xr:uid="{00000000-0005-0000-0000-0000A30B0000}"/>
    <cellStyle name="40% - Accent2 5 2 2 3 3" xfId="2833" xr:uid="{00000000-0005-0000-0000-0000A40B0000}"/>
    <cellStyle name="40% - Accent2 5 2 2 3 3 2" xfId="8223" xr:uid="{00000000-0005-0000-0000-0000A50B0000}"/>
    <cellStyle name="40% - Accent2 5 2 2 3 4" xfId="4477" xr:uid="{00000000-0005-0000-0000-0000A60B0000}"/>
    <cellStyle name="40% - Accent2 5 2 2 3 4 2" xfId="9867" xr:uid="{00000000-0005-0000-0000-0000A70B0000}"/>
    <cellStyle name="40% - Accent2 5 2 2 3 5" xfId="6579" xr:uid="{00000000-0005-0000-0000-0000A80B0000}"/>
    <cellStyle name="40% - Accent2 5 2 2 4" xfId="1424" xr:uid="{00000000-0005-0000-0000-0000A90B0000}"/>
    <cellStyle name="40% - Accent2 5 2 2 4 2" xfId="3070" xr:uid="{00000000-0005-0000-0000-0000AA0B0000}"/>
    <cellStyle name="40% - Accent2 5 2 2 4 2 2" xfId="8460" xr:uid="{00000000-0005-0000-0000-0000AB0B0000}"/>
    <cellStyle name="40% - Accent2 5 2 2 4 3" xfId="4714" xr:uid="{00000000-0005-0000-0000-0000AC0B0000}"/>
    <cellStyle name="40% - Accent2 5 2 2 4 3 2" xfId="10104" xr:uid="{00000000-0005-0000-0000-0000AD0B0000}"/>
    <cellStyle name="40% - Accent2 5 2 2 4 4" xfId="6816" xr:uid="{00000000-0005-0000-0000-0000AE0B0000}"/>
    <cellStyle name="40% - Accent2 5 2 2 5" xfId="2224" xr:uid="{00000000-0005-0000-0000-0000AF0B0000}"/>
    <cellStyle name="40% - Accent2 5 2 2 5 2" xfId="7614" xr:uid="{00000000-0005-0000-0000-0000B00B0000}"/>
    <cellStyle name="40% - Accent2 5 2 2 6" xfId="3868" xr:uid="{00000000-0005-0000-0000-0000B10B0000}"/>
    <cellStyle name="40% - Accent2 5 2 2 6 2" xfId="9258" xr:uid="{00000000-0005-0000-0000-0000B20B0000}"/>
    <cellStyle name="40% - Accent2 5 2 2 7" xfId="5493" xr:uid="{00000000-0005-0000-0000-0000B30B0000}"/>
    <cellStyle name="40% - Accent2 5 2 2 7 2" xfId="10883" xr:uid="{00000000-0005-0000-0000-0000B40B0000}"/>
    <cellStyle name="40% - Accent2 5 2 2 8" xfId="5626" xr:uid="{00000000-0005-0000-0000-0000B50B0000}"/>
    <cellStyle name="40% - Accent2 5 2 2 8 2" xfId="10987" xr:uid="{00000000-0005-0000-0000-0000B60B0000}"/>
    <cellStyle name="40% - Accent2 5 2 2 9" xfId="5970" xr:uid="{00000000-0005-0000-0000-0000B70B0000}"/>
    <cellStyle name="40% - Accent2 5 2 3" xfId="664" xr:uid="{00000000-0005-0000-0000-0000B80B0000}"/>
    <cellStyle name="40% - Accent2 5 2 3 2" xfId="986" xr:uid="{00000000-0005-0000-0000-0000B90B0000}"/>
    <cellStyle name="40% - Accent2 5 2 3 2 2" xfId="1428" xr:uid="{00000000-0005-0000-0000-0000BA0B0000}"/>
    <cellStyle name="40% - Accent2 5 2 3 2 2 2" xfId="3074" xr:uid="{00000000-0005-0000-0000-0000BB0B0000}"/>
    <cellStyle name="40% - Accent2 5 2 3 2 2 2 2" xfId="8464" xr:uid="{00000000-0005-0000-0000-0000BC0B0000}"/>
    <cellStyle name="40% - Accent2 5 2 3 2 2 3" xfId="4718" xr:uid="{00000000-0005-0000-0000-0000BD0B0000}"/>
    <cellStyle name="40% - Accent2 5 2 3 2 2 3 2" xfId="10108" xr:uid="{00000000-0005-0000-0000-0000BE0B0000}"/>
    <cellStyle name="40% - Accent2 5 2 3 2 2 4" xfId="6820" xr:uid="{00000000-0005-0000-0000-0000BF0B0000}"/>
    <cellStyle name="40% - Accent2 5 2 3 2 3" xfId="2637" xr:uid="{00000000-0005-0000-0000-0000C00B0000}"/>
    <cellStyle name="40% - Accent2 5 2 3 2 3 2" xfId="8027" xr:uid="{00000000-0005-0000-0000-0000C10B0000}"/>
    <cellStyle name="40% - Accent2 5 2 3 2 4" xfId="4281" xr:uid="{00000000-0005-0000-0000-0000C20B0000}"/>
    <cellStyle name="40% - Accent2 5 2 3 2 4 2" xfId="9671" xr:uid="{00000000-0005-0000-0000-0000C30B0000}"/>
    <cellStyle name="40% - Accent2 5 2 3 2 5" xfId="6383" xr:uid="{00000000-0005-0000-0000-0000C40B0000}"/>
    <cellStyle name="40% - Accent2 5 2 3 3" xfId="1427" xr:uid="{00000000-0005-0000-0000-0000C50B0000}"/>
    <cellStyle name="40% - Accent2 5 2 3 3 2" xfId="3073" xr:uid="{00000000-0005-0000-0000-0000C60B0000}"/>
    <cellStyle name="40% - Accent2 5 2 3 3 2 2" xfId="8463" xr:uid="{00000000-0005-0000-0000-0000C70B0000}"/>
    <cellStyle name="40% - Accent2 5 2 3 3 3" xfId="4717" xr:uid="{00000000-0005-0000-0000-0000C80B0000}"/>
    <cellStyle name="40% - Accent2 5 2 3 3 3 2" xfId="10107" xr:uid="{00000000-0005-0000-0000-0000C90B0000}"/>
    <cellStyle name="40% - Accent2 5 2 3 3 4" xfId="6819" xr:uid="{00000000-0005-0000-0000-0000CA0B0000}"/>
    <cellStyle name="40% - Accent2 5 2 3 4" xfId="2321" xr:uid="{00000000-0005-0000-0000-0000CB0B0000}"/>
    <cellStyle name="40% - Accent2 5 2 3 4 2" xfId="7711" xr:uid="{00000000-0005-0000-0000-0000CC0B0000}"/>
    <cellStyle name="40% - Accent2 5 2 3 5" xfId="3965" xr:uid="{00000000-0005-0000-0000-0000CD0B0000}"/>
    <cellStyle name="40% - Accent2 5 2 3 5 2" xfId="9355" xr:uid="{00000000-0005-0000-0000-0000CE0B0000}"/>
    <cellStyle name="40% - Accent2 5 2 3 6" xfId="6067" xr:uid="{00000000-0005-0000-0000-0000CF0B0000}"/>
    <cellStyle name="40% - Accent2 5 2 4" xfId="793" xr:uid="{00000000-0005-0000-0000-0000D00B0000}"/>
    <cellStyle name="40% - Accent2 5 2 4 2" xfId="1429" xr:uid="{00000000-0005-0000-0000-0000D10B0000}"/>
    <cellStyle name="40% - Accent2 5 2 4 2 2" xfId="3075" xr:uid="{00000000-0005-0000-0000-0000D20B0000}"/>
    <cellStyle name="40% - Accent2 5 2 4 2 2 2" xfId="8465" xr:uid="{00000000-0005-0000-0000-0000D30B0000}"/>
    <cellStyle name="40% - Accent2 5 2 4 2 3" xfId="4719" xr:uid="{00000000-0005-0000-0000-0000D40B0000}"/>
    <cellStyle name="40% - Accent2 5 2 4 2 3 2" xfId="10109" xr:uid="{00000000-0005-0000-0000-0000D50B0000}"/>
    <cellStyle name="40% - Accent2 5 2 4 2 4" xfId="6821" xr:uid="{00000000-0005-0000-0000-0000D60B0000}"/>
    <cellStyle name="40% - Accent2 5 2 4 3" xfId="2444" xr:uid="{00000000-0005-0000-0000-0000D70B0000}"/>
    <cellStyle name="40% - Accent2 5 2 4 3 2" xfId="7834" xr:uid="{00000000-0005-0000-0000-0000D80B0000}"/>
    <cellStyle name="40% - Accent2 5 2 4 4" xfId="4088" xr:uid="{00000000-0005-0000-0000-0000D90B0000}"/>
    <cellStyle name="40% - Accent2 5 2 4 4 2" xfId="9478" xr:uid="{00000000-0005-0000-0000-0000DA0B0000}"/>
    <cellStyle name="40% - Accent2 5 2 4 5" xfId="6190" xr:uid="{00000000-0005-0000-0000-0000DB0B0000}"/>
    <cellStyle name="40% - Accent2 5 2 5" xfId="1086" xr:uid="{00000000-0005-0000-0000-0000DC0B0000}"/>
    <cellStyle name="40% - Accent2 5 2 5 2" xfId="1430" xr:uid="{00000000-0005-0000-0000-0000DD0B0000}"/>
    <cellStyle name="40% - Accent2 5 2 5 2 2" xfId="3076" xr:uid="{00000000-0005-0000-0000-0000DE0B0000}"/>
    <cellStyle name="40% - Accent2 5 2 5 2 2 2" xfId="8466" xr:uid="{00000000-0005-0000-0000-0000DF0B0000}"/>
    <cellStyle name="40% - Accent2 5 2 5 2 3" xfId="4720" xr:uid="{00000000-0005-0000-0000-0000E00B0000}"/>
    <cellStyle name="40% - Accent2 5 2 5 2 3 2" xfId="10110" xr:uid="{00000000-0005-0000-0000-0000E10B0000}"/>
    <cellStyle name="40% - Accent2 5 2 5 2 4" xfId="6822" xr:uid="{00000000-0005-0000-0000-0000E20B0000}"/>
    <cellStyle name="40% - Accent2 5 2 5 3" xfId="2736" xr:uid="{00000000-0005-0000-0000-0000E30B0000}"/>
    <cellStyle name="40% - Accent2 5 2 5 3 2" xfId="8126" xr:uid="{00000000-0005-0000-0000-0000E40B0000}"/>
    <cellStyle name="40% - Accent2 5 2 5 4" xfId="4380" xr:uid="{00000000-0005-0000-0000-0000E50B0000}"/>
    <cellStyle name="40% - Accent2 5 2 5 4 2" xfId="9770" xr:uid="{00000000-0005-0000-0000-0000E60B0000}"/>
    <cellStyle name="40% - Accent2 5 2 5 5" xfId="6482" xr:uid="{00000000-0005-0000-0000-0000E70B0000}"/>
    <cellStyle name="40% - Accent2 5 2 6" xfId="1423" xr:uid="{00000000-0005-0000-0000-0000E80B0000}"/>
    <cellStyle name="40% - Accent2 5 2 6 2" xfId="3069" xr:uid="{00000000-0005-0000-0000-0000E90B0000}"/>
    <cellStyle name="40% - Accent2 5 2 6 2 2" xfId="8459" xr:uid="{00000000-0005-0000-0000-0000EA0B0000}"/>
    <cellStyle name="40% - Accent2 5 2 6 3" xfId="4713" xr:uid="{00000000-0005-0000-0000-0000EB0B0000}"/>
    <cellStyle name="40% - Accent2 5 2 6 3 2" xfId="10103" xr:uid="{00000000-0005-0000-0000-0000EC0B0000}"/>
    <cellStyle name="40% - Accent2 5 2 6 4" xfId="6815" xr:uid="{00000000-0005-0000-0000-0000ED0B0000}"/>
    <cellStyle name="40% - Accent2 5 2 7" xfId="2128" xr:uid="{00000000-0005-0000-0000-0000EE0B0000}"/>
    <cellStyle name="40% - Accent2 5 2 7 2" xfId="7518" xr:uid="{00000000-0005-0000-0000-0000EF0B0000}"/>
    <cellStyle name="40% - Accent2 5 2 8" xfId="3772" xr:uid="{00000000-0005-0000-0000-0000F00B0000}"/>
    <cellStyle name="40% - Accent2 5 2 8 2" xfId="9162" xr:uid="{00000000-0005-0000-0000-0000F10B0000}"/>
    <cellStyle name="40% - Accent2 5 2 9" xfId="5396" xr:uid="{00000000-0005-0000-0000-0000F20B0000}"/>
    <cellStyle name="40% - Accent2 5 2 9 2" xfId="10786" xr:uid="{00000000-0005-0000-0000-0000F30B0000}"/>
    <cellStyle name="40% - Accent2 5 3" xfId="519" xr:uid="{00000000-0005-0000-0000-0000F40B0000}"/>
    <cellStyle name="40% - Accent2 5 3 2" xfId="841" xr:uid="{00000000-0005-0000-0000-0000F50B0000}"/>
    <cellStyle name="40% - Accent2 5 3 2 2" xfId="1432" xr:uid="{00000000-0005-0000-0000-0000F60B0000}"/>
    <cellStyle name="40% - Accent2 5 3 2 2 2" xfId="3078" xr:uid="{00000000-0005-0000-0000-0000F70B0000}"/>
    <cellStyle name="40% - Accent2 5 3 2 2 2 2" xfId="8468" xr:uid="{00000000-0005-0000-0000-0000F80B0000}"/>
    <cellStyle name="40% - Accent2 5 3 2 2 3" xfId="4722" xr:uid="{00000000-0005-0000-0000-0000F90B0000}"/>
    <cellStyle name="40% - Accent2 5 3 2 2 3 2" xfId="10112" xr:uid="{00000000-0005-0000-0000-0000FA0B0000}"/>
    <cellStyle name="40% - Accent2 5 3 2 2 4" xfId="6824" xr:uid="{00000000-0005-0000-0000-0000FB0B0000}"/>
    <cellStyle name="40% - Accent2 5 3 2 3" xfId="2492" xr:uid="{00000000-0005-0000-0000-0000FC0B0000}"/>
    <cellStyle name="40% - Accent2 5 3 2 3 2" xfId="7882" xr:uid="{00000000-0005-0000-0000-0000FD0B0000}"/>
    <cellStyle name="40% - Accent2 5 3 2 4" xfId="4136" xr:uid="{00000000-0005-0000-0000-0000FE0B0000}"/>
    <cellStyle name="40% - Accent2 5 3 2 4 2" xfId="9526" xr:uid="{00000000-0005-0000-0000-0000FF0B0000}"/>
    <cellStyle name="40% - Accent2 5 3 2 5" xfId="6238" xr:uid="{00000000-0005-0000-0000-0000000C0000}"/>
    <cellStyle name="40% - Accent2 5 3 3" xfId="1135" xr:uid="{00000000-0005-0000-0000-0000010C0000}"/>
    <cellStyle name="40% - Accent2 5 3 3 2" xfId="1433" xr:uid="{00000000-0005-0000-0000-0000020C0000}"/>
    <cellStyle name="40% - Accent2 5 3 3 2 2" xfId="3079" xr:uid="{00000000-0005-0000-0000-0000030C0000}"/>
    <cellStyle name="40% - Accent2 5 3 3 2 2 2" xfId="8469" xr:uid="{00000000-0005-0000-0000-0000040C0000}"/>
    <cellStyle name="40% - Accent2 5 3 3 2 3" xfId="4723" xr:uid="{00000000-0005-0000-0000-0000050C0000}"/>
    <cellStyle name="40% - Accent2 5 3 3 2 3 2" xfId="10113" xr:uid="{00000000-0005-0000-0000-0000060C0000}"/>
    <cellStyle name="40% - Accent2 5 3 3 2 4" xfId="6825" xr:uid="{00000000-0005-0000-0000-0000070C0000}"/>
    <cellStyle name="40% - Accent2 5 3 3 3" xfId="2785" xr:uid="{00000000-0005-0000-0000-0000080C0000}"/>
    <cellStyle name="40% - Accent2 5 3 3 3 2" xfId="8175" xr:uid="{00000000-0005-0000-0000-0000090C0000}"/>
    <cellStyle name="40% - Accent2 5 3 3 4" xfId="4429" xr:uid="{00000000-0005-0000-0000-00000A0C0000}"/>
    <cellStyle name="40% - Accent2 5 3 3 4 2" xfId="9819" xr:uid="{00000000-0005-0000-0000-00000B0C0000}"/>
    <cellStyle name="40% - Accent2 5 3 3 5" xfId="6531" xr:uid="{00000000-0005-0000-0000-00000C0C0000}"/>
    <cellStyle name="40% - Accent2 5 3 4" xfId="1431" xr:uid="{00000000-0005-0000-0000-00000D0C0000}"/>
    <cellStyle name="40% - Accent2 5 3 4 2" xfId="3077" xr:uid="{00000000-0005-0000-0000-00000E0C0000}"/>
    <cellStyle name="40% - Accent2 5 3 4 2 2" xfId="8467" xr:uid="{00000000-0005-0000-0000-00000F0C0000}"/>
    <cellStyle name="40% - Accent2 5 3 4 3" xfId="4721" xr:uid="{00000000-0005-0000-0000-0000100C0000}"/>
    <cellStyle name="40% - Accent2 5 3 4 3 2" xfId="10111" xr:uid="{00000000-0005-0000-0000-0000110C0000}"/>
    <cellStyle name="40% - Accent2 5 3 4 4" xfId="6823" xr:uid="{00000000-0005-0000-0000-0000120C0000}"/>
    <cellStyle name="40% - Accent2 5 3 5" xfId="2176" xr:uid="{00000000-0005-0000-0000-0000130C0000}"/>
    <cellStyle name="40% - Accent2 5 3 5 2" xfId="7566" xr:uid="{00000000-0005-0000-0000-0000140C0000}"/>
    <cellStyle name="40% - Accent2 5 3 6" xfId="3820" xr:uid="{00000000-0005-0000-0000-0000150C0000}"/>
    <cellStyle name="40% - Accent2 5 3 6 2" xfId="9210" xr:uid="{00000000-0005-0000-0000-0000160C0000}"/>
    <cellStyle name="40% - Accent2 5 3 7" xfId="5445" xr:uid="{00000000-0005-0000-0000-0000170C0000}"/>
    <cellStyle name="40% - Accent2 5 3 7 2" xfId="10835" xr:uid="{00000000-0005-0000-0000-0000180C0000}"/>
    <cellStyle name="40% - Accent2 5 3 8" xfId="5627" xr:uid="{00000000-0005-0000-0000-0000190C0000}"/>
    <cellStyle name="40% - Accent2 5 3 8 2" xfId="10988" xr:uid="{00000000-0005-0000-0000-00001A0C0000}"/>
    <cellStyle name="40% - Accent2 5 3 9" xfId="5922" xr:uid="{00000000-0005-0000-0000-00001B0C0000}"/>
    <cellStyle name="40% - Accent2 5 4" xfId="616" xr:uid="{00000000-0005-0000-0000-00001C0C0000}"/>
    <cellStyle name="40% - Accent2 5 4 2" xfId="938" xr:uid="{00000000-0005-0000-0000-00001D0C0000}"/>
    <cellStyle name="40% - Accent2 5 4 2 2" xfId="1435" xr:uid="{00000000-0005-0000-0000-00001E0C0000}"/>
    <cellStyle name="40% - Accent2 5 4 2 2 2" xfId="3081" xr:uid="{00000000-0005-0000-0000-00001F0C0000}"/>
    <cellStyle name="40% - Accent2 5 4 2 2 2 2" xfId="8471" xr:uid="{00000000-0005-0000-0000-0000200C0000}"/>
    <cellStyle name="40% - Accent2 5 4 2 2 3" xfId="4725" xr:uid="{00000000-0005-0000-0000-0000210C0000}"/>
    <cellStyle name="40% - Accent2 5 4 2 2 3 2" xfId="10115" xr:uid="{00000000-0005-0000-0000-0000220C0000}"/>
    <cellStyle name="40% - Accent2 5 4 2 2 4" xfId="6827" xr:uid="{00000000-0005-0000-0000-0000230C0000}"/>
    <cellStyle name="40% - Accent2 5 4 2 3" xfId="2589" xr:uid="{00000000-0005-0000-0000-0000240C0000}"/>
    <cellStyle name="40% - Accent2 5 4 2 3 2" xfId="7979" xr:uid="{00000000-0005-0000-0000-0000250C0000}"/>
    <cellStyle name="40% - Accent2 5 4 2 4" xfId="4233" xr:uid="{00000000-0005-0000-0000-0000260C0000}"/>
    <cellStyle name="40% - Accent2 5 4 2 4 2" xfId="9623" xr:uid="{00000000-0005-0000-0000-0000270C0000}"/>
    <cellStyle name="40% - Accent2 5 4 2 5" xfId="6335" xr:uid="{00000000-0005-0000-0000-0000280C0000}"/>
    <cellStyle name="40% - Accent2 5 4 3" xfId="1434" xr:uid="{00000000-0005-0000-0000-0000290C0000}"/>
    <cellStyle name="40% - Accent2 5 4 3 2" xfId="3080" xr:uid="{00000000-0005-0000-0000-00002A0C0000}"/>
    <cellStyle name="40% - Accent2 5 4 3 2 2" xfId="8470" xr:uid="{00000000-0005-0000-0000-00002B0C0000}"/>
    <cellStyle name="40% - Accent2 5 4 3 3" xfId="4724" xr:uid="{00000000-0005-0000-0000-00002C0C0000}"/>
    <cellStyle name="40% - Accent2 5 4 3 3 2" xfId="10114" xr:uid="{00000000-0005-0000-0000-00002D0C0000}"/>
    <cellStyle name="40% - Accent2 5 4 3 4" xfId="6826" xr:uid="{00000000-0005-0000-0000-00002E0C0000}"/>
    <cellStyle name="40% - Accent2 5 4 4" xfId="2273" xr:uid="{00000000-0005-0000-0000-00002F0C0000}"/>
    <cellStyle name="40% - Accent2 5 4 4 2" xfId="7663" xr:uid="{00000000-0005-0000-0000-0000300C0000}"/>
    <cellStyle name="40% - Accent2 5 4 5" xfId="3917" xr:uid="{00000000-0005-0000-0000-0000310C0000}"/>
    <cellStyle name="40% - Accent2 5 4 5 2" xfId="9307" xr:uid="{00000000-0005-0000-0000-0000320C0000}"/>
    <cellStyle name="40% - Accent2 5 4 6" xfId="6019" xr:uid="{00000000-0005-0000-0000-0000330C0000}"/>
    <cellStyle name="40% - Accent2 5 5" xfId="745" xr:uid="{00000000-0005-0000-0000-0000340C0000}"/>
    <cellStyle name="40% - Accent2 5 5 2" xfId="1436" xr:uid="{00000000-0005-0000-0000-0000350C0000}"/>
    <cellStyle name="40% - Accent2 5 5 2 2" xfId="3082" xr:uid="{00000000-0005-0000-0000-0000360C0000}"/>
    <cellStyle name="40% - Accent2 5 5 2 2 2" xfId="8472" xr:uid="{00000000-0005-0000-0000-0000370C0000}"/>
    <cellStyle name="40% - Accent2 5 5 2 3" xfId="4726" xr:uid="{00000000-0005-0000-0000-0000380C0000}"/>
    <cellStyle name="40% - Accent2 5 5 2 3 2" xfId="10116" xr:uid="{00000000-0005-0000-0000-0000390C0000}"/>
    <cellStyle name="40% - Accent2 5 5 2 4" xfId="6828" xr:uid="{00000000-0005-0000-0000-00003A0C0000}"/>
    <cellStyle name="40% - Accent2 5 5 3" xfId="2396" xr:uid="{00000000-0005-0000-0000-00003B0C0000}"/>
    <cellStyle name="40% - Accent2 5 5 3 2" xfId="7786" xr:uid="{00000000-0005-0000-0000-00003C0C0000}"/>
    <cellStyle name="40% - Accent2 5 5 4" xfId="4040" xr:uid="{00000000-0005-0000-0000-00003D0C0000}"/>
    <cellStyle name="40% - Accent2 5 5 4 2" xfId="9430" xr:uid="{00000000-0005-0000-0000-00003E0C0000}"/>
    <cellStyle name="40% - Accent2 5 5 5" xfId="6142" xr:uid="{00000000-0005-0000-0000-00003F0C0000}"/>
    <cellStyle name="40% - Accent2 5 6" xfId="1038" xr:uid="{00000000-0005-0000-0000-0000400C0000}"/>
    <cellStyle name="40% - Accent2 5 6 2" xfId="1437" xr:uid="{00000000-0005-0000-0000-0000410C0000}"/>
    <cellStyle name="40% - Accent2 5 6 2 2" xfId="3083" xr:uid="{00000000-0005-0000-0000-0000420C0000}"/>
    <cellStyle name="40% - Accent2 5 6 2 2 2" xfId="8473" xr:uid="{00000000-0005-0000-0000-0000430C0000}"/>
    <cellStyle name="40% - Accent2 5 6 2 3" xfId="4727" xr:uid="{00000000-0005-0000-0000-0000440C0000}"/>
    <cellStyle name="40% - Accent2 5 6 2 3 2" xfId="10117" xr:uid="{00000000-0005-0000-0000-0000450C0000}"/>
    <cellStyle name="40% - Accent2 5 6 2 4" xfId="6829" xr:uid="{00000000-0005-0000-0000-0000460C0000}"/>
    <cellStyle name="40% - Accent2 5 6 3" xfId="2688" xr:uid="{00000000-0005-0000-0000-0000470C0000}"/>
    <cellStyle name="40% - Accent2 5 6 3 2" xfId="8078" xr:uid="{00000000-0005-0000-0000-0000480C0000}"/>
    <cellStyle name="40% - Accent2 5 6 4" xfId="4332" xr:uid="{00000000-0005-0000-0000-0000490C0000}"/>
    <cellStyle name="40% - Accent2 5 6 4 2" xfId="9722" xr:uid="{00000000-0005-0000-0000-00004A0C0000}"/>
    <cellStyle name="40% - Accent2 5 6 5" xfId="6434" xr:uid="{00000000-0005-0000-0000-00004B0C0000}"/>
    <cellStyle name="40% - Accent2 5 7" xfId="1422" xr:uid="{00000000-0005-0000-0000-00004C0C0000}"/>
    <cellStyle name="40% - Accent2 5 7 2" xfId="3068" xr:uid="{00000000-0005-0000-0000-00004D0C0000}"/>
    <cellStyle name="40% - Accent2 5 7 2 2" xfId="8458" xr:uid="{00000000-0005-0000-0000-00004E0C0000}"/>
    <cellStyle name="40% - Accent2 5 7 3" xfId="4712" xr:uid="{00000000-0005-0000-0000-00004F0C0000}"/>
    <cellStyle name="40% - Accent2 5 7 3 2" xfId="10102" xr:uid="{00000000-0005-0000-0000-0000500C0000}"/>
    <cellStyle name="40% - Accent2 5 7 4" xfId="6814" xr:uid="{00000000-0005-0000-0000-0000510C0000}"/>
    <cellStyle name="40% - Accent2 5 8" xfId="2080" xr:uid="{00000000-0005-0000-0000-0000520C0000}"/>
    <cellStyle name="40% - Accent2 5 8 2" xfId="7470" xr:uid="{00000000-0005-0000-0000-0000530C0000}"/>
    <cellStyle name="40% - Accent2 5 9" xfId="3724" xr:uid="{00000000-0005-0000-0000-0000540C0000}"/>
    <cellStyle name="40% - Accent2 5 9 2" xfId="9114" xr:uid="{00000000-0005-0000-0000-0000550C0000}"/>
    <cellStyle name="40% - Accent2 6" xfId="432" xr:uid="{00000000-0005-0000-0000-0000560C0000}"/>
    <cellStyle name="40% - Accent2 6 10" xfId="5628" xr:uid="{00000000-0005-0000-0000-0000570C0000}"/>
    <cellStyle name="40% - Accent2 6 10 2" xfId="10989" xr:uid="{00000000-0005-0000-0000-0000580C0000}"/>
    <cellStyle name="40% - Accent2 6 11" xfId="5839" xr:uid="{00000000-0005-0000-0000-0000590C0000}"/>
    <cellStyle name="40% - Accent2 6 2" xfId="532" xr:uid="{00000000-0005-0000-0000-00005A0C0000}"/>
    <cellStyle name="40% - Accent2 6 2 2" xfId="854" xr:uid="{00000000-0005-0000-0000-00005B0C0000}"/>
    <cellStyle name="40% - Accent2 6 2 2 2" xfId="1440" xr:uid="{00000000-0005-0000-0000-00005C0C0000}"/>
    <cellStyle name="40% - Accent2 6 2 2 2 2" xfId="3086" xr:uid="{00000000-0005-0000-0000-00005D0C0000}"/>
    <cellStyle name="40% - Accent2 6 2 2 2 2 2" xfId="8476" xr:uid="{00000000-0005-0000-0000-00005E0C0000}"/>
    <cellStyle name="40% - Accent2 6 2 2 2 3" xfId="4730" xr:uid="{00000000-0005-0000-0000-00005F0C0000}"/>
    <cellStyle name="40% - Accent2 6 2 2 2 3 2" xfId="10120" xr:uid="{00000000-0005-0000-0000-0000600C0000}"/>
    <cellStyle name="40% - Accent2 6 2 2 2 4" xfId="6832" xr:uid="{00000000-0005-0000-0000-0000610C0000}"/>
    <cellStyle name="40% - Accent2 6 2 2 3" xfId="2505" xr:uid="{00000000-0005-0000-0000-0000620C0000}"/>
    <cellStyle name="40% - Accent2 6 2 2 3 2" xfId="7895" xr:uid="{00000000-0005-0000-0000-0000630C0000}"/>
    <cellStyle name="40% - Accent2 6 2 2 4" xfId="4149" xr:uid="{00000000-0005-0000-0000-0000640C0000}"/>
    <cellStyle name="40% - Accent2 6 2 2 4 2" xfId="9539" xr:uid="{00000000-0005-0000-0000-0000650C0000}"/>
    <cellStyle name="40% - Accent2 6 2 2 5" xfId="6251" xr:uid="{00000000-0005-0000-0000-0000660C0000}"/>
    <cellStyle name="40% - Accent2 6 2 3" xfId="1148" xr:uid="{00000000-0005-0000-0000-0000670C0000}"/>
    <cellStyle name="40% - Accent2 6 2 3 2" xfId="1441" xr:uid="{00000000-0005-0000-0000-0000680C0000}"/>
    <cellStyle name="40% - Accent2 6 2 3 2 2" xfId="3087" xr:uid="{00000000-0005-0000-0000-0000690C0000}"/>
    <cellStyle name="40% - Accent2 6 2 3 2 2 2" xfId="8477" xr:uid="{00000000-0005-0000-0000-00006A0C0000}"/>
    <cellStyle name="40% - Accent2 6 2 3 2 3" xfId="4731" xr:uid="{00000000-0005-0000-0000-00006B0C0000}"/>
    <cellStyle name="40% - Accent2 6 2 3 2 3 2" xfId="10121" xr:uid="{00000000-0005-0000-0000-00006C0C0000}"/>
    <cellStyle name="40% - Accent2 6 2 3 2 4" xfId="6833" xr:uid="{00000000-0005-0000-0000-00006D0C0000}"/>
    <cellStyle name="40% - Accent2 6 2 3 3" xfId="2798" xr:uid="{00000000-0005-0000-0000-00006E0C0000}"/>
    <cellStyle name="40% - Accent2 6 2 3 3 2" xfId="8188" xr:uid="{00000000-0005-0000-0000-00006F0C0000}"/>
    <cellStyle name="40% - Accent2 6 2 3 4" xfId="4442" xr:uid="{00000000-0005-0000-0000-0000700C0000}"/>
    <cellStyle name="40% - Accent2 6 2 3 4 2" xfId="9832" xr:uid="{00000000-0005-0000-0000-0000710C0000}"/>
    <cellStyle name="40% - Accent2 6 2 3 5" xfId="6544" xr:uid="{00000000-0005-0000-0000-0000720C0000}"/>
    <cellStyle name="40% - Accent2 6 2 4" xfId="1439" xr:uid="{00000000-0005-0000-0000-0000730C0000}"/>
    <cellStyle name="40% - Accent2 6 2 4 2" xfId="3085" xr:uid="{00000000-0005-0000-0000-0000740C0000}"/>
    <cellStyle name="40% - Accent2 6 2 4 2 2" xfId="8475" xr:uid="{00000000-0005-0000-0000-0000750C0000}"/>
    <cellStyle name="40% - Accent2 6 2 4 3" xfId="4729" xr:uid="{00000000-0005-0000-0000-0000760C0000}"/>
    <cellStyle name="40% - Accent2 6 2 4 3 2" xfId="10119" xr:uid="{00000000-0005-0000-0000-0000770C0000}"/>
    <cellStyle name="40% - Accent2 6 2 4 4" xfId="6831" xr:uid="{00000000-0005-0000-0000-0000780C0000}"/>
    <cellStyle name="40% - Accent2 6 2 5" xfId="2189" xr:uid="{00000000-0005-0000-0000-0000790C0000}"/>
    <cellStyle name="40% - Accent2 6 2 5 2" xfId="7579" xr:uid="{00000000-0005-0000-0000-00007A0C0000}"/>
    <cellStyle name="40% - Accent2 6 2 6" xfId="3833" xr:uid="{00000000-0005-0000-0000-00007B0C0000}"/>
    <cellStyle name="40% - Accent2 6 2 6 2" xfId="9223" xr:uid="{00000000-0005-0000-0000-00007C0C0000}"/>
    <cellStyle name="40% - Accent2 6 2 7" xfId="5458" xr:uid="{00000000-0005-0000-0000-00007D0C0000}"/>
    <cellStyle name="40% - Accent2 6 2 7 2" xfId="10848" xr:uid="{00000000-0005-0000-0000-00007E0C0000}"/>
    <cellStyle name="40% - Accent2 6 2 8" xfId="5629" xr:uid="{00000000-0005-0000-0000-00007F0C0000}"/>
    <cellStyle name="40% - Accent2 6 2 8 2" xfId="10990" xr:uid="{00000000-0005-0000-0000-0000800C0000}"/>
    <cellStyle name="40% - Accent2 6 2 9" xfId="5935" xr:uid="{00000000-0005-0000-0000-0000810C0000}"/>
    <cellStyle name="40% - Accent2 6 3" xfId="629" xr:uid="{00000000-0005-0000-0000-0000820C0000}"/>
    <cellStyle name="40% - Accent2 6 3 2" xfId="951" xr:uid="{00000000-0005-0000-0000-0000830C0000}"/>
    <cellStyle name="40% - Accent2 6 3 2 2" xfId="1443" xr:uid="{00000000-0005-0000-0000-0000840C0000}"/>
    <cellStyle name="40% - Accent2 6 3 2 2 2" xfId="3089" xr:uid="{00000000-0005-0000-0000-0000850C0000}"/>
    <cellStyle name="40% - Accent2 6 3 2 2 2 2" xfId="8479" xr:uid="{00000000-0005-0000-0000-0000860C0000}"/>
    <cellStyle name="40% - Accent2 6 3 2 2 3" xfId="4733" xr:uid="{00000000-0005-0000-0000-0000870C0000}"/>
    <cellStyle name="40% - Accent2 6 3 2 2 3 2" xfId="10123" xr:uid="{00000000-0005-0000-0000-0000880C0000}"/>
    <cellStyle name="40% - Accent2 6 3 2 2 4" xfId="6835" xr:uid="{00000000-0005-0000-0000-0000890C0000}"/>
    <cellStyle name="40% - Accent2 6 3 2 3" xfId="2602" xr:uid="{00000000-0005-0000-0000-00008A0C0000}"/>
    <cellStyle name="40% - Accent2 6 3 2 3 2" xfId="7992" xr:uid="{00000000-0005-0000-0000-00008B0C0000}"/>
    <cellStyle name="40% - Accent2 6 3 2 4" xfId="4246" xr:uid="{00000000-0005-0000-0000-00008C0C0000}"/>
    <cellStyle name="40% - Accent2 6 3 2 4 2" xfId="9636" xr:uid="{00000000-0005-0000-0000-00008D0C0000}"/>
    <cellStyle name="40% - Accent2 6 3 2 5" xfId="6348" xr:uid="{00000000-0005-0000-0000-00008E0C0000}"/>
    <cellStyle name="40% - Accent2 6 3 3" xfId="1442" xr:uid="{00000000-0005-0000-0000-00008F0C0000}"/>
    <cellStyle name="40% - Accent2 6 3 3 2" xfId="3088" xr:uid="{00000000-0005-0000-0000-0000900C0000}"/>
    <cellStyle name="40% - Accent2 6 3 3 2 2" xfId="8478" xr:uid="{00000000-0005-0000-0000-0000910C0000}"/>
    <cellStyle name="40% - Accent2 6 3 3 3" xfId="4732" xr:uid="{00000000-0005-0000-0000-0000920C0000}"/>
    <cellStyle name="40% - Accent2 6 3 3 3 2" xfId="10122" xr:uid="{00000000-0005-0000-0000-0000930C0000}"/>
    <cellStyle name="40% - Accent2 6 3 3 4" xfId="6834" xr:uid="{00000000-0005-0000-0000-0000940C0000}"/>
    <cellStyle name="40% - Accent2 6 3 4" xfId="2286" xr:uid="{00000000-0005-0000-0000-0000950C0000}"/>
    <cellStyle name="40% - Accent2 6 3 4 2" xfId="7676" xr:uid="{00000000-0005-0000-0000-0000960C0000}"/>
    <cellStyle name="40% - Accent2 6 3 5" xfId="3930" xr:uid="{00000000-0005-0000-0000-0000970C0000}"/>
    <cellStyle name="40% - Accent2 6 3 5 2" xfId="9320" xr:uid="{00000000-0005-0000-0000-0000980C0000}"/>
    <cellStyle name="40% - Accent2 6 3 6" xfId="6032" xr:uid="{00000000-0005-0000-0000-0000990C0000}"/>
    <cellStyle name="40% - Accent2 6 4" xfId="758" xr:uid="{00000000-0005-0000-0000-00009A0C0000}"/>
    <cellStyle name="40% - Accent2 6 4 2" xfId="1444" xr:uid="{00000000-0005-0000-0000-00009B0C0000}"/>
    <cellStyle name="40% - Accent2 6 4 2 2" xfId="3090" xr:uid="{00000000-0005-0000-0000-00009C0C0000}"/>
    <cellStyle name="40% - Accent2 6 4 2 2 2" xfId="8480" xr:uid="{00000000-0005-0000-0000-00009D0C0000}"/>
    <cellStyle name="40% - Accent2 6 4 2 3" xfId="4734" xr:uid="{00000000-0005-0000-0000-00009E0C0000}"/>
    <cellStyle name="40% - Accent2 6 4 2 3 2" xfId="10124" xr:uid="{00000000-0005-0000-0000-00009F0C0000}"/>
    <cellStyle name="40% - Accent2 6 4 2 4" xfId="6836" xr:uid="{00000000-0005-0000-0000-0000A00C0000}"/>
    <cellStyle name="40% - Accent2 6 4 3" xfId="2409" xr:uid="{00000000-0005-0000-0000-0000A10C0000}"/>
    <cellStyle name="40% - Accent2 6 4 3 2" xfId="7799" xr:uid="{00000000-0005-0000-0000-0000A20C0000}"/>
    <cellStyle name="40% - Accent2 6 4 4" xfId="4053" xr:uid="{00000000-0005-0000-0000-0000A30C0000}"/>
    <cellStyle name="40% - Accent2 6 4 4 2" xfId="9443" xr:uid="{00000000-0005-0000-0000-0000A40C0000}"/>
    <cellStyle name="40% - Accent2 6 4 5" xfId="6155" xr:uid="{00000000-0005-0000-0000-0000A50C0000}"/>
    <cellStyle name="40% - Accent2 6 5" xfId="1051" xr:uid="{00000000-0005-0000-0000-0000A60C0000}"/>
    <cellStyle name="40% - Accent2 6 5 2" xfId="1445" xr:uid="{00000000-0005-0000-0000-0000A70C0000}"/>
    <cellStyle name="40% - Accent2 6 5 2 2" xfId="3091" xr:uid="{00000000-0005-0000-0000-0000A80C0000}"/>
    <cellStyle name="40% - Accent2 6 5 2 2 2" xfId="8481" xr:uid="{00000000-0005-0000-0000-0000A90C0000}"/>
    <cellStyle name="40% - Accent2 6 5 2 3" xfId="4735" xr:uid="{00000000-0005-0000-0000-0000AA0C0000}"/>
    <cellStyle name="40% - Accent2 6 5 2 3 2" xfId="10125" xr:uid="{00000000-0005-0000-0000-0000AB0C0000}"/>
    <cellStyle name="40% - Accent2 6 5 2 4" xfId="6837" xr:uid="{00000000-0005-0000-0000-0000AC0C0000}"/>
    <cellStyle name="40% - Accent2 6 5 3" xfId="2701" xr:uid="{00000000-0005-0000-0000-0000AD0C0000}"/>
    <cellStyle name="40% - Accent2 6 5 3 2" xfId="8091" xr:uid="{00000000-0005-0000-0000-0000AE0C0000}"/>
    <cellStyle name="40% - Accent2 6 5 4" xfId="4345" xr:uid="{00000000-0005-0000-0000-0000AF0C0000}"/>
    <cellStyle name="40% - Accent2 6 5 4 2" xfId="9735" xr:uid="{00000000-0005-0000-0000-0000B00C0000}"/>
    <cellStyle name="40% - Accent2 6 5 5" xfId="6447" xr:uid="{00000000-0005-0000-0000-0000B10C0000}"/>
    <cellStyle name="40% - Accent2 6 6" xfId="1438" xr:uid="{00000000-0005-0000-0000-0000B20C0000}"/>
    <cellStyle name="40% - Accent2 6 6 2" xfId="3084" xr:uid="{00000000-0005-0000-0000-0000B30C0000}"/>
    <cellStyle name="40% - Accent2 6 6 2 2" xfId="8474" xr:uid="{00000000-0005-0000-0000-0000B40C0000}"/>
    <cellStyle name="40% - Accent2 6 6 3" xfId="4728" xr:uid="{00000000-0005-0000-0000-0000B50C0000}"/>
    <cellStyle name="40% - Accent2 6 6 3 2" xfId="10118" xr:uid="{00000000-0005-0000-0000-0000B60C0000}"/>
    <cellStyle name="40% - Accent2 6 6 4" xfId="6830" xr:uid="{00000000-0005-0000-0000-0000B70C0000}"/>
    <cellStyle name="40% - Accent2 6 7" xfId="2093" xr:uid="{00000000-0005-0000-0000-0000B80C0000}"/>
    <cellStyle name="40% - Accent2 6 7 2" xfId="7483" xr:uid="{00000000-0005-0000-0000-0000B90C0000}"/>
    <cellStyle name="40% - Accent2 6 8" xfId="3737" xr:uid="{00000000-0005-0000-0000-0000BA0C0000}"/>
    <cellStyle name="40% - Accent2 6 8 2" xfId="9127" xr:uid="{00000000-0005-0000-0000-0000BB0C0000}"/>
    <cellStyle name="40% - Accent2 6 9" xfId="5361" xr:uid="{00000000-0005-0000-0000-0000BC0C0000}"/>
    <cellStyle name="40% - Accent2 6 9 2" xfId="10751" xr:uid="{00000000-0005-0000-0000-0000BD0C0000}"/>
    <cellStyle name="40% - Accent2 7" xfId="501" xr:uid="{00000000-0005-0000-0000-0000BE0C0000}"/>
    <cellStyle name="40% - Accent2 7 2" xfId="823" xr:uid="{00000000-0005-0000-0000-0000BF0C0000}"/>
    <cellStyle name="40% - Accent2 7 2 2" xfId="1447" xr:uid="{00000000-0005-0000-0000-0000C00C0000}"/>
    <cellStyle name="40% - Accent2 7 2 2 2" xfId="3093" xr:uid="{00000000-0005-0000-0000-0000C10C0000}"/>
    <cellStyle name="40% - Accent2 7 2 2 2 2" xfId="8483" xr:uid="{00000000-0005-0000-0000-0000C20C0000}"/>
    <cellStyle name="40% - Accent2 7 2 2 3" xfId="4737" xr:uid="{00000000-0005-0000-0000-0000C30C0000}"/>
    <cellStyle name="40% - Accent2 7 2 2 3 2" xfId="10127" xr:uid="{00000000-0005-0000-0000-0000C40C0000}"/>
    <cellStyle name="40% - Accent2 7 2 2 4" xfId="6839" xr:uid="{00000000-0005-0000-0000-0000C50C0000}"/>
    <cellStyle name="40% - Accent2 7 2 3" xfId="2474" xr:uid="{00000000-0005-0000-0000-0000C60C0000}"/>
    <cellStyle name="40% - Accent2 7 2 3 2" xfId="7864" xr:uid="{00000000-0005-0000-0000-0000C70C0000}"/>
    <cellStyle name="40% - Accent2 7 2 4" xfId="4118" xr:uid="{00000000-0005-0000-0000-0000C80C0000}"/>
    <cellStyle name="40% - Accent2 7 2 4 2" xfId="9508" xr:uid="{00000000-0005-0000-0000-0000C90C0000}"/>
    <cellStyle name="40% - Accent2 7 2 5" xfId="6220" xr:uid="{00000000-0005-0000-0000-0000CA0C0000}"/>
    <cellStyle name="40% - Accent2 7 3" xfId="1117" xr:uid="{00000000-0005-0000-0000-0000CB0C0000}"/>
    <cellStyle name="40% - Accent2 7 3 2" xfId="1448" xr:uid="{00000000-0005-0000-0000-0000CC0C0000}"/>
    <cellStyle name="40% - Accent2 7 3 2 2" xfId="3094" xr:uid="{00000000-0005-0000-0000-0000CD0C0000}"/>
    <cellStyle name="40% - Accent2 7 3 2 2 2" xfId="8484" xr:uid="{00000000-0005-0000-0000-0000CE0C0000}"/>
    <cellStyle name="40% - Accent2 7 3 2 3" xfId="4738" xr:uid="{00000000-0005-0000-0000-0000CF0C0000}"/>
    <cellStyle name="40% - Accent2 7 3 2 3 2" xfId="10128" xr:uid="{00000000-0005-0000-0000-0000D00C0000}"/>
    <cellStyle name="40% - Accent2 7 3 2 4" xfId="6840" xr:uid="{00000000-0005-0000-0000-0000D10C0000}"/>
    <cellStyle name="40% - Accent2 7 3 3" xfId="2767" xr:uid="{00000000-0005-0000-0000-0000D20C0000}"/>
    <cellStyle name="40% - Accent2 7 3 3 2" xfId="8157" xr:uid="{00000000-0005-0000-0000-0000D30C0000}"/>
    <cellStyle name="40% - Accent2 7 3 4" xfId="4411" xr:uid="{00000000-0005-0000-0000-0000D40C0000}"/>
    <cellStyle name="40% - Accent2 7 3 4 2" xfId="9801" xr:uid="{00000000-0005-0000-0000-0000D50C0000}"/>
    <cellStyle name="40% - Accent2 7 3 5" xfId="6513" xr:uid="{00000000-0005-0000-0000-0000D60C0000}"/>
    <cellStyle name="40% - Accent2 7 4" xfId="1446" xr:uid="{00000000-0005-0000-0000-0000D70C0000}"/>
    <cellStyle name="40% - Accent2 7 4 2" xfId="3092" xr:uid="{00000000-0005-0000-0000-0000D80C0000}"/>
    <cellStyle name="40% - Accent2 7 4 2 2" xfId="8482" xr:uid="{00000000-0005-0000-0000-0000D90C0000}"/>
    <cellStyle name="40% - Accent2 7 4 3" xfId="4736" xr:uid="{00000000-0005-0000-0000-0000DA0C0000}"/>
    <cellStyle name="40% - Accent2 7 4 3 2" xfId="10126" xr:uid="{00000000-0005-0000-0000-0000DB0C0000}"/>
    <cellStyle name="40% - Accent2 7 4 4" xfId="6838" xr:uid="{00000000-0005-0000-0000-0000DC0C0000}"/>
    <cellStyle name="40% - Accent2 7 5" xfId="2158" xr:uid="{00000000-0005-0000-0000-0000DD0C0000}"/>
    <cellStyle name="40% - Accent2 7 5 2" xfId="7548" xr:uid="{00000000-0005-0000-0000-0000DE0C0000}"/>
    <cellStyle name="40% - Accent2 7 6" xfId="3802" xr:uid="{00000000-0005-0000-0000-0000DF0C0000}"/>
    <cellStyle name="40% - Accent2 7 6 2" xfId="9192" xr:uid="{00000000-0005-0000-0000-0000E00C0000}"/>
    <cellStyle name="40% - Accent2 7 7" xfId="5427" xr:uid="{00000000-0005-0000-0000-0000E10C0000}"/>
    <cellStyle name="40% - Accent2 7 7 2" xfId="10817" xr:uid="{00000000-0005-0000-0000-0000E20C0000}"/>
    <cellStyle name="40% - Accent2 7 8" xfId="5630" xr:uid="{00000000-0005-0000-0000-0000E30C0000}"/>
    <cellStyle name="40% - Accent2 7 8 2" xfId="10991" xr:uid="{00000000-0005-0000-0000-0000E40C0000}"/>
    <cellStyle name="40% - Accent2 7 9" xfId="5904" xr:uid="{00000000-0005-0000-0000-0000E50C0000}"/>
    <cellStyle name="40% - Accent2 8" xfId="598" xr:uid="{00000000-0005-0000-0000-0000E60C0000}"/>
    <cellStyle name="40% - Accent2 8 2" xfId="920" xr:uid="{00000000-0005-0000-0000-0000E70C0000}"/>
    <cellStyle name="40% - Accent2 8 2 2" xfId="1450" xr:uid="{00000000-0005-0000-0000-0000E80C0000}"/>
    <cellStyle name="40% - Accent2 8 2 2 2" xfId="3096" xr:uid="{00000000-0005-0000-0000-0000E90C0000}"/>
    <cellStyle name="40% - Accent2 8 2 2 2 2" xfId="8486" xr:uid="{00000000-0005-0000-0000-0000EA0C0000}"/>
    <cellStyle name="40% - Accent2 8 2 2 3" xfId="4740" xr:uid="{00000000-0005-0000-0000-0000EB0C0000}"/>
    <cellStyle name="40% - Accent2 8 2 2 3 2" xfId="10130" xr:uid="{00000000-0005-0000-0000-0000EC0C0000}"/>
    <cellStyle name="40% - Accent2 8 2 2 4" xfId="6842" xr:uid="{00000000-0005-0000-0000-0000ED0C0000}"/>
    <cellStyle name="40% - Accent2 8 2 3" xfId="2571" xr:uid="{00000000-0005-0000-0000-0000EE0C0000}"/>
    <cellStyle name="40% - Accent2 8 2 3 2" xfId="7961" xr:uid="{00000000-0005-0000-0000-0000EF0C0000}"/>
    <cellStyle name="40% - Accent2 8 2 4" xfId="4215" xr:uid="{00000000-0005-0000-0000-0000F00C0000}"/>
    <cellStyle name="40% - Accent2 8 2 4 2" xfId="9605" xr:uid="{00000000-0005-0000-0000-0000F10C0000}"/>
    <cellStyle name="40% - Accent2 8 2 5" xfId="6317" xr:uid="{00000000-0005-0000-0000-0000F20C0000}"/>
    <cellStyle name="40% - Accent2 8 3" xfId="1449" xr:uid="{00000000-0005-0000-0000-0000F30C0000}"/>
    <cellStyle name="40% - Accent2 8 3 2" xfId="3095" xr:uid="{00000000-0005-0000-0000-0000F40C0000}"/>
    <cellStyle name="40% - Accent2 8 3 2 2" xfId="8485" xr:uid="{00000000-0005-0000-0000-0000F50C0000}"/>
    <cellStyle name="40% - Accent2 8 3 3" xfId="4739" xr:uid="{00000000-0005-0000-0000-0000F60C0000}"/>
    <cellStyle name="40% - Accent2 8 3 3 2" xfId="10129" xr:uid="{00000000-0005-0000-0000-0000F70C0000}"/>
    <cellStyle name="40% - Accent2 8 3 4" xfId="6841" xr:uid="{00000000-0005-0000-0000-0000F80C0000}"/>
    <cellStyle name="40% - Accent2 8 4" xfId="2255" xr:uid="{00000000-0005-0000-0000-0000F90C0000}"/>
    <cellStyle name="40% - Accent2 8 4 2" xfId="7645" xr:uid="{00000000-0005-0000-0000-0000FA0C0000}"/>
    <cellStyle name="40% - Accent2 8 5" xfId="3899" xr:uid="{00000000-0005-0000-0000-0000FB0C0000}"/>
    <cellStyle name="40% - Accent2 8 5 2" xfId="9289" xr:uid="{00000000-0005-0000-0000-0000FC0C0000}"/>
    <cellStyle name="40% - Accent2 8 6" xfId="6001" xr:uid="{00000000-0005-0000-0000-0000FD0C0000}"/>
    <cellStyle name="40% - Accent2 9" xfId="710" xr:uid="{00000000-0005-0000-0000-0000FE0C0000}"/>
    <cellStyle name="40% - Accent2 9 2" xfId="1451" xr:uid="{00000000-0005-0000-0000-0000FF0C0000}"/>
    <cellStyle name="40% - Accent2 9 2 2" xfId="3097" xr:uid="{00000000-0005-0000-0000-0000000D0000}"/>
    <cellStyle name="40% - Accent2 9 2 2 2" xfId="8487" xr:uid="{00000000-0005-0000-0000-0000010D0000}"/>
    <cellStyle name="40% - Accent2 9 2 3" xfId="4741" xr:uid="{00000000-0005-0000-0000-0000020D0000}"/>
    <cellStyle name="40% - Accent2 9 2 3 2" xfId="10131" xr:uid="{00000000-0005-0000-0000-0000030D0000}"/>
    <cellStyle name="40% - Accent2 9 2 4" xfId="6843" xr:uid="{00000000-0005-0000-0000-0000040D0000}"/>
    <cellStyle name="40% - Accent2 9 3" xfId="2361" xr:uid="{00000000-0005-0000-0000-0000050D0000}"/>
    <cellStyle name="40% - Accent2 9 3 2" xfId="7751" xr:uid="{00000000-0005-0000-0000-0000060D0000}"/>
    <cellStyle name="40% - Accent2 9 4" xfId="4005" xr:uid="{00000000-0005-0000-0000-0000070D0000}"/>
    <cellStyle name="40% - Accent2 9 4 2" xfId="9395" xr:uid="{00000000-0005-0000-0000-0000080D0000}"/>
    <cellStyle name="40% - Accent2 9 5" xfId="6107" xr:uid="{00000000-0005-0000-0000-0000090D0000}"/>
    <cellStyle name="40% - Accent3" xfId="78" builtinId="39" customBuiltin="1"/>
    <cellStyle name="40% - Accent3 10" xfId="1022" xr:uid="{00000000-0005-0000-0000-00000B0D0000}"/>
    <cellStyle name="40% - Accent3 10 2" xfId="1452" xr:uid="{00000000-0005-0000-0000-00000C0D0000}"/>
    <cellStyle name="40% - Accent3 10 2 2" xfId="3098" xr:uid="{00000000-0005-0000-0000-00000D0D0000}"/>
    <cellStyle name="40% - Accent3 10 2 2 2" xfId="8488" xr:uid="{00000000-0005-0000-0000-00000E0D0000}"/>
    <cellStyle name="40% - Accent3 10 2 3" xfId="4742" xr:uid="{00000000-0005-0000-0000-00000F0D0000}"/>
    <cellStyle name="40% - Accent3 10 2 3 2" xfId="10132" xr:uid="{00000000-0005-0000-0000-0000100D0000}"/>
    <cellStyle name="40% - Accent3 10 2 4" xfId="6844" xr:uid="{00000000-0005-0000-0000-0000110D0000}"/>
    <cellStyle name="40% - Accent3 10 3" xfId="2672" xr:uid="{00000000-0005-0000-0000-0000120D0000}"/>
    <cellStyle name="40% - Accent3 10 3 2" xfId="8062" xr:uid="{00000000-0005-0000-0000-0000130D0000}"/>
    <cellStyle name="40% - Accent3 10 4" xfId="4316" xr:uid="{00000000-0005-0000-0000-0000140D0000}"/>
    <cellStyle name="40% - Accent3 10 4 2" xfId="9706" xr:uid="{00000000-0005-0000-0000-0000150D0000}"/>
    <cellStyle name="40% - Accent3 10 5" xfId="6418" xr:uid="{00000000-0005-0000-0000-0000160D0000}"/>
    <cellStyle name="40% - Accent3 11" xfId="2047" xr:uid="{00000000-0005-0000-0000-0000170D0000}"/>
    <cellStyle name="40% - Accent3 11 2" xfId="7437" xr:uid="{00000000-0005-0000-0000-0000180D0000}"/>
    <cellStyle name="40% - Accent3 12" xfId="3691" xr:uid="{00000000-0005-0000-0000-0000190D0000}"/>
    <cellStyle name="40% - Accent3 12 2" xfId="9081" xr:uid="{00000000-0005-0000-0000-00001A0D0000}"/>
    <cellStyle name="40% - Accent3 13" xfId="5332" xr:uid="{00000000-0005-0000-0000-00001B0D0000}"/>
    <cellStyle name="40% - Accent3 13 2" xfId="10722" xr:uid="{00000000-0005-0000-0000-00001C0D0000}"/>
    <cellStyle name="40% - Accent3 14" xfId="5631" xr:uid="{00000000-0005-0000-0000-00001D0D0000}"/>
    <cellStyle name="40% - Accent3 14 2" xfId="10992" xr:uid="{00000000-0005-0000-0000-00001E0D0000}"/>
    <cellStyle name="40% - Accent3 15" xfId="5793" xr:uid="{00000000-0005-0000-0000-00001F0D0000}"/>
    <cellStyle name="40% - Accent3 2" xfId="177" xr:uid="{00000000-0005-0000-0000-0000200D0000}"/>
    <cellStyle name="40% - Accent3 2 2" xfId="178" xr:uid="{00000000-0005-0000-0000-0000210D0000}"/>
    <cellStyle name="40% - Accent3 2 2 2" xfId="179" xr:uid="{00000000-0005-0000-0000-0000220D0000}"/>
    <cellStyle name="40% - Accent3 2 3" xfId="180" xr:uid="{00000000-0005-0000-0000-0000230D0000}"/>
    <cellStyle name="40% - Accent3 3" xfId="181" xr:uid="{00000000-0005-0000-0000-0000240D0000}"/>
    <cellStyle name="40% - Accent3 3 2" xfId="182" xr:uid="{00000000-0005-0000-0000-0000250D0000}"/>
    <cellStyle name="40% - Accent3 4" xfId="183" xr:uid="{00000000-0005-0000-0000-0000260D0000}"/>
    <cellStyle name="40% - Accent3 5" xfId="421" xr:uid="{00000000-0005-0000-0000-0000270D0000}"/>
    <cellStyle name="40% - Accent3 5 10" xfId="5350" xr:uid="{00000000-0005-0000-0000-0000280D0000}"/>
    <cellStyle name="40% - Accent3 5 10 2" xfId="10740" xr:uid="{00000000-0005-0000-0000-0000290D0000}"/>
    <cellStyle name="40% - Accent3 5 11" xfId="5632" xr:uid="{00000000-0005-0000-0000-00002A0D0000}"/>
    <cellStyle name="40% - Accent3 5 11 2" xfId="10993" xr:uid="{00000000-0005-0000-0000-00002B0D0000}"/>
    <cellStyle name="40% - Accent3 5 12" xfId="5828" xr:uid="{00000000-0005-0000-0000-00002C0D0000}"/>
    <cellStyle name="40% - Accent3 5 2" xfId="473" xr:uid="{00000000-0005-0000-0000-00002D0D0000}"/>
    <cellStyle name="40% - Accent3 5 2 10" xfId="5633" xr:uid="{00000000-0005-0000-0000-00002E0D0000}"/>
    <cellStyle name="40% - Accent3 5 2 10 2" xfId="10994" xr:uid="{00000000-0005-0000-0000-00002F0D0000}"/>
    <cellStyle name="40% - Accent3 5 2 11" xfId="5876" xr:uid="{00000000-0005-0000-0000-0000300D0000}"/>
    <cellStyle name="40% - Accent3 5 2 2" xfId="569" xr:uid="{00000000-0005-0000-0000-0000310D0000}"/>
    <cellStyle name="40% - Accent3 5 2 2 2" xfId="891" xr:uid="{00000000-0005-0000-0000-0000320D0000}"/>
    <cellStyle name="40% - Accent3 5 2 2 2 2" xfId="1456" xr:uid="{00000000-0005-0000-0000-0000330D0000}"/>
    <cellStyle name="40% - Accent3 5 2 2 2 2 2" xfId="3102" xr:uid="{00000000-0005-0000-0000-0000340D0000}"/>
    <cellStyle name="40% - Accent3 5 2 2 2 2 2 2" xfId="8492" xr:uid="{00000000-0005-0000-0000-0000350D0000}"/>
    <cellStyle name="40% - Accent3 5 2 2 2 2 3" xfId="4746" xr:uid="{00000000-0005-0000-0000-0000360D0000}"/>
    <cellStyle name="40% - Accent3 5 2 2 2 2 3 2" xfId="10136" xr:uid="{00000000-0005-0000-0000-0000370D0000}"/>
    <cellStyle name="40% - Accent3 5 2 2 2 2 4" xfId="6848" xr:uid="{00000000-0005-0000-0000-0000380D0000}"/>
    <cellStyle name="40% - Accent3 5 2 2 2 3" xfId="2542" xr:uid="{00000000-0005-0000-0000-0000390D0000}"/>
    <cellStyle name="40% - Accent3 5 2 2 2 3 2" xfId="7932" xr:uid="{00000000-0005-0000-0000-00003A0D0000}"/>
    <cellStyle name="40% - Accent3 5 2 2 2 4" xfId="4186" xr:uid="{00000000-0005-0000-0000-00003B0D0000}"/>
    <cellStyle name="40% - Accent3 5 2 2 2 4 2" xfId="9576" xr:uid="{00000000-0005-0000-0000-00003C0D0000}"/>
    <cellStyle name="40% - Accent3 5 2 2 2 5" xfId="6288" xr:uid="{00000000-0005-0000-0000-00003D0D0000}"/>
    <cellStyle name="40% - Accent3 5 2 2 3" xfId="1185" xr:uid="{00000000-0005-0000-0000-00003E0D0000}"/>
    <cellStyle name="40% - Accent3 5 2 2 3 2" xfId="1457" xr:uid="{00000000-0005-0000-0000-00003F0D0000}"/>
    <cellStyle name="40% - Accent3 5 2 2 3 2 2" xfId="3103" xr:uid="{00000000-0005-0000-0000-0000400D0000}"/>
    <cellStyle name="40% - Accent3 5 2 2 3 2 2 2" xfId="8493" xr:uid="{00000000-0005-0000-0000-0000410D0000}"/>
    <cellStyle name="40% - Accent3 5 2 2 3 2 3" xfId="4747" xr:uid="{00000000-0005-0000-0000-0000420D0000}"/>
    <cellStyle name="40% - Accent3 5 2 2 3 2 3 2" xfId="10137" xr:uid="{00000000-0005-0000-0000-0000430D0000}"/>
    <cellStyle name="40% - Accent3 5 2 2 3 2 4" xfId="6849" xr:uid="{00000000-0005-0000-0000-0000440D0000}"/>
    <cellStyle name="40% - Accent3 5 2 2 3 3" xfId="2835" xr:uid="{00000000-0005-0000-0000-0000450D0000}"/>
    <cellStyle name="40% - Accent3 5 2 2 3 3 2" xfId="8225" xr:uid="{00000000-0005-0000-0000-0000460D0000}"/>
    <cellStyle name="40% - Accent3 5 2 2 3 4" xfId="4479" xr:uid="{00000000-0005-0000-0000-0000470D0000}"/>
    <cellStyle name="40% - Accent3 5 2 2 3 4 2" xfId="9869" xr:uid="{00000000-0005-0000-0000-0000480D0000}"/>
    <cellStyle name="40% - Accent3 5 2 2 3 5" xfId="6581" xr:uid="{00000000-0005-0000-0000-0000490D0000}"/>
    <cellStyle name="40% - Accent3 5 2 2 4" xfId="1455" xr:uid="{00000000-0005-0000-0000-00004A0D0000}"/>
    <cellStyle name="40% - Accent3 5 2 2 4 2" xfId="3101" xr:uid="{00000000-0005-0000-0000-00004B0D0000}"/>
    <cellStyle name="40% - Accent3 5 2 2 4 2 2" xfId="8491" xr:uid="{00000000-0005-0000-0000-00004C0D0000}"/>
    <cellStyle name="40% - Accent3 5 2 2 4 3" xfId="4745" xr:uid="{00000000-0005-0000-0000-00004D0D0000}"/>
    <cellStyle name="40% - Accent3 5 2 2 4 3 2" xfId="10135" xr:uid="{00000000-0005-0000-0000-00004E0D0000}"/>
    <cellStyle name="40% - Accent3 5 2 2 4 4" xfId="6847" xr:uid="{00000000-0005-0000-0000-00004F0D0000}"/>
    <cellStyle name="40% - Accent3 5 2 2 5" xfId="2226" xr:uid="{00000000-0005-0000-0000-0000500D0000}"/>
    <cellStyle name="40% - Accent3 5 2 2 5 2" xfId="7616" xr:uid="{00000000-0005-0000-0000-0000510D0000}"/>
    <cellStyle name="40% - Accent3 5 2 2 6" xfId="3870" xr:uid="{00000000-0005-0000-0000-0000520D0000}"/>
    <cellStyle name="40% - Accent3 5 2 2 6 2" xfId="9260" xr:uid="{00000000-0005-0000-0000-0000530D0000}"/>
    <cellStyle name="40% - Accent3 5 2 2 7" xfId="5495" xr:uid="{00000000-0005-0000-0000-0000540D0000}"/>
    <cellStyle name="40% - Accent3 5 2 2 7 2" xfId="10885" xr:uid="{00000000-0005-0000-0000-0000550D0000}"/>
    <cellStyle name="40% - Accent3 5 2 2 8" xfId="5634" xr:uid="{00000000-0005-0000-0000-0000560D0000}"/>
    <cellStyle name="40% - Accent3 5 2 2 8 2" xfId="10995" xr:uid="{00000000-0005-0000-0000-0000570D0000}"/>
    <cellStyle name="40% - Accent3 5 2 2 9" xfId="5972" xr:uid="{00000000-0005-0000-0000-0000580D0000}"/>
    <cellStyle name="40% - Accent3 5 2 3" xfId="666" xr:uid="{00000000-0005-0000-0000-0000590D0000}"/>
    <cellStyle name="40% - Accent3 5 2 3 2" xfId="988" xr:uid="{00000000-0005-0000-0000-00005A0D0000}"/>
    <cellStyle name="40% - Accent3 5 2 3 2 2" xfId="1459" xr:uid="{00000000-0005-0000-0000-00005B0D0000}"/>
    <cellStyle name="40% - Accent3 5 2 3 2 2 2" xfId="3105" xr:uid="{00000000-0005-0000-0000-00005C0D0000}"/>
    <cellStyle name="40% - Accent3 5 2 3 2 2 2 2" xfId="8495" xr:uid="{00000000-0005-0000-0000-00005D0D0000}"/>
    <cellStyle name="40% - Accent3 5 2 3 2 2 3" xfId="4749" xr:uid="{00000000-0005-0000-0000-00005E0D0000}"/>
    <cellStyle name="40% - Accent3 5 2 3 2 2 3 2" xfId="10139" xr:uid="{00000000-0005-0000-0000-00005F0D0000}"/>
    <cellStyle name="40% - Accent3 5 2 3 2 2 4" xfId="6851" xr:uid="{00000000-0005-0000-0000-0000600D0000}"/>
    <cellStyle name="40% - Accent3 5 2 3 2 3" xfId="2639" xr:uid="{00000000-0005-0000-0000-0000610D0000}"/>
    <cellStyle name="40% - Accent3 5 2 3 2 3 2" xfId="8029" xr:uid="{00000000-0005-0000-0000-0000620D0000}"/>
    <cellStyle name="40% - Accent3 5 2 3 2 4" xfId="4283" xr:uid="{00000000-0005-0000-0000-0000630D0000}"/>
    <cellStyle name="40% - Accent3 5 2 3 2 4 2" xfId="9673" xr:uid="{00000000-0005-0000-0000-0000640D0000}"/>
    <cellStyle name="40% - Accent3 5 2 3 2 5" xfId="6385" xr:uid="{00000000-0005-0000-0000-0000650D0000}"/>
    <cellStyle name="40% - Accent3 5 2 3 3" xfId="1458" xr:uid="{00000000-0005-0000-0000-0000660D0000}"/>
    <cellStyle name="40% - Accent3 5 2 3 3 2" xfId="3104" xr:uid="{00000000-0005-0000-0000-0000670D0000}"/>
    <cellStyle name="40% - Accent3 5 2 3 3 2 2" xfId="8494" xr:uid="{00000000-0005-0000-0000-0000680D0000}"/>
    <cellStyle name="40% - Accent3 5 2 3 3 3" xfId="4748" xr:uid="{00000000-0005-0000-0000-0000690D0000}"/>
    <cellStyle name="40% - Accent3 5 2 3 3 3 2" xfId="10138" xr:uid="{00000000-0005-0000-0000-00006A0D0000}"/>
    <cellStyle name="40% - Accent3 5 2 3 3 4" xfId="6850" xr:uid="{00000000-0005-0000-0000-00006B0D0000}"/>
    <cellStyle name="40% - Accent3 5 2 3 4" xfId="2323" xr:uid="{00000000-0005-0000-0000-00006C0D0000}"/>
    <cellStyle name="40% - Accent3 5 2 3 4 2" xfId="7713" xr:uid="{00000000-0005-0000-0000-00006D0D0000}"/>
    <cellStyle name="40% - Accent3 5 2 3 5" xfId="3967" xr:uid="{00000000-0005-0000-0000-00006E0D0000}"/>
    <cellStyle name="40% - Accent3 5 2 3 5 2" xfId="9357" xr:uid="{00000000-0005-0000-0000-00006F0D0000}"/>
    <cellStyle name="40% - Accent3 5 2 3 6" xfId="6069" xr:uid="{00000000-0005-0000-0000-0000700D0000}"/>
    <cellStyle name="40% - Accent3 5 2 4" xfId="795" xr:uid="{00000000-0005-0000-0000-0000710D0000}"/>
    <cellStyle name="40% - Accent3 5 2 4 2" xfId="1460" xr:uid="{00000000-0005-0000-0000-0000720D0000}"/>
    <cellStyle name="40% - Accent3 5 2 4 2 2" xfId="3106" xr:uid="{00000000-0005-0000-0000-0000730D0000}"/>
    <cellStyle name="40% - Accent3 5 2 4 2 2 2" xfId="8496" xr:uid="{00000000-0005-0000-0000-0000740D0000}"/>
    <cellStyle name="40% - Accent3 5 2 4 2 3" xfId="4750" xr:uid="{00000000-0005-0000-0000-0000750D0000}"/>
    <cellStyle name="40% - Accent3 5 2 4 2 3 2" xfId="10140" xr:uid="{00000000-0005-0000-0000-0000760D0000}"/>
    <cellStyle name="40% - Accent3 5 2 4 2 4" xfId="6852" xr:uid="{00000000-0005-0000-0000-0000770D0000}"/>
    <cellStyle name="40% - Accent3 5 2 4 3" xfId="2446" xr:uid="{00000000-0005-0000-0000-0000780D0000}"/>
    <cellStyle name="40% - Accent3 5 2 4 3 2" xfId="7836" xr:uid="{00000000-0005-0000-0000-0000790D0000}"/>
    <cellStyle name="40% - Accent3 5 2 4 4" xfId="4090" xr:uid="{00000000-0005-0000-0000-00007A0D0000}"/>
    <cellStyle name="40% - Accent3 5 2 4 4 2" xfId="9480" xr:uid="{00000000-0005-0000-0000-00007B0D0000}"/>
    <cellStyle name="40% - Accent3 5 2 4 5" xfId="6192" xr:uid="{00000000-0005-0000-0000-00007C0D0000}"/>
    <cellStyle name="40% - Accent3 5 2 5" xfId="1088" xr:uid="{00000000-0005-0000-0000-00007D0D0000}"/>
    <cellStyle name="40% - Accent3 5 2 5 2" xfId="1461" xr:uid="{00000000-0005-0000-0000-00007E0D0000}"/>
    <cellStyle name="40% - Accent3 5 2 5 2 2" xfId="3107" xr:uid="{00000000-0005-0000-0000-00007F0D0000}"/>
    <cellStyle name="40% - Accent3 5 2 5 2 2 2" xfId="8497" xr:uid="{00000000-0005-0000-0000-0000800D0000}"/>
    <cellStyle name="40% - Accent3 5 2 5 2 3" xfId="4751" xr:uid="{00000000-0005-0000-0000-0000810D0000}"/>
    <cellStyle name="40% - Accent3 5 2 5 2 3 2" xfId="10141" xr:uid="{00000000-0005-0000-0000-0000820D0000}"/>
    <cellStyle name="40% - Accent3 5 2 5 2 4" xfId="6853" xr:uid="{00000000-0005-0000-0000-0000830D0000}"/>
    <cellStyle name="40% - Accent3 5 2 5 3" xfId="2738" xr:uid="{00000000-0005-0000-0000-0000840D0000}"/>
    <cellStyle name="40% - Accent3 5 2 5 3 2" xfId="8128" xr:uid="{00000000-0005-0000-0000-0000850D0000}"/>
    <cellStyle name="40% - Accent3 5 2 5 4" xfId="4382" xr:uid="{00000000-0005-0000-0000-0000860D0000}"/>
    <cellStyle name="40% - Accent3 5 2 5 4 2" xfId="9772" xr:uid="{00000000-0005-0000-0000-0000870D0000}"/>
    <cellStyle name="40% - Accent3 5 2 5 5" xfId="6484" xr:uid="{00000000-0005-0000-0000-0000880D0000}"/>
    <cellStyle name="40% - Accent3 5 2 6" xfId="1454" xr:uid="{00000000-0005-0000-0000-0000890D0000}"/>
    <cellStyle name="40% - Accent3 5 2 6 2" xfId="3100" xr:uid="{00000000-0005-0000-0000-00008A0D0000}"/>
    <cellStyle name="40% - Accent3 5 2 6 2 2" xfId="8490" xr:uid="{00000000-0005-0000-0000-00008B0D0000}"/>
    <cellStyle name="40% - Accent3 5 2 6 3" xfId="4744" xr:uid="{00000000-0005-0000-0000-00008C0D0000}"/>
    <cellStyle name="40% - Accent3 5 2 6 3 2" xfId="10134" xr:uid="{00000000-0005-0000-0000-00008D0D0000}"/>
    <cellStyle name="40% - Accent3 5 2 6 4" xfId="6846" xr:uid="{00000000-0005-0000-0000-00008E0D0000}"/>
    <cellStyle name="40% - Accent3 5 2 7" xfId="2130" xr:uid="{00000000-0005-0000-0000-00008F0D0000}"/>
    <cellStyle name="40% - Accent3 5 2 7 2" xfId="7520" xr:uid="{00000000-0005-0000-0000-0000900D0000}"/>
    <cellStyle name="40% - Accent3 5 2 8" xfId="3774" xr:uid="{00000000-0005-0000-0000-0000910D0000}"/>
    <cellStyle name="40% - Accent3 5 2 8 2" xfId="9164" xr:uid="{00000000-0005-0000-0000-0000920D0000}"/>
    <cellStyle name="40% - Accent3 5 2 9" xfId="5398" xr:uid="{00000000-0005-0000-0000-0000930D0000}"/>
    <cellStyle name="40% - Accent3 5 2 9 2" xfId="10788" xr:uid="{00000000-0005-0000-0000-0000940D0000}"/>
    <cellStyle name="40% - Accent3 5 3" xfId="521" xr:uid="{00000000-0005-0000-0000-0000950D0000}"/>
    <cellStyle name="40% - Accent3 5 3 2" xfId="843" xr:uid="{00000000-0005-0000-0000-0000960D0000}"/>
    <cellStyle name="40% - Accent3 5 3 2 2" xfId="1463" xr:uid="{00000000-0005-0000-0000-0000970D0000}"/>
    <cellStyle name="40% - Accent3 5 3 2 2 2" xfId="3109" xr:uid="{00000000-0005-0000-0000-0000980D0000}"/>
    <cellStyle name="40% - Accent3 5 3 2 2 2 2" xfId="8499" xr:uid="{00000000-0005-0000-0000-0000990D0000}"/>
    <cellStyle name="40% - Accent3 5 3 2 2 3" xfId="4753" xr:uid="{00000000-0005-0000-0000-00009A0D0000}"/>
    <cellStyle name="40% - Accent3 5 3 2 2 3 2" xfId="10143" xr:uid="{00000000-0005-0000-0000-00009B0D0000}"/>
    <cellStyle name="40% - Accent3 5 3 2 2 4" xfId="6855" xr:uid="{00000000-0005-0000-0000-00009C0D0000}"/>
    <cellStyle name="40% - Accent3 5 3 2 3" xfId="2494" xr:uid="{00000000-0005-0000-0000-00009D0D0000}"/>
    <cellStyle name="40% - Accent3 5 3 2 3 2" xfId="7884" xr:uid="{00000000-0005-0000-0000-00009E0D0000}"/>
    <cellStyle name="40% - Accent3 5 3 2 4" xfId="4138" xr:uid="{00000000-0005-0000-0000-00009F0D0000}"/>
    <cellStyle name="40% - Accent3 5 3 2 4 2" xfId="9528" xr:uid="{00000000-0005-0000-0000-0000A00D0000}"/>
    <cellStyle name="40% - Accent3 5 3 2 5" xfId="6240" xr:uid="{00000000-0005-0000-0000-0000A10D0000}"/>
    <cellStyle name="40% - Accent3 5 3 3" xfId="1137" xr:uid="{00000000-0005-0000-0000-0000A20D0000}"/>
    <cellStyle name="40% - Accent3 5 3 3 2" xfId="1464" xr:uid="{00000000-0005-0000-0000-0000A30D0000}"/>
    <cellStyle name="40% - Accent3 5 3 3 2 2" xfId="3110" xr:uid="{00000000-0005-0000-0000-0000A40D0000}"/>
    <cellStyle name="40% - Accent3 5 3 3 2 2 2" xfId="8500" xr:uid="{00000000-0005-0000-0000-0000A50D0000}"/>
    <cellStyle name="40% - Accent3 5 3 3 2 3" xfId="4754" xr:uid="{00000000-0005-0000-0000-0000A60D0000}"/>
    <cellStyle name="40% - Accent3 5 3 3 2 3 2" xfId="10144" xr:uid="{00000000-0005-0000-0000-0000A70D0000}"/>
    <cellStyle name="40% - Accent3 5 3 3 2 4" xfId="6856" xr:uid="{00000000-0005-0000-0000-0000A80D0000}"/>
    <cellStyle name="40% - Accent3 5 3 3 3" xfId="2787" xr:uid="{00000000-0005-0000-0000-0000A90D0000}"/>
    <cellStyle name="40% - Accent3 5 3 3 3 2" xfId="8177" xr:uid="{00000000-0005-0000-0000-0000AA0D0000}"/>
    <cellStyle name="40% - Accent3 5 3 3 4" xfId="4431" xr:uid="{00000000-0005-0000-0000-0000AB0D0000}"/>
    <cellStyle name="40% - Accent3 5 3 3 4 2" xfId="9821" xr:uid="{00000000-0005-0000-0000-0000AC0D0000}"/>
    <cellStyle name="40% - Accent3 5 3 3 5" xfId="6533" xr:uid="{00000000-0005-0000-0000-0000AD0D0000}"/>
    <cellStyle name="40% - Accent3 5 3 4" xfId="1462" xr:uid="{00000000-0005-0000-0000-0000AE0D0000}"/>
    <cellStyle name="40% - Accent3 5 3 4 2" xfId="3108" xr:uid="{00000000-0005-0000-0000-0000AF0D0000}"/>
    <cellStyle name="40% - Accent3 5 3 4 2 2" xfId="8498" xr:uid="{00000000-0005-0000-0000-0000B00D0000}"/>
    <cellStyle name="40% - Accent3 5 3 4 3" xfId="4752" xr:uid="{00000000-0005-0000-0000-0000B10D0000}"/>
    <cellStyle name="40% - Accent3 5 3 4 3 2" xfId="10142" xr:uid="{00000000-0005-0000-0000-0000B20D0000}"/>
    <cellStyle name="40% - Accent3 5 3 4 4" xfId="6854" xr:uid="{00000000-0005-0000-0000-0000B30D0000}"/>
    <cellStyle name="40% - Accent3 5 3 5" xfId="2178" xr:uid="{00000000-0005-0000-0000-0000B40D0000}"/>
    <cellStyle name="40% - Accent3 5 3 5 2" xfId="7568" xr:uid="{00000000-0005-0000-0000-0000B50D0000}"/>
    <cellStyle name="40% - Accent3 5 3 6" xfId="3822" xr:uid="{00000000-0005-0000-0000-0000B60D0000}"/>
    <cellStyle name="40% - Accent3 5 3 6 2" xfId="9212" xr:uid="{00000000-0005-0000-0000-0000B70D0000}"/>
    <cellStyle name="40% - Accent3 5 3 7" xfId="5447" xr:uid="{00000000-0005-0000-0000-0000B80D0000}"/>
    <cellStyle name="40% - Accent3 5 3 7 2" xfId="10837" xr:uid="{00000000-0005-0000-0000-0000B90D0000}"/>
    <cellStyle name="40% - Accent3 5 3 8" xfId="5635" xr:uid="{00000000-0005-0000-0000-0000BA0D0000}"/>
    <cellStyle name="40% - Accent3 5 3 8 2" xfId="10996" xr:uid="{00000000-0005-0000-0000-0000BB0D0000}"/>
    <cellStyle name="40% - Accent3 5 3 9" xfId="5924" xr:uid="{00000000-0005-0000-0000-0000BC0D0000}"/>
    <cellStyle name="40% - Accent3 5 4" xfId="618" xr:uid="{00000000-0005-0000-0000-0000BD0D0000}"/>
    <cellStyle name="40% - Accent3 5 4 2" xfId="940" xr:uid="{00000000-0005-0000-0000-0000BE0D0000}"/>
    <cellStyle name="40% - Accent3 5 4 2 2" xfId="1466" xr:uid="{00000000-0005-0000-0000-0000BF0D0000}"/>
    <cellStyle name="40% - Accent3 5 4 2 2 2" xfId="3112" xr:uid="{00000000-0005-0000-0000-0000C00D0000}"/>
    <cellStyle name="40% - Accent3 5 4 2 2 2 2" xfId="8502" xr:uid="{00000000-0005-0000-0000-0000C10D0000}"/>
    <cellStyle name="40% - Accent3 5 4 2 2 3" xfId="4756" xr:uid="{00000000-0005-0000-0000-0000C20D0000}"/>
    <cellStyle name="40% - Accent3 5 4 2 2 3 2" xfId="10146" xr:uid="{00000000-0005-0000-0000-0000C30D0000}"/>
    <cellStyle name="40% - Accent3 5 4 2 2 4" xfId="6858" xr:uid="{00000000-0005-0000-0000-0000C40D0000}"/>
    <cellStyle name="40% - Accent3 5 4 2 3" xfId="2591" xr:uid="{00000000-0005-0000-0000-0000C50D0000}"/>
    <cellStyle name="40% - Accent3 5 4 2 3 2" xfId="7981" xr:uid="{00000000-0005-0000-0000-0000C60D0000}"/>
    <cellStyle name="40% - Accent3 5 4 2 4" xfId="4235" xr:uid="{00000000-0005-0000-0000-0000C70D0000}"/>
    <cellStyle name="40% - Accent3 5 4 2 4 2" xfId="9625" xr:uid="{00000000-0005-0000-0000-0000C80D0000}"/>
    <cellStyle name="40% - Accent3 5 4 2 5" xfId="6337" xr:uid="{00000000-0005-0000-0000-0000C90D0000}"/>
    <cellStyle name="40% - Accent3 5 4 3" xfId="1465" xr:uid="{00000000-0005-0000-0000-0000CA0D0000}"/>
    <cellStyle name="40% - Accent3 5 4 3 2" xfId="3111" xr:uid="{00000000-0005-0000-0000-0000CB0D0000}"/>
    <cellStyle name="40% - Accent3 5 4 3 2 2" xfId="8501" xr:uid="{00000000-0005-0000-0000-0000CC0D0000}"/>
    <cellStyle name="40% - Accent3 5 4 3 3" xfId="4755" xr:uid="{00000000-0005-0000-0000-0000CD0D0000}"/>
    <cellStyle name="40% - Accent3 5 4 3 3 2" xfId="10145" xr:uid="{00000000-0005-0000-0000-0000CE0D0000}"/>
    <cellStyle name="40% - Accent3 5 4 3 4" xfId="6857" xr:uid="{00000000-0005-0000-0000-0000CF0D0000}"/>
    <cellStyle name="40% - Accent3 5 4 4" xfId="2275" xr:uid="{00000000-0005-0000-0000-0000D00D0000}"/>
    <cellStyle name="40% - Accent3 5 4 4 2" xfId="7665" xr:uid="{00000000-0005-0000-0000-0000D10D0000}"/>
    <cellStyle name="40% - Accent3 5 4 5" xfId="3919" xr:uid="{00000000-0005-0000-0000-0000D20D0000}"/>
    <cellStyle name="40% - Accent3 5 4 5 2" xfId="9309" xr:uid="{00000000-0005-0000-0000-0000D30D0000}"/>
    <cellStyle name="40% - Accent3 5 4 6" xfId="6021" xr:uid="{00000000-0005-0000-0000-0000D40D0000}"/>
    <cellStyle name="40% - Accent3 5 5" xfId="747" xr:uid="{00000000-0005-0000-0000-0000D50D0000}"/>
    <cellStyle name="40% - Accent3 5 5 2" xfId="1467" xr:uid="{00000000-0005-0000-0000-0000D60D0000}"/>
    <cellStyle name="40% - Accent3 5 5 2 2" xfId="3113" xr:uid="{00000000-0005-0000-0000-0000D70D0000}"/>
    <cellStyle name="40% - Accent3 5 5 2 2 2" xfId="8503" xr:uid="{00000000-0005-0000-0000-0000D80D0000}"/>
    <cellStyle name="40% - Accent3 5 5 2 3" xfId="4757" xr:uid="{00000000-0005-0000-0000-0000D90D0000}"/>
    <cellStyle name="40% - Accent3 5 5 2 3 2" xfId="10147" xr:uid="{00000000-0005-0000-0000-0000DA0D0000}"/>
    <cellStyle name="40% - Accent3 5 5 2 4" xfId="6859" xr:uid="{00000000-0005-0000-0000-0000DB0D0000}"/>
    <cellStyle name="40% - Accent3 5 5 3" xfId="2398" xr:uid="{00000000-0005-0000-0000-0000DC0D0000}"/>
    <cellStyle name="40% - Accent3 5 5 3 2" xfId="7788" xr:uid="{00000000-0005-0000-0000-0000DD0D0000}"/>
    <cellStyle name="40% - Accent3 5 5 4" xfId="4042" xr:uid="{00000000-0005-0000-0000-0000DE0D0000}"/>
    <cellStyle name="40% - Accent3 5 5 4 2" xfId="9432" xr:uid="{00000000-0005-0000-0000-0000DF0D0000}"/>
    <cellStyle name="40% - Accent3 5 5 5" xfId="6144" xr:uid="{00000000-0005-0000-0000-0000E00D0000}"/>
    <cellStyle name="40% - Accent3 5 6" xfId="1040" xr:uid="{00000000-0005-0000-0000-0000E10D0000}"/>
    <cellStyle name="40% - Accent3 5 6 2" xfId="1468" xr:uid="{00000000-0005-0000-0000-0000E20D0000}"/>
    <cellStyle name="40% - Accent3 5 6 2 2" xfId="3114" xr:uid="{00000000-0005-0000-0000-0000E30D0000}"/>
    <cellStyle name="40% - Accent3 5 6 2 2 2" xfId="8504" xr:uid="{00000000-0005-0000-0000-0000E40D0000}"/>
    <cellStyle name="40% - Accent3 5 6 2 3" xfId="4758" xr:uid="{00000000-0005-0000-0000-0000E50D0000}"/>
    <cellStyle name="40% - Accent3 5 6 2 3 2" xfId="10148" xr:uid="{00000000-0005-0000-0000-0000E60D0000}"/>
    <cellStyle name="40% - Accent3 5 6 2 4" xfId="6860" xr:uid="{00000000-0005-0000-0000-0000E70D0000}"/>
    <cellStyle name="40% - Accent3 5 6 3" xfId="2690" xr:uid="{00000000-0005-0000-0000-0000E80D0000}"/>
    <cellStyle name="40% - Accent3 5 6 3 2" xfId="8080" xr:uid="{00000000-0005-0000-0000-0000E90D0000}"/>
    <cellStyle name="40% - Accent3 5 6 4" xfId="4334" xr:uid="{00000000-0005-0000-0000-0000EA0D0000}"/>
    <cellStyle name="40% - Accent3 5 6 4 2" xfId="9724" xr:uid="{00000000-0005-0000-0000-0000EB0D0000}"/>
    <cellStyle name="40% - Accent3 5 6 5" xfId="6436" xr:uid="{00000000-0005-0000-0000-0000EC0D0000}"/>
    <cellStyle name="40% - Accent3 5 7" xfId="1453" xr:uid="{00000000-0005-0000-0000-0000ED0D0000}"/>
    <cellStyle name="40% - Accent3 5 7 2" xfId="3099" xr:uid="{00000000-0005-0000-0000-0000EE0D0000}"/>
    <cellStyle name="40% - Accent3 5 7 2 2" xfId="8489" xr:uid="{00000000-0005-0000-0000-0000EF0D0000}"/>
    <cellStyle name="40% - Accent3 5 7 3" xfId="4743" xr:uid="{00000000-0005-0000-0000-0000F00D0000}"/>
    <cellStyle name="40% - Accent3 5 7 3 2" xfId="10133" xr:uid="{00000000-0005-0000-0000-0000F10D0000}"/>
    <cellStyle name="40% - Accent3 5 7 4" xfId="6845" xr:uid="{00000000-0005-0000-0000-0000F20D0000}"/>
    <cellStyle name="40% - Accent3 5 8" xfId="2082" xr:uid="{00000000-0005-0000-0000-0000F30D0000}"/>
    <cellStyle name="40% - Accent3 5 8 2" xfId="7472" xr:uid="{00000000-0005-0000-0000-0000F40D0000}"/>
    <cellStyle name="40% - Accent3 5 9" xfId="3726" xr:uid="{00000000-0005-0000-0000-0000F50D0000}"/>
    <cellStyle name="40% - Accent3 5 9 2" xfId="9116" xr:uid="{00000000-0005-0000-0000-0000F60D0000}"/>
    <cellStyle name="40% - Accent3 6" xfId="434" xr:uid="{00000000-0005-0000-0000-0000F70D0000}"/>
    <cellStyle name="40% - Accent3 6 10" xfId="5636" xr:uid="{00000000-0005-0000-0000-0000F80D0000}"/>
    <cellStyle name="40% - Accent3 6 10 2" xfId="10997" xr:uid="{00000000-0005-0000-0000-0000F90D0000}"/>
    <cellStyle name="40% - Accent3 6 11" xfId="5841" xr:uid="{00000000-0005-0000-0000-0000FA0D0000}"/>
    <cellStyle name="40% - Accent3 6 2" xfId="534" xr:uid="{00000000-0005-0000-0000-0000FB0D0000}"/>
    <cellStyle name="40% - Accent3 6 2 2" xfId="856" xr:uid="{00000000-0005-0000-0000-0000FC0D0000}"/>
    <cellStyle name="40% - Accent3 6 2 2 2" xfId="1471" xr:uid="{00000000-0005-0000-0000-0000FD0D0000}"/>
    <cellStyle name="40% - Accent3 6 2 2 2 2" xfId="3117" xr:uid="{00000000-0005-0000-0000-0000FE0D0000}"/>
    <cellStyle name="40% - Accent3 6 2 2 2 2 2" xfId="8507" xr:uid="{00000000-0005-0000-0000-0000FF0D0000}"/>
    <cellStyle name="40% - Accent3 6 2 2 2 3" xfId="4761" xr:uid="{00000000-0005-0000-0000-0000000E0000}"/>
    <cellStyle name="40% - Accent3 6 2 2 2 3 2" xfId="10151" xr:uid="{00000000-0005-0000-0000-0000010E0000}"/>
    <cellStyle name="40% - Accent3 6 2 2 2 4" xfId="6863" xr:uid="{00000000-0005-0000-0000-0000020E0000}"/>
    <cellStyle name="40% - Accent3 6 2 2 3" xfId="2507" xr:uid="{00000000-0005-0000-0000-0000030E0000}"/>
    <cellStyle name="40% - Accent3 6 2 2 3 2" xfId="7897" xr:uid="{00000000-0005-0000-0000-0000040E0000}"/>
    <cellStyle name="40% - Accent3 6 2 2 4" xfId="4151" xr:uid="{00000000-0005-0000-0000-0000050E0000}"/>
    <cellStyle name="40% - Accent3 6 2 2 4 2" xfId="9541" xr:uid="{00000000-0005-0000-0000-0000060E0000}"/>
    <cellStyle name="40% - Accent3 6 2 2 5" xfId="6253" xr:uid="{00000000-0005-0000-0000-0000070E0000}"/>
    <cellStyle name="40% - Accent3 6 2 3" xfId="1150" xr:uid="{00000000-0005-0000-0000-0000080E0000}"/>
    <cellStyle name="40% - Accent3 6 2 3 2" xfId="1472" xr:uid="{00000000-0005-0000-0000-0000090E0000}"/>
    <cellStyle name="40% - Accent3 6 2 3 2 2" xfId="3118" xr:uid="{00000000-0005-0000-0000-00000A0E0000}"/>
    <cellStyle name="40% - Accent3 6 2 3 2 2 2" xfId="8508" xr:uid="{00000000-0005-0000-0000-00000B0E0000}"/>
    <cellStyle name="40% - Accent3 6 2 3 2 3" xfId="4762" xr:uid="{00000000-0005-0000-0000-00000C0E0000}"/>
    <cellStyle name="40% - Accent3 6 2 3 2 3 2" xfId="10152" xr:uid="{00000000-0005-0000-0000-00000D0E0000}"/>
    <cellStyle name="40% - Accent3 6 2 3 2 4" xfId="6864" xr:uid="{00000000-0005-0000-0000-00000E0E0000}"/>
    <cellStyle name="40% - Accent3 6 2 3 3" xfId="2800" xr:uid="{00000000-0005-0000-0000-00000F0E0000}"/>
    <cellStyle name="40% - Accent3 6 2 3 3 2" xfId="8190" xr:uid="{00000000-0005-0000-0000-0000100E0000}"/>
    <cellStyle name="40% - Accent3 6 2 3 4" xfId="4444" xr:uid="{00000000-0005-0000-0000-0000110E0000}"/>
    <cellStyle name="40% - Accent3 6 2 3 4 2" xfId="9834" xr:uid="{00000000-0005-0000-0000-0000120E0000}"/>
    <cellStyle name="40% - Accent3 6 2 3 5" xfId="6546" xr:uid="{00000000-0005-0000-0000-0000130E0000}"/>
    <cellStyle name="40% - Accent3 6 2 4" xfId="1470" xr:uid="{00000000-0005-0000-0000-0000140E0000}"/>
    <cellStyle name="40% - Accent3 6 2 4 2" xfId="3116" xr:uid="{00000000-0005-0000-0000-0000150E0000}"/>
    <cellStyle name="40% - Accent3 6 2 4 2 2" xfId="8506" xr:uid="{00000000-0005-0000-0000-0000160E0000}"/>
    <cellStyle name="40% - Accent3 6 2 4 3" xfId="4760" xr:uid="{00000000-0005-0000-0000-0000170E0000}"/>
    <cellStyle name="40% - Accent3 6 2 4 3 2" xfId="10150" xr:uid="{00000000-0005-0000-0000-0000180E0000}"/>
    <cellStyle name="40% - Accent3 6 2 4 4" xfId="6862" xr:uid="{00000000-0005-0000-0000-0000190E0000}"/>
    <cellStyle name="40% - Accent3 6 2 5" xfId="2191" xr:uid="{00000000-0005-0000-0000-00001A0E0000}"/>
    <cellStyle name="40% - Accent3 6 2 5 2" xfId="7581" xr:uid="{00000000-0005-0000-0000-00001B0E0000}"/>
    <cellStyle name="40% - Accent3 6 2 6" xfId="3835" xr:uid="{00000000-0005-0000-0000-00001C0E0000}"/>
    <cellStyle name="40% - Accent3 6 2 6 2" xfId="9225" xr:uid="{00000000-0005-0000-0000-00001D0E0000}"/>
    <cellStyle name="40% - Accent3 6 2 7" xfId="5460" xr:uid="{00000000-0005-0000-0000-00001E0E0000}"/>
    <cellStyle name="40% - Accent3 6 2 7 2" xfId="10850" xr:uid="{00000000-0005-0000-0000-00001F0E0000}"/>
    <cellStyle name="40% - Accent3 6 2 8" xfId="5637" xr:uid="{00000000-0005-0000-0000-0000200E0000}"/>
    <cellStyle name="40% - Accent3 6 2 8 2" xfId="10998" xr:uid="{00000000-0005-0000-0000-0000210E0000}"/>
    <cellStyle name="40% - Accent3 6 2 9" xfId="5937" xr:uid="{00000000-0005-0000-0000-0000220E0000}"/>
    <cellStyle name="40% - Accent3 6 3" xfId="631" xr:uid="{00000000-0005-0000-0000-0000230E0000}"/>
    <cellStyle name="40% - Accent3 6 3 2" xfId="953" xr:uid="{00000000-0005-0000-0000-0000240E0000}"/>
    <cellStyle name="40% - Accent3 6 3 2 2" xfId="1474" xr:uid="{00000000-0005-0000-0000-0000250E0000}"/>
    <cellStyle name="40% - Accent3 6 3 2 2 2" xfId="3120" xr:uid="{00000000-0005-0000-0000-0000260E0000}"/>
    <cellStyle name="40% - Accent3 6 3 2 2 2 2" xfId="8510" xr:uid="{00000000-0005-0000-0000-0000270E0000}"/>
    <cellStyle name="40% - Accent3 6 3 2 2 3" xfId="4764" xr:uid="{00000000-0005-0000-0000-0000280E0000}"/>
    <cellStyle name="40% - Accent3 6 3 2 2 3 2" xfId="10154" xr:uid="{00000000-0005-0000-0000-0000290E0000}"/>
    <cellStyle name="40% - Accent3 6 3 2 2 4" xfId="6866" xr:uid="{00000000-0005-0000-0000-00002A0E0000}"/>
    <cellStyle name="40% - Accent3 6 3 2 3" xfId="2604" xr:uid="{00000000-0005-0000-0000-00002B0E0000}"/>
    <cellStyle name="40% - Accent3 6 3 2 3 2" xfId="7994" xr:uid="{00000000-0005-0000-0000-00002C0E0000}"/>
    <cellStyle name="40% - Accent3 6 3 2 4" xfId="4248" xr:uid="{00000000-0005-0000-0000-00002D0E0000}"/>
    <cellStyle name="40% - Accent3 6 3 2 4 2" xfId="9638" xr:uid="{00000000-0005-0000-0000-00002E0E0000}"/>
    <cellStyle name="40% - Accent3 6 3 2 5" xfId="6350" xr:uid="{00000000-0005-0000-0000-00002F0E0000}"/>
    <cellStyle name="40% - Accent3 6 3 3" xfId="1473" xr:uid="{00000000-0005-0000-0000-0000300E0000}"/>
    <cellStyle name="40% - Accent3 6 3 3 2" xfId="3119" xr:uid="{00000000-0005-0000-0000-0000310E0000}"/>
    <cellStyle name="40% - Accent3 6 3 3 2 2" xfId="8509" xr:uid="{00000000-0005-0000-0000-0000320E0000}"/>
    <cellStyle name="40% - Accent3 6 3 3 3" xfId="4763" xr:uid="{00000000-0005-0000-0000-0000330E0000}"/>
    <cellStyle name="40% - Accent3 6 3 3 3 2" xfId="10153" xr:uid="{00000000-0005-0000-0000-0000340E0000}"/>
    <cellStyle name="40% - Accent3 6 3 3 4" xfId="6865" xr:uid="{00000000-0005-0000-0000-0000350E0000}"/>
    <cellStyle name="40% - Accent3 6 3 4" xfId="2288" xr:uid="{00000000-0005-0000-0000-0000360E0000}"/>
    <cellStyle name="40% - Accent3 6 3 4 2" xfId="7678" xr:uid="{00000000-0005-0000-0000-0000370E0000}"/>
    <cellStyle name="40% - Accent3 6 3 5" xfId="3932" xr:uid="{00000000-0005-0000-0000-0000380E0000}"/>
    <cellStyle name="40% - Accent3 6 3 5 2" xfId="9322" xr:uid="{00000000-0005-0000-0000-0000390E0000}"/>
    <cellStyle name="40% - Accent3 6 3 6" xfId="6034" xr:uid="{00000000-0005-0000-0000-00003A0E0000}"/>
    <cellStyle name="40% - Accent3 6 4" xfId="760" xr:uid="{00000000-0005-0000-0000-00003B0E0000}"/>
    <cellStyle name="40% - Accent3 6 4 2" xfId="1475" xr:uid="{00000000-0005-0000-0000-00003C0E0000}"/>
    <cellStyle name="40% - Accent3 6 4 2 2" xfId="3121" xr:uid="{00000000-0005-0000-0000-00003D0E0000}"/>
    <cellStyle name="40% - Accent3 6 4 2 2 2" xfId="8511" xr:uid="{00000000-0005-0000-0000-00003E0E0000}"/>
    <cellStyle name="40% - Accent3 6 4 2 3" xfId="4765" xr:uid="{00000000-0005-0000-0000-00003F0E0000}"/>
    <cellStyle name="40% - Accent3 6 4 2 3 2" xfId="10155" xr:uid="{00000000-0005-0000-0000-0000400E0000}"/>
    <cellStyle name="40% - Accent3 6 4 2 4" xfId="6867" xr:uid="{00000000-0005-0000-0000-0000410E0000}"/>
    <cellStyle name="40% - Accent3 6 4 3" xfId="2411" xr:uid="{00000000-0005-0000-0000-0000420E0000}"/>
    <cellStyle name="40% - Accent3 6 4 3 2" xfId="7801" xr:uid="{00000000-0005-0000-0000-0000430E0000}"/>
    <cellStyle name="40% - Accent3 6 4 4" xfId="4055" xr:uid="{00000000-0005-0000-0000-0000440E0000}"/>
    <cellStyle name="40% - Accent3 6 4 4 2" xfId="9445" xr:uid="{00000000-0005-0000-0000-0000450E0000}"/>
    <cellStyle name="40% - Accent3 6 4 5" xfId="6157" xr:uid="{00000000-0005-0000-0000-0000460E0000}"/>
    <cellStyle name="40% - Accent3 6 5" xfId="1053" xr:uid="{00000000-0005-0000-0000-0000470E0000}"/>
    <cellStyle name="40% - Accent3 6 5 2" xfId="1476" xr:uid="{00000000-0005-0000-0000-0000480E0000}"/>
    <cellStyle name="40% - Accent3 6 5 2 2" xfId="3122" xr:uid="{00000000-0005-0000-0000-0000490E0000}"/>
    <cellStyle name="40% - Accent3 6 5 2 2 2" xfId="8512" xr:uid="{00000000-0005-0000-0000-00004A0E0000}"/>
    <cellStyle name="40% - Accent3 6 5 2 3" xfId="4766" xr:uid="{00000000-0005-0000-0000-00004B0E0000}"/>
    <cellStyle name="40% - Accent3 6 5 2 3 2" xfId="10156" xr:uid="{00000000-0005-0000-0000-00004C0E0000}"/>
    <cellStyle name="40% - Accent3 6 5 2 4" xfId="6868" xr:uid="{00000000-0005-0000-0000-00004D0E0000}"/>
    <cellStyle name="40% - Accent3 6 5 3" xfId="2703" xr:uid="{00000000-0005-0000-0000-00004E0E0000}"/>
    <cellStyle name="40% - Accent3 6 5 3 2" xfId="8093" xr:uid="{00000000-0005-0000-0000-00004F0E0000}"/>
    <cellStyle name="40% - Accent3 6 5 4" xfId="4347" xr:uid="{00000000-0005-0000-0000-0000500E0000}"/>
    <cellStyle name="40% - Accent3 6 5 4 2" xfId="9737" xr:uid="{00000000-0005-0000-0000-0000510E0000}"/>
    <cellStyle name="40% - Accent3 6 5 5" xfId="6449" xr:uid="{00000000-0005-0000-0000-0000520E0000}"/>
    <cellStyle name="40% - Accent3 6 6" xfId="1469" xr:uid="{00000000-0005-0000-0000-0000530E0000}"/>
    <cellStyle name="40% - Accent3 6 6 2" xfId="3115" xr:uid="{00000000-0005-0000-0000-0000540E0000}"/>
    <cellStyle name="40% - Accent3 6 6 2 2" xfId="8505" xr:uid="{00000000-0005-0000-0000-0000550E0000}"/>
    <cellStyle name="40% - Accent3 6 6 3" xfId="4759" xr:uid="{00000000-0005-0000-0000-0000560E0000}"/>
    <cellStyle name="40% - Accent3 6 6 3 2" xfId="10149" xr:uid="{00000000-0005-0000-0000-0000570E0000}"/>
    <cellStyle name="40% - Accent3 6 6 4" xfId="6861" xr:uid="{00000000-0005-0000-0000-0000580E0000}"/>
    <cellStyle name="40% - Accent3 6 7" xfId="2095" xr:uid="{00000000-0005-0000-0000-0000590E0000}"/>
    <cellStyle name="40% - Accent3 6 7 2" xfId="7485" xr:uid="{00000000-0005-0000-0000-00005A0E0000}"/>
    <cellStyle name="40% - Accent3 6 8" xfId="3739" xr:uid="{00000000-0005-0000-0000-00005B0E0000}"/>
    <cellStyle name="40% - Accent3 6 8 2" xfId="9129" xr:uid="{00000000-0005-0000-0000-00005C0E0000}"/>
    <cellStyle name="40% - Accent3 6 9" xfId="5363" xr:uid="{00000000-0005-0000-0000-00005D0E0000}"/>
    <cellStyle name="40% - Accent3 6 9 2" xfId="10753" xr:uid="{00000000-0005-0000-0000-00005E0E0000}"/>
    <cellStyle name="40% - Accent3 7" xfId="503" xr:uid="{00000000-0005-0000-0000-00005F0E0000}"/>
    <cellStyle name="40% - Accent3 7 2" xfId="825" xr:uid="{00000000-0005-0000-0000-0000600E0000}"/>
    <cellStyle name="40% - Accent3 7 2 2" xfId="1478" xr:uid="{00000000-0005-0000-0000-0000610E0000}"/>
    <cellStyle name="40% - Accent3 7 2 2 2" xfId="3124" xr:uid="{00000000-0005-0000-0000-0000620E0000}"/>
    <cellStyle name="40% - Accent3 7 2 2 2 2" xfId="8514" xr:uid="{00000000-0005-0000-0000-0000630E0000}"/>
    <cellStyle name="40% - Accent3 7 2 2 3" xfId="4768" xr:uid="{00000000-0005-0000-0000-0000640E0000}"/>
    <cellStyle name="40% - Accent3 7 2 2 3 2" xfId="10158" xr:uid="{00000000-0005-0000-0000-0000650E0000}"/>
    <cellStyle name="40% - Accent3 7 2 2 4" xfId="6870" xr:uid="{00000000-0005-0000-0000-0000660E0000}"/>
    <cellStyle name="40% - Accent3 7 2 3" xfId="2476" xr:uid="{00000000-0005-0000-0000-0000670E0000}"/>
    <cellStyle name="40% - Accent3 7 2 3 2" xfId="7866" xr:uid="{00000000-0005-0000-0000-0000680E0000}"/>
    <cellStyle name="40% - Accent3 7 2 4" xfId="4120" xr:uid="{00000000-0005-0000-0000-0000690E0000}"/>
    <cellStyle name="40% - Accent3 7 2 4 2" xfId="9510" xr:uid="{00000000-0005-0000-0000-00006A0E0000}"/>
    <cellStyle name="40% - Accent3 7 2 5" xfId="6222" xr:uid="{00000000-0005-0000-0000-00006B0E0000}"/>
    <cellStyle name="40% - Accent3 7 3" xfId="1119" xr:uid="{00000000-0005-0000-0000-00006C0E0000}"/>
    <cellStyle name="40% - Accent3 7 3 2" xfId="1479" xr:uid="{00000000-0005-0000-0000-00006D0E0000}"/>
    <cellStyle name="40% - Accent3 7 3 2 2" xfId="3125" xr:uid="{00000000-0005-0000-0000-00006E0E0000}"/>
    <cellStyle name="40% - Accent3 7 3 2 2 2" xfId="8515" xr:uid="{00000000-0005-0000-0000-00006F0E0000}"/>
    <cellStyle name="40% - Accent3 7 3 2 3" xfId="4769" xr:uid="{00000000-0005-0000-0000-0000700E0000}"/>
    <cellStyle name="40% - Accent3 7 3 2 3 2" xfId="10159" xr:uid="{00000000-0005-0000-0000-0000710E0000}"/>
    <cellStyle name="40% - Accent3 7 3 2 4" xfId="6871" xr:uid="{00000000-0005-0000-0000-0000720E0000}"/>
    <cellStyle name="40% - Accent3 7 3 3" xfId="2769" xr:uid="{00000000-0005-0000-0000-0000730E0000}"/>
    <cellStyle name="40% - Accent3 7 3 3 2" xfId="8159" xr:uid="{00000000-0005-0000-0000-0000740E0000}"/>
    <cellStyle name="40% - Accent3 7 3 4" xfId="4413" xr:uid="{00000000-0005-0000-0000-0000750E0000}"/>
    <cellStyle name="40% - Accent3 7 3 4 2" xfId="9803" xr:uid="{00000000-0005-0000-0000-0000760E0000}"/>
    <cellStyle name="40% - Accent3 7 3 5" xfId="6515" xr:uid="{00000000-0005-0000-0000-0000770E0000}"/>
    <cellStyle name="40% - Accent3 7 4" xfId="1477" xr:uid="{00000000-0005-0000-0000-0000780E0000}"/>
    <cellStyle name="40% - Accent3 7 4 2" xfId="3123" xr:uid="{00000000-0005-0000-0000-0000790E0000}"/>
    <cellStyle name="40% - Accent3 7 4 2 2" xfId="8513" xr:uid="{00000000-0005-0000-0000-00007A0E0000}"/>
    <cellStyle name="40% - Accent3 7 4 3" xfId="4767" xr:uid="{00000000-0005-0000-0000-00007B0E0000}"/>
    <cellStyle name="40% - Accent3 7 4 3 2" xfId="10157" xr:uid="{00000000-0005-0000-0000-00007C0E0000}"/>
    <cellStyle name="40% - Accent3 7 4 4" xfId="6869" xr:uid="{00000000-0005-0000-0000-00007D0E0000}"/>
    <cellStyle name="40% - Accent3 7 5" xfId="2160" xr:uid="{00000000-0005-0000-0000-00007E0E0000}"/>
    <cellStyle name="40% - Accent3 7 5 2" xfId="7550" xr:uid="{00000000-0005-0000-0000-00007F0E0000}"/>
    <cellStyle name="40% - Accent3 7 6" xfId="3804" xr:uid="{00000000-0005-0000-0000-0000800E0000}"/>
    <cellStyle name="40% - Accent3 7 6 2" xfId="9194" xr:uid="{00000000-0005-0000-0000-0000810E0000}"/>
    <cellStyle name="40% - Accent3 7 7" xfId="5429" xr:uid="{00000000-0005-0000-0000-0000820E0000}"/>
    <cellStyle name="40% - Accent3 7 7 2" xfId="10819" xr:uid="{00000000-0005-0000-0000-0000830E0000}"/>
    <cellStyle name="40% - Accent3 7 8" xfId="5638" xr:uid="{00000000-0005-0000-0000-0000840E0000}"/>
    <cellStyle name="40% - Accent3 7 8 2" xfId="10999" xr:uid="{00000000-0005-0000-0000-0000850E0000}"/>
    <cellStyle name="40% - Accent3 7 9" xfId="5906" xr:uid="{00000000-0005-0000-0000-0000860E0000}"/>
    <cellStyle name="40% - Accent3 8" xfId="600" xr:uid="{00000000-0005-0000-0000-0000870E0000}"/>
    <cellStyle name="40% - Accent3 8 2" xfId="922" xr:uid="{00000000-0005-0000-0000-0000880E0000}"/>
    <cellStyle name="40% - Accent3 8 2 2" xfId="1481" xr:uid="{00000000-0005-0000-0000-0000890E0000}"/>
    <cellStyle name="40% - Accent3 8 2 2 2" xfId="3127" xr:uid="{00000000-0005-0000-0000-00008A0E0000}"/>
    <cellStyle name="40% - Accent3 8 2 2 2 2" xfId="8517" xr:uid="{00000000-0005-0000-0000-00008B0E0000}"/>
    <cellStyle name="40% - Accent3 8 2 2 3" xfId="4771" xr:uid="{00000000-0005-0000-0000-00008C0E0000}"/>
    <cellStyle name="40% - Accent3 8 2 2 3 2" xfId="10161" xr:uid="{00000000-0005-0000-0000-00008D0E0000}"/>
    <cellStyle name="40% - Accent3 8 2 2 4" xfId="6873" xr:uid="{00000000-0005-0000-0000-00008E0E0000}"/>
    <cellStyle name="40% - Accent3 8 2 3" xfId="2573" xr:uid="{00000000-0005-0000-0000-00008F0E0000}"/>
    <cellStyle name="40% - Accent3 8 2 3 2" xfId="7963" xr:uid="{00000000-0005-0000-0000-0000900E0000}"/>
    <cellStyle name="40% - Accent3 8 2 4" xfId="4217" xr:uid="{00000000-0005-0000-0000-0000910E0000}"/>
    <cellStyle name="40% - Accent3 8 2 4 2" xfId="9607" xr:uid="{00000000-0005-0000-0000-0000920E0000}"/>
    <cellStyle name="40% - Accent3 8 2 5" xfId="6319" xr:uid="{00000000-0005-0000-0000-0000930E0000}"/>
    <cellStyle name="40% - Accent3 8 3" xfId="1480" xr:uid="{00000000-0005-0000-0000-0000940E0000}"/>
    <cellStyle name="40% - Accent3 8 3 2" xfId="3126" xr:uid="{00000000-0005-0000-0000-0000950E0000}"/>
    <cellStyle name="40% - Accent3 8 3 2 2" xfId="8516" xr:uid="{00000000-0005-0000-0000-0000960E0000}"/>
    <cellStyle name="40% - Accent3 8 3 3" xfId="4770" xr:uid="{00000000-0005-0000-0000-0000970E0000}"/>
    <cellStyle name="40% - Accent3 8 3 3 2" xfId="10160" xr:uid="{00000000-0005-0000-0000-0000980E0000}"/>
    <cellStyle name="40% - Accent3 8 3 4" xfId="6872" xr:uid="{00000000-0005-0000-0000-0000990E0000}"/>
    <cellStyle name="40% - Accent3 8 4" xfId="2257" xr:uid="{00000000-0005-0000-0000-00009A0E0000}"/>
    <cellStyle name="40% - Accent3 8 4 2" xfId="7647" xr:uid="{00000000-0005-0000-0000-00009B0E0000}"/>
    <cellStyle name="40% - Accent3 8 5" xfId="3901" xr:uid="{00000000-0005-0000-0000-00009C0E0000}"/>
    <cellStyle name="40% - Accent3 8 5 2" xfId="9291" xr:uid="{00000000-0005-0000-0000-00009D0E0000}"/>
    <cellStyle name="40% - Accent3 8 6" xfId="6003" xr:uid="{00000000-0005-0000-0000-00009E0E0000}"/>
    <cellStyle name="40% - Accent3 9" xfId="712" xr:uid="{00000000-0005-0000-0000-00009F0E0000}"/>
    <cellStyle name="40% - Accent3 9 2" xfId="1482" xr:uid="{00000000-0005-0000-0000-0000A00E0000}"/>
    <cellStyle name="40% - Accent3 9 2 2" xfId="3128" xr:uid="{00000000-0005-0000-0000-0000A10E0000}"/>
    <cellStyle name="40% - Accent3 9 2 2 2" xfId="8518" xr:uid="{00000000-0005-0000-0000-0000A20E0000}"/>
    <cellStyle name="40% - Accent3 9 2 3" xfId="4772" xr:uid="{00000000-0005-0000-0000-0000A30E0000}"/>
    <cellStyle name="40% - Accent3 9 2 3 2" xfId="10162" xr:uid="{00000000-0005-0000-0000-0000A40E0000}"/>
    <cellStyle name="40% - Accent3 9 2 4" xfId="6874" xr:uid="{00000000-0005-0000-0000-0000A50E0000}"/>
    <cellStyle name="40% - Accent3 9 3" xfId="2363" xr:uid="{00000000-0005-0000-0000-0000A60E0000}"/>
    <cellStyle name="40% - Accent3 9 3 2" xfId="7753" xr:uid="{00000000-0005-0000-0000-0000A70E0000}"/>
    <cellStyle name="40% - Accent3 9 4" xfId="4007" xr:uid="{00000000-0005-0000-0000-0000A80E0000}"/>
    <cellStyle name="40% - Accent3 9 4 2" xfId="9397" xr:uid="{00000000-0005-0000-0000-0000A90E0000}"/>
    <cellStyle name="40% - Accent3 9 5" xfId="6109" xr:uid="{00000000-0005-0000-0000-0000AA0E0000}"/>
    <cellStyle name="40% - Accent4" xfId="82" builtinId="43" customBuiltin="1"/>
    <cellStyle name="40% - Accent4 10" xfId="1024" xr:uid="{00000000-0005-0000-0000-0000AC0E0000}"/>
    <cellStyle name="40% - Accent4 10 2" xfId="1483" xr:uid="{00000000-0005-0000-0000-0000AD0E0000}"/>
    <cellStyle name="40% - Accent4 10 2 2" xfId="3129" xr:uid="{00000000-0005-0000-0000-0000AE0E0000}"/>
    <cellStyle name="40% - Accent4 10 2 2 2" xfId="8519" xr:uid="{00000000-0005-0000-0000-0000AF0E0000}"/>
    <cellStyle name="40% - Accent4 10 2 3" xfId="4773" xr:uid="{00000000-0005-0000-0000-0000B00E0000}"/>
    <cellStyle name="40% - Accent4 10 2 3 2" xfId="10163" xr:uid="{00000000-0005-0000-0000-0000B10E0000}"/>
    <cellStyle name="40% - Accent4 10 2 4" xfId="6875" xr:uid="{00000000-0005-0000-0000-0000B20E0000}"/>
    <cellStyle name="40% - Accent4 10 3" xfId="2674" xr:uid="{00000000-0005-0000-0000-0000B30E0000}"/>
    <cellStyle name="40% - Accent4 10 3 2" xfId="8064" xr:uid="{00000000-0005-0000-0000-0000B40E0000}"/>
    <cellStyle name="40% - Accent4 10 4" xfId="4318" xr:uid="{00000000-0005-0000-0000-0000B50E0000}"/>
    <cellStyle name="40% - Accent4 10 4 2" xfId="9708" xr:uid="{00000000-0005-0000-0000-0000B60E0000}"/>
    <cellStyle name="40% - Accent4 10 5" xfId="6420" xr:uid="{00000000-0005-0000-0000-0000B70E0000}"/>
    <cellStyle name="40% - Accent4 11" xfId="2049" xr:uid="{00000000-0005-0000-0000-0000B80E0000}"/>
    <cellStyle name="40% - Accent4 11 2" xfId="7439" xr:uid="{00000000-0005-0000-0000-0000B90E0000}"/>
    <cellStyle name="40% - Accent4 12" xfId="3693" xr:uid="{00000000-0005-0000-0000-0000BA0E0000}"/>
    <cellStyle name="40% - Accent4 12 2" xfId="9083" xr:uid="{00000000-0005-0000-0000-0000BB0E0000}"/>
    <cellStyle name="40% - Accent4 13" xfId="5334" xr:uid="{00000000-0005-0000-0000-0000BC0E0000}"/>
    <cellStyle name="40% - Accent4 13 2" xfId="10724" xr:uid="{00000000-0005-0000-0000-0000BD0E0000}"/>
    <cellStyle name="40% - Accent4 14" xfId="5639" xr:uid="{00000000-0005-0000-0000-0000BE0E0000}"/>
    <cellStyle name="40% - Accent4 14 2" xfId="11000" xr:uid="{00000000-0005-0000-0000-0000BF0E0000}"/>
    <cellStyle name="40% - Accent4 15" xfId="5795" xr:uid="{00000000-0005-0000-0000-0000C00E0000}"/>
    <cellStyle name="40% - Accent4 2" xfId="184" xr:uid="{00000000-0005-0000-0000-0000C10E0000}"/>
    <cellStyle name="40% - Accent4 2 2" xfId="185" xr:uid="{00000000-0005-0000-0000-0000C20E0000}"/>
    <cellStyle name="40% - Accent4 2 2 2" xfId="186" xr:uid="{00000000-0005-0000-0000-0000C30E0000}"/>
    <cellStyle name="40% - Accent4 2 3" xfId="187" xr:uid="{00000000-0005-0000-0000-0000C40E0000}"/>
    <cellStyle name="40% - Accent4 3" xfId="188" xr:uid="{00000000-0005-0000-0000-0000C50E0000}"/>
    <cellStyle name="40% - Accent4 3 2" xfId="189" xr:uid="{00000000-0005-0000-0000-0000C60E0000}"/>
    <cellStyle name="40% - Accent4 4" xfId="190" xr:uid="{00000000-0005-0000-0000-0000C70E0000}"/>
    <cellStyle name="40% - Accent4 5" xfId="423" xr:uid="{00000000-0005-0000-0000-0000C80E0000}"/>
    <cellStyle name="40% - Accent4 5 10" xfId="5352" xr:uid="{00000000-0005-0000-0000-0000C90E0000}"/>
    <cellStyle name="40% - Accent4 5 10 2" xfId="10742" xr:uid="{00000000-0005-0000-0000-0000CA0E0000}"/>
    <cellStyle name="40% - Accent4 5 11" xfId="5640" xr:uid="{00000000-0005-0000-0000-0000CB0E0000}"/>
    <cellStyle name="40% - Accent4 5 11 2" xfId="11001" xr:uid="{00000000-0005-0000-0000-0000CC0E0000}"/>
    <cellStyle name="40% - Accent4 5 12" xfId="5830" xr:uid="{00000000-0005-0000-0000-0000CD0E0000}"/>
    <cellStyle name="40% - Accent4 5 2" xfId="475" xr:uid="{00000000-0005-0000-0000-0000CE0E0000}"/>
    <cellStyle name="40% - Accent4 5 2 10" xfId="5641" xr:uid="{00000000-0005-0000-0000-0000CF0E0000}"/>
    <cellStyle name="40% - Accent4 5 2 10 2" xfId="11002" xr:uid="{00000000-0005-0000-0000-0000D00E0000}"/>
    <cellStyle name="40% - Accent4 5 2 11" xfId="5878" xr:uid="{00000000-0005-0000-0000-0000D10E0000}"/>
    <cellStyle name="40% - Accent4 5 2 2" xfId="571" xr:uid="{00000000-0005-0000-0000-0000D20E0000}"/>
    <cellStyle name="40% - Accent4 5 2 2 2" xfId="893" xr:uid="{00000000-0005-0000-0000-0000D30E0000}"/>
    <cellStyle name="40% - Accent4 5 2 2 2 2" xfId="1487" xr:uid="{00000000-0005-0000-0000-0000D40E0000}"/>
    <cellStyle name="40% - Accent4 5 2 2 2 2 2" xfId="3133" xr:uid="{00000000-0005-0000-0000-0000D50E0000}"/>
    <cellStyle name="40% - Accent4 5 2 2 2 2 2 2" xfId="8523" xr:uid="{00000000-0005-0000-0000-0000D60E0000}"/>
    <cellStyle name="40% - Accent4 5 2 2 2 2 3" xfId="4777" xr:uid="{00000000-0005-0000-0000-0000D70E0000}"/>
    <cellStyle name="40% - Accent4 5 2 2 2 2 3 2" xfId="10167" xr:uid="{00000000-0005-0000-0000-0000D80E0000}"/>
    <cellStyle name="40% - Accent4 5 2 2 2 2 4" xfId="6879" xr:uid="{00000000-0005-0000-0000-0000D90E0000}"/>
    <cellStyle name="40% - Accent4 5 2 2 2 3" xfId="2544" xr:uid="{00000000-0005-0000-0000-0000DA0E0000}"/>
    <cellStyle name="40% - Accent4 5 2 2 2 3 2" xfId="7934" xr:uid="{00000000-0005-0000-0000-0000DB0E0000}"/>
    <cellStyle name="40% - Accent4 5 2 2 2 4" xfId="4188" xr:uid="{00000000-0005-0000-0000-0000DC0E0000}"/>
    <cellStyle name="40% - Accent4 5 2 2 2 4 2" xfId="9578" xr:uid="{00000000-0005-0000-0000-0000DD0E0000}"/>
    <cellStyle name="40% - Accent4 5 2 2 2 5" xfId="6290" xr:uid="{00000000-0005-0000-0000-0000DE0E0000}"/>
    <cellStyle name="40% - Accent4 5 2 2 3" xfId="1187" xr:uid="{00000000-0005-0000-0000-0000DF0E0000}"/>
    <cellStyle name="40% - Accent4 5 2 2 3 2" xfId="1488" xr:uid="{00000000-0005-0000-0000-0000E00E0000}"/>
    <cellStyle name="40% - Accent4 5 2 2 3 2 2" xfId="3134" xr:uid="{00000000-0005-0000-0000-0000E10E0000}"/>
    <cellStyle name="40% - Accent4 5 2 2 3 2 2 2" xfId="8524" xr:uid="{00000000-0005-0000-0000-0000E20E0000}"/>
    <cellStyle name="40% - Accent4 5 2 2 3 2 3" xfId="4778" xr:uid="{00000000-0005-0000-0000-0000E30E0000}"/>
    <cellStyle name="40% - Accent4 5 2 2 3 2 3 2" xfId="10168" xr:uid="{00000000-0005-0000-0000-0000E40E0000}"/>
    <cellStyle name="40% - Accent4 5 2 2 3 2 4" xfId="6880" xr:uid="{00000000-0005-0000-0000-0000E50E0000}"/>
    <cellStyle name="40% - Accent4 5 2 2 3 3" xfId="2837" xr:uid="{00000000-0005-0000-0000-0000E60E0000}"/>
    <cellStyle name="40% - Accent4 5 2 2 3 3 2" xfId="8227" xr:uid="{00000000-0005-0000-0000-0000E70E0000}"/>
    <cellStyle name="40% - Accent4 5 2 2 3 4" xfId="4481" xr:uid="{00000000-0005-0000-0000-0000E80E0000}"/>
    <cellStyle name="40% - Accent4 5 2 2 3 4 2" xfId="9871" xr:uid="{00000000-0005-0000-0000-0000E90E0000}"/>
    <cellStyle name="40% - Accent4 5 2 2 3 5" xfId="6583" xr:uid="{00000000-0005-0000-0000-0000EA0E0000}"/>
    <cellStyle name="40% - Accent4 5 2 2 4" xfId="1486" xr:uid="{00000000-0005-0000-0000-0000EB0E0000}"/>
    <cellStyle name="40% - Accent4 5 2 2 4 2" xfId="3132" xr:uid="{00000000-0005-0000-0000-0000EC0E0000}"/>
    <cellStyle name="40% - Accent4 5 2 2 4 2 2" xfId="8522" xr:uid="{00000000-0005-0000-0000-0000ED0E0000}"/>
    <cellStyle name="40% - Accent4 5 2 2 4 3" xfId="4776" xr:uid="{00000000-0005-0000-0000-0000EE0E0000}"/>
    <cellStyle name="40% - Accent4 5 2 2 4 3 2" xfId="10166" xr:uid="{00000000-0005-0000-0000-0000EF0E0000}"/>
    <cellStyle name="40% - Accent4 5 2 2 4 4" xfId="6878" xr:uid="{00000000-0005-0000-0000-0000F00E0000}"/>
    <cellStyle name="40% - Accent4 5 2 2 5" xfId="2228" xr:uid="{00000000-0005-0000-0000-0000F10E0000}"/>
    <cellStyle name="40% - Accent4 5 2 2 5 2" xfId="7618" xr:uid="{00000000-0005-0000-0000-0000F20E0000}"/>
    <cellStyle name="40% - Accent4 5 2 2 6" xfId="3872" xr:uid="{00000000-0005-0000-0000-0000F30E0000}"/>
    <cellStyle name="40% - Accent4 5 2 2 6 2" xfId="9262" xr:uid="{00000000-0005-0000-0000-0000F40E0000}"/>
    <cellStyle name="40% - Accent4 5 2 2 7" xfId="5497" xr:uid="{00000000-0005-0000-0000-0000F50E0000}"/>
    <cellStyle name="40% - Accent4 5 2 2 7 2" xfId="10887" xr:uid="{00000000-0005-0000-0000-0000F60E0000}"/>
    <cellStyle name="40% - Accent4 5 2 2 8" xfId="5642" xr:uid="{00000000-0005-0000-0000-0000F70E0000}"/>
    <cellStyle name="40% - Accent4 5 2 2 8 2" xfId="11003" xr:uid="{00000000-0005-0000-0000-0000F80E0000}"/>
    <cellStyle name="40% - Accent4 5 2 2 9" xfId="5974" xr:uid="{00000000-0005-0000-0000-0000F90E0000}"/>
    <cellStyle name="40% - Accent4 5 2 3" xfId="668" xr:uid="{00000000-0005-0000-0000-0000FA0E0000}"/>
    <cellStyle name="40% - Accent4 5 2 3 2" xfId="990" xr:uid="{00000000-0005-0000-0000-0000FB0E0000}"/>
    <cellStyle name="40% - Accent4 5 2 3 2 2" xfId="1490" xr:uid="{00000000-0005-0000-0000-0000FC0E0000}"/>
    <cellStyle name="40% - Accent4 5 2 3 2 2 2" xfId="3136" xr:uid="{00000000-0005-0000-0000-0000FD0E0000}"/>
    <cellStyle name="40% - Accent4 5 2 3 2 2 2 2" xfId="8526" xr:uid="{00000000-0005-0000-0000-0000FE0E0000}"/>
    <cellStyle name="40% - Accent4 5 2 3 2 2 3" xfId="4780" xr:uid="{00000000-0005-0000-0000-0000FF0E0000}"/>
    <cellStyle name="40% - Accent4 5 2 3 2 2 3 2" xfId="10170" xr:uid="{00000000-0005-0000-0000-0000000F0000}"/>
    <cellStyle name="40% - Accent4 5 2 3 2 2 4" xfId="6882" xr:uid="{00000000-0005-0000-0000-0000010F0000}"/>
    <cellStyle name="40% - Accent4 5 2 3 2 3" xfId="2641" xr:uid="{00000000-0005-0000-0000-0000020F0000}"/>
    <cellStyle name="40% - Accent4 5 2 3 2 3 2" xfId="8031" xr:uid="{00000000-0005-0000-0000-0000030F0000}"/>
    <cellStyle name="40% - Accent4 5 2 3 2 4" xfId="4285" xr:uid="{00000000-0005-0000-0000-0000040F0000}"/>
    <cellStyle name="40% - Accent4 5 2 3 2 4 2" xfId="9675" xr:uid="{00000000-0005-0000-0000-0000050F0000}"/>
    <cellStyle name="40% - Accent4 5 2 3 2 5" xfId="6387" xr:uid="{00000000-0005-0000-0000-0000060F0000}"/>
    <cellStyle name="40% - Accent4 5 2 3 3" xfId="1489" xr:uid="{00000000-0005-0000-0000-0000070F0000}"/>
    <cellStyle name="40% - Accent4 5 2 3 3 2" xfId="3135" xr:uid="{00000000-0005-0000-0000-0000080F0000}"/>
    <cellStyle name="40% - Accent4 5 2 3 3 2 2" xfId="8525" xr:uid="{00000000-0005-0000-0000-0000090F0000}"/>
    <cellStyle name="40% - Accent4 5 2 3 3 3" xfId="4779" xr:uid="{00000000-0005-0000-0000-00000A0F0000}"/>
    <cellStyle name="40% - Accent4 5 2 3 3 3 2" xfId="10169" xr:uid="{00000000-0005-0000-0000-00000B0F0000}"/>
    <cellStyle name="40% - Accent4 5 2 3 3 4" xfId="6881" xr:uid="{00000000-0005-0000-0000-00000C0F0000}"/>
    <cellStyle name="40% - Accent4 5 2 3 4" xfId="2325" xr:uid="{00000000-0005-0000-0000-00000D0F0000}"/>
    <cellStyle name="40% - Accent4 5 2 3 4 2" xfId="7715" xr:uid="{00000000-0005-0000-0000-00000E0F0000}"/>
    <cellStyle name="40% - Accent4 5 2 3 5" xfId="3969" xr:uid="{00000000-0005-0000-0000-00000F0F0000}"/>
    <cellStyle name="40% - Accent4 5 2 3 5 2" xfId="9359" xr:uid="{00000000-0005-0000-0000-0000100F0000}"/>
    <cellStyle name="40% - Accent4 5 2 3 6" xfId="6071" xr:uid="{00000000-0005-0000-0000-0000110F0000}"/>
    <cellStyle name="40% - Accent4 5 2 4" xfId="797" xr:uid="{00000000-0005-0000-0000-0000120F0000}"/>
    <cellStyle name="40% - Accent4 5 2 4 2" xfId="1491" xr:uid="{00000000-0005-0000-0000-0000130F0000}"/>
    <cellStyle name="40% - Accent4 5 2 4 2 2" xfId="3137" xr:uid="{00000000-0005-0000-0000-0000140F0000}"/>
    <cellStyle name="40% - Accent4 5 2 4 2 2 2" xfId="8527" xr:uid="{00000000-0005-0000-0000-0000150F0000}"/>
    <cellStyle name="40% - Accent4 5 2 4 2 3" xfId="4781" xr:uid="{00000000-0005-0000-0000-0000160F0000}"/>
    <cellStyle name="40% - Accent4 5 2 4 2 3 2" xfId="10171" xr:uid="{00000000-0005-0000-0000-0000170F0000}"/>
    <cellStyle name="40% - Accent4 5 2 4 2 4" xfId="6883" xr:uid="{00000000-0005-0000-0000-0000180F0000}"/>
    <cellStyle name="40% - Accent4 5 2 4 3" xfId="2448" xr:uid="{00000000-0005-0000-0000-0000190F0000}"/>
    <cellStyle name="40% - Accent4 5 2 4 3 2" xfId="7838" xr:uid="{00000000-0005-0000-0000-00001A0F0000}"/>
    <cellStyle name="40% - Accent4 5 2 4 4" xfId="4092" xr:uid="{00000000-0005-0000-0000-00001B0F0000}"/>
    <cellStyle name="40% - Accent4 5 2 4 4 2" xfId="9482" xr:uid="{00000000-0005-0000-0000-00001C0F0000}"/>
    <cellStyle name="40% - Accent4 5 2 4 5" xfId="6194" xr:uid="{00000000-0005-0000-0000-00001D0F0000}"/>
    <cellStyle name="40% - Accent4 5 2 5" xfId="1090" xr:uid="{00000000-0005-0000-0000-00001E0F0000}"/>
    <cellStyle name="40% - Accent4 5 2 5 2" xfId="1492" xr:uid="{00000000-0005-0000-0000-00001F0F0000}"/>
    <cellStyle name="40% - Accent4 5 2 5 2 2" xfId="3138" xr:uid="{00000000-0005-0000-0000-0000200F0000}"/>
    <cellStyle name="40% - Accent4 5 2 5 2 2 2" xfId="8528" xr:uid="{00000000-0005-0000-0000-0000210F0000}"/>
    <cellStyle name="40% - Accent4 5 2 5 2 3" xfId="4782" xr:uid="{00000000-0005-0000-0000-0000220F0000}"/>
    <cellStyle name="40% - Accent4 5 2 5 2 3 2" xfId="10172" xr:uid="{00000000-0005-0000-0000-0000230F0000}"/>
    <cellStyle name="40% - Accent4 5 2 5 2 4" xfId="6884" xr:uid="{00000000-0005-0000-0000-0000240F0000}"/>
    <cellStyle name="40% - Accent4 5 2 5 3" xfId="2740" xr:uid="{00000000-0005-0000-0000-0000250F0000}"/>
    <cellStyle name="40% - Accent4 5 2 5 3 2" xfId="8130" xr:uid="{00000000-0005-0000-0000-0000260F0000}"/>
    <cellStyle name="40% - Accent4 5 2 5 4" xfId="4384" xr:uid="{00000000-0005-0000-0000-0000270F0000}"/>
    <cellStyle name="40% - Accent4 5 2 5 4 2" xfId="9774" xr:uid="{00000000-0005-0000-0000-0000280F0000}"/>
    <cellStyle name="40% - Accent4 5 2 5 5" xfId="6486" xr:uid="{00000000-0005-0000-0000-0000290F0000}"/>
    <cellStyle name="40% - Accent4 5 2 6" xfId="1485" xr:uid="{00000000-0005-0000-0000-00002A0F0000}"/>
    <cellStyle name="40% - Accent4 5 2 6 2" xfId="3131" xr:uid="{00000000-0005-0000-0000-00002B0F0000}"/>
    <cellStyle name="40% - Accent4 5 2 6 2 2" xfId="8521" xr:uid="{00000000-0005-0000-0000-00002C0F0000}"/>
    <cellStyle name="40% - Accent4 5 2 6 3" xfId="4775" xr:uid="{00000000-0005-0000-0000-00002D0F0000}"/>
    <cellStyle name="40% - Accent4 5 2 6 3 2" xfId="10165" xr:uid="{00000000-0005-0000-0000-00002E0F0000}"/>
    <cellStyle name="40% - Accent4 5 2 6 4" xfId="6877" xr:uid="{00000000-0005-0000-0000-00002F0F0000}"/>
    <cellStyle name="40% - Accent4 5 2 7" xfId="2132" xr:uid="{00000000-0005-0000-0000-0000300F0000}"/>
    <cellStyle name="40% - Accent4 5 2 7 2" xfId="7522" xr:uid="{00000000-0005-0000-0000-0000310F0000}"/>
    <cellStyle name="40% - Accent4 5 2 8" xfId="3776" xr:uid="{00000000-0005-0000-0000-0000320F0000}"/>
    <cellStyle name="40% - Accent4 5 2 8 2" xfId="9166" xr:uid="{00000000-0005-0000-0000-0000330F0000}"/>
    <cellStyle name="40% - Accent4 5 2 9" xfId="5400" xr:uid="{00000000-0005-0000-0000-0000340F0000}"/>
    <cellStyle name="40% - Accent4 5 2 9 2" xfId="10790" xr:uid="{00000000-0005-0000-0000-0000350F0000}"/>
    <cellStyle name="40% - Accent4 5 3" xfId="523" xr:uid="{00000000-0005-0000-0000-0000360F0000}"/>
    <cellStyle name="40% - Accent4 5 3 2" xfId="845" xr:uid="{00000000-0005-0000-0000-0000370F0000}"/>
    <cellStyle name="40% - Accent4 5 3 2 2" xfId="1494" xr:uid="{00000000-0005-0000-0000-0000380F0000}"/>
    <cellStyle name="40% - Accent4 5 3 2 2 2" xfId="3140" xr:uid="{00000000-0005-0000-0000-0000390F0000}"/>
    <cellStyle name="40% - Accent4 5 3 2 2 2 2" xfId="8530" xr:uid="{00000000-0005-0000-0000-00003A0F0000}"/>
    <cellStyle name="40% - Accent4 5 3 2 2 3" xfId="4784" xr:uid="{00000000-0005-0000-0000-00003B0F0000}"/>
    <cellStyle name="40% - Accent4 5 3 2 2 3 2" xfId="10174" xr:uid="{00000000-0005-0000-0000-00003C0F0000}"/>
    <cellStyle name="40% - Accent4 5 3 2 2 4" xfId="6886" xr:uid="{00000000-0005-0000-0000-00003D0F0000}"/>
    <cellStyle name="40% - Accent4 5 3 2 3" xfId="2496" xr:uid="{00000000-0005-0000-0000-00003E0F0000}"/>
    <cellStyle name="40% - Accent4 5 3 2 3 2" xfId="7886" xr:uid="{00000000-0005-0000-0000-00003F0F0000}"/>
    <cellStyle name="40% - Accent4 5 3 2 4" xfId="4140" xr:uid="{00000000-0005-0000-0000-0000400F0000}"/>
    <cellStyle name="40% - Accent4 5 3 2 4 2" xfId="9530" xr:uid="{00000000-0005-0000-0000-0000410F0000}"/>
    <cellStyle name="40% - Accent4 5 3 2 5" xfId="6242" xr:uid="{00000000-0005-0000-0000-0000420F0000}"/>
    <cellStyle name="40% - Accent4 5 3 3" xfId="1139" xr:uid="{00000000-0005-0000-0000-0000430F0000}"/>
    <cellStyle name="40% - Accent4 5 3 3 2" xfId="1495" xr:uid="{00000000-0005-0000-0000-0000440F0000}"/>
    <cellStyle name="40% - Accent4 5 3 3 2 2" xfId="3141" xr:uid="{00000000-0005-0000-0000-0000450F0000}"/>
    <cellStyle name="40% - Accent4 5 3 3 2 2 2" xfId="8531" xr:uid="{00000000-0005-0000-0000-0000460F0000}"/>
    <cellStyle name="40% - Accent4 5 3 3 2 3" xfId="4785" xr:uid="{00000000-0005-0000-0000-0000470F0000}"/>
    <cellStyle name="40% - Accent4 5 3 3 2 3 2" xfId="10175" xr:uid="{00000000-0005-0000-0000-0000480F0000}"/>
    <cellStyle name="40% - Accent4 5 3 3 2 4" xfId="6887" xr:uid="{00000000-0005-0000-0000-0000490F0000}"/>
    <cellStyle name="40% - Accent4 5 3 3 3" xfId="2789" xr:uid="{00000000-0005-0000-0000-00004A0F0000}"/>
    <cellStyle name="40% - Accent4 5 3 3 3 2" xfId="8179" xr:uid="{00000000-0005-0000-0000-00004B0F0000}"/>
    <cellStyle name="40% - Accent4 5 3 3 4" xfId="4433" xr:uid="{00000000-0005-0000-0000-00004C0F0000}"/>
    <cellStyle name="40% - Accent4 5 3 3 4 2" xfId="9823" xr:uid="{00000000-0005-0000-0000-00004D0F0000}"/>
    <cellStyle name="40% - Accent4 5 3 3 5" xfId="6535" xr:uid="{00000000-0005-0000-0000-00004E0F0000}"/>
    <cellStyle name="40% - Accent4 5 3 4" xfId="1493" xr:uid="{00000000-0005-0000-0000-00004F0F0000}"/>
    <cellStyle name="40% - Accent4 5 3 4 2" xfId="3139" xr:uid="{00000000-0005-0000-0000-0000500F0000}"/>
    <cellStyle name="40% - Accent4 5 3 4 2 2" xfId="8529" xr:uid="{00000000-0005-0000-0000-0000510F0000}"/>
    <cellStyle name="40% - Accent4 5 3 4 3" xfId="4783" xr:uid="{00000000-0005-0000-0000-0000520F0000}"/>
    <cellStyle name="40% - Accent4 5 3 4 3 2" xfId="10173" xr:uid="{00000000-0005-0000-0000-0000530F0000}"/>
    <cellStyle name="40% - Accent4 5 3 4 4" xfId="6885" xr:uid="{00000000-0005-0000-0000-0000540F0000}"/>
    <cellStyle name="40% - Accent4 5 3 5" xfId="2180" xr:uid="{00000000-0005-0000-0000-0000550F0000}"/>
    <cellStyle name="40% - Accent4 5 3 5 2" xfId="7570" xr:uid="{00000000-0005-0000-0000-0000560F0000}"/>
    <cellStyle name="40% - Accent4 5 3 6" xfId="3824" xr:uid="{00000000-0005-0000-0000-0000570F0000}"/>
    <cellStyle name="40% - Accent4 5 3 6 2" xfId="9214" xr:uid="{00000000-0005-0000-0000-0000580F0000}"/>
    <cellStyle name="40% - Accent4 5 3 7" xfId="5449" xr:uid="{00000000-0005-0000-0000-0000590F0000}"/>
    <cellStyle name="40% - Accent4 5 3 7 2" xfId="10839" xr:uid="{00000000-0005-0000-0000-00005A0F0000}"/>
    <cellStyle name="40% - Accent4 5 3 8" xfId="5643" xr:uid="{00000000-0005-0000-0000-00005B0F0000}"/>
    <cellStyle name="40% - Accent4 5 3 8 2" xfId="11004" xr:uid="{00000000-0005-0000-0000-00005C0F0000}"/>
    <cellStyle name="40% - Accent4 5 3 9" xfId="5926" xr:uid="{00000000-0005-0000-0000-00005D0F0000}"/>
    <cellStyle name="40% - Accent4 5 4" xfId="620" xr:uid="{00000000-0005-0000-0000-00005E0F0000}"/>
    <cellStyle name="40% - Accent4 5 4 2" xfId="942" xr:uid="{00000000-0005-0000-0000-00005F0F0000}"/>
    <cellStyle name="40% - Accent4 5 4 2 2" xfId="1497" xr:uid="{00000000-0005-0000-0000-0000600F0000}"/>
    <cellStyle name="40% - Accent4 5 4 2 2 2" xfId="3143" xr:uid="{00000000-0005-0000-0000-0000610F0000}"/>
    <cellStyle name="40% - Accent4 5 4 2 2 2 2" xfId="8533" xr:uid="{00000000-0005-0000-0000-0000620F0000}"/>
    <cellStyle name="40% - Accent4 5 4 2 2 3" xfId="4787" xr:uid="{00000000-0005-0000-0000-0000630F0000}"/>
    <cellStyle name="40% - Accent4 5 4 2 2 3 2" xfId="10177" xr:uid="{00000000-0005-0000-0000-0000640F0000}"/>
    <cellStyle name="40% - Accent4 5 4 2 2 4" xfId="6889" xr:uid="{00000000-0005-0000-0000-0000650F0000}"/>
    <cellStyle name="40% - Accent4 5 4 2 3" xfId="2593" xr:uid="{00000000-0005-0000-0000-0000660F0000}"/>
    <cellStyle name="40% - Accent4 5 4 2 3 2" xfId="7983" xr:uid="{00000000-0005-0000-0000-0000670F0000}"/>
    <cellStyle name="40% - Accent4 5 4 2 4" xfId="4237" xr:uid="{00000000-0005-0000-0000-0000680F0000}"/>
    <cellStyle name="40% - Accent4 5 4 2 4 2" xfId="9627" xr:uid="{00000000-0005-0000-0000-0000690F0000}"/>
    <cellStyle name="40% - Accent4 5 4 2 5" xfId="6339" xr:uid="{00000000-0005-0000-0000-00006A0F0000}"/>
    <cellStyle name="40% - Accent4 5 4 3" xfId="1496" xr:uid="{00000000-0005-0000-0000-00006B0F0000}"/>
    <cellStyle name="40% - Accent4 5 4 3 2" xfId="3142" xr:uid="{00000000-0005-0000-0000-00006C0F0000}"/>
    <cellStyle name="40% - Accent4 5 4 3 2 2" xfId="8532" xr:uid="{00000000-0005-0000-0000-00006D0F0000}"/>
    <cellStyle name="40% - Accent4 5 4 3 3" xfId="4786" xr:uid="{00000000-0005-0000-0000-00006E0F0000}"/>
    <cellStyle name="40% - Accent4 5 4 3 3 2" xfId="10176" xr:uid="{00000000-0005-0000-0000-00006F0F0000}"/>
    <cellStyle name="40% - Accent4 5 4 3 4" xfId="6888" xr:uid="{00000000-0005-0000-0000-0000700F0000}"/>
    <cellStyle name="40% - Accent4 5 4 4" xfId="2277" xr:uid="{00000000-0005-0000-0000-0000710F0000}"/>
    <cellStyle name="40% - Accent4 5 4 4 2" xfId="7667" xr:uid="{00000000-0005-0000-0000-0000720F0000}"/>
    <cellStyle name="40% - Accent4 5 4 5" xfId="3921" xr:uid="{00000000-0005-0000-0000-0000730F0000}"/>
    <cellStyle name="40% - Accent4 5 4 5 2" xfId="9311" xr:uid="{00000000-0005-0000-0000-0000740F0000}"/>
    <cellStyle name="40% - Accent4 5 4 6" xfId="6023" xr:uid="{00000000-0005-0000-0000-0000750F0000}"/>
    <cellStyle name="40% - Accent4 5 5" xfId="749" xr:uid="{00000000-0005-0000-0000-0000760F0000}"/>
    <cellStyle name="40% - Accent4 5 5 2" xfId="1498" xr:uid="{00000000-0005-0000-0000-0000770F0000}"/>
    <cellStyle name="40% - Accent4 5 5 2 2" xfId="3144" xr:uid="{00000000-0005-0000-0000-0000780F0000}"/>
    <cellStyle name="40% - Accent4 5 5 2 2 2" xfId="8534" xr:uid="{00000000-0005-0000-0000-0000790F0000}"/>
    <cellStyle name="40% - Accent4 5 5 2 3" xfId="4788" xr:uid="{00000000-0005-0000-0000-00007A0F0000}"/>
    <cellStyle name="40% - Accent4 5 5 2 3 2" xfId="10178" xr:uid="{00000000-0005-0000-0000-00007B0F0000}"/>
    <cellStyle name="40% - Accent4 5 5 2 4" xfId="6890" xr:uid="{00000000-0005-0000-0000-00007C0F0000}"/>
    <cellStyle name="40% - Accent4 5 5 3" xfId="2400" xr:uid="{00000000-0005-0000-0000-00007D0F0000}"/>
    <cellStyle name="40% - Accent4 5 5 3 2" xfId="7790" xr:uid="{00000000-0005-0000-0000-00007E0F0000}"/>
    <cellStyle name="40% - Accent4 5 5 4" xfId="4044" xr:uid="{00000000-0005-0000-0000-00007F0F0000}"/>
    <cellStyle name="40% - Accent4 5 5 4 2" xfId="9434" xr:uid="{00000000-0005-0000-0000-0000800F0000}"/>
    <cellStyle name="40% - Accent4 5 5 5" xfId="6146" xr:uid="{00000000-0005-0000-0000-0000810F0000}"/>
    <cellStyle name="40% - Accent4 5 6" xfId="1042" xr:uid="{00000000-0005-0000-0000-0000820F0000}"/>
    <cellStyle name="40% - Accent4 5 6 2" xfId="1499" xr:uid="{00000000-0005-0000-0000-0000830F0000}"/>
    <cellStyle name="40% - Accent4 5 6 2 2" xfId="3145" xr:uid="{00000000-0005-0000-0000-0000840F0000}"/>
    <cellStyle name="40% - Accent4 5 6 2 2 2" xfId="8535" xr:uid="{00000000-0005-0000-0000-0000850F0000}"/>
    <cellStyle name="40% - Accent4 5 6 2 3" xfId="4789" xr:uid="{00000000-0005-0000-0000-0000860F0000}"/>
    <cellStyle name="40% - Accent4 5 6 2 3 2" xfId="10179" xr:uid="{00000000-0005-0000-0000-0000870F0000}"/>
    <cellStyle name="40% - Accent4 5 6 2 4" xfId="6891" xr:uid="{00000000-0005-0000-0000-0000880F0000}"/>
    <cellStyle name="40% - Accent4 5 6 3" xfId="2692" xr:uid="{00000000-0005-0000-0000-0000890F0000}"/>
    <cellStyle name="40% - Accent4 5 6 3 2" xfId="8082" xr:uid="{00000000-0005-0000-0000-00008A0F0000}"/>
    <cellStyle name="40% - Accent4 5 6 4" xfId="4336" xr:uid="{00000000-0005-0000-0000-00008B0F0000}"/>
    <cellStyle name="40% - Accent4 5 6 4 2" xfId="9726" xr:uid="{00000000-0005-0000-0000-00008C0F0000}"/>
    <cellStyle name="40% - Accent4 5 6 5" xfId="6438" xr:uid="{00000000-0005-0000-0000-00008D0F0000}"/>
    <cellStyle name="40% - Accent4 5 7" xfId="1484" xr:uid="{00000000-0005-0000-0000-00008E0F0000}"/>
    <cellStyle name="40% - Accent4 5 7 2" xfId="3130" xr:uid="{00000000-0005-0000-0000-00008F0F0000}"/>
    <cellStyle name="40% - Accent4 5 7 2 2" xfId="8520" xr:uid="{00000000-0005-0000-0000-0000900F0000}"/>
    <cellStyle name="40% - Accent4 5 7 3" xfId="4774" xr:uid="{00000000-0005-0000-0000-0000910F0000}"/>
    <cellStyle name="40% - Accent4 5 7 3 2" xfId="10164" xr:uid="{00000000-0005-0000-0000-0000920F0000}"/>
    <cellStyle name="40% - Accent4 5 7 4" xfId="6876" xr:uid="{00000000-0005-0000-0000-0000930F0000}"/>
    <cellStyle name="40% - Accent4 5 8" xfId="2084" xr:uid="{00000000-0005-0000-0000-0000940F0000}"/>
    <cellStyle name="40% - Accent4 5 8 2" xfId="7474" xr:uid="{00000000-0005-0000-0000-0000950F0000}"/>
    <cellStyle name="40% - Accent4 5 9" xfId="3728" xr:uid="{00000000-0005-0000-0000-0000960F0000}"/>
    <cellStyle name="40% - Accent4 5 9 2" xfId="9118" xr:uid="{00000000-0005-0000-0000-0000970F0000}"/>
    <cellStyle name="40% - Accent4 6" xfId="436" xr:uid="{00000000-0005-0000-0000-0000980F0000}"/>
    <cellStyle name="40% - Accent4 6 10" xfId="5644" xr:uid="{00000000-0005-0000-0000-0000990F0000}"/>
    <cellStyle name="40% - Accent4 6 10 2" xfId="11005" xr:uid="{00000000-0005-0000-0000-00009A0F0000}"/>
    <cellStyle name="40% - Accent4 6 11" xfId="5843" xr:uid="{00000000-0005-0000-0000-00009B0F0000}"/>
    <cellStyle name="40% - Accent4 6 2" xfId="536" xr:uid="{00000000-0005-0000-0000-00009C0F0000}"/>
    <cellStyle name="40% - Accent4 6 2 2" xfId="858" xr:uid="{00000000-0005-0000-0000-00009D0F0000}"/>
    <cellStyle name="40% - Accent4 6 2 2 2" xfId="1502" xr:uid="{00000000-0005-0000-0000-00009E0F0000}"/>
    <cellStyle name="40% - Accent4 6 2 2 2 2" xfId="3148" xr:uid="{00000000-0005-0000-0000-00009F0F0000}"/>
    <cellStyle name="40% - Accent4 6 2 2 2 2 2" xfId="8538" xr:uid="{00000000-0005-0000-0000-0000A00F0000}"/>
    <cellStyle name="40% - Accent4 6 2 2 2 3" xfId="4792" xr:uid="{00000000-0005-0000-0000-0000A10F0000}"/>
    <cellStyle name="40% - Accent4 6 2 2 2 3 2" xfId="10182" xr:uid="{00000000-0005-0000-0000-0000A20F0000}"/>
    <cellStyle name="40% - Accent4 6 2 2 2 4" xfId="6894" xr:uid="{00000000-0005-0000-0000-0000A30F0000}"/>
    <cellStyle name="40% - Accent4 6 2 2 3" xfId="2509" xr:uid="{00000000-0005-0000-0000-0000A40F0000}"/>
    <cellStyle name="40% - Accent4 6 2 2 3 2" xfId="7899" xr:uid="{00000000-0005-0000-0000-0000A50F0000}"/>
    <cellStyle name="40% - Accent4 6 2 2 4" xfId="4153" xr:uid="{00000000-0005-0000-0000-0000A60F0000}"/>
    <cellStyle name="40% - Accent4 6 2 2 4 2" xfId="9543" xr:uid="{00000000-0005-0000-0000-0000A70F0000}"/>
    <cellStyle name="40% - Accent4 6 2 2 5" xfId="6255" xr:uid="{00000000-0005-0000-0000-0000A80F0000}"/>
    <cellStyle name="40% - Accent4 6 2 3" xfId="1152" xr:uid="{00000000-0005-0000-0000-0000A90F0000}"/>
    <cellStyle name="40% - Accent4 6 2 3 2" xfId="1503" xr:uid="{00000000-0005-0000-0000-0000AA0F0000}"/>
    <cellStyle name="40% - Accent4 6 2 3 2 2" xfId="3149" xr:uid="{00000000-0005-0000-0000-0000AB0F0000}"/>
    <cellStyle name="40% - Accent4 6 2 3 2 2 2" xfId="8539" xr:uid="{00000000-0005-0000-0000-0000AC0F0000}"/>
    <cellStyle name="40% - Accent4 6 2 3 2 3" xfId="4793" xr:uid="{00000000-0005-0000-0000-0000AD0F0000}"/>
    <cellStyle name="40% - Accent4 6 2 3 2 3 2" xfId="10183" xr:uid="{00000000-0005-0000-0000-0000AE0F0000}"/>
    <cellStyle name="40% - Accent4 6 2 3 2 4" xfId="6895" xr:uid="{00000000-0005-0000-0000-0000AF0F0000}"/>
    <cellStyle name="40% - Accent4 6 2 3 3" xfId="2802" xr:uid="{00000000-0005-0000-0000-0000B00F0000}"/>
    <cellStyle name="40% - Accent4 6 2 3 3 2" xfId="8192" xr:uid="{00000000-0005-0000-0000-0000B10F0000}"/>
    <cellStyle name="40% - Accent4 6 2 3 4" xfId="4446" xr:uid="{00000000-0005-0000-0000-0000B20F0000}"/>
    <cellStyle name="40% - Accent4 6 2 3 4 2" xfId="9836" xr:uid="{00000000-0005-0000-0000-0000B30F0000}"/>
    <cellStyle name="40% - Accent4 6 2 3 5" xfId="6548" xr:uid="{00000000-0005-0000-0000-0000B40F0000}"/>
    <cellStyle name="40% - Accent4 6 2 4" xfId="1501" xr:uid="{00000000-0005-0000-0000-0000B50F0000}"/>
    <cellStyle name="40% - Accent4 6 2 4 2" xfId="3147" xr:uid="{00000000-0005-0000-0000-0000B60F0000}"/>
    <cellStyle name="40% - Accent4 6 2 4 2 2" xfId="8537" xr:uid="{00000000-0005-0000-0000-0000B70F0000}"/>
    <cellStyle name="40% - Accent4 6 2 4 3" xfId="4791" xr:uid="{00000000-0005-0000-0000-0000B80F0000}"/>
    <cellStyle name="40% - Accent4 6 2 4 3 2" xfId="10181" xr:uid="{00000000-0005-0000-0000-0000B90F0000}"/>
    <cellStyle name="40% - Accent4 6 2 4 4" xfId="6893" xr:uid="{00000000-0005-0000-0000-0000BA0F0000}"/>
    <cellStyle name="40% - Accent4 6 2 5" xfId="2193" xr:uid="{00000000-0005-0000-0000-0000BB0F0000}"/>
    <cellStyle name="40% - Accent4 6 2 5 2" xfId="7583" xr:uid="{00000000-0005-0000-0000-0000BC0F0000}"/>
    <cellStyle name="40% - Accent4 6 2 6" xfId="3837" xr:uid="{00000000-0005-0000-0000-0000BD0F0000}"/>
    <cellStyle name="40% - Accent4 6 2 6 2" xfId="9227" xr:uid="{00000000-0005-0000-0000-0000BE0F0000}"/>
    <cellStyle name="40% - Accent4 6 2 7" xfId="5462" xr:uid="{00000000-0005-0000-0000-0000BF0F0000}"/>
    <cellStyle name="40% - Accent4 6 2 7 2" xfId="10852" xr:uid="{00000000-0005-0000-0000-0000C00F0000}"/>
    <cellStyle name="40% - Accent4 6 2 8" xfId="5645" xr:uid="{00000000-0005-0000-0000-0000C10F0000}"/>
    <cellStyle name="40% - Accent4 6 2 8 2" xfId="11006" xr:uid="{00000000-0005-0000-0000-0000C20F0000}"/>
    <cellStyle name="40% - Accent4 6 2 9" xfId="5939" xr:uid="{00000000-0005-0000-0000-0000C30F0000}"/>
    <cellStyle name="40% - Accent4 6 3" xfId="633" xr:uid="{00000000-0005-0000-0000-0000C40F0000}"/>
    <cellStyle name="40% - Accent4 6 3 2" xfId="955" xr:uid="{00000000-0005-0000-0000-0000C50F0000}"/>
    <cellStyle name="40% - Accent4 6 3 2 2" xfId="1505" xr:uid="{00000000-0005-0000-0000-0000C60F0000}"/>
    <cellStyle name="40% - Accent4 6 3 2 2 2" xfId="3151" xr:uid="{00000000-0005-0000-0000-0000C70F0000}"/>
    <cellStyle name="40% - Accent4 6 3 2 2 2 2" xfId="8541" xr:uid="{00000000-0005-0000-0000-0000C80F0000}"/>
    <cellStyle name="40% - Accent4 6 3 2 2 3" xfId="4795" xr:uid="{00000000-0005-0000-0000-0000C90F0000}"/>
    <cellStyle name="40% - Accent4 6 3 2 2 3 2" xfId="10185" xr:uid="{00000000-0005-0000-0000-0000CA0F0000}"/>
    <cellStyle name="40% - Accent4 6 3 2 2 4" xfId="6897" xr:uid="{00000000-0005-0000-0000-0000CB0F0000}"/>
    <cellStyle name="40% - Accent4 6 3 2 3" xfId="2606" xr:uid="{00000000-0005-0000-0000-0000CC0F0000}"/>
    <cellStyle name="40% - Accent4 6 3 2 3 2" xfId="7996" xr:uid="{00000000-0005-0000-0000-0000CD0F0000}"/>
    <cellStyle name="40% - Accent4 6 3 2 4" xfId="4250" xr:uid="{00000000-0005-0000-0000-0000CE0F0000}"/>
    <cellStyle name="40% - Accent4 6 3 2 4 2" xfId="9640" xr:uid="{00000000-0005-0000-0000-0000CF0F0000}"/>
    <cellStyle name="40% - Accent4 6 3 2 5" xfId="6352" xr:uid="{00000000-0005-0000-0000-0000D00F0000}"/>
    <cellStyle name="40% - Accent4 6 3 3" xfId="1504" xr:uid="{00000000-0005-0000-0000-0000D10F0000}"/>
    <cellStyle name="40% - Accent4 6 3 3 2" xfId="3150" xr:uid="{00000000-0005-0000-0000-0000D20F0000}"/>
    <cellStyle name="40% - Accent4 6 3 3 2 2" xfId="8540" xr:uid="{00000000-0005-0000-0000-0000D30F0000}"/>
    <cellStyle name="40% - Accent4 6 3 3 3" xfId="4794" xr:uid="{00000000-0005-0000-0000-0000D40F0000}"/>
    <cellStyle name="40% - Accent4 6 3 3 3 2" xfId="10184" xr:uid="{00000000-0005-0000-0000-0000D50F0000}"/>
    <cellStyle name="40% - Accent4 6 3 3 4" xfId="6896" xr:uid="{00000000-0005-0000-0000-0000D60F0000}"/>
    <cellStyle name="40% - Accent4 6 3 4" xfId="2290" xr:uid="{00000000-0005-0000-0000-0000D70F0000}"/>
    <cellStyle name="40% - Accent4 6 3 4 2" xfId="7680" xr:uid="{00000000-0005-0000-0000-0000D80F0000}"/>
    <cellStyle name="40% - Accent4 6 3 5" xfId="3934" xr:uid="{00000000-0005-0000-0000-0000D90F0000}"/>
    <cellStyle name="40% - Accent4 6 3 5 2" xfId="9324" xr:uid="{00000000-0005-0000-0000-0000DA0F0000}"/>
    <cellStyle name="40% - Accent4 6 3 6" xfId="6036" xr:uid="{00000000-0005-0000-0000-0000DB0F0000}"/>
    <cellStyle name="40% - Accent4 6 4" xfId="762" xr:uid="{00000000-0005-0000-0000-0000DC0F0000}"/>
    <cellStyle name="40% - Accent4 6 4 2" xfId="1506" xr:uid="{00000000-0005-0000-0000-0000DD0F0000}"/>
    <cellStyle name="40% - Accent4 6 4 2 2" xfId="3152" xr:uid="{00000000-0005-0000-0000-0000DE0F0000}"/>
    <cellStyle name="40% - Accent4 6 4 2 2 2" xfId="8542" xr:uid="{00000000-0005-0000-0000-0000DF0F0000}"/>
    <cellStyle name="40% - Accent4 6 4 2 3" xfId="4796" xr:uid="{00000000-0005-0000-0000-0000E00F0000}"/>
    <cellStyle name="40% - Accent4 6 4 2 3 2" xfId="10186" xr:uid="{00000000-0005-0000-0000-0000E10F0000}"/>
    <cellStyle name="40% - Accent4 6 4 2 4" xfId="6898" xr:uid="{00000000-0005-0000-0000-0000E20F0000}"/>
    <cellStyle name="40% - Accent4 6 4 3" xfId="2413" xr:uid="{00000000-0005-0000-0000-0000E30F0000}"/>
    <cellStyle name="40% - Accent4 6 4 3 2" xfId="7803" xr:uid="{00000000-0005-0000-0000-0000E40F0000}"/>
    <cellStyle name="40% - Accent4 6 4 4" xfId="4057" xr:uid="{00000000-0005-0000-0000-0000E50F0000}"/>
    <cellStyle name="40% - Accent4 6 4 4 2" xfId="9447" xr:uid="{00000000-0005-0000-0000-0000E60F0000}"/>
    <cellStyle name="40% - Accent4 6 4 5" xfId="6159" xr:uid="{00000000-0005-0000-0000-0000E70F0000}"/>
    <cellStyle name="40% - Accent4 6 5" xfId="1055" xr:uid="{00000000-0005-0000-0000-0000E80F0000}"/>
    <cellStyle name="40% - Accent4 6 5 2" xfId="1507" xr:uid="{00000000-0005-0000-0000-0000E90F0000}"/>
    <cellStyle name="40% - Accent4 6 5 2 2" xfId="3153" xr:uid="{00000000-0005-0000-0000-0000EA0F0000}"/>
    <cellStyle name="40% - Accent4 6 5 2 2 2" xfId="8543" xr:uid="{00000000-0005-0000-0000-0000EB0F0000}"/>
    <cellStyle name="40% - Accent4 6 5 2 3" xfId="4797" xr:uid="{00000000-0005-0000-0000-0000EC0F0000}"/>
    <cellStyle name="40% - Accent4 6 5 2 3 2" xfId="10187" xr:uid="{00000000-0005-0000-0000-0000ED0F0000}"/>
    <cellStyle name="40% - Accent4 6 5 2 4" xfId="6899" xr:uid="{00000000-0005-0000-0000-0000EE0F0000}"/>
    <cellStyle name="40% - Accent4 6 5 3" xfId="2705" xr:uid="{00000000-0005-0000-0000-0000EF0F0000}"/>
    <cellStyle name="40% - Accent4 6 5 3 2" xfId="8095" xr:uid="{00000000-0005-0000-0000-0000F00F0000}"/>
    <cellStyle name="40% - Accent4 6 5 4" xfId="4349" xr:uid="{00000000-0005-0000-0000-0000F10F0000}"/>
    <cellStyle name="40% - Accent4 6 5 4 2" xfId="9739" xr:uid="{00000000-0005-0000-0000-0000F20F0000}"/>
    <cellStyle name="40% - Accent4 6 5 5" xfId="6451" xr:uid="{00000000-0005-0000-0000-0000F30F0000}"/>
    <cellStyle name="40% - Accent4 6 6" xfId="1500" xr:uid="{00000000-0005-0000-0000-0000F40F0000}"/>
    <cellStyle name="40% - Accent4 6 6 2" xfId="3146" xr:uid="{00000000-0005-0000-0000-0000F50F0000}"/>
    <cellStyle name="40% - Accent4 6 6 2 2" xfId="8536" xr:uid="{00000000-0005-0000-0000-0000F60F0000}"/>
    <cellStyle name="40% - Accent4 6 6 3" xfId="4790" xr:uid="{00000000-0005-0000-0000-0000F70F0000}"/>
    <cellStyle name="40% - Accent4 6 6 3 2" xfId="10180" xr:uid="{00000000-0005-0000-0000-0000F80F0000}"/>
    <cellStyle name="40% - Accent4 6 6 4" xfId="6892" xr:uid="{00000000-0005-0000-0000-0000F90F0000}"/>
    <cellStyle name="40% - Accent4 6 7" xfId="2097" xr:uid="{00000000-0005-0000-0000-0000FA0F0000}"/>
    <cellStyle name="40% - Accent4 6 7 2" xfId="7487" xr:uid="{00000000-0005-0000-0000-0000FB0F0000}"/>
    <cellStyle name="40% - Accent4 6 8" xfId="3741" xr:uid="{00000000-0005-0000-0000-0000FC0F0000}"/>
    <cellStyle name="40% - Accent4 6 8 2" xfId="9131" xr:uid="{00000000-0005-0000-0000-0000FD0F0000}"/>
    <cellStyle name="40% - Accent4 6 9" xfId="5365" xr:uid="{00000000-0005-0000-0000-0000FE0F0000}"/>
    <cellStyle name="40% - Accent4 6 9 2" xfId="10755" xr:uid="{00000000-0005-0000-0000-0000FF0F0000}"/>
    <cellStyle name="40% - Accent4 7" xfId="505" xr:uid="{00000000-0005-0000-0000-000000100000}"/>
    <cellStyle name="40% - Accent4 7 2" xfId="827" xr:uid="{00000000-0005-0000-0000-000001100000}"/>
    <cellStyle name="40% - Accent4 7 2 2" xfId="1509" xr:uid="{00000000-0005-0000-0000-000002100000}"/>
    <cellStyle name="40% - Accent4 7 2 2 2" xfId="3155" xr:uid="{00000000-0005-0000-0000-000003100000}"/>
    <cellStyle name="40% - Accent4 7 2 2 2 2" xfId="8545" xr:uid="{00000000-0005-0000-0000-000004100000}"/>
    <cellStyle name="40% - Accent4 7 2 2 3" xfId="4799" xr:uid="{00000000-0005-0000-0000-000005100000}"/>
    <cellStyle name="40% - Accent4 7 2 2 3 2" xfId="10189" xr:uid="{00000000-0005-0000-0000-000006100000}"/>
    <cellStyle name="40% - Accent4 7 2 2 4" xfId="6901" xr:uid="{00000000-0005-0000-0000-000007100000}"/>
    <cellStyle name="40% - Accent4 7 2 3" xfId="2478" xr:uid="{00000000-0005-0000-0000-000008100000}"/>
    <cellStyle name="40% - Accent4 7 2 3 2" xfId="7868" xr:uid="{00000000-0005-0000-0000-000009100000}"/>
    <cellStyle name="40% - Accent4 7 2 4" xfId="4122" xr:uid="{00000000-0005-0000-0000-00000A100000}"/>
    <cellStyle name="40% - Accent4 7 2 4 2" xfId="9512" xr:uid="{00000000-0005-0000-0000-00000B100000}"/>
    <cellStyle name="40% - Accent4 7 2 5" xfId="6224" xr:uid="{00000000-0005-0000-0000-00000C100000}"/>
    <cellStyle name="40% - Accent4 7 3" xfId="1121" xr:uid="{00000000-0005-0000-0000-00000D100000}"/>
    <cellStyle name="40% - Accent4 7 3 2" xfId="1510" xr:uid="{00000000-0005-0000-0000-00000E100000}"/>
    <cellStyle name="40% - Accent4 7 3 2 2" xfId="3156" xr:uid="{00000000-0005-0000-0000-00000F100000}"/>
    <cellStyle name="40% - Accent4 7 3 2 2 2" xfId="8546" xr:uid="{00000000-0005-0000-0000-000010100000}"/>
    <cellStyle name="40% - Accent4 7 3 2 3" xfId="4800" xr:uid="{00000000-0005-0000-0000-000011100000}"/>
    <cellStyle name="40% - Accent4 7 3 2 3 2" xfId="10190" xr:uid="{00000000-0005-0000-0000-000012100000}"/>
    <cellStyle name="40% - Accent4 7 3 2 4" xfId="6902" xr:uid="{00000000-0005-0000-0000-000013100000}"/>
    <cellStyle name="40% - Accent4 7 3 3" xfId="2771" xr:uid="{00000000-0005-0000-0000-000014100000}"/>
    <cellStyle name="40% - Accent4 7 3 3 2" xfId="8161" xr:uid="{00000000-0005-0000-0000-000015100000}"/>
    <cellStyle name="40% - Accent4 7 3 4" xfId="4415" xr:uid="{00000000-0005-0000-0000-000016100000}"/>
    <cellStyle name="40% - Accent4 7 3 4 2" xfId="9805" xr:uid="{00000000-0005-0000-0000-000017100000}"/>
    <cellStyle name="40% - Accent4 7 3 5" xfId="6517" xr:uid="{00000000-0005-0000-0000-000018100000}"/>
    <cellStyle name="40% - Accent4 7 4" xfId="1508" xr:uid="{00000000-0005-0000-0000-000019100000}"/>
    <cellStyle name="40% - Accent4 7 4 2" xfId="3154" xr:uid="{00000000-0005-0000-0000-00001A100000}"/>
    <cellStyle name="40% - Accent4 7 4 2 2" xfId="8544" xr:uid="{00000000-0005-0000-0000-00001B100000}"/>
    <cellStyle name="40% - Accent4 7 4 3" xfId="4798" xr:uid="{00000000-0005-0000-0000-00001C100000}"/>
    <cellStyle name="40% - Accent4 7 4 3 2" xfId="10188" xr:uid="{00000000-0005-0000-0000-00001D100000}"/>
    <cellStyle name="40% - Accent4 7 4 4" xfId="6900" xr:uid="{00000000-0005-0000-0000-00001E100000}"/>
    <cellStyle name="40% - Accent4 7 5" xfId="2162" xr:uid="{00000000-0005-0000-0000-00001F100000}"/>
    <cellStyle name="40% - Accent4 7 5 2" xfId="7552" xr:uid="{00000000-0005-0000-0000-000020100000}"/>
    <cellStyle name="40% - Accent4 7 6" xfId="3806" xr:uid="{00000000-0005-0000-0000-000021100000}"/>
    <cellStyle name="40% - Accent4 7 6 2" xfId="9196" xr:uid="{00000000-0005-0000-0000-000022100000}"/>
    <cellStyle name="40% - Accent4 7 7" xfId="5431" xr:uid="{00000000-0005-0000-0000-000023100000}"/>
    <cellStyle name="40% - Accent4 7 7 2" xfId="10821" xr:uid="{00000000-0005-0000-0000-000024100000}"/>
    <cellStyle name="40% - Accent4 7 8" xfId="5646" xr:uid="{00000000-0005-0000-0000-000025100000}"/>
    <cellStyle name="40% - Accent4 7 8 2" xfId="11007" xr:uid="{00000000-0005-0000-0000-000026100000}"/>
    <cellStyle name="40% - Accent4 7 9" xfId="5908" xr:uid="{00000000-0005-0000-0000-000027100000}"/>
    <cellStyle name="40% - Accent4 8" xfId="602" xr:uid="{00000000-0005-0000-0000-000028100000}"/>
    <cellStyle name="40% - Accent4 8 2" xfId="924" xr:uid="{00000000-0005-0000-0000-000029100000}"/>
    <cellStyle name="40% - Accent4 8 2 2" xfId="1512" xr:uid="{00000000-0005-0000-0000-00002A100000}"/>
    <cellStyle name="40% - Accent4 8 2 2 2" xfId="3158" xr:uid="{00000000-0005-0000-0000-00002B100000}"/>
    <cellStyle name="40% - Accent4 8 2 2 2 2" xfId="8548" xr:uid="{00000000-0005-0000-0000-00002C100000}"/>
    <cellStyle name="40% - Accent4 8 2 2 3" xfId="4802" xr:uid="{00000000-0005-0000-0000-00002D100000}"/>
    <cellStyle name="40% - Accent4 8 2 2 3 2" xfId="10192" xr:uid="{00000000-0005-0000-0000-00002E100000}"/>
    <cellStyle name="40% - Accent4 8 2 2 4" xfId="6904" xr:uid="{00000000-0005-0000-0000-00002F100000}"/>
    <cellStyle name="40% - Accent4 8 2 3" xfId="2575" xr:uid="{00000000-0005-0000-0000-000030100000}"/>
    <cellStyle name="40% - Accent4 8 2 3 2" xfId="7965" xr:uid="{00000000-0005-0000-0000-000031100000}"/>
    <cellStyle name="40% - Accent4 8 2 4" xfId="4219" xr:uid="{00000000-0005-0000-0000-000032100000}"/>
    <cellStyle name="40% - Accent4 8 2 4 2" xfId="9609" xr:uid="{00000000-0005-0000-0000-000033100000}"/>
    <cellStyle name="40% - Accent4 8 2 5" xfId="6321" xr:uid="{00000000-0005-0000-0000-000034100000}"/>
    <cellStyle name="40% - Accent4 8 3" xfId="1511" xr:uid="{00000000-0005-0000-0000-000035100000}"/>
    <cellStyle name="40% - Accent4 8 3 2" xfId="3157" xr:uid="{00000000-0005-0000-0000-000036100000}"/>
    <cellStyle name="40% - Accent4 8 3 2 2" xfId="8547" xr:uid="{00000000-0005-0000-0000-000037100000}"/>
    <cellStyle name="40% - Accent4 8 3 3" xfId="4801" xr:uid="{00000000-0005-0000-0000-000038100000}"/>
    <cellStyle name="40% - Accent4 8 3 3 2" xfId="10191" xr:uid="{00000000-0005-0000-0000-000039100000}"/>
    <cellStyle name="40% - Accent4 8 3 4" xfId="6903" xr:uid="{00000000-0005-0000-0000-00003A100000}"/>
    <cellStyle name="40% - Accent4 8 4" xfId="2259" xr:uid="{00000000-0005-0000-0000-00003B100000}"/>
    <cellStyle name="40% - Accent4 8 4 2" xfId="7649" xr:uid="{00000000-0005-0000-0000-00003C100000}"/>
    <cellStyle name="40% - Accent4 8 5" xfId="3903" xr:uid="{00000000-0005-0000-0000-00003D100000}"/>
    <cellStyle name="40% - Accent4 8 5 2" xfId="9293" xr:uid="{00000000-0005-0000-0000-00003E100000}"/>
    <cellStyle name="40% - Accent4 8 6" xfId="6005" xr:uid="{00000000-0005-0000-0000-00003F100000}"/>
    <cellStyle name="40% - Accent4 9" xfId="714" xr:uid="{00000000-0005-0000-0000-000040100000}"/>
    <cellStyle name="40% - Accent4 9 2" xfId="1513" xr:uid="{00000000-0005-0000-0000-000041100000}"/>
    <cellStyle name="40% - Accent4 9 2 2" xfId="3159" xr:uid="{00000000-0005-0000-0000-000042100000}"/>
    <cellStyle name="40% - Accent4 9 2 2 2" xfId="8549" xr:uid="{00000000-0005-0000-0000-000043100000}"/>
    <cellStyle name="40% - Accent4 9 2 3" xfId="4803" xr:uid="{00000000-0005-0000-0000-000044100000}"/>
    <cellStyle name="40% - Accent4 9 2 3 2" xfId="10193" xr:uid="{00000000-0005-0000-0000-000045100000}"/>
    <cellStyle name="40% - Accent4 9 2 4" xfId="6905" xr:uid="{00000000-0005-0000-0000-000046100000}"/>
    <cellStyle name="40% - Accent4 9 3" xfId="2365" xr:uid="{00000000-0005-0000-0000-000047100000}"/>
    <cellStyle name="40% - Accent4 9 3 2" xfId="7755" xr:uid="{00000000-0005-0000-0000-000048100000}"/>
    <cellStyle name="40% - Accent4 9 4" xfId="4009" xr:uid="{00000000-0005-0000-0000-000049100000}"/>
    <cellStyle name="40% - Accent4 9 4 2" xfId="9399" xr:uid="{00000000-0005-0000-0000-00004A100000}"/>
    <cellStyle name="40% - Accent4 9 5" xfId="6111" xr:uid="{00000000-0005-0000-0000-00004B100000}"/>
    <cellStyle name="40% - Accent5" xfId="86" builtinId="47" customBuiltin="1"/>
    <cellStyle name="40% - Accent5 10" xfId="1026" xr:uid="{00000000-0005-0000-0000-00004D100000}"/>
    <cellStyle name="40% - Accent5 10 2" xfId="1514" xr:uid="{00000000-0005-0000-0000-00004E100000}"/>
    <cellStyle name="40% - Accent5 10 2 2" xfId="3160" xr:uid="{00000000-0005-0000-0000-00004F100000}"/>
    <cellStyle name="40% - Accent5 10 2 2 2" xfId="8550" xr:uid="{00000000-0005-0000-0000-000050100000}"/>
    <cellStyle name="40% - Accent5 10 2 3" xfId="4804" xr:uid="{00000000-0005-0000-0000-000051100000}"/>
    <cellStyle name="40% - Accent5 10 2 3 2" xfId="10194" xr:uid="{00000000-0005-0000-0000-000052100000}"/>
    <cellStyle name="40% - Accent5 10 2 4" xfId="6906" xr:uid="{00000000-0005-0000-0000-000053100000}"/>
    <cellStyle name="40% - Accent5 10 3" xfId="2676" xr:uid="{00000000-0005-0000-0000-000054100000}"/>
    <cellStyle name="40% - Accent5 10 3 2" xfId="8066" xr:uid="{00000000-0005-0000-0000-000055100000}"/>
    <cellStyle name="40% - Accent5 10 4" xfId="4320" xr:uid="{00000000-0005-0000-0000-000056100000}"/>
    <cellStyle name="40% - Accent5 10 4 2" xfId="9710" xr:uid="{00000000-0005-0000-0000-000057100000}"/>
    <cellStyle name="40% - Accent5 10 5" xfId="6422" xr:uid="{00000000-0005-0000-0000-000058100000}"/>
    <cellStyle name="40% - Accent5 11" xfId="2051" xr:uid="{00000000-0005-0000-0000-000059100000}"/>
    <cellStyle name="40% - Accent5 11 2" xfId="7441" xr:uid="{00000000-0005-0000-0000-00005A100000}"/>
    <cellStyle name="40% - Accent5 12" xfId="3695" xr:uid="{00000000-0005-0000-0000-00005B100000}"/>
    <cellStyle name="40% - Accent5 12 2" xfId="9085" xr:uid="{00000000-0005-0000-0000-00005C100000}"/>
    <cellStyle name="40% - Accent5 13" xfId="5336" xr:uid="{00000000-0005-0000-0000-00005D100000}"/>
    <cellStyle name="40% - Accent5 13 2" xfId="10726" xr:uid="{00000000-0005-0000-0000-00005E100000}"/>
    <cellStyle name="40% - Accent5 14" xfId="5647" xr:uid="{00000000-0005-0000-0000-00005F100000}"/>
    <cellStyle name="40% - Accent5 14 2" xfId="11008" xr:uid="{00000000-0005-0000-0000-000060100000}"/>
    <cellStyle name="40% - Accent5 15" xfId="5797" xr:uid="{00000000-0005-0000-0000-000061100000}"/>
    <cellStyle name="40% - Accent5 2" xfId="191" xr:uid="{00000000-0005-0000-0000-000062100000}"/>
    <cellStyle name="40% - Accent5 2 2" xfId="192" xr:uid="{00000000-0005-0000-0000-000063100000}"/>
    <cellStyle name="40% - Accent5 2 2 2" xfId="193" xr:uid="{00000000-0005-0000-0000-000064100000}"/>
    <cellStyle name="40% - Accent5 2 3" xfId="194" xr:uid="{00000000-0005-0000-0000-000065100000}"/>
    <cellStyle name="40% - Accent5 3" xfId="195" xr:uid="{00000000-0005-0000-0000-000066100000}"/>
    <cellStyle name="40% - Accent5 3 2" xfId="196" xr:uid="{00000000-0005-0000-0000-000067100000}"/>
    <cellStyle name="40% - Accent5 4" xfId="197" xr:uid="{00000000-0005-0000-0000-000068100000}"/>
    <cellStyle name="40% - Accent5 5" xfId="425" xr:uid="{00000000-0005-0000-0000-000069100000}"/>
    <cellStyle name="40% - Accent5 5 10" xfId="5354" xr:uid="{00000000-0005-0000-0000-00006A100000}"/>
    <cellStyle name="40% - Accent5 5 10 2" xfId="10744" xr:uid="{00000000-0005-0000-0000-00006B100000}"/>
    <cellStyle name="40% - Accent5 5 11" xfId="5648" xr:uid="{00000000-0005-0000-0000-00006C100000}"/>
    <cellStyle name="40% - Accent5 5 11 2" xfId="11009" xr:uid="{00000000-0005-0000-0000-00006D100000}"/>
    <cellStyle name="40% - Accent5 5 12" xfId="5832" xr:uid="{00000000-0005-0000-0000-00006E100000}"/>
    <cellStyle name="40% - Accent5 5 2" xfId="477" xr:uid="{00000000-0005-0000-0000-00006F100000}"/>
    <cellStyle name="40% - Accent5 5 2 10" xfId="5649" xr:uid="{00000000-0005-0000-0000-000070100000}"/>
    <cellStyle name="40% - Accent5 5 2 10 2" xfId="11010" xr:uid="{00000000-0005-0000-0000-000071100000}"/>
    <cellStyle name="40% - Accent5 5 2 11" xfId="5880" xr:uid="{00000000-0005-0000-0000-000072100000}"/>
    <cellStyle name="40% - Accent5 5 2 2" xfId="573" xr:uid="{00000000-0005-0000-0000-000073100000}"/>
    <cellStyle name="40% - Accent5 5 2 2 2" xfId="895" xr:uid="{00000000-0005-0000-0000-000074100000}"/>
    <cellStyle name="40% - Accent5 5 2 2 2 2" xfId="1518" xr:uid="{00000000-0005-0000-0000-000075100000}"/>
    <cellStyle name="40% - Accent5 5 2 2 2 2 2" xfId="3164" xr:uid="{00000000-0005-0000-0000-000076100000}"/>
    <cellStyle name="40% - Accent5 5 2 2 2 2 2 2" xfId="8554" xr:uid="{00000000-0005-0000-0000-000077100000}"/>
    <cellStyle name="40% - Accent5 5 2 2 2 2 3" xfId="4808" xr:uid="{00000000-0005-0000-0000-000078100000}"/>
    <cellStyle name="40% - Accent5 5 2 2 2 2 3 2" xfId="10198" xr:uid="{00000000-0005-0000-0000-000079100000}"/>
    <cellStyle name="40% - Accent5 5 2 2 2 2 4" xfId="6910" xr:uid="{00000000-0005-0000-0000-00007A100000}"/>
    <cellStyle name="40% - Accent5 5 2 2 2 3" xfId="2546" xr:uid="{00000000-0005-0000-0000-00007B100000}"/>
    <cellStyle name="40% - Accent5 5 2 2 2 3 2" xfId="7936" xr:uid="{00000000-0005-0000-0000-00007C100000}"/>
    <cellStyle name="40% - Accent5 5 2 2 2 4" xfId="4190" xr:uid="{00000000-0005-0000-0000-00007D100000}"/>
    <cellStyle name="40% - Accent5 5 2 2 2 4 2" xfId="9580" xr:uid="{00000000-0005-0000-0000-00007E100000}"/>
    <cellStyle name="40% - Accent5 5 2 2 2 5" xfId="6292" xr:uid="{00000000-0005-0000-0000-00007F100000}"/>
    <cellStyle name="40% - Accent5 5 2 2 3" xfId="1189" xr:uid="{00000000-0005-0000-0000-000080100000}"/>
    <cellStyle name="40% - Accent5 5 2 2 3 2" xfId="1519" xr:uid="{00000000-0005-0000-0000-000081100000}"/>
    <cellStyle name="40% - Accent5 5 2 2 3 2 2" xfId="3165" xr:uid="{00000000-0005-0000-0000-000082100000}"/>
    <cellStyle name="40% - Accent5 5 2 2 3 2 2 2" xfId="8555" xr:uid="{00000000-0005-0000-0000-000083100000}"/>
    <cellStyle name="40% - Accent5 5 2 2 3 2 3" xfId="4809" xr:uid="{00000000-0005-0000-0000-000084100000}"/>
    <cellStyle name="40% - Accent5 5 2 2 3 2 3 2" xfId="10199" xr:uid="{00000000-0005-0000-0000-000085100000}"/>
    <cellStyle name="40% - Accent5 5 2 2 3 2 4" xfId="6911" xr:uid="{00000000-0005-0000-0000-000086100000}"/>
    <cellStyle name="40% - Accent5 5 2 2 3 3" xfId="2839" xr:uid="{00000000-0005-0000-0000-000087100000}"/>
    <cellStyle name="40% - Accent5 5 2 2 3 3 2" xfId="8229" xr:uid="{00000000-0005-0000-0000-000088100000}"/>
    <cellStyle name="40% - Accent5 5 2 2 3 4" xfId="4483" xr:uid="{00000000-0005-0000-0000-000089100000}"/>
    <cellStyle name="40% - Accent5 5 2 2 3 4 2" xfId="9873" xr:uid="{00000000-0005-0000-0000-00008A100000}"/>
    <cellStyle name="40% - Accent5 5 2 2 3 5" xfId="6585" xr:uid="{00000000-0005-0000-0000-00008B100000}"/>
    <cellStyle name="40% - Accent5 5 2 2 4" xfId="1517" xr:uid="{00000000-0005-0000-0000-00008C100000}"/>
    <cellStyle name="40% - Accent5 5 2 2 4 2" xfId="3163" xr:uid="{00000000-0005-0000-0000-00008D100000}"/>
    <cellStyle name="40% - Accent5 5 2 2 4 2 2" xfId="8553" xr:uid="{00000000-0005-0000-0000-00008E100000}"/>
    <cellStyle name="40% - Accent5 5 2 2 4 3" xfId="4807" xr:uid="{00000000-0005-0000-0000-00008F100000}"/>
    <cellStyle name="40% - Accent5 5 2 2 4 3 2" xfId="10197" xr:uid="{00000000-0005-0000-0000-000090100000}"/>
    <cellStyle name="40% - Accent5 5 2 2 4 4" xfId="6909" xr:uid="{00000000-0005-0000-0000-000091100000}"/>
    <cellStyle name="40% - Accent5 5 2 2 5" xfId="2230" xr:uid="{00000000-0005-0000-0000-000092100000}"/>
    <cellStyle name="40% - Accent5 5 2 2 5 2" xfId="7620" xr:uid="{00000000-0005-0000-0000-000093100000}"/>
    <cellStyle name="40% - Accent5 5 2 2 6" xfId="3874" xr:uid="{00000000-0005-0000-0000-000094100000}"/>
    <cellStyle name="40% - Accent5 5 2 2 6 2" xfId="9264" xr:uid="{00000000-0005-0000-0000-000095100000}"/>
    <cellStyle name="40% - Accent5 5 2 2 7" xfId="5499" xr:uid="{00000000-0005-0000-0000-000096100000}"/>
    <cellStyle name="40% - Accent5 5 2 2 7 2" xfId="10889" xr:uid="{00000000-0005-0000-0000-000097100000}"/>
    <cellStyle name="40% - Accent5 5 2 2 8" xfId="5650" xr:uid="{00000000-0005-0000-0000-000098100000}"/>
    <cellStyle name="40% - Accent5 5 2 2 8 2" xfId="11011" xr:uid="{00000000-0005-0000-0000-000099100000}"/>
    <cellStyle name="40% - Accent5 5 2 2 9" xfId="5976" xr:uid="{00000000-0005-0000-0000-00009A100000}"/>
    <cellStyle name="40% - Accent5 5 2 3" xfId="670" xr:uid="{00000000-0005-0000-0000-00009B100000}"/>
    <cellStyle name="40% - Accent5 5 2 3 2" xfId="992" xr:uid="{00000000-0005-0000-0000-00009C100000}"/>
    <cellStyle name="40% - Accent5 5 2 3 2 2" xfId="1521" xr:uid="{00000000-0005-0000-0000-00009D100000}"/>
    <cellStyle name="40% - Accent5 5 2 3 2 2 2" xfId="3167" xr:uid="{00000000-0005-0000-0000-00009E100000}"/>
    <cellStyle name="40% - Accent5 5 2 3 2 2 2 2" xfId="8557" xr:uid="{00000000-0005-0000-0000-00009F100000}"/>
    <cellStyle name="40% - Accent5 5 2 3 2 2 3" xfId="4811" xr:uid="{00000000-0005-0000-0000-0000A0100000}"/>
    <cellStyle name="40% - Accent5 5 2 3 2 2 3 2" xfId="10201" xr:uid="{00000000-0005-0000-0000-0000A1100000}"/>
    <cellStyle name="40% - Accent5 5 2 3 2 2 4" xfId="6913" xr:uid="{00000000-0005-0000-0000-0000A2100000}"/>
    <cellStyle name="40% - Accent5 5 2 3 2 3" xfId="2643" xr:uid="{00000000-0005-0000-0000-0000A3100000}"/>
    <cellStyle name="40% - Accent5 5 2 3 2 3 2" xfId="8033" xr:uid="{00000000-0005-0000-0000-0000A4100000}"/>
    <cellStyle name="40% - Accent5 5 2 3 2 4" xfId="4287" xr:uid="{00000000-0005-0000-0000-0000A5100000}"/>
    <cellStyle name="40% - Accent5 5 2 3 2 4 2" xfId="9677" xr:uid="{00000000-0005-0000-0000-0000A6100000}"/>
    <cellStyle name="40% - Accent5 5 2 3 2 5" xfId="6389" xr:uid="{00000000-0005-0000-0000-0000A7100000}"/>
    <cellStyle name="40% - Accent5 5 2 3 3" xfId="1520" xr:uid="{00000000-0005-0000-0000-0000A8100000}"/>
    <cellStyle name="40% - Accent5 5 2 3 3 2" xfId="3166" xr:uid="{00000000-0005-0000-0000-0000A9100000}"/>
    <cellStyle name="40% - Accent5 5 2 3 3 2 2" xfId="8556" xr:uid="{00000000-0005-0000-0000-0000AA100000}"/>
    <cellStyle name="40% - Accent5 5 2 3 3 3" xfId="4810" xr:uid="{00000000-0005-0000-0000-0000AB100000}"/>
    <cellStyle name="40% - Accent5 5 2 3 3 3 2" xfId="10200" xr:uid="{00000000-0005-0000-0000-0000AC100000}"/>
    <cellStyle name="40% - Accent5 5 2 3 3 4" xfId="6912" xr:uid="{00000000-0005-0000-0000-0000AD100000}"/>
    <cellStyle name="40% - Accent5 5 2 3 4" xfId="2327" xr:uid="{00000000-0005-0000-0000-0000AE100000}"/>
    <cellStyle name="40% - Accent5 5 2 3 4 2" xfId="7717" xr:uid="{00000000-0005-0000-0000-0000AF100000}"/>
    <cellStyle name="40% - Accent5 5 2 3 5" xfId="3971" xr:uid="{00000000-0005-0000-0000-0000B0100000}"/>
    <cellStyle name="40% - Accent5 5 2 3 5 2" xfId="9361" xr:uid="{00000000-0005-0000-0000-0000B1100000}"/>
    <cellStyle name="40% - Accent5 5 2 3 6" xfId="6073" xr:uid="{00000000-0005-0000-0000-0000B2100000}"/>
    <cellStyle name="40% - Accent5 5 2 4" xfId="799" xr:uid="{00000000-0005-0000-0000-0000B3100000}"/>
    <cellStyle name="40% - Accent5 5 2 4 2" xfId="1522" xr:uid="{00000000-0005-0000-0000-0000B4100000}"/>
    <cellStyle name="40% - Accent5 5 2 4 2 2" xfId="3168" xr:uid="{00000000-0005-0000-0000-0000B5100000}"/>
    <cellStyle name="40% - Accent5 5 2 4 2 2 2" xfId="8558" xr:uid="{00000000-0005-0000-0000-0000B6100000}"/>
    <cellStyle name="40% - Accent5 5 2 4 2 3" xfId="4812" xr:uid="{00000000-0005-0000-0000-0000B7100000}"/>
    <cellStyle name="40% - Accent5 5 2 4 2 3 2" xfId="10202" xr:uid="{00000000-0005-0000-0000-0000B8100000}"/>
    <cellStyle name="40% - Accent5 5 2 4 2 4" xfId="6914" xr:uid="{00000000-0005-0000-0000-0000B9100000}"/>
    <cellStyle name="40% - Accent5 5 2 4 3" xfId="2450" xr:uid="{00000000-0005-0000-0000-0000BA100000}"/>
    <cellStyle name="40% - Accent5 5 2 4 3 2" xfId="7840" xr:uid="{00000000-0005-0000-0000-0000BB100000}"/>
    <cellStyle name="40% - Accent5 5 2 4 4" xfId="4094" xr:uid="{00000000-0005-0000-0000-0000BC100000}"/>
    <cellStyle name="40% - Accent5 5 2 4 4 2" xfId="9484" xr:uid="{00000000-0005-0000-0000-0000BD100000}"/>
    <cellStyle name="40% - Accent5 5 2 4 5" xfId="6196" xr:uid="{00000000-0005-0000-0000-0000BE100000}"/>
    <cellStyle name="40% - Accent5 5 2 5" xfId="1092" xr:uid="{00000000-0005-0000-0000-0000BF100000}"/>
    <cellStyle name="40% - Accent5 5 2 5 2" xfId="1523" xr:uid="{00000000-0005-0000-0000-0000C0100000}"/>
    <cellStyle name="40% - Accent5 5 2 5 2 2" xfId="3169" xr:uid="{00000000-0005-0000-0000-0000C1100000}"/>
    <cellStyle name="40% - Accent5 5 2 5 2 2 2" xfId="8559" xr:uid="{00000000-0005-0000-0000-0000C2100000}"/>
    <cellStyle name="40% - Accent5 5 2 5 2 3" xfId="4813" xr:uid="{00000000-0005-0000-0000-0000C3100000}"/>
    <cellStyle name="40% - Accent5 5 2 5 2 3 2" xfId="10203" xr:uid="{00000000-0005-0000-0000-0000C4100000}"/>
    <cellStyle name="40% - Accent5 5 2 5 2 4" xfId="6915" xr:uid="{00000000-0005-0000-0000-0000C5100000}"/>
    <cellStyle name="40% - Accent5 5 2 5 3" xfId="2742" xr:uid="{00000000-0005-0000-0000-0000C6100000}"/>
    <cellStyle name="40% - Accent5 5 2 5 3 2" xfId="8132" xr:uid="{00000000-0005-0000-0000-0000C7100000}"/>
    <cellStyle name="40% - Accent5 5 2 5 4" xfId="4386" xr:uid="{00000000-0005-0000-0000-0000C8100000}"/>
    <cellStyle name="40% - Accent5 5 2 5 4 2" xfId="9776" xr:uid="{00000000-0005-0000-0000-0000C9100000}"/>
    <cellStyle name="40% - Accent5 5 2 5 5" xfId="6488" xr:uid="{00000000-0005-0000-0000-0000CA100000}"/>
    <cellStyle name="40% - Accent5 5 2 6" xfId="1516" xr:uid="{00000000-0005-0000-0000-0000CB100000}"/>
    <cellStyle name="40% - Accent5 5 2 6 2" xfId="3162" xr:uid="{00000000-0005-0000-0000-0000CC100000}"/>
    <cellStyle name="40% - Accent5 5 2 6 2 2" xfId="8552" xr:uid="{00000000-0005-0000-0000-0000CD100000}"/>
    <cellStyle name="40% - Accent5 5 2 6 3" xfId="4806" xr:uid="{00000000-0005-0000-0000-0000CE100000}"/>
    <cellStyle name="40% - Accent5 5 2 6 3 2" xfId="10196" xr:uid="{00000000-0005-0000-0000-0000CF100000}"/>
    <cellStyle name="40% - Accent5 5 2 6 4" xfId="6908" xr:uid="{00000000-0005-0000-0000-0000D0100000}"/>
    <cellStyle name="40% - Accent5 5 2 7" xfId="2134" xr:uid="{00000000-0005-0000-0000-0000D1100000}"/>
    <cellStyle name="40% - Accent5 5 2 7 2" xfId="7524" xr:uid="{00000000-0005-0000-0000-0000D2100000}"/>
    <cellStyle name="40% - Accent5 5 2 8" xfId="3778" xr:uid="{00000000-0005-0000-0000-0000D3100000}"/>
    <cellStyle name="40% - Accent5 5 2 8 2" xfId="9168" xr:uid="{00000000-0005-0000-0000-0000D4100000}"/>
    <cellStyle name="40% - Accent5 5 2 9" xfId="5402" xr:uid="{00000000-0005-0000-0000-0000D5100000}"/>
    <cellStyle name="40% - Accent5 5 2 9 2" xfId="10792" xr:uid="{00000000-0005-0000-0000-0000D6100000}"/>
    <cellStyle name="40% - Accent5 5 3" xfId="525" xr:uid="{00000000-0005-0000-0000-0000D7100000}"/>
    <cellStyle name="40% - Accent5 5 3 2" xfId="847" xr:uid="{00000000-0005-0000-0000-0000D8100000}"/>
    <cellStyle name="40% - Accent5 5 3 2 2" xfId="1525" xr:uid="{00000000-0005-0000-0000-0000D9100000}"/>
    <cellStyle name="40% - Accent5 5 3 2 2 2" xfId="3171" xr:uid="{00000000-0005-0000-0000-0000DA100000}"/>
    <cellStyle name="40% - Accent5 5 3 2 2 2 2" xfId="8561" xr:uid="{00000000-0005-0000-0000-0000DB100000}"/>
    <cellStyle name="40% - Accent5 5 3 2 2 3" xfId="4815" xr:uid="{00000000-0005-0000-0000-0000DC100000}"/>
    <cellStyle name="40% - Accent5 5 3 2 2 3 2" xfId="10205" xr:uid="{00000000-0005-0000-0000-0000DD100000}"/>
    <cellStyle name="40% - Accent5 5 3 2 2 4" xfId="6917" xr:uid="{00000000-0005-0000-0000-0000DE100000}"/>
    <cellStyle name="40% - Accent5 5 3 2 3" xfId="2498" xr:uid="{00000000-0005-0000-0000-0000DF100000}"/>
    <cellStyle name="40% - Accent5 5 3 2 3 2" xfId="7888" xr:uid="{00000000-0005-0000-0000-0000E0100000}"/>
    <cellStyle name="40% - Accent5 5 3 2 4" xfId="4142" xr:uid="{00000000-0005-0000-0000-0000E1100000}"/>
    <cellStyle name="40% - Accent5 5 3 2 4 2" xfId="9532" xr:uid="{00000000-0005-0000-0000-0000E2100000}"/>
    <cellStyle name="40% - Accent5 5 3 2 5" xfId="6244" xr:uid="{00000000-0005-0000-0000-0000E3100000}"/>
    <cellStyle name="40% - Accent5 5 3 3" xfId="1141" xr:uid="{00000000-0005-0000-0000-0000E4100000}"/>
    <cellStyle name="40% - Accent5 5 3 3 2" xfId="1526" xr:uid="{00000000-0005-0000-0000-0000E5100000}"/>
    <cellStyle name="40% - Accent5 5 3 3 2 2" xfId="3172" xr:uid="{00000000-0005-0000-0000-0000E6100000}"/>
    <cellStyle name="40% - Accent5 5 3 3 2 2 2" xfId="8562" xr:uid="{00000000-0005-0000-0000-0000E7100000}"/>
    <cellStyle name="40% - Accent5 5 3 3 2 3" xfId="4816" xr:uid="{00000000-0005-0000-0000-0000E8100000}"/>
    <cellStyle name="40% - Accent5 5 3 3 2 3 2" xfId="10206" xr:uid="{00000000-0005-0000-0000-0000E9100000}"/>
    <cellStyle name="40% - Accent5 5 3 3 2 4" xfId="6918" xr:uid="{00000000-0005-0000-0000-0000EA100000}"/>
    <cellStyle name="40% - Accent5 5 3 3 3" xfId="2791" xr:uid="{00000000-0005-0000-0000-0000EB100000}"/>
    <cellStyle name="40% - Accent5 5 3 3 3 2" xfId="8181" xr:uid="{00000000-0005-0000-0000-0000EC100000}"/>
    <cellStyle name="40% - Accent5 5 3 3 4" xfId="4435" xr:uid="{00000000-0005-0000-0000-0000ED100000}"/>
    <cellStyle name="40% - Accent5 5 3 3 4 2" xfId="9825" xr:uid="{00000000-0005-0000-0000-0000EE100000}"/>
    <cellStyle name="40% - Accent5 5 3 3 5" xfId="6537" xr:uid="{00000000-0005-0000-0000-0000EF100000}"/>
    <cellStyle name="40% - Accent5 5 3 4" xfId="1524" xr:uid="{00000000-0005-0000-0000-0000F0100000}"/>
    <cellStyle name="40% - Accent5 5 3 4 2" xfId="3170" xr:uid="{00000000-0005-0000-0000-0000F1100000}"/>
    <cellStyle name="40% - Accent5 5 3 4 2 2" xfId="8560" xr:uid="{00000000-0005-0000-0000-0000F2100000}"/>
    <cellStyle name="40% - Accent5 5 3 4 3" xfId="4814" xr:uid="{00000000-0005-0000-0000-0000F3100000}"/>
    <cellStyle name="40% - Accent5 5 3 4 3 2" xfId="10204" xr:uid="{00000000-0005-0000-0000-0000F4100000}"/>
    <cellStyle name="40% - Accent5 5 3 4 4" xfId="6916" xr:uid="{00000000-0005-0000-0000-0000F5100000}"/>
    <cellStyle name="40% - Accent5 5 3 5" xfId="2182" xr:uid="{00000000-0005-0000-0000-0000F6100000}"/>
    <cellStyle name="40% - Accent5 5 3 5 2" xfId="7572" xr:uid="{00000000-0005-0000-0000-0000F7100000}"/>
    <cellStyle name="40% - Accent5 5 3 6" xfId="3826" xr:uid="{00000000-0005-0000-0000-0000F8100000}"/>
    <cellStyle name="40% - Accent5 5 3 6 2" xfId="9216" xr:uid="{00000000-0005-0000-0000-0000F9100000}"/>
    <cellStyle name="40% - Accent5 5 3 7" xfId="5451" xr:uid="{00000000-0005-0000-0000-0000FA100000}"/>
    <cellStyle name="40% - Accent5 5 3 7 2" xfId="10841" xr:uid="{00000000-0005-0000-0000-0000FB100000}"/>
    <cellStyle name="40% - Accent5 5 3 8" xfId="5651" xr:uid="{00000000-0005-0000-0000-0000FC100000}"/>
    <cellStyle name="40% - Accent5 5 3 8 2" xfId="11012" xr:uid="{00000000-0005-0000-0000-0000FD100000}"/>
    <cellStyle name="40% - Accent5 5 3 9" xfId="5928" xr:uid="{00000000-0005-0000-0000-0000FE100000}"/>
    <cellStyle name="40% - Accent5 5 4" xfId="622" xr:uid="{00000000-0005-0000-0000-0000FF100000}"/>
    <cellStyle name="40% - Accent5 5 4 2" xfId="944" xr:uid="{00000000-0005-0000-0000-000000110000}"/>
    <cellStyle name="40% - Accent5 5 4 2 2" xfId="1528" xr:uid="{00000000-0005-0000-0000-000001110000}"/>
    <cellStyle name="40% - Accent5 5 4 2 2 2" xfId="3174" xr:uid="{00000000-0005-0000-0000-000002110000}"/>
    <cellStyle name="40% - Accent5 5 4 2 2 2 2" xfId="8564" xr:uid="{00000000-0005-0000-0000-000003110000}"/>
    <cellStyle name="40% - Accent5 5 4 2 2 3" xfId="4818" xr:uid="{00000000-0005-0000-0000-000004110000}"/>
    <cellStyle name="40% - Accent5 5 4 2 2 3 2" xfId="10208" xr:uid="{00000000-0005-0000-0000-000005110000}"/>
    <cellStyle name="40% - Accent5 5 4 2 2 4" xfId="6920" xr:uid="{00000000-0005-0000-0000-000006110000}"/>
    <cellStyle name="40% - Accent5 5 4 2 3" xfId="2595" xr:uid="{00000000-0005-0000-0000-000007110000}"/>
    <cellStyle name="40% - Accent5 5 4 2 3 2" xfId="7985" xr:uid="{00000000-0005-0000-0000-000008110000}"/>
    <cellStyle name="40% - Accent5 5 4 2 4" xfId="4239" xr:uid="{00000000-0005-0000-0000-000009110000}"/>
    <cellStyle name="40% - Accent5 5 4 2 4 2" xfId="9629" xr:uid="{00000000-0005-0000-0000-00000A110000}"/>
    <cellStyle name="40% - Accent5 5 4 2 5" xfId="6341" xr:uid="{00000000-0005-0000-0000-00000B110000}"/>
    <cellStyle name="40% - Accent5 5 4 3" xfId="1527" xr:uid="{00000000-0005-0000-0000-00000C110000}"/>
    <cellStyle name="40% - Accent5 5 4 3 2" xfId="3173" xr:uid="{00000000-0005-0000-0000-00000D110000}"/>
    <cellStyle name="40% - Accent5 5 4 3 2 2" xfId="8563" xr:uid="{00000000-0005-0000-0000-00000E110000}"/>
    <cellStyle name="40% - Accent5 5 4 3 3" xfId="4817" xr:uid="{00000000-0005-0000-0000-00000F110000}"/>
    <cellStyle name="40% - Accent5 5 4 3 3 2" xfId="10207" xr:uid="{00000000-0005-0000-0000-000010110000}"/>
    <cellStyle name="40% - Accent5 5 4 3 4" xfId="6919" xr:uid="{00000000-0005-0000-0000-000011110000}"/>
    <cellStyle name="40% - Accent5 5 4 4" xfId="2279" xr:uid="{00000000-0005-0000-0000-000012110000}"/>
    <cellStyle name="40% - Accent5 5 4 4 2" xfId="7669" xr:uid="{00000000-0005-0000-0000-000013110000}"/>
    <cellStyle name="40% - Accent5 5 4 5" xfId="3923" xr:uid="{00000000-0005-0000-0000-000014110000}"/>
    <cellStyle name="40% - Accent5 5 4 5 2" xfId="9313" xr:uid="{00000000-0005-0000-0000-000015110000}"/>
    <cellStyle name="40% - Accent5 5 4 6" xfId="6025" xr:uid="{00000000-0005-0000-0000-000016110000}"/>
    <cellStyle name="40% - Accent5 5 5" xfId="751" xr:uid="{00000000-0005-0000-0000-000017110000}"/>
    <cellStyle name="40% - Accent5 5 5 2" xfId="1529" xr:uid="{00000000-0005-0000-0000-000018110000}"/>
    <cellStyle name="40% - Accent5 5 5 2 2" xfId="3175" xr:uid="{00000000-0005-0000-0000-000019110000}"/>
    <cellStyle name="40% - Accent5 5 5 2 2 2" xfId="8565" xr:uid="{00000000-0005-0000-0000-00001A110000}"/>
    <cellStyle name="40% - Accent5 5 5 2 3" xfId="4819" xr:uid="{00000000-0005-0000-0000-00001B110000}"/>
    <cellStyle name="40% - Accent5 5 5 2 3 2" xfId="10209" xr:uid="{00000000-0005-0000-0000-00001C110000}"/>
    <cellStyle name="40% - Accent5 5 5 2 4" xfId="6921" xr:uid="{00000000-0005-0000-0000-00001D110000}"/>
    <cellStyle name="40% - Accent5 5 5 3" xfId="2402" xr:uid="{00000000-0005-0000-0000-00001E110000}"/>
    <cellStyle name="40% - Accent5 5 5 3 2" xfId="7792" xr:uid="{00000000-0005-0000-0000-00001F110000}"/>
    <cellStyle name="40% - Accent5 5 5 4" xfId="4046" xr:uid="{00000000-0005-0000-0000-000020110000}"/>
    <cellStyle name="40% - Accent5 5 5 4 2" xfId="9436" xr:uid="{00000000-0005-0000-0000-000021110000}"/>
    <cellStyle name="40% - Accent5 5 5 5" xfId="6148" xr:uid="{00000000-0005-0000-0000-000022110000}"/>
    <cellStyle name="40% - Accent5 5 6" xfId="1044" xr:uid="{00000000-0005-0000-0000-000023110000}"/>
    <cellStyle name="40% - Accent5 5 6 2" xfId="1530" xr:uid="{00000000-0005-0000-0000-000024110000}"/>
    <cellStyle name="40% - Accent5 5 6 2 2" xfId="3176" xr:uid="{00000000-0005-0000-0000-000025110000}"/>
    <cellStyle name="40% - Accent5 5 6 2 2 2" xfId="8566" xr:uid="{00000000-0005-0000-0000-000026110000}"/>
    <cellStyle name="40% - Accent5 5 6 2 3" xfId="4820" xr:uid="{00000000-0005-0000-0000-000027110000}"/>
    <cellStyle name="40% - Accent5 5 6 2 3 2" xfId="10210" xr:uid="{00000000-0005-0000-0000-000028110000}"/>
    <cellStyle name="40% - Accent5 5 6 2 4" xfId="6922" xr:uid="{00000000-0005-0000-0000-000029110000}"/>
    <cellStyle name="40% - Accent5 5 6 3" xfId="2694" xr:uid="{00000000-0005-0000-0000-00002A110000}"/>
    <cellStyle name="40% - Accent5 5 6 3 2" xfId="8084" xr:uid="{00000000-0005-0000-0000-00002B110000}"/>
    <cellStyle name="40% - Accent5 5 6 4" xfId="4338" xr:uid="{00000000-0005-0000-0000-00002C110000}"/>
    <cellStyle name="40% - Accent5 5 6 4 2" xfId="9728" xr:uid="{00000000-0005-0000-0000-00002D110000}"/>
    <cellStyle name="40% - Accent5 5 6 5" xfId="6440" xr:uid="{00000000-0005-0000-0000-00002E110000}"/>
    <cellStyle name="40% - Accent5 5 7" xfId="1515" xr:uid="{00000000-0005-0000-0000-00002F110000}"/>
    <cellStyle name="40% - Accent5 5 7 2" xfId="3161" xr:uid="{00000000-0005-0000-0000-000030110000}"/>
    <cellStyle name="40% - Accent5 5 7 2 2" xfId="8551" xr:uid="{00000000-0005-0000-0000-000031110000}"/>
    <cellStyle name="40% - Accent5 5 7 3" xfId="4805" xr:uid="{00000000-0005-0000-0000-000032110000}"/>
    <cellStyle name="40% - Accent5 5 7 3 2" xfId="10195" xr:uid="{00000000-0005-0000-0000-000033110000}"/>
    <cellStyle name="40% - Accent5 5 7 4" xfId="6907" xr:uid="{00000000-0005-0000-0000-000034110000}"/>
    <cellStyle name="40% - Accent5 5 8" xfId="2086" xr:uid="{00000000-0005-0000-0000-000035110000}"/>
    <cellStyle name="40% - Accent5 5 8 2" xfId="7476" xr:uid="{00000000-0005-0000-0000-000036110000}"/>
    <cellStyle name="40% - Accent5 5 9" xfId="3730" xr:uid="{00000000-0005-0000-0000-000037110000}"/>
    <cellStyle name="40% - Accent5 5 9 2" xfId="9120" xr:uid="{00000000-0005-0000-0000-000038110000}"/>
    <cellStyle name="40% - Accent5 6" xfId="438" xr:uid="{00000000-0005-0000-0000-000039110000}"/>
    <cellStyle name="40% - Accent5 6 10" xfId="5652" xr:uid="{00000000-0005-0000-0000-00003A110000}"/>
    <cellStyle name="40% - Accent5 6 10 2" xfId="11013" xr:uid="{00000000-0005-0000-0000-00003B110000}"/>
    <cellStyle name="40% - Accent5 6 11" xfId="5845" xr:uid="{00000000-0005-0000-0000-00003C110000}"/>
    <cellStyle name="40% - Accent5 6 2" xfId="538" xr:uid="{00000000-0005-0000-0000-00003D110000}"/>
    <cellStyle name="40% - Accent5 6 2 2" xfId="860" xr:uid="{00000000-0005-0000-0000-00003E110000}"/>
    <cellStyle name="40% - Accent5 6 2 2 2" xfId="1533" xr:uid="{00000000-0005-0000-0000-00003F110000}"/>
    <cellStyle name="40% - Accent5 6 2 2 2 2" xfId="3179" xr:uid="{00000000-0005-0000-0000-000040110000}"/>
    <cellStyle name="40% - Accent5 6 2 2 2 2 2" xfId="8569" xr:uid="{00000000-0005-0000-0000-000041110000}"/>
    <cellStyle name="40% - Accent5 6 2 2 2 3" xfId="4823" xr:uid="{00000000-0005-0000-0000-000042110000}"/>
    <cellStyle name="40% - Accent5 6 2 2 2 3 2" xfId="10213" xr:uid="{00000000-0005-0000-0000-000043110000}"/>
    <cellStyle name="40% - Accent5 6 2 2 2 4" xfId="6925" xr:uid="{00000000-0005-0000-0000-000044110000}"/>
    <cellStyle name="40% - Accent5 6 2 2 3" xfId="2511" xr:uid="{00000000-0005-0000-0000-000045110000}"/>
    <cellStyle name="40% - Accent5 6 2 2 3 2" xfId="7901" xr:uid="{00000000-0005-0000-0000-000046110000}"/>
    <cellStyle name="40% - Accent5 6 2 2 4" xfId="4155" xr:uid="{00000000-0005-0000-0000-000047110000}"/>
    <cellStyle name="40% - Accent5 6 2 2 4 2" xfId="9545" xr:uid="{00000000-0005-0000-0000-000048110000}"/>
    <cellStyle name="40% - Accent5 6 2 2 5" xfId="6257" xr:uid="{00000000-0005-0000-0000-000049110000}"/>
    <cellStyle name="40% - Accent5 6 2 3" xfId="1154" xr:uid="{00000000-0005-0000-0000-00004A110000}"/>
    <cellStyle name="40% - Accent5 6 2 3 2" xfId="1534" xr:uid="{00000000-0005-0000-0000-00004B110000}"/>
    <cellStyle name="40% - Accent5 6 2 3 2 2" xfId="3180" xr:uid="{00000000-0005-0000-0000-00004C110000}"/>
    <cellStyle name="40% - Accent5 6 2 3 2 2 2" xfId="8570" xr:uid="{00000000-0005-0000-0000-00004D110000}"/>
    <cellStyle name="40% - Accent5 6 2 3 2 3" xfId="4824" xr:uid="{00000000-0005-0000-0000-00004E110000}"/>
    <cellStyle name="40% - Accent5 6 2 3 2 3 2" xfId="10214" xr:uid="{00000000-0005-0000-0000-00004F110000}"/>
    <cellStyle name="40% - Accent5 6 2 3 2 4" xfId="6926" xr:uid="{00000000-0005-0000-0000-000050110000}"/>
    <cellStyle name="40% - Accent5 6 2 3 3" xfId="2804" xr:uid="{00000000-0005-0000-0000-000051110000}"/>
    <cellStyle name="40% - Accent5 6 2 3 3 2" xfId="8194" xr:uid="{00000000-0005-0000-0000-000052110000}"/>
    <cellStyle name="40% - Accent5 6 2 3 4" xfId="4448" xr:uid="{00000000-0005-0000-0000-000053110000}"/>
    <cellStyle name="40% - Accent5 6 2 3 4 2" xfId="9838" xr:uid="{00000000-0005-0000-0000-000054110000}"/>
    <cellStyle name="40% - Accent5 6 2 3 5" xfId="6550" xr:uid="{00000000-0005-0000-0000-000055110000}"/>
    <cellStyle name="40% - Accent5 6 2 4" xfId="1532" xr:uid="{00000000-0005-0000-0000-000056110000}"/>
    <cellStyle name="40% - Accent5 6 2 4 2" xfId="3178" xr:uid="{00000000-0005-0000-0000-000057110000}"/>
    <cellStyle name="40% - Accent5 6 2 4 2 2" xfId="8568" xr:uid="{00000000-0005-0000-0000-000058110000}"/>
    <cellStyle name="40% - Accent5 6 2 4 3" xfId="4822" xr:uid="{00000000-0005-0000-0000-000059110000}"/>
    <cellStyle name="40% - Accent5 6 2 4 3 2" xfId="10212" xr:uid="{00000000-0005-0000-0000-00005A110000}"/>
    <cellStyle name="40% - Accent5 6 2 4 4" xfId="6924" xr:uid="{00000000-0005-0000-0000-00005B110000}"/>
    <cellStyle name="40% - Accent5 6 2 5" xfId="2195" xr:uid="{00000000-0005-0000-0000-00005C110000}"/>
    <cellStyle name="40% - Accent5 6 2 5 2" xfId="7585" xr:uid="{00000000-0005-0000-0000-00005D110000}"/>
    <cellStyle name="40% - Accent5 6 2 6" xfId="3839" xr:uid="{00000000-0005-0000-0000-00005E110000}"/>
    <cellStyle name="40% - Accent5 6 2 6 2" xfId="9229" xr:uid="{00000000-0005-0000-0000-00005F110000}"/>
    <cellStyle name="40% - Accent5 6 2 7" xfId="5464" xr:uid="{00000000-0005-0000-0000-000060110000}"/>
    <cellStyle name="40% - Accent5 6 2 7 2" xfId="10854" xr:uid="{00000000-0005-0000-0000-000061110000}"/>
    <cellStyle name="40% - Accent5 6 2 8" xfId="5653" xr:uid="{00000000-0005-0000-0000-000062110000}"/>
    <cellStyle name="40% - Accent5 6 2 8 2" xfId="11014" xr:uid="{00000000-0005-0000-0000-000063110000}"/>
    <cellStyle name="40% - Accent5 6 2 9" xfId="5941" xr:uid="{00000000-0005-0000-0000-000064110000}"/>
    <cellStyle name="40% - Accent5 6 3" xfId="635" xr:uid="{00000000-0005-0000-0000-000065110000}"/>
    <cellStyle name="40% - Accent5 6 3 2" xfId="957" xr:uid="{00000000-0005-0000-0000-000066110000}"/>
    <cellStyle name="40% - Accent5 6 3 2 2" xfId="1536" xr:uid="{00000000-0005-0000-0000-000067110000}"/>
    <cellStyle name="40% - Accent5 6 3 2 2 2" xfId="3182" xr:uid="{00000000-0005-0000-0000-000068110000}"/>
    <cellStyle name="40% - Accent5 6 3 2 2 2 2" xfId="8572" xr:uid="{00000000-0005-0000-0000-000069110000}"/>
    <cellStyle name="40% - Accent5 6 3 2 2 3" xfId="4826" xr:uid="{00000000-0005-0000-0000-00006A110000}"/>
    <cellStyle name="40% - Accent5 6 3 2 2 3 2" xfId="10216" xr:uid="{00000000-0005-0000-0000-00006B110000}"/>
    <cellStyle name="40% - Accent5 6 3 2 2 4" xfId="6928" xr:uid="{00000000-0005-0000-0000-00006C110000}"/>
    <cellStyle name="40% - Accent5 6 3 2 3" xfId="2608" xr:uid="{00000000-0005-0000-0000-00006D110000}"/>
    <cellStyle name="40% - Accent5 6 3 2 3 2" xfId="7998" xr:uid="{00000000-0005-0000-0000-00006E110000}"/>
    <cellStyle name="40% - Accent5 6 3 2 4" xfId="4252" xr:uid="{00000000-0005-0000-0000-00006F110000}"/>
    <cellStyle name="40% - Accent5 6 3 2 4 2" xfId="9642" xr:uid="{00000000-0005-0000-0000-000070110000}"/>
    <cellStyle name="40% - Accent5 6 3 2 5" xfId="6354" xr:uid="{00000000-0005-0000-0000-000071110000}"/>
    <cellStyle name="40% - Accent5 6 3 3" xfId="1535" xr:uid="{00000000-0005-0000-0000-000072110000}"/>
    <cellStyle name="40% - Accent5 6 3 3 2" xfId="3181" xr:uid="{00000000-0005-0000-0000-000073110000}"/>
    <cellStyle name="40% - Accent5 6 3 3 2 2" xfId="8571" xr:uid="{00000000-0005-0000-0000-000074110000}"/>
    <cellStyle name="40% - Accent5 6 3 3 3" xfId="4825" xr:uid="{00000000-0005-0000-0000-000075110000}"/>
    <cellStyle name="40% - Accent5 6 3 3 3 2" xfId="10215" xr:uid="{00000000-0005-0000-0000-000076110000}"/>
    <cellStyle name="40% - Accent5 6 3 3 4" xfId="6927" xr:uid="{00000000-0005-0000-0000-000077110000}"/>
    <cellStyle name="40% - Accent5 6 3 4" xfId="2292" xr:uid="{00000000-0005-0000-0000-000078110000}"/>
    <cellStyle name="40% - Accent5 6 3 4 2" xfId="7682" xr:uid="{00000000-0005-0000-0000-000079110000}"/>
    <cellStyle name="40% - Accent5 6 3 5" xfId="3936" xr:uid="{00000000-0005-0000-0000-00007A110000}"/>
    <cellStyle name="40% - Accent5 6 3 5 2" xfId="9326" xr:uid="{00000000-0005-0000-0000-00007B110000}"/>
    <cellStyle name="40% - Accent5 6 3 6" xfId="6038" xr:uid="{00000000-0005-0000-0000-00007C110000}"/>
    <cellStyle name="40% - Accent5 6 4" xfId="764" xr:uid="{00000000-0005-0000-0000-00007D110000}"/>
    <cellStyle name="40% - Accent5 6 4 2" xfId="1537" xr:uid="{00000000-0005-0000-0000-00007E110000}"/>
    <cellStyle name="40% - Accent5 6 4 2 2" xfId="3183" xr:uid="{00000000-0005-0000-0000-00007F110000}"/>
    <cellStyle name="40% - Accent5 6 4 2 2 2" xfId="8573" xr:uid="{00000000-0005-0000-0000-000080110000}"/>
    <cellStyle name="40% - Accent5 6 4 2 3" xfId="4827" xr:uid="{00000000-0005-0000-0000-000081110000}"/>
    <cellStyle name="40% - Accent5 6 4 2 3 2" xfId="10217" xr:uid="{00000000-0005-0000-0000-000082110000}"/>
    <cellStyle name="40% - Accent5 6 4 2 4" xfId="6929" xr:uid="{00000000-0005-0000-0000-000083110000}"/>
    <cellStyle name="40% - Accent5 6 4 3" xfId="2415" xr:uid="{00000000-0005-0000-0000-000084110000}"/>
    <cellStyle name="40% - Accent5 6 4 3 2" xfId="7805" xr:uid="{00000000-0005-0000-0000-000085110000}"/>
    <cellStyle name="40% - Accent5 6 4 4" xfId="4059" xr:uid="{00000000-0005-0000-0000-000086110000}"/>
    <cellStyle name="40% - Accent5 6 4 4 2" xfId="9449" xr:uid="{00000000-0005-0000-0000-000087110000}"/>
    <cellStyle name="40% - Accent5 6 4 5" xfId="6161" xr:uid="{00000000-0005-0000-0000-000088110000}"/>
    <cellStyle name="40% - Accent5 6 5" xfId="1057" xr:uid="{00000000-0005-0000-0000-000089110000}"/>
    <cellStyle name="40% - Accent5 6 5 2" xfId="1538" xr:uid="{00000000-0005-0000-0000-00008A110000}"/>
    <cellStyle name="40% - Accent5 6 5 2 2" xfId="3184" xr:uid="{00000000-0005-0000-0000-00008B110000}"/>
    <cellStyle name="40% - Accent5 6 5 2 2 2" xfId="8574" xr:uid="{00000000-0005-0000-0000-00008C110000}"/>
    <cellStyle name="40% - Accent5 6 5 2 3" xfId="4828" xr:uid="{00000000-0005-0000-0000-00008D110000}"/>
    <cellStyle name="40% - Accent5 6 5 2 3 2" xfId="10218" xr:uid="{00000000-0005-0000-0000-00008E110000}"/>
    <cellStyle name="40% - Accent5 6 5 2 4" xfId="6930" xr:uid="{00000000-0005-0000-0000-00008F110000}"/>
    <cellStyle name="40% - Accent5 6 5 3" xfId="2707" xr:uid="{00000000-0005-0000-0000-000090110000}"/>
    <cellStyle name="40% - Accent5 6 5 3 2" xfId="8097" xr:uid="{00000000-0005-0000-0000-000091110000}"/>
    <cellStyle name="40% - Accent5 6 5 4" xfId="4351" xr:uid="{00000000-0005-0000-0000-000092110000}"/>
    <cellStyle name="40% - Accent5 6 5 4 2" xfId="9741" xr:uid="{00000000-0005-0000-0000-000093110000}"/>
    <cellStyle name="40% - Accent5 6 5 5" xfId="6453" xr:uid="{00000000-0005-0000-0000-000094110000}"/>
    <cellStyle name="40% - Accent5 6 6" xfId="1531" xr:uid="{00000000-0005-0000-0000-000095110000}"/>
    <cellStyle name="40% - Accent5 6 6 2" xfId="3177" xr:uid="{00000000-0005-0000-0000-000096110000}"/>
    <cellStyle name="40% - Accent5 6 6 2 2" xfId="8567" xr:uid="{00000000-0005-0000-0000-000097110000}"/>
    <cellStyle name="40% - Accent5 6 6 3" xfId="4821" xr:uid="{00000000-0005-0000-0000-000098110000}"/>
    <cellStyle name="40% - Accent5 6 6 3 2" xfId="10211" xr:uid="{00000000-0005-0000-0000-000099110000}"/>
    <cellStyle name="40% - Accent5 6 6 4" xfId="6923" xr:uid="{00000000-0005-0000-0000-00009A110000}"/>
    <cellStyle name="40% - Accent5 6 7" xfId="2099" xr:uid="{00000000-0005-0000-0000-00009B110000}"/>
    <cellStyle name="40% - Accent5 6 7 2" xfId="7489" xr:uid="{00000000-0005-0000-0000-00009C110000}"/>
    <cellStyle name="40% - Accent5 6 8" xfId="3743" xr:uid="{00000000-0005-0000-0000-00009D110000}"/>
    <cellStyle name="40% - Accent5 6 8 2" xfId="9133" xr:uid="{00000000-0005-0000-0000-00009E110000}"/>
    <cellStyle name="40% - Accent5 6 9" xfId="5367" xr:uid="{00000000-0005-0000-0000-00009F110000}"/>
    <cellStyle name="40% - Accent5 6 9 2" xfId="10757" xr:uid="{00000000-0005-0000-0000-0000A0110000}"/>
    <cellStyle name="40% - Accent5 7" xfId="507" xr:uid="{00000000-0005-0000-0000-0000A1110000}"/>
    <cellStyle name="40% - Accent5 7 2" xfId="829" xr:uid="{00000000-0005-0000-0000-0000A2110000}"/>
    <cellStyle name="40% - Accent5 7 2 2" xfId="1540" xr:uid="{00000000-0005-0000-0000-0000A3110000}"/>
    <cellStyle name="40% - Accent5 7 2 2 2" xfId="3186" xr:uid="{00000000-0005-0000-0000-0000A4110000}"/>
    <cellStyle name="40% - Accent5 7 2 2 2 2" xfId="8576" xr:uid="{00000000-0005-0000-0000-0000A5110000}"/>
    <cellStyle name="40% - Accent5 7 2 2 3" xfId="4830" xr:uid="{00000000-0005-0000-0000-0000A6110000}"/>
    <cellStyle name="40% - Accent5 7 2 2 3 2" xfId="10220" xr:uid="{00000000-0005-0000-0000-0000A7110000}"/>
    <cellStyle name="40% - Accent5 7 2 2 4" xfId="6932" xr:uid="{00000000-0005-0000-0000-0000A8110000}"/>
    <cellStyle name="40% - Accent5 7 2 3" xfId="2480" xr:uid="{00000000-0005-0000-0000-0000A9110000}"/>
    <cellStyle name="40% - Accent5 7 2 3 2" xfId="7870" xr:uid="{00000000-0005-0000-0000-0000AA110000}"/>
    <cellStyle name="40% - Accent5 7 2 4" xfId="4124" xr:uid="{00000000-0005-0000-0000-0000AB110000}"/>
    <cellStyle name="40% - Accent5 7 2 4 2" xfId="9514" xr:uid="{00000000-0005-0000-0000-0000AC110000}"/>
    <cellStyle name="40% - Accent5 7 2 5" xfId="6226" xr:uid="{00000000-0005-0000-0000-0000AD110000}"/>
    <cellStyle name="40% - Accent5 7 3" xfId="1123" xr:uid="{00000000-0005-0000-0000-0000AE110000}"/>
    <cellStyle name="40% - Accent5 7 3 2" xfId="1541" xr:uid="{00000000-0005-0000-0000-0000AF110000}"/>
    <cellStyle name="40% - Accent5 7 3 2 2" xfId="3187" xr:uid="{00000000-0005-0000-0000-0000B0110000}"/>
    <cellStyle name="40% - Accent5 7 3 2 2 2" xfId="8577" xr:uid="{00000000-0005-0000-0000-0000B1110000}"/>
    <cellStyle name="40% - Accent5 7 3 2 3" xfId="4831" xr:uid="{00000000-0005-0000-0000-0000B2110000}"/>
    <cellStyle name="40% - Accent5 7 3 2 3 2" xfId="10221" xr:uid="{00000000-0005-0000-0000-0000B3110000}"/>
    <cellStyle name="40% - Accent5 7 3 2 4" xfId="6933" xr:uid="{00000000-0005-0000-0000-0000B4110000}"/>
    <cellStyle name="40% - Accent5 7 3 3" xfId="2773" xr:uid="{00000000-0005-0000-0000-0000B5110000}"/>
    <cellStyle name="40% - Accent5 7 3 3 2" xfId="8163" xr:uid="{00000000-0005-0000-0000-0000B6110000}"/>
    <cellStyle name="40% - Accent5 7 3 4" xfId="4417" xr:uid="{00000000-0005-0000-0000-0000B7110000}"/>
    <cellStyle name="40% - Accent5 7 3 4 2" xfId="9807" xr:uid="{00000000-0005-0000-0000-0000B8110000}"/>
    <cellStyle name="40% - Accent5 7 3 5" xfId="6519" xr:uid="{00000000-0005-0000-0000-0000B9110000}"/>
    <cellStyle name="40% - Accent5 7 4" xfId="1539" xr:uid="{00000000-0005-0000-0000-0000BA110000}"/>
    <cellStyle name="40% - Accent5 7 4 2" xfId="3185" xr:uid="{00000000-0005-0000-0000-0000BB110000}"/>
    <cellStyle name="40% - Accent5 7 4 2 2" xfId="8575" xr:uid="{00000000-0005-0000-0000-0000BC110000}"/>
    <cellStyle name="40% - Accent5 7 4 3" xfId="4829" xr:uid="{00000000-0005-0000-0000-0000BD110000}"/>
    <cellStyle name="40% - Accent5 7 4 3 2" xfId="10219" xr:uid="{00000000-0005-0000-0000-0000BE110000}"/>
    <cellStyle name="40% - Accent5 7 4 4" xfId="6931" xr:uid="{00000000-0005-0000-0000-0000BF110000}"/>
    <cellStyle name="40% - Accent5 7 5" xfId="2164" xr:uid="{00000000-0005-0000-0000-0000C0110000}"/>
    <cellStyle name="40% - Accent5 7 5 2" xfId="7554" xr:uid="{00000000-0005-0000-0000-0000C1110000}"/>
    <cellStyle name="40% - Accent5 7 6" xfId="3808" xr:uid="{00000000-0005-0000-0000-0000C2110000}"/>
    <cellStyle name="40% - Accent5 7 6 2" xfId="9198" xr:uid="{00000000-0005-0000-0000-0000C3110000}"/>
    <cellStyle name="40% - Accent5 7 7" xfId="5433" xr:uid="{00000000-0005-0000-0000-0000C4110000}"/>
    <cellStyle name="40% - Accent5 7 7 2" xfId="10823" xr:uid="{00000000-0005-0000-0000-0000C5110000}"/>
    <cellStyle name="40% - Accent5 7 8" xfId="5654" xr:uid="{00000000-0005-0000-0000-0000C6110000}"/>
    <cellStyle name="40% - Accent5 7 8 2" xfId="11015" xr:uid="{00000000-0005-0000-0000-0000C7110000}"/>
    <cellStyle name="40% - Accent5 7 9" xfId="5910" xr:uid="{00000000-0005-0000-0000-0000C8110000}"/>
    <cellStyle name="40% - Accent5 8" xfId="604" xr:uid="{00000000-0005-0000-0000-0000C9110000}"/>
    <cellStyle name="40% - Accent5 8 2" xfId="926" xr:uid="{00000000-0005-0000-0000-0000CA110000}"/>
    <cellStyle name="40% - Accent5 8 2 2" xfId="1543" xr:uid="{00000000-0005-0000-0000-0000CB110000}"/>
    <cellStyle name="40% - Accent5 8 2 2 2" xfId="3189" xr:uid="{00000000-0005-0000-0000-0000CC110000}"/>
    <cellStyle name="40% - Accent5 8 2 2 2 2" xfId="8579" xr:uid="{00000000-0005-0000-0000-0000CD110000}"/>
    <cellStyle name="40% - Accent5 8 2 2 3" xfId="4833" xr:uid="{00000000-0005-0000-0000-0000CE110000}"/>
    <cellStyle name="40% - Accent5 8 2 2 3 2" xfId="10223" xr:uid="{00000000-0005-0000-0000-0000CF110000}"/>
    <cellStyle name="40% - Accent5 8 2 2 4" xfId="6935" xr:uid="{00000000-0005-0000-0000-0000D0110000}"/>
    <cellStyle name="40% - Accent5 8 2 3" xfId="2577" xr:uid="{00000000-0005-0000-0000-0000D1110000}"/>
    <cellStyle name="40% - Accent5 8 2 3 2" xfId="7967" xr:uid="{00000000-0005-0000-0000-0000D2110000}"/>
    <cellStyle name="40% - Accent5 8 2 4" xfId="4221" xr:uid="{00000000-0005-0000-0000-0000D3110000}"/>
    <cellStyle name="40% - Accent5 8 2 4 2" xfId="9611" xr:uid="{00000000-0005-0000-0000-0000D4110000}"/>
    <cellStyle name="40% - Accent5 8 2 5" xfId="6323" xr:uid="{00000000-0005-0000-0000-0000D5110000}"/>
    <cellStyle name="40% - Accent5 8 3" xfId="1542" xr:uid="{00000000-0005-0000-0000-0000D6110000}"/>
    <cellStyle name="40% - Accent5 8 3 2" xfId="3188" xr:uid="{00000000-0005-0000-0000-0000D7110000}"/>
    <cellStyle name="40% - Accent5 8 3 2 2" xfId="8578" xr:uid="{00000000-0005-0000-0000-0000D8110000}"/>
    <cellStyle name="40% - Accent5 8 3 3" xfId="4832" xr:uid="{00000000-0005-0000-0000-0000D9110000}"/>
    <cellStyle name="40% - Accent5 8 3 3 2" xfId="10222" xr:uid="{00000000-0005-0000-0000-0000DA110000}"/>
    <cellStyle name="40% - Accent5 8 3 4" xfId="6934" xr:uid="{00000000-0005-0000-0000-0000DB110000}"/>
    <cellStyle name="40% - Accent5 8 4" xfId="2261" xr:uid="{00000000-0005-0000-0000-0000DC110000}"/>
    <cellStyle name="40% - Accent5 8 4 2" xfId="7651" xr:uid="{00000000-0005-0000-0000-0000DD110000}"/>
    <cellStyle name="40% - Accent5 8 5" xfId="3905" xr:uid="{00000000-0005-0000-0000-0000DE110000}"/>
    <cellStyle name="40% - Accent5 8 5 2" xfId="9295" xr:uid="{00000000-0005-0000-0000-0000DF110000}"/>
    <cellStyle name="40% - Accent5 8 6" xfId="6007" xr:uid="{00000000-0005-0000-0000-0000E0110000}"/>
    <cellStyle name="40% - Accent5 9" xfId="716" xr:uid="{00000000-0005-0000-0000-0000E1110000}"/>
    <cellStyle name="40% - Accent5 9 2" xfId="1544" xr:uid="{00000000-0005-0000-0000-0000E2110000}"/>
    <cellStyle name="40% - Accent5 9 2 2" xfId="3190" xr:uid="{00000000-0005-0000-0000-0000E3110000}"/>
    <cellStyle name="40% - Accent5 9 2 2 2" xfId="8580" xr:uid="{00000000-0005-0000-0000-0000E4110000}"/>
    <cellStyle name="40% - Accent5 9 2 3" xfId="4834" xr:uid="{00000000-0005-0000-0000-0000E5110000}"/>
    <cellStyle name="40% - Accent5 9 2 3 2" xfId="10224" xr:uid="{00000000-0005-0000-0000-0000E6110000}"/>
    <cellStyle name="40% - Accent5 9 2 4" xfId="6936" xr:uid="{00000000-0005-0000-0000-0000E7110000}"/>
    <cellStyle name="40% - Accent5 9 3" xfId="2367" xr:uid="{00000000-0005-0000-0000-0000E8110000}"/>
    <cellStyle name="40% - Accent5 9 3 2" xfId="7757" xr:uid="{00000000-0005-0000-0000-0000E9110000}"/>
    <cellStyle name="40% - Accent5 9 4" xfId="4011" xr:uid="{00000000-0005-0000-0000-0000EA110000}"/>
    <cellStyle name="40% - Accent5 9 4 2" xfId="9401" xr:uid="{00000000-0005-0000-0000-0000EB110000}"/>
    <cellStyle name="40% - Accent5 9 5" xfId="6113" xr:uid="{00000000-0005-0000-0000-0000EC110000}"/>
    <cellStyle name="40% - Accent6" xfId="90" builtinId="51" customBuiltin="1"/>
    <cellStyle name="40% - Accent6 10" xfId="1028" xr:uid="{00000000-0005-0000-0000-0000EE110000}"/>
    <cellStyle name="40% - Accent6 10 2" xfId="1545" xr:uid="{00000000-0005-0000-0000-0000EF110000}"/>
    <cellStyle name="40% - Accent6 10 2 2" xfId="3191" xr:uid="{00000000-0005-0000-0000-0000F0110000}"/>
    <cellStyle name="40% - Accent6 10 2 2 2" xfId="8581" xr:uid="{00000000-0005-0000-0000-0000F1110000}"/>
    <cellStyle name="40% - Accent6 10 2 3" xfId="4835" xr:uid="{00000000-0005-0000-0000-0000F2110000}"/>
    <cellStyle name="40% - Accent6 10 2 3 2" xfId="10225" xr:uid="{00000000-0005-0000-0000-0000F3110000}"/>
    <cellStyle name="40% - Accent6 10 2 4" xfId="6937" xr:uid="{00000000-0005-0000-0000-0000F4110000}"/>
    <cellStyle name="40% - Accent6 10 3" xfId="2678" xr:uid="{00000000-0005-0000-0000-0000F5110000}"/>
    <cellStyle name="40% - Accent6 10 3 2" xfId="8068" xr:uid="{00000000-0005-0000-0000-0000F6110000}"/>
    <cellStyle name="40% - Accent6 10 4" xfId="4322" xr:uid="{00000000-0005-0000-0000-0000F7110000}"/>
    <cellStyle name="40% - Accent6 10 4 2" xfId="9712" xr:uid="{00000000-0005-0000-0000-0000F8110000}"/>
    <cellStyle name="40% - Accent6 10 5" xfId="6424" xr:uid="{00000000-0005-0000-0000-0000F9110000}"/>
    <cellStyle name="40% - Accent6 11" xfId="2053" xr:uid="{00000000-0005-0000-0000-0000FA110000}"/>
    <cellStyle name="40% - Accent6 11 2" xfId="7443" xr:uid="{00000000-0005-0000-0000-0000FB110000}"/>
    <cellStyle name="40% - Accent6 12" xfId="3697" xr:uid="{00000000-0005-0000-0000-0000FC110000}"/>
    <cellStyle name="40% - Accent6 12 2" xfId="9087" xr:uid="{00000000-0005-0000-0000-0000FD110000}"/>
    <cellStyle name="40% - Accent6 13" xfId="5338" xr:uid="{00000000-0005-0000-0000-0000FE110000}"/>
    <cellStyle name="40% - Accent6 13 2" xfId="10728" xr:uid="{00000000-0005-0000-0000-0000FF110000}"/>
    <cellStyle name="40% - Accent6 14" xfId="5655" xr:uid="{00000000-0005-0000-0000-000000120000}"/>
    <cellStyle name="40% - Accent6 14 2" xfId="11016" xr:uid="{00000000-0005-0000-0000-000001120000}"/>
    <cellStyle name="40% - Accent6 15" xfId="5799" xr:uid="{00000000-0005-0000-0000-000002120000}"/>
    <cellStyle name="40% - Accent6 2" xfId="198" xr:uid="{00000000-0005-0000-0000-000003120000}"/>
    <cellStyle name="40% - Accent6 2 2" xfId="199" xr:uid="{00000000-0005-0000-0000-000004120000}"/>
    <cellStyle name="40% - Accent6 2 2 2" xfId="200" xr:uid="{00000000-0005-0000-0000-000005120000}"/>
    <cellStyle name="40% - Accent6 2 3" xfId="201" xr:uid="{00000000-0005-0000-0000-000006120000}"/>
    <cellStyle name="40% - Accent6 3" xfId="202" xr:uid="{00000000-0005-0000-0000-000007120000}"/>
    <cellStyle name="40% - Accent6 3 2" xfId="203" xr:uid="{00000000-0005-0000-0000-000008120000}"/>
    <cellStyle name="40% - Accent6 4" xfId="204" xr:uid="{00000000-0005-0000-0000-000009120000}"/>
    <cellStyle name="40% - Accent6 5" xfId="427" xr:uid="{00000000-0005-0000-0000-00000A120000}"/>
    <cellStyle name="40% - Accent6 5 10" xfId="5356" xr:uid="{00000000-0005-0000-0000-00000B120000}"/>
    <cellStyle name="40% - Accent6 5 10 2" xfId="10746" xr:uid="{00000000-0005-0000-0000-00000C120000}"/>
    <cellStyle name="40% - Accent6 5 11" xfId="5656" xr:uid="{00000000-0005-0000-0000-00000D120000}"/>
    <cellStyle name="40% - Accent6 5 11 2" xfId="11017" xr:uid="{00000000-0005-0000-0000-00000E120000}"/>
    <cellStyle name="40% - Accent6 5 12" xfId="5834" xr:uid="{00000000-0005-0000-0000-00000F120000}"/>
    <cellStyle name="40% - Accent6 5 2" xfId="479" xr:uid="{00000000-0005-0000-0000-000010120000}"/>
    <cellStyle name="40% - Accent6 5 2 10" xfId="5657" xr:uid="{00000000-0005-0000-0000-000011120000}"/>
    <cellStyle name="40% - Accent6 5 2 10 2" xfId="11018" xr:uid="{00000000-0005-0000-0000-000012120000}"/>
    <cellStyle name="40% - Accent6 5 2 11" xfId="5882" xr:uid="{00000000-0005-0000-0000-000013120000}"/>
    <cellStyle name="40% - Accent6 5 2 2" xfId="575" xr:uid="{00000000-0005-0000-0000-000014120000}"/>
    <cellStyle name="40% - Accent6 5 2 2 2" xfId="897" xr:uid="{00000000-0005-0000-0000-000015120000}"/>
    <cellStyle name="40% - Accent6 5 2 2 2 2" xfId="1549" xr:uid="{00000000-0005-0000-0000-000016120000}"/>
    <cellStyle name="40% - Accent6 5 2 2 2 2 2" xfId="3195" xr:uid="{00000000-0005-0000-0000-000017120000}"/>
    <cellStyle name="40% - Accent6 5 2 2 2 2 2 2" xfId="8585" xr:uid="{00000000-0005-0000-0000-000018120000}"/>
    <cellStyle name="40% - Accent6 5 2 2 2 2 3" xfId="4839" xr:uid="{00000000-0005-0000-0000-000019120000}"/>
    <cellStyle name="40% - Accent6 5 2 2 2 2 3 2" xfId="10229" xr:uid="{00000000-0005-0000-0000-00001A120000}"/>
    <cellStyle name="40% - Accent6 5 2 2 2 2 4" xfId="6941" xr:uid="{00000000-0005-0000-0000-00001B120000}"/>
    <cellStyle name="40% - Accent6 5 2 2 2 3" xfId="2548" xr:uid="{00000000-0005-0000-0000-00001C120000}"/>
    <cellStyle name="40% - Accent6 5 2 2 2 3 2" xfId="7938" xr:uid="{00000000-0005-0000-0000-00001D120000}"/>
    <cellStyle name="40% - Accent6 5 2 2 2 4" xfId="4192" xr:uid="{00000000-0005-0000-0000-00001E120000}"/>
    <cellStyle name="40% - Accent6 5 2 2 2 4 2" xfId="9582" xr:uid="{00000000-0005-0000-0000-00001F120000}"/>
    <cellStyle name="40% - Accent6 5 2 2 2 5" xfId="6294" xr:uid="{00000000-0005-0000-0000-000020120000}"/>
    <cellStyle name="40% - Accent6 5 2 2 3" xfId="1191" xr:uid="{00000000-0005-0000-0000-000021120000}"/>
    <cellStyle name="40% - Accent6 5 2 2 3 2" xfId="1550" xr:uid="{00000000-0005-0000-0000-000022120000}"/>
    <cellStyle name="40% - Accent6 5 2 2 3 2 2" xfId="3196" xr:uid="{00000000-0005-0000-0000-000023120000}"/>
    <cellStyle name="40% - Accent6 5 2 2 3 2 2 2" xfId="8586" xr:uid="{00000000-0005-0000-0000-000024120000}"/>
    <cellStyle name="40% - Accent6 5 2 2 3 2 3" xfId="4840" xr:uid="{00000000-0005-0000-0000-000025120000}"/>
    <cellStyle name="40% - Accent6 5 2 2 3 2 3 2" xfId="10230" xr:uid="{00000000-0005-0000-0000-000026120000}"/>
    <cellStyle name="40% - Accent6 5 2 2 3 2 4" xfId="6942" xr:uid="{00000000-0005-0000-0000-000027120000}"/>
    <cellStyle name="40% - Accent6 5 2 2 3 3" xfId="2841" xr:uid="{00000000-0005-0000-0000-000028120000}"/>
    <cellStyle name="40% - Accent6 5 2 2 3 3 2" xfId="8231" xr:uid="{00000000-0005-0000-0000-000029120000}"/>
    <cellStyle name="40% - Accent6 5 2 2 3 4" xfId="4485" xr:uid="{00000000-0005-0000-0000-00002A120000}"/>
    <cellStyle name="40% - Accent6 5 2 2 3 4 2" xfId="9875" xr:uid="{00000000-0005-0000-0000-00002B120000}"/>
    <cellStyle name="40% - Accent6 5 2 2 3 5" xfId="6587" xr:uid="{00000000-0005-0000-0000-00002C120000}"/>
    <cellStyle name="40% - Accent6 5 2 2 4" xfId="1548" xr:uid="{00000000-0005-0000-0000-00002D120000}"/>
    <cellStyle name="40% - Accent6 5 2 2 4 2" xfId="3194" xr:uid="{00000000-0005-0000-0000-00002E120000}"/>
    <cellStyle name="40% - Accent6 5 2 2 4 2 2" xfId="8584" xr:uid="{00000000-0005-0000-0000-00002F120000}"/>
    <cellStyle name="40% - Accent6 5 2 2 4 3" xfId="4838" xr:uid="{00000000-0005-0000-0000-000030120000}"/>
    <cellStyle name="40% - Accent6 5 2 2 4 3 2" xfId="10228" xr:uid="{00000000-0005-0000-0000-000031120000}"/>
    <cellStyle name="40% - Accent6 5 2 2 4 4" xfId="6940" xr:uid="{00000000-0005-0000-0000-000032120000}"/>
    <cellStyle name="40% - Accent6 5 2 2 5" xfId="2232" xr:uid="{00000000-0005-0000-0000-000033120000}"/>
    <cellStyle name="40% - Accent6 5 2 2 5 2" xfId="7622" xr:uid="{00000000-0005-0000-0000-000034120000}"/>
    <cellStyle name="40% - Accent6 5 2 2 6" xfId="3876" xr:uid="{00000000-0005-0000-0000-000035120000}"/>
    <cellStyle name="40% - Accent6 5 2 2 6 2" xfId="9266" xr:uid="{00000000-0005-0000-0000-000036120000}"/>
    <cellStyle name="40% - Accent6 5 2 2 7" xfId="5501" xr:uid="{00000000-0005-0000-0000-000037120000}"/>
    <cellStyle name="40% - Accent6 5 2 2 7 2" xfId="10891" xr:uid="{00000000-0005-0000-0000-000038120000}"/>
    <cellStyle name="40% - Accent6 5 2 2 8" xfId="5658" xr:uid="{00000000-0005-0000-0000-000039120000}"/>
    <cellStyle name="40% - Accent6 5 2 2 8 2" xfId="11019" xr:uid="{00000000-0005-0000-0000-00003A120000}"/>
    <cellStyle name="40% - Accent6 5 2 2 9" xfId="5978" xr:uid="{00000000-0005-0000-0000-00003B120000}"/>
    <cellStyle name="40% - Accent6 5 2 3" xfId="672" xr:uid="{00000000-0005-0000-0000-00003C120000}"/>
    <cellStyle name="40% - Accent6 5 2 3 2" xfId="994" xr:uid="{00000000-0005-0000-0000-00003D120000}"/>
    <cellStyle name="40% - Accent6 5 2 3 2 2" xfId="1552" xr:uid="{00000000-0005-0000-0000-00003E120000}"/>
    <cellStyle name="40% - Accent6 5 2 3 2 2 2" xfId="3198" xr:uid="{00000000-0005-0000-0000-00003F120000}"/>
    <cellStyle name="40% - Accent6 5 2 3 2 2 2 2" xfId="8588" xr:uid="{00000000-0005-0000-0000-000040120000}"/>
    <cellStyle name="40% - Accent6 5 2 3 2 2 3" xfId="4842" xr:uid="{00000000-0005-0000-0000-000041120000}"/>
    <cellStyle name="40% - Accent6 5 2 3 2 2 3 2" xfId="10232" xr:uid="{00000000-0005-0000-0000-000042120000}"/>
    <cellStyle name="40% - Accent6 5 2 3 2 2 4" xfId="6944" xr:uid="{00000000-0005-0000-0000-000043120000}"/>
    <cellStyle name="40% - Accent6 5 2 3 2 3" xfId="2645" xr:uid="{00000000-0005-0000-0000-000044120000}"/>
    <cellStyle name="40% - Accent6 5 2 3 2 3 2" xfId="8035" xr:uid="{00000000-0005-0000-0000-000045120000}"/>
    <cellStyle name="40% - Accent6 5 2 3 2 4" xfId="4289" xr:uid="{00000000-0005-0000-0000-000046120000}"/>
    <cellStyle name="40% - Accent6 5 2 3 2 4 2" xfId="9679" xr:uid="{00000000-0005-0000-0000-000047120000}"/>
    <cellStyle name="40% - Accent6 5 2 3 2 5" xfId="6391" xr:uid="{00000000-0005-0000-0000-000048120000}"/>
    <cellStyle name="40% - Accent6 5 2 3 3" xfId="1551" xr:uid="{00000000-0005-0000-0000-000049120000}"/>
    <cellStyle name="40% - Accent6 5 2 3 3 2" xfId="3197" xr:uid="{00000000-0005-0000-0000-00004A120000}"/>
    <cellStyle name="40% - Accent6 5 2 3 3 2 2" xfId="8587" xr:uid="{00000000-0005-0000-0000-00004B120000}"/>
    <cellStyle name="40% - Accent6 5 2 3 3 3" xfId="4841" xr:uid="{00000000-0005-0000-0000-00004C120000}"/>
    <cellStyle name="40% - Accent6 5 2 3 3 3 2" xfId="10231" xr:uid="{00000000-0005-0000-0000-00004D120000}"/>
    <cellStyle name="40% - Accent6 5 2 3 3 4" xfId="6943" xr:uid="{00000000-0005-0000-0000-00004E120000}"/>
    <cellStyle name="40% - Accent6 5 2 3 4" xfId="2329" xr:uid="{00000000-0005-0000-0000-00004F120000}"/>
    <cellStyle name="40% - Accent6 5 2 3 4 2" xfId="7719" xr:uid="{00000000-0005-0000-0000-000050120000}"/>
    <cellStyle name="40% - Accent6 5 2 3 5" xfId="3973" xr:uid="{00000000-0005-0000-0000-000051120000}"/>
    <cellStyle name="40% - Accent6 5 2 3 5 2" xfId="9363" xr:uid="{00000000-0005-0000-0000-000052120000}"/>
    <cellStyle name="40% - Accent6 5 2 3 6" xfId="6075" xr:uid="{00000000-0005-0000-0000-000053120000}"/>
    <cellStyle name="40% - Accent6 5 2 4" xfId="801" xr:uid="{00000000-0005-0000-0000-000054120000}"/>
    <cellStyle name="40% - Accent6 5 2 4 2" xfId="1553" xr:uid="{00000000-0005-0000-0000-000055120000}"/>
    <cellStyle name="40% - Accent6 5 2 4 2 2" xfId="3199" xr:uid="{00000000-0005-0000-0000-000056120000}"/>
    <cellStyle name="40% - Accent6 5 2 4 2 2 2" xfId="8589" xr:uid="{00000000-0005-0000-0000-000057120000}"/>
    <cellStyle name="40% - Accent6 5 2 4 2 3" xfId="4843" xr:uid="{00000000-0005-0000-0000-000058120000}"/>
    <cellStyle name="40% - Accent6 5 2 4 2 3 2" xfId="10233" xr:uid="{00000000-0005-0000-0000-000059120000}"/>
    <cellStyle name="40% - Accent6 5 2 4 2 4" xfId="6945" xr:uid="{00000000-0005-0000-0000-00005A120000}"/>
    <cellStyle name="40% - Accent6 5 2 4 3" xfId="2452" xr:uid="{00000000-0005-0000-0000-00005B120000}"/>
    <cellStyle name="40% - Accent6 5 2 4 3 2" xfId="7842" xr:uid="{00000000-0005-0000-0000-00005C120000}"/>
    <cellStyle name="40% - Accent6 5 2 4 4" xfId="4096" xr:uid="{00000000-0005-0000-0000-00005D120000}"/>
    <cellStyle name="40% - Accent6 5 2 4 4 2" xfId="9486" xr:uid="{00000000-0005-0000-0000-00005E120000}"/>
    <cellStyle name="40% - Accent6 5 2 4 5" xfId="6198" xr:uid="{00000000-0005-0000-0000-00005F120000}"/>
    <cellStyle name="40% - Accent6 5 2 5" xfId="1094" xr:uid="{00000000-0005-0000-0000-000060120000}"/>
    <cellStyle name="40% - Accent6 5 2 5 2" xfId="1554" xr:uid="{00000000-0005-0000-0000-000061120000}"/>
    <cellStyle name="40% - Accent6 5 2 5 2 2" xfId="3200" xr:uid="{00000000-0005-0000-0000-000062120000}"/>
    <cellStyle name="40% - Accent6 5 2 5 2 2 2" xfId="8590" xr:uid="{00000000-0005-0000-0000-000063120000}"/>
    <cellStyle name="40% - Accent6 5 2 5 2 3" xfId="4844" xr:uid="{00000000-0005-0000-0000-000064120000}"/>
    <cellStyle name="40% - Accent6 5 2 5 2 3 2" xfId="10234" xr:uid="{00000000-0005-0000-0000-000065120000}"/>
    <cellStyle name="40% - Accent6 5 2 5 2 4" xfId="6946" xr:uid="{00000000-0005-0000-0000-000066120000}"/>
    <cellStyle name="40% - Accent6 5 2 5 3" xfId="2744" xr:uid="{00000000-0005-0000-0000-000067120000}"/>
    <cellStyle name="40% - Accent6 5 2 5 3 2" xfId="8134" xr:uid="{00000000-0005-0000-0000-000068120000}"/>
    <cellStyle name="40% - Accent6 5 2 5 4" xfId="4388" xr:uid="{00000000-0005-0000-0000-000069120000}"/>
    <cellStyle name="40% - Accent6 5 2 5 4 2" xfId="9778" xr:uid="{00000000-0005-0000-0000-00006A120000}"/>
    <cellStyle name="40% - Accent6 5 2 5 5" xfId="6490" xr:uid="{00000000-0005-0000-0000-00006B120000}"/>
    <cellStyle name="40% - Accent6 5 2 6" xfId="1547" xr:uid="{00000000-0005-0000-0000-00006C120000}"/>
    <cellStyle name="40% - Accent6 5 2 6 2" xfId="3193" xr:uid="{00000000-0005-0000-0000-00006D120000}"/>
    <cellStyle name="40% - Accent6 5 2 6 2 2" xfId="8583" xr:uid="{00000000-0005-0000-0000-00006E120000}"/>
    <cellStyle name="40% - Accent6 5 2 6 3" xfId="4837" xr:uid="{00000000-0005-0000-0000-00006F120000}"/>
    <cellStyle name="40% - Accent6 5 2 6 3 2" xfId="10227" xr:uid="{00000000-0005-0000-0000-000070120000}"/>
    <cellStyle name="40% - Accent6 5 2 6 4" xfId="6939" xr:uid="{00000000-0005-0000-0000-000071120000}"/>
    <cellStyle name="40% - Accent6 5 2 7" xfId="2136" xr:uid="{00000000-0005-0000-0000-000072120000}"/>
    <cellStyle name="40% - Accent6 5 2 7 2" xfId="7526" xr:uid="{00000000-0005-0000-0000-000073120000}"/>
    <cellStyle name="40% - Accent6 5 2 8" xfId="3780" xr:uid="{00000000-0005-0000-0000-000074120000}"/>
    <cellStyle name="40% - Accent6 5 2 8 2" xfId="9170" xr:uid="{00000000-0005-0000-0000-000075120000}"/>
    <cellStyle name="40% - Accent6 5 2 9" xfId="5404" xr:uid="{00000000-0005-0000-0000-000076120000}"/>
    <cellStyle name="40% - Accent6 5 2 9 2" xfId="10794" xr:uid="{00000000-0005-0000-0000-000077120000}"/>
    <cellStyle name="40% - Accent6 5 3" xfId="527" xr:uid="{00000000-0005-0000-0000-000078120000}"/>
    <cellStyle name="40% - Accent6 5 3 2" xfId="849" xr:uid="{00000000-0005-0000-0000-000079120000}"/>
    <cellStyle name="40% - Accent6 5 3 2 2" xfId="1556" xr:uid="{00000000-0005-0000-0000-00007A120000}"/>
    <cellStyle name="40% - Accent6 5 3 2 2 2" xfId="3202" xr:uid="{00000000-0005-0000-0000-00007B120000}"/>
    <cellStyle name="40% - Accent6 5 3 2 2 2 2" xfId="8592" xr:uid="{00000000-0005-0000-0000-00007C120000}"/>
    <cellStyle name="40% - Accent6 5 3 2 2 3" xfId="4846" xr:uid="{00000000-0005-0000-0000-00007D120000}"/>
    <cellStyle name="40% - Accent6 5 3 2 2 3 2" xfId="10236" xr:uid="{00000000-0005-0000-0000-00007E120000}"/>
    <cellStyle name="40% - Accent6 5 3 2 2 4" xfId="6948" xr:uid="{00000000-0005-0000-0000-00007F120000}"/>
    <cellStyle name="40% - Accent6 5 3 2 3" xfId="2500" xr:uid="{00000000-0005-0000-0000-000080120000}"/>
    <cellStyle name="40% - Accent6 5 3 2 3 2" xfId="7890" xr:uid="{00000000-0005-0000-0000-000081120000}"/>
    <cellStyle name="40% - Accent6 5 3 2 4" xfId="4144" xr:uid="{00000000-0005-0000-0000-000082120000}"/>
    <cellStyle name="40% - Accent6 5 3 2 4 2" xfId="9534" xr:uid="{00000000-0005-0000-0000-000083120000}"/>
    <cellStyle name="40% - Accent6 5 3 2 5" xfId="6246" xr:uid="{00000000-0005-0000-0000-000084120000}"/>
    <cellStyle name="40% - Accent6 5 3 3" xfId="1143" xr:uid="{00000000-0005-0000-0000-000085120000}"/>
    <cellStyle name="40% - Accent6 5 3 3 2" xfId="1557" xr:uid="{00000000-0005-0000-0000-000086120000}"/>
    <cellStyle name="40% - Accent6 5 3 3 2 2" xfId="3203" xr:uid="{00000000-0005-0000-0000-000087120000}"/>
    <cellStyle name="40% - Accent6 5 3 3 2 2 2" xfId="8593" xr:uid="{00000000-0005-0000-0000-000088120000}"/>
    <cellStyle name="40% - Accent6 5 3 3 2 3" xfId="4847" xr:uid="{00000000-0005-0000-0000-000089120000}"/>
    <cellStyle name="40% - Accent6 5 3 3 2 3 2" xfId="10237" xr:uid="{00000000-0005-0000-0000-00008A120000}"/>
    <cellStyle name="40% - Accent6 5 3 3 2 4" xfId="6949" xr:uid="{00000000-0005-0000-0000-00008B120000}"/>
    <cellStyle name="40% - Accent6 5 3 3 3" xfId="2793" xr:uid="{00000000-0005-0000-0000-00008C120000}"/>
    <cellStyle name="40% - Accent6 5 3 3 3 2" xfId="8183" xr:uid="{00000000-0005-0000-0000-00008D120000}"/>
    <cellStyle name="40% - Accent6 5 3 3 4" xfId="4437" xr:uid="{00000000-0005-0000-0000-00008E120000}"/>
    <cellStyle name="40% - Accent6 5 3 3 4 2" xfId="9827" xr:uid="{00000000-0005-0000-0000-00008F120000}"/>
    <cellStyle name="40% - Accent6 5 3 3 5" xfId="6539" xr:uid="{00000000-0005-0000-0000-000090120000}"/>
    <cellStyle name="40% - Accent6 5 3 4" xfId="1555" xr:uid="{00000000-0005-0000-0000-000091120000}"/>
    <cellStyle name="40% - Accent6 5 3 4 2" xfId="3201" xr:uid="{00000000-0005-0000-0000-000092120000}"/>
    <cellStyle name="40% - Accent6 5 3 4 2 2" xfId="8591" xr:uid="{00000000-0005-0000-0000-000093120000}"/>
    <cellStyle name="40% - Accent6 5 3 4 3" xfId="4845" xr:uid="{00000000-0005-0000-0000-000094120000}"/>
    <cellStyle name="40% - Accent6 5 3 4 3 2" xfId="10235" xr:uid="{00000000-0005-0000-0000-000095120000}"/>
    <cellStyle name="40% - Accent6 5 3 4 4" xfId="6947" xr:uid="{00000000-0005-0000-0000-000096120000}"/>
    <cellStyle name="40% - Accent6 5 3 5" xfId="2184" xr:uid="{00000000-0005-0000-0000-000097120000}"/>
    <cellStyle name="40% - Accent6 5 3 5 2" xfId="7574" xr:uid="{00000000-0005-0000-0000-000098120000}"/>
    <cellStyle name="40% - Accent6 5 3 6" xfId="3828" xr:uid="{00000000-0005-0000-0000-000099120000}"/>
    <cellStyle name="40% - Accent6 5 3 6 2" xfId="9218" xr:uid="{00000000-0005-0000-0000-00009A120000}"/>
    <cellStyle name="40% - Accent6 5 3 7" xfId="5453" xr:uid="{00000000-0005-0000-0000-00009B120000}"/>
    <cellStyle name="40% - Accent6 5 3 7 2" xfId="10843" xr:uid="{00000000-0005-0000-0000-00009C120000}"/>
    <cellStyle name="40% - Accent6 5 3 8" xfId="5659" xr:uid="{00000000-0005-0000-0000-00009D120000}"/>
    <cellStyle name="40% - Accent6 5 3 8 2" xfId="11020" xr:uid="{00000000-0005-0000-0000-00009E120000}"/>
    <cellStyle name="40% - Accent6 5 3 9" xfId="5930" xr:uid="{00000000-0005-0000-0000-00009F120000}"/>
    <cellStyle name="40% - Accent6 5 4" xfId="624" xr:uid="{00000000-0005-0000-0000-0000A0120000}"/>
    <cellStyle name="40% - Accent6 5 4 2" xfId="946" xr:uid="{00000000-0005-0000-0000-0000A1120000}"/>
    <cellStyle name="40% - Accent6 5 4 2 2" xfId="1559" xr:uid="{00000000-0005-0000-0000-0000A2120000}"/>
    <cellStyle name="40% - Accent6 5 4 2 2 2" xfId="3205" xr:uid="{00000000-0005-0000-0000-0000A3120000}"/>
    <cellStyle name="40% - Accent6 5 4 2 2 2 2" xfId="8595" xr:uid="{00000000-0005-0000-0000-0000A4120000}"/>
    <cellStyle name="40% - Accent6 5 4 2 2 3" xfId="4849" xr:uid="{00000000-0005-0000-0000-0000A5120000}"/>
    <cellStyle name="40% - Accent6 5 4 2 2 3 2" xfId="10239" xr:uid="{00000000-0005-0000-0000-0000A6120000}"/>
    <cellStyle name="40% - Accent6 5 4 2 2 4" xfId="6951" xr:uid="{00000000-0005-0000-0000-0000A7120000}"/>
    <cellStyle name="40% - Accent6 5 4 2 3" xfId="2597" xr:uid="{00000000-0005-0000-0000-0000A8120000}"/>
    <cellStyle name="40% - Accent6 5 4 2 3 2" xfId="7987" xr:uid="{00000000-0005-0000-0000-0000A9120000}"/>
    <cellStyle name="40% - Accent6 5 4 2 4" xfId="4241" xr:uid="{00000000-0005-0000-0000-0000AA120000}"/>
    <cellStyle name="40% - Accent6 5 4 2 4 2" xfId="9631" xr:uid="{00000000-0005-0000-0000-0000AB120000}"/>
    <cellStyle name="40% - Accent6 5 4 2 5" xfId="6343" xr:uid="{00000000-0005-0000-0000-0000AC120000}"/>
    <cellStyle name="40% - Accent6 5 4 3" xfId="1558" xr:uid="{00000000-0005-0000-0000-0000AD120000}"/>
    <cellStyle name="40% - Accent6 5 4 3 2" xfId="3204" xr:uid="{00000000-0005-0000-0000-0000AE120000}"/>
    <cellStyle name="40% - Accent6 5 4 3 2 2" xfId="8594" xr:uid="{00000000-0005-0000-0000-0000AF120000}"/>
    <cellStyle name="40% - Accent6 5 4 3 3" xfId="4848" xr:uid="{00000000-0005-0000-0000-0000B0120000}"/>
    <cellStyle name="40% - Accent6 5 4 3 3 2" xfId="10238" xr:uid="{00000000-0005-0000-0000-0000B1120000}"/>
    <cellStyle name="40% - Accent6 5 4 3 4" xfId="6950" xr:uid="{00000000-0005-0000-0000-0000B2120000}"/>
    <cellStyle name="40% - Accent6 5 4 4" xfId="2281" xr:uid="{00000000-0005-0000-0000-0000B3120000}"/>
    <cellStyle name="40% - Accent6 5 4 4 2" xfId="7671" xr:uid="{00000000-0005-0000-0000-0000B4120000}"/>
    <cellStyle name="40% - Accent6 5 4 5" xfId="3925" xr:uid="{00000000-0005-0000-0000-0000B5120000}"/>
    <cellStyle name="40% - Accent6 5 4 5 2" xfId="9315" xr:uid="{00000000-0005-0000-0000-0000B6120000}"/>
    <cellStyle name="40% - Accent6 5 4 6" xfId="6027" xr:uid="{00000000-0005-0000-0000-0000B7120000}"/>
    <cellStyle name="40% - Accent6 5 5" xfId="753" xr:uid="{00000000-0005-0000-0000-0000B8120000}"/>
    <cellStyle name="40% - Accent6 5 5 2" xfId="1560" xr:uid="{00000000-0005-0000-0000-0000B9120000}"/>
    <cellStyle name="40% - Accent6 5 5 2 2" xfId="3206" xr:uid="{00000000-0005-0000-0000-0000BA120000}"/>
    <cellStyle name="40% - Accent6 5 5 2 2 2" xfId="8596" xr:uid="{00000000-0005-0000-0000-0000BB120000}"/>
    <cellStyle name="40% - Accent6 5 5 2 3" xfId="4850" xr:uid="{00000000-0005-0000-0000-0000BC120000}"/>
    <cellStyle name="40% - Accent6 5 5 2 3 2" xfId="10240" xr:uid="{00000000-0005-0000-0000-0000BD120000}"/>
    <cellStyle name="40% - Accent6 5 5 2 4" xfId="6952" xr:uid="{00000000-0005-0000-0000-0000BE120000}"/>
    <cellStyle name="40% - Accent6 5 5 3" xfId="2404" xr:uid="{00000000-0005-0000-0000-0000BF120000}"/>
    <cellStyle name="40% - Accent6 5 5 3 2" xfId="7794" xr:uid="{00000000-0005-0000-0000-0000C0120000}"/>
    <cellStyle name="40% - Accent6 5 5 4" xfId="4048" xr:uid="{00000000-0005-0000-0000-0000C1120000}"/>
    <cellStyle name="40% - Accent6 5 5 4 2" xfId="9438" xr:uid="{00000000-0005-0000-0000-0000C2120000}"/>
    <cellStyle name="40% - Accent6 5 5 5" xfId="6150" xr:uid="{00000000-0005-0000-0000-0000C3120000}"/>
    <cellStyle name="40% - Accent6 5 6" xfId="1046" xr:uid="{00000000-0005-0000-0000-0000C4120000}"/>
    <cellStyle name="40% - Accent6 5 6 2" xfId="1561" xr:uid="{00000000-0005-0000-0000-0000C5120000}"/>
    <cellStyle name="40% - Accent6 5 6 2 2" xfId="3207" xr:uid="{00000000-0005-0000-0000-0000C6120000}"/>
    <cellStyle name="40% - Accent6 5 6 2 2 2" xfId="8597" xr:uid="{00000000-0005-0000-0000-0000C7120000}"/>
    <cellStyle name="40% - Accent6 5 6 2 3" xfId="4851" xr:uid="{00000000-0005-0000-0000-0000C8120000}"/>
    <cellStyle name="40% - Accent6 5 6 2 3 2" xfId="10241" xr:uid="{00000000-0005-0000-0000-0000C9120000}"/>
    <cellStyle name="40% - Accent6 5 6 2 4" xfId="6953" xr:uid="{00000000-0005-0000-0000-0000CA120000}"/>
    <cellStyle name="40% - Accent6 5 6 3" xfId="2696" xr:uid="{00000000-0005-0000-0000-0000CB120000}"/>
    <cellStyle name="40% - Accent6 5 6 3 2" xfId="8086" xr:uid="{00000000-0005-0000-0000-0000CC120000}"/>
    <cellStyle name="40% - Accent6 5 6 4" xfId="4340" xr:uid="{00000000-0005-0000-0000-0000CD120000}"/>
    <cellStyle name="40% - Accent6 5 6 4 2" xfId="9730" xr:uid="{00000000-0005-0000-0000-0000CE120000}"/>
    <cellStyle name="40% - Accent6 5 6 5" xfId="6442" xr:uid="{00000000-0005-0000-0000-0000CF120000}"/>
    <cellStyle name="40% - Accent6 5 7" xfId="1546" xr:uid="{00000000-0005-0000-0000-0000D0120000}"/>
    <cellStyle name="40% - Accent6 5 7 2" xfId="3192" xr:uid="{00000000-0005-0000-0000-0000D1120000}"/>
    <cellStyle name="40% - Accent6 5 7 2 2" xfId="8582" xr:uid="{00000000-0005-0000-0000-0000D2120000}"/>
    <cellStyle name="40% - Accent6 5 7 3" xfId="4836" xr:uid="{00000000-0005-0000-0000-0000D3120000}"/>
    <cellStyle name="40% - Accent6 5 7 3 2" xfId="10226" xr:uid="{00000000-0005-0000-0000-0000D4120000}"/>
    <cellStyle name="40% - Accent6 5 7 4" xfId="6938" xr:uid="{00000000-0005-0000-0000-0000D5120000}"/>
    <cellStyle name="40% - Accent6 5 8" xfId="2088" xr:uid="{00000000-0005-0000-0000-0000D6120000}"/>
    <cellStyle name="40% - Accent6 5 8 2" xfId="7478" xr:uid="{00000000-0005-0000-0000-0000D7120000}"/>
    <cellStyle name="40% - Accent6 5 9" xfId="3732" xr:uid="{00000000-0005-0000-0000-0000D8120000}"/>
    <cellStyle name="40% - Accent6 5 9 2" xfId="9122" xr:uid="{00000000-0005-0000-0000-0000D9120000}"/>
    <cellStyle name="40% - Accent6 6" xfId="440" xr:uid="{00000000-0005-0000-0000-0000DA120000}"/>
    <cellStyle name="40% - Accent6 6 10" xfId="5660" xr:uid="{00000000-0005-0000-0000-0000DB120000}"/>
    <cellStyle name="40% - Accent6 6 10 2" xfId="11021" xr:uid="{00000000-0005-0000-0000-0000DC120000}"/>
    <cellStyle name="40% - Accent6 6 11" xfId="5847" xr:uid="{00000000-0005-0000-0000-0000DD120000}"/>
    <cellStyle name="40% - Accent6 6 2" xfId="540" xr:uid="{00000000-0005-0000-0000-0000DE120000}"/>
    <cellStyle name="40% - Accent6 6 2 2" xfId="862" xr:uid="{00000000-0005-0000-0000-0000DF120000}"/>
    <cellStyle name="40% - Accent6 6 2 2 2" xfId="1564" xr:uid="{00000000-0005-0000-0000-0000E0120000}"/>
    <cellStyle name="40% - Accent6 6 2 2 2 2" xfId="3210" xr:uid="{00000000-0005-0000-0000-0000E1120000}"/>
    <cellStyle name="40% - Accent6 6 2 2 2 2 2" xfId="8600" xr:uid="{00000000-0005-0000-0000-0000E2120000}"/>
    <cellStyle name="40% - Accent6 6 2 2 2 3" xfId="4854" xr:uid="{00000000-0005-0000-0000-0000E3120000}"/>
    <cellStyle name="40% - Accent6 6 2 2 2 3 2" xfId="10244" xr:uid="{00000000-0005-0000-0000-0000E4120000}"/>
    <cellStyle name="40% - Accent6 6 2 2 2 4" xfId="6956" xr:uid="{00000000-0005-0000-0000-0000E5120000}"/>
    <cellStyle name="40% - Accent6 6 2 2 3" xfId="2513" xr:uid="{00000000-0005-0000-0000-0000E6120000}"/>
    <cellStyle name="40% - Accent6 6 2 2 3 2" xfId="7903" xr:uid="{00000000-0005-0000-0000-0000E7120000}"/>
    <cellStyle name="40% - Accent6 6 2 2 4" xfId="4157" xr:uid="{00000000-0005-0000-0000-0000E8120000}"/>
    <cellStyle name="40% - Accent6 6 2 2 4 2" xfId="9547" xr:uid="{00000000-0005-0000-0000-0000E9120000}"/>
    <cellStyle name="40% - Accent6 6 2 2 5" xfId="6259" xr:uid="{00000000-0005-0000-0000-0000EA120000}"/>
    <cellStyle name="40% - Accent6 6 2 3" xfId="1156" xr:uid="{00000000-0005-0000-0000-0000EB120000}"/>
    <cellStyle name="40% - Accent6 6 2 3 2" xfId="1565" xr:uid="{00000000-0005-0000-0000-0000EC120000}"/>
    <cellStyle name="40% - Accent6 6 2 3 2 2" xfId="3211" xr:uid="{00000000-0005-0000-0000-0000ED120000}"/>
    <cellStyle name="40% - Accent6 6 2 3 2 2 2" xfId="8601" xr:uid="{00000000-0005-0000-0000-0000EE120000}"/>
    <cellStyle name="40% - Accent6 6 2 3 2 3" xfId="4855" xr:uid="{00000000-0005-0000-0000-0000EF120000}"/>
    <cellStyle name="40% - Accent6 6 2 3 2 3 2" xfId="10245" xr:uid="{00000000-0005-0000-0000-0000F0120000}"/>
    <cellStyle name="40% - Accent6 6 2 3 2 4" xfId="6957" xr:uid="{00000000-0005-0000-0000-0000F1120000}"/>
    <cellStyle name="40% - Accent6 6 2 3 3" xfId="2806" xr:uid="{00000000-0005-0000-0000-0000F2120000}"/>
    <cellStyle name="40% - Accent6 6 2 3 3 2" xfId="8196" xr:uid="{00000000-0005-0000-0000-0000F3120000}"/>
    <cellStyle name="40% - Accent6 6 2 3 4" xfId="4450" xr:uid="{00000000-0005-0000-0000-0000F4120000}"/>
    <cellStyle name="40% - Accent6 6 2 3 4 2" xfId="9840" xr:uid="{00000000-0005-0000-0000-0000F5120000}"/>
    <cellStyle name="40% - Accent6 6 2 3 5" xfId="6552" xr:uid="{00000000-0005-0000-0000-0000F6120000}"/>
    <cellStyle name="40% - Accent6 6 2 4" xfId="1563" xr:uid="{00000000-0005-0000-0000-0000F7120000}"/>
    <cellStyle name="40% - Accent6 6 2 4 2" xfId="3209" xr:uid="{00000000-0005-0000-0000-0000F8120000}"/>
    <cellStyle name="40% - Accent6 6 2 4 2 2" xfId="8599" xr:uid="{00000000-0005-0000-0000-0000F9120000}"/>
    <cellStyle name="40% - Accent6 6 2 4 3" xfId="4853" xr:uid="{00000000-0005-0000-0000-0000FA120000}"/>
    <cellStyle name="40% - Accent6 6 2 4 3 2" xfId="10243" xr:uid="{00000000-0005-0000-0000-0000FB120000}"/>
    <cellStyle name="40% - Accent6 6 2 4 4" xfId="6955" xr:uid="{00000000-0005-0000-0000-0000FC120000}"/>
    <cellStyle name="40% - Accent6 6 2 5" xfId="2197" xr:uid="{00000000-0005-0000-0000-0000FD120000}"/>
    <cellStyle name="40% - Accent6 6 2 5 2" xfId="7587" xr:uid="{00000000-0005-0000-0000-0000FE120000}"/>
    <cellStyle name="40% - Accent6 6 2 6" xfId="3841" xr:uid="{00000000-0005-0000-0000-0000FF120000}"/>
    <cellStyle name="40% - Accent6 6 2 6 2" xfId="9231" xr:uid="{00000000-0005-0000-0000-000000130000}"/>
    <cellStyle name="40% - Accent6 6 2 7" xfId="5466" xr:uid="{00000000-0005-0000-0000-000001130000}"/>
    <cellStyle name="40% - Accent6 6 2 7 2" xfId="10856" xr:uid="{00000000-0005-0000-0000-000002130000}"/>
    <cellStyle name="40% - Accent6 6 2 8" xfId="5661" xr:uid="{00000000-0005-0000-0000-000003130000}"/>
    <cellStyle name="40% - Accent6 6 2 8 2" xfId="11022" xr:uid="{00000000-0005-0000-0000-000004130000}"/>
    <cellStyle name="40% - Accent6 6 2 9" xfId="5943" xr:uid="{00000000-0005-0000-0000-000005130000}"/>
    <cellStyle name="40% - Accent6 6 3" xfId="637" xr:uid="{00000000-0005-0000-0000-000006130000}"/>
    <cellStyle name="40% - Accent6 6 3 2" xfId="959" xr:uid="{00000000-0005-0000-0000-000007130000}"/>
    <cellStyle name="40% - Accent6 6 3 2 2" xfId="1567" xr:uid="{00000000-0005-0000-0000-000008130000}"/>
    <cellStyle name="40% - Accent6 6 3 2 2 2" xfId="3213" xr:uid="{00000000-0005-0000-0000-000009130000}"/>
    <cellStyle name="40% - Accent6 6 3 2 2 2 2" xfId="8603" xr:uid="{00000000-0005-0000-0000-00000A130000}"/>
    <cellStyle name="40% - Accent6 6 3 2 2 3" xfId="4857" xr:uid="{00000000-0005-0000-0000-00000B130000}"/>
    <cellStyle name="40% - Accent6 6 3 2 2 3 2" xfId="10247" xr:uid="{00000000-0005-0000-0000-00000C130000}"/>
    <cellStyle name="40% - Accent6 6 3 2 2 4" xfId="6959" xr:uid="{00000000-0005-0000-0000-00000D130000}"/>
    <cellStyle name="40% - Accent6 6 3 2 3" xfId="2610" xr:uid="{00000000-0005-0000-0000-00000E130000}"/>
    <cellStyle name="40% - Accent6 6 3 2 3 2" xfId="8000" xr:uid="{00000000-0005-0000-0000-00000F130000}"/>
    <cellStyle name="40% - Accent6 6 3 2 4" xfId="4254" xr:uid="{00000000-0005-0000-0000-000010130000}"/>
    <cellStyle name="40% - Accent6 6 3 2 4 2" xfId="9644" xr:uid="{00000000-0005-0000-0000-000011130000}"/>
    <cellStyle name="40% - Accent6 6 3 2 5" xfId="6356" xr:uid="{00000000-0005-0000-0000-000012130000}"/>
    <cellStyle name="40% - Accent6 6 3 3" xfId="1566" xr:uid="{00000000-0005-0000-0000-000013130000}"/>
    <cellStyle name="40% - Accent6 6 3 3 2" xfId="3212" xr:uid="{00000000-0005-0000-0000-000014130000}"/>
    <cellStyle name="40% - Accent6 6 3 3 2 2" xfId="8602" xr:uid="{00000000-0005-0000-0000-000015130000}"/>
    <cellStyle name="40% - Accent6 6 3 3 3" xfId="4856" xr:uid="{00000000-0005-0000-0000-000016130000}"/>
    <cellStyle name="40% - Accent6 6 3 3 3 2" xfId="10246" xr:uid="{00000000-0005-0000-0000-000017130000}"/>
    <cellStyle name="40% - Accent6 6 3 3 4" xfId="6958" xr:uid="{00000000-0005-0000-0000-000018130000}"/>
    <cellStyle name="40% - Accent6 6 3 4" xfId="2294" xr:uid="{00000000-0005-0000-0000-000019130000}"/>
    <cellStyle name="40% - Accent6 6 3 4 2" xfId="7684" xr:uid="{00000000-0005-0000-0000-00001A130000}"/>
    <cellStyle name="40% - Accent6 6 3 5" xfId="3938" xr:uid="{00000000-0005-0000-0000-00001B130000}"/>
    <cellStyle name="40% - Accent6 6 3 5 2" xfId="9328" xr:uid="{00000000-0005-0000-0000-00001C130000}"/>
    <cellStyle name="40% - Accent6 6 3 6" xfId="6040" xr:uid="{00000000-0005-0000-0000-00001D130000}"/>
    <cellStyle name="40% - Accent6 6 4" xfId="766" xr:uid="{00000000-0005-0000-0000-00001E130000}"/>
    <cellStyle name="40% - Accent6 6 4 2" xfId="1568" xr:uid="{00000000-0005-0000-0000-00001F130000}"/>
    <cellStyle name="40% - Accent6 6 4 2 2" xfId="3214" xr:uid="{00000000-0005-0000-0000-000020130000}"/>
    <cellStyle name="40% - Accent6 6 4 2 2 2" xfId="8604" xr:uid="{00000000-0005-0000-0000-000021130000}"/>
    <cellStyle name="40% - Accent6 6 4 2 3" xfId="4858" xr:uid="{00000000-0005-0000-0000-000022130000}"/>
    <cellStyle name="40% - Accent6 6 4 2 3 2" xfId="10248" xr:uid="{00000000-0005-0000-0000-000023130000}"/>
    <cellStyle name="40% - Accent6 6 4 2 4" xfId="6960" xr:uid="{00000000-0005-0000-0000-000024130000}"/>
    <cellStyle name="40% - Accent6 6 4 3" xfId="2417" xr:uid="{00000000-0005-0000-0000-000025130000}"/>
    <cellStyle name="40% - Accent6 6 4 3 2" xfId="7807" xr:uid="{00000000-0005-0000-0000-000026130000}"/>
    <cellStyle name="40% - Accent6 6 4 4" xfId="4061" xr:uid="{00000000-0005-0000-0000-000027130000}"/>
    <cellStyle name="40% - Accent6 6 4 4 2" xfId="9451" xr:uid="{00000000-0005-0000-0000-000028130000}"/>
    <cellStyle name="40% - Accent6 6 4 5" xfId="6163" xr:uid="{00000000-0005-0000-0000-000029130000}"/>
    <cellStyle name="40% - Accent6 6 5" xfId="1059" xr:uid="{00000000-0005-0000-0000-00002A130000}"/>
    <cellStyle name="40% - Accent6 6 5 2" xfId="1569" xr:uid="{00000000-0005-0000-0000-00002B130000}"/>
    <cellStyle name="40% - Accent6 6 5 2 2" xfId="3215" xr:uid="{00000000-0005-0000-0000-00002C130000}"/>
    <cellStyle name="40% - Accent6 6 5 2 2 2" xfId="8605" xr:uid="{00000000-0005-0000-0000-00002D130000}"/>
    <cellStyle name="40% - Accent6 6 5 2 3" xfId="4859" xr:uid="{00000000-0005-0000-0000-00002E130000}"/>
    <cellStyle name="40% - Accent6 6 5 2 3 2" xfId="10249" xr:uid="{00000000-0005-0000-0000-00002F130000}"/>
    <cellStyle name="40% - Accent6 6 5 2 4" xfId="6961" xr:uid="{00000000-0005-0000-0000-000030130000}"/>
    <cellStyle name="40% - Accent6 6 5 3" xfId="2709" xr:uid="{00000000-0005-0000-0000-000031130000}"/>
    <cellStyle name="40% - Accent6 6 5 3 2" xfId="8099" xr:uid="{00000000-0005-0000-0000-000032130000}"/>
    <cellStyle name="40% - Accent6 6 5 4" xfId="4353" xr:uid="{00000000-0005-0000-0000-000033130000}"/>
    <cellStyle name="40% - Accent6 6 5 4 2" xfId="9743" xr:uid="{00000000-0005-0000-0000-000034130000}"/>
    <cellStyle name="40% - Accent6 6 5 5" xfId="6455" xr:uid="{00000000-0005-0000-0000-000035130000}"/>
    <cellStyle name="40% - Accent6 6 6" xfId="1562" xr:uid="{00000000-0005-0000-0000-000036130000}"/>
    <cellStyle name="40% - Accent6 6 6 2" xfId="3208" xr:uid="{00000000-0005-0000-0000-000037130000}"/>
    <cellStyle name="40% - Accent6 6 6 2 2" xfId="8598" xr:uid="{00000000-0005-0000-0000-000038130000}"/>
    <cellStyle name="40% - Accent6 6 6 3" xfId="4852" xr:uid="{00000000-0005-0000-0000-000039130000}"/>
    <cellStyle name="40% - Accent6 6 6 3 2" xfId="10242" xr:uid="{00000000-0005-0000-0000-00003A130000}"/>
    <cellStyle name="40% - Accent6 6 6 4" xfId="6954" xr:uid="{00000000-0005-0000-0000-00003B130000}"/>
    <cellStyle name="40% - Accent6 6 7" xfId="2101" xr:uid="{00000000-0005-0000-0000-00003C130000}"/>
    <cellStyle name="40% - Accent6 6 7 2" xfId="7491" xr:uid="{00000000-0005-0000-0000-00003D130000}"/>
    <cellStyle name="40% - Accent6 6 8" xfId="3745" xr:uid="{00000000-0005-0000-0000-00003E130000}"/>
    <cellStyle name="40% - Accent6 6 8 2" xfId="9135" xr:uid="{00000000-0005-0000-0000-00003F130000}"/>
    <cellStyle name="40% - Accent6 6 9" xfId="5369" xr:uid="{00000000-0005-0000-0000-000040130000}"/>
    <cellStyle name="40% - Accent6 6 9 2" xfId="10759" xr:uid="{00000000-0005-0000-0000-000041130000}"/>
    <cellStyle name="40% - Accent6 7" xfId="509" xr:uid="{00000000-0005-0000-0000-000042130000}"/>
    <cellStyle name="40% - Accent6 7 2" xfId="831" xr:uid="{00000000-0005-0000-0000-000043130000}"/>
    <cellStyle name="40% - Accent6 7 2 2" xfId="1571" xr:uid="{00000000-0005-0000-0000-000044130000}"/>
    <cellStyle name="40% - Accent6 7 2 2 2" xfId="3217" xr:uid="{00000000-0005-0000-0000-000045130000}"/>
    <cellStyle name="40% - Accent6 7 2 2 2 2" xfId="8607" xr:uid="{00000000-0005-0000-0000-000046130000}"/>
    <cellStyle name="40% - Accent6 7 2 2 3" xfId="4861" xr:uid="{00000000-0005-0000-0000-000047130000}"/>
    <cellStyle name="40% - Accent6 7 2 2 3 2" xfId="10251" xr:uid="{00000000-0005-0000-0000-000048130000}"/>
    <cellStyle name="40% - Accent6 7 2 2 4" xfId="6963" xr:uid="{00000000-0005-0000-0000-000049130000}"/>
    <cellStyle name="40% - Accent6 7 2 3" xfId="2482" xr:uid="{00000000-0005-0000-0000-00004A130000}"/>
    <cellStyle name="40% - Accent6 7 2 3 2" xfId="7872" xr:uid="{00000000-0005-0000-0000-00004B130000}"/>
    <cellStyle name="40% - Accent6 7 2 4" xfId="4126" xr:uid="{00000000-0005-0000-0000-00004C130000}"/>
    <cellStyle name="40% - Accent6 7 2 4 2" xfId="9516" xr:uid="{00000000-0005-0000-0000-00004D130000}"/>
    <cellStyle name="40% - Accent6 7 2 5" xfId="6228" xr:uid="{00000000-0005-0000-0000-00004E130000}"/>
    <cellStyle name="40% - Accent6 7 3" xfId="1125" xr:uid="{00000000-0005-0000-0000-00004F130000}"/>
    <cellStyle name="40% - Accent6 7 3 2" xfId="1572" xr:uid="{00000000-0005-0000-0000-000050130000}"/>
    <cellStyle name="40% - Accent6 7 3 2 2" xfId="3218" xr:uid="{00000000-0005-0000-0000-000051130000}"/>
    <cellStyle name="40% - Accent6 7 3 2 2 2" xfId="8608" xr:uid="{00000000-0005-0000-0000-000052130000}"/>
    <cellStyle name="40% - Accent6 7 3 2 3" xfId="4862" xr:uid="{00000000-0005-0000-0000-000053130000}"/>
    <cellStyle name="40% - Accent6 7 3 2 3 2" xfId="10252" xr:uid="{00000000-0005-0000-0000-000054130000}"/>
    <cellStyle name="40% - Accent6 7 3 2 4" xfId="6964" xr:uid="{00000000-0005-0000-0000-000055130000}"/>
    <cellStyle name="40% - Accent6 7 3 3" xfId="2775" xr:uid="{00000000-0005-0000-0000-000056130000}"/>
    <cellStyle name="40% - Accent6 7 3 3 2" xfId="8165" xr:uid="{00000000-0005-0000-0000-000057130000}"/>
    <cellStyle name="40% - Accent6 7 3 4" xfId="4419" xr:uid="{00000000-0005-0000-0000-000058130000}"/>
    <cellStyle name="40% - Accent6 7 3 4 2" xfId="9809" xr:uid="{00000000-0005-0000-0000-000059130000}"/>
    <cellStyle name="40% - Accent6 7 3 5" xfId="6521" xr:uid="{00000000-0005-0000-0000-00005A130000}"/>
    <cellStyle name="40% - Accent6 7 4" xfId="1570" xr:uid="{00000000-0005-0000-0000-00005B130000}"/>
    <cellStyle name="40% - Accent6 7 4 2" xfId="3216" xr:uid="{00000000-0005-0000-0000-00005C130000}"/>
    <cellStyle name="40% - Accent6 7 4 2 2" xfId="8606" xr:uid="{00000000-0005-0000-0000-00005D130000}"/>
    <cellStyle name="40% - Accent6 7 4 3" xfId="4860" xr:uid="{00000000-0005-0000-0000-00005E130000}"/>
    <cellStyle name="40% - Accent6 7 4 3 2" xfId="10250" xr:uid="{00000000-0005-0000-0000-00005F130000}"/>
    <cellStyle name="40% - Accent6 7 4 4" xfId="6962" xr:uid="{00000000-0005-0000-0000-000060130000}"/>
    <cellStyle name="40% - Accent6 7 5" xfId="2166" xr:uid="{00000000-0005-0000-0000-000061130000}"/>
    <cellStyle name="40% - Accent6 7 5 2" xfId="7556" xr:uid="{00000000-0005-0000-0000-000062130000}"/>
    <cellStyle name="40% - Accent6 7 6" xfId="3810" xr:uid="{00000000-0005-0000-0000-000063130000}"/>
    <cellStyle name="40% - Accent6 7 6 2" xfId="9200" xr:uid="{00000000-0005-0000-0000-000064130000}"/>
    <cellStyle name="40% - Accent6 7 7" xfId="5435" xr:uid="{00000000-0005-0000-0000-000065130000}"/>
    <cellStyle name="40% - Accent6 7 7 2" xfId="10825" xr:uid="{00000000-0005-0000-0000-000066130000}"/>
    <cellStyle name="40% - Accent6 7 8" xfId="5662" xr:uid="{00000000-0005-0000-0000-000067130000}"/>
    <cellStyle name="40% - Accent6 7 8 2" xfId="11023" xr:uid="{00000000-0005-0000-0000-000068130000}"/>
    <cellStyle name="40% - Accent6 7 9" xfId="5912" xr:uid="{00000000-0005-0000-0000-000069130000}"/>
    <cellStyle name="40% - Accent6 8" xfId="606" xr:uid="{00000000-0005-0000-0000-00006A130000}"/>
    <cellStyle name="40% - Accent6 8 2" xfId="928" xr:uid="{00000000-0005-0000-0000-00006B130000}"/>
    <cellStyle name="40% - Accent6 8 2 2" xfId="1574" xr:uid="{00000000-0005-0000-0000-00006C130000}"/>
    <cellStyle name="40% - Accent6 8 2 2 2" xfId="3220" xr:uid="{00000000-0005-0000-0000-00006D130000}"/>
    <cellStyle name="40% - Accent6 8 2 2 2 2" xfId="8610" xr:uid="{00000000-0005-0000-0000-00006E130000}"/>
    <cellStyle name="40% - Accent6 8 2 2 3" xfId="4864" xr:uid="{00000000-0005-0000-0000-00006F130000}"/>
    <cellStyle name="40% - Accent6 8 2 2 3 2" xfId="10254" xr:uid="{00000000-0005-0000-0000-000070130000}"/>
    <cellStyle name="40% - Accent6 8 2 2 4" xfId="6966" xr:uid="{00000000-0005-0000-0000-000071130000}"/>
    <cellStyle name="40% - Accent6 8 2 3" xfId="2579" xr:uid="{00000000-0005-0000-0000-000072130000}"/>
    <cellStyle name="40% - Accent6 8 2 3 2" xfId="7969" xr:uid="{00000000-0005-0000-0000-000073130000}"/>
    <cellStyle name="40% - Accent6 8 2 4" xfId="4223" xr:uid="{00000000-0005-0000-0000-000074130000}"/>
    <cellStyle name="40% - Accent6 8 2 4 2" xfId="9613" xr:uid="{00000000-0005-0000-0000-000075130000}"/>
    <cellStyle name="40% - Accent6 8 2 5" xfId="6325" xr:uid="{00000000-0005-0000-0000-000076130000}"/>
    <cellStyle name="40% - Accent6 8 3" xfId="1573" xr:uid="{00000000-0005-0000-0000-000077130000}"/>
    <cellStyle name="40% - Accent6 8 3 2" xfId="3219" xr:uid="{00000000-0005-0000-0000-000078130000}"/>
    <cellStyle name="40% - Accent6 8 3 2 2" xfId="8609" xr:uid="{00000000-0005-0000-0000-000079130000}"/>
    <cellStyle name="40% - Accent6 8 3 3" xfId="4863" xr:uid="{00000000-0005-0000-0000-00007A130000}"/>
    <cellStyle name="40% - Accent6 8 3 3 2" xfId="10253" xr:uid="{00000000-0005-0000-0000-00007B130000}"/>
    <cellStyle name="40% - Accent6 8 3 4" xfId="6965" xr:uid="{00000000-0005-0000-0000-00007C130000}"/>
    <cellStyle name="40% - Accent6 8 4" xfId="2263" xr:uid="{00000000-0005-0000-0000-00007D130000}"/>
    <cellStyle name="40% - Accent6 8 4 2" xfId="7653" xr:uid="{00000000-0005-0000-0000-00007E130000}"/>
    <cellStyle name="40% - Accent6 8 5" xfId="3907" xr:uid="{00000000-0005-0000-0000-00007F130000}"/>
    <cellStyle name="40% - Accent6 8 5 2" xfId="9297" xr:uid="{00000000-0005-0000-0000-000080130000}"/>
    <cellStyle name="40% - Accent6 8 6" xfId="6009" xr:uid="{00000000-0005-0000-0000-000081130000}"/>
    <cellStyle name="40% - Accent6 9" xfId="718" xr:uid="{00000000-0005-0000-0000-000082130000}"/>
    <cellStyle name="40% - Accent6 9 2" xfId="1575" xr:uid="{00000000-0005-0000-0000-000083130000}"/>
    <cellStyle name="40% - Accent6 9 2 2" xfId="3221" xr:uid="{00000000-0005-0000-0000-000084130000}"/>
    <cellStyle name="40% - Accent6 9 2 2 2" xfId="8611" xr:uid="{00000000-0005-0000-0000-000085130000}"/>
    <cellStyle name="40% - Accent6 9 2 3" xfId="4865" xr:uid="{00000000-0005-0000-0000-000086130000}"/>
    <cellStyle name="40% - Accent6 9 2 3 2" xfId="10255" xr:uid="{00000000-0005-0000-0000-000087130000}"/>
    <cellStyle name="40% - Accent6 9 2 4" xfId="6967" xr:uid="{00000000-0005-0000-0000-000088130000}"/>
    <cellStyle name="40% - Accent6 9 3" xfId="2369" xr:uid="{00000000-0005-0000-0000-000089130000}"/>
    <cellStyle name="40% - Accent6 9 3 2" xfId="7759" xr:uid="{00000000-0005-0000-0000-00008A130000}"/>
    <cellStyle name="40% - Accent6 9 4" xfId="4013" xr:uid="{00000000-0005-0000-0000-00008B130000}"/>
    <cellStyle name="40% - Accent6 9 4 2" xfId="9403" xr:uid="{00000000-0005-0000-0000-00008C130000}"/>
    <cellStyle name="40% - Accent6 9 5" xfId="6115" xr:uid="{00000000-0005-0000-0000-00008D130000}"/>
    <cellStyle name="60% - Accent1" xfId="71" builtinId="32" customBuiltin="1"/>
    <cellStyle name="60% - Accent1 2" xfId="381" xr:uid="{00000000-0005-0000-0000-00008F130000}"/>
    <cellStyle name="60% - Accent1 2 2" xfId="5542" xr:uid="{00000000-0005-0000-0000-000090130000}"/>
    <cellStyle name="60% - Accent2" xfId="75" builtinId="36" customBuiltin="1"/>
    <cellStyle name="60% - Accent2 2" xfId="382" xr:uid="{00000000-0005-0000-0000-000092130000}"/>
    <cellStyle name="60% - Accent2 2 2" xfId="5544" xr:uid="{00000000-0005-0000-0000-000093130000}"/>
    <cellStyle name="60% - Accent3" xfId="79" builtinId="40" customBuiltin="1"/>
    <cellStyle name="60% - Accent3 2" xfId="383" xr:uid="{00000000-0005-0000-0000-000095130000}"/>
    <cellStyle name="60% - Accent3 2 2" xfId="5546" xr:uid="{00000000-0005-0000-0000-000096130000}"/>
    <cellStyle name="60% - Accent4" xfId="83" builtinId="44" customBuiltin="1"/>
    <cellStyle name="60% - Accent4 2" xfId="384" xr:uid="{00000000-0005-0000-0000-000098130000}"/>
    <cellStyle name="60% - Accent4 2 2" xfId="5548" xr:uid="{00000000-0005-0000-0000-000099130000}"/>
    <cellStyle name="60% - Accent5" xfId="87" builtinId="48" customBuiltin="1"/>
    <cellStyle name="60% - Accent5 2" xfId="385" xr:uid="{00000000-0005-0000-0000-00009B130000}"/>
    <cellStyle name="60% - Accent5 2 2" xfId="5550" xr:uid="{00000000-0005-0000-0000-00009C130000}"/>
    <cellStyle name="60% - Accent6" xfId="91" builtinId="52" customBuiltin="1"/>
    <cellStyle name="60% - Accent6 2" xfId="386" xr:uid="{00000000-0005-0000-0000-00009E130000}"/>
    <cellStyle name="60% - Accent6 2 2" xfId="5552" xr:uid="{00000000-0005-0000-0000-00009F130000}"/>
    <cellStyle name="Accent1" xfId="68" builtinId="29" customBuiltin="1"/>
    <cellStyle name="Accent1 2" xfId="387" xr:uid="{00000000-0005-0000-0000-0000A1130000}"/>
    <cellStyle name="Accent1 2 2" xfId="5541" xr:uid="{00000000-0005-0000-0000-0000A2130000}"/>
    <cellStyle name="Accent2" xfId="72" builtinId="33" customBuiltin="1"/>
    <cellStyle name="Accent2 2" xfId="388" xr:uid="{00000000-0005-0000-0000-0000A4130000}"/>
    <cellStyle name="Accent2 2 2" xfId="5543" xr:uid="{00000000-0005-0000-0000-0000A5130000}"/>
    <cellStyle name="Accent3" xfId="76" builtinId="37" customBuiltin="1"/>
    <cellStyle name="Accent3 2" xfId="389" xr:uid="{00000000-0005-0000-0000-0000A7130000}"/>
    <cellStyle name="Accent3 2 2" xfId="5545" xr:uid="{00000000-0005-0000-0000-0000A8130000}"/>
    <cellStyle name="Accent4" xfId="80" builtinId="41" customBuiltin="1"/>
    <cellStyle name="Accent4 2" xfId="390" xr:uid="{00000000-0005-0000-0000-0000AA130000}"/>
    <cellStyle name="Accent4 2 2" xfId="5547" xr:uid="{00000000-0005-0000-0000-0000AB130000}"/>
    <cellStyle name="Accent5" xfId="84" builtinId="45" customBuiltin="1"/>
    <cellStyle name="Accent5 2" xfId="391" xr:uid="{00000000-0005-0000-0000-0000AD130000}"/>
    <cellStyle name="Accent5 2 2" xfId="5549" xr:uid="{00000000-0005-0000-0000-0000AE130000}"/>
    <cellStyle name="Accent6" xfId="88" builtinId="49" customBuiltin="1"/>
    <cellStyle name="Accent6 2" xfId="392" xr:uid="{00000000-0005-0000-0000-0000B0130000}"/>
    <cellStyle name="Accent6 2 2" xfId="5551" xr:uid="{00000000-0005-0000-0000-0000B1130000}"/>
    <cellStyle name="Bad" xfId="58" builtinId="27" customBuiltin="1"/>
    <cellStyle name="Bad 2" xfId="393" xr:uid="{00000000-0005-0000-0000-0000B3130000}"/>
    <cellStyle name="Bad 2 2" xfId="5531" xr:uid="{00000000-0005-0000-0000-0000B4130000}"/>
    <cellStyle name="Calculation" xfId="62" builtinId="22" customBuiltin="1"/>
    <cellStyle name="Calculation 2" xfId="394" xr:uid="{00000000-0005-0000-0000-0000B6130000}"/>
    <cellStyle name="Calculation 2 2" xfId="5535" xr:uid="{00000000-0005-0000-0000-0000B7130000}"/>
    <cellStyle name="Check Cell" xfId="64" builtinId="23" customBuiltin="1"/>
    <cellStyle name="Check Cell 2" xfId="395" xr:uid="{00000000-0005-0000-0000-0000B9130000}"/>
    <cellStyle name="Check Cell 2 2" xfId="5537" xr:uid="{00000000-0005-0000-0000-0000BA130000}"/>
    <cellStyle name="Comma" xfId="5" builtinId="3"/>
    <cellStyle name="Comma 10" xfId="11" xr:uid="{00000000-0005-0000-0000-0000BC130000}"/>
    <cellStyle name="Comma 2" xfId="7" xr:uid="{00000000-0005-0000-0000-0000BD130000}"/>
    <cellStyle name="Comma 2 2" xfId="205" xr:uid="{00000000-0005-0000-0000-0000BE130000}"/>
    <cellStyle name="Comma 2 2 2" xfId="206" xr:uid="{00000000-0005-0000-0000-0000BF130000}"/>
    <cellStyle name="Comma 2 2 2 2" xfId="207" xr:uid="{00000000-0005-0000-0000-0000C0130000}"/>
    <cellStyle name="Comma 2 2 3" xfId="208" xr:uid="{00000000-0005-0000-0000-0000C1130000}"/>
    <cellStyle name="Comma 2 2 4" xfId="681" xr:uid="{00000000-0005-0000-0000-0000C2130000}"/>
    <cellStyle name="Comma 2 3" xfId="209" xr:uid="{00000000-0005-0000-0000-0000C3130000}"/>
    <cellStyle name="Comma 2 3 2" xfId="210" xr:uid="{00000000-0005-0000-0000-0000C4130000}"/>
    <cellStyle name="Comma 2 3 2 2" xfId="211" xr:uid="{00000000-0005-0000-0000-0000C5130000}"/>
    <cellStyle name="Comma 2 3 3" xfId="212" xr:uid="{00000000-0005-0000-0000-0000C6130000}"/>
    <cellStyle name="Comma 2 4" xfId="213" xr:uid="{00000000-0005-0000-0000-0000C7130000}"/>
    <cellStyle name="Comma 2 4 2" xfId="214" xr:uid="{00000000-0005-0000-0000-0000C8130000}"/>
    <cellStyle name="Comma 2 4 2 2" xfId="215" xr:uid="{00000000-0005-0000-0000-0000C9130000}"/>
    <cellStyle name="Comma 2 4 3" xfId="216" xr:uid="{00000000-0005-0000-0000-0000CA130000}"/>
    <cellStyle name="Comma 2 5" xfId="217" xr:uid="{00000000-0005-0000-0000-0000CB130000}"/>
    <cellStyle name="Comma 2 5 10" xfId="5318" xr:uid="{00000000-0005-0000-0000-0000CC130000}"/>
    <cellStyle name="Comma 2 5 10 2" xfId="10708" xr:uid="{00000000-0005-0000-0000-0000CD130000}"/>
    <cellStyle name="Comma 2 5 11" xfId="5663" xr:uid="{00000000-0005-0000-0000-0000CE130000}"/>
    <cellStyle name="Comma 2 5 11 2" xfId="11024" xr:uid="{00000000-0005-0000-0000-0000CF130000}"/>
    <cellStyle name="Comma 2 5 12" xfId="5808" xr:uid="{00000000-0005-0000-0000-0000D0130000}"/>
    <cellStyle name="Comma 2 5 2" xfId="452" xr:uid="{00000000-0005-0000-0000-0000D1130000}"/>
    <cellStyle name="Comma 2 5 2 10" xfId="5664" xr:uid="{00000000-0005-0000-0000-0000D2130000}"/>
    <cellStyle name="Comma 2 5 2 10 2" xfId="11025" xr:uid="{00000000-0005-0000-0000-0000D3130000}"/>
    <cellStyle name="Comma 2 5 2 11" xfId="5856" xr:uid="{00000000-0005-0000-0000-0000D4130000}"/>
    <cellStyle name="Comma 2 5 2 2" xfId="549" xr:uid="{00000000-0005-0000-0000-0000D5130000}"/>
    <cellStyle name="Comma 2 5 2 2 2" xfId="871" xr:uid="{00000000-0005-0000-0000-0000D6130000}"/>
    <cellStyle name="Comma 2 5 2 2 2 2" xfId="1579" xr:uid="{00000000-0005-0000-0000-0000D7130000}"/>
    <cellStyle name="Comma 2 5 2 2 2 2 2" xfId="3225" xr:uid="{00000000-0005-0000-0000-0000D8130000}"/>
    <cellStyle name="Comma 2 5 2 2 2 2 2 2" xfId="8615" xr:uid="{00000000-0005-0000-0000-0000D9130000}"/>
    <cellStyle name="Comma 2 5 2 2 2 2 3" xfId="4869" xr:uid="{00000000-0005-0000-0000-0000DA130000}"/>
    <cellStyle name="Comma 2 5 2 2 2 2 3 2" xfId="10259" xr:uid="{00000000-0005-0000-0000-0000DB130000}"/>
    <cellStyle name="Comma 2 5 2 2 2 2 4" xfId="6971" xr:uid="{00000000-0005-0000-0000-0000DC130000}"/>
    <cellStyle name="Comma 2 5 2 2 2 3" xfId="2522" xr:uid="{00000000-0005-0000-0000-0000DD130000}"/>
    <cellStyle name="Comma 2 5 2 2 2 3 2" xfId="7912" xr:uid="{00000000-0005-0000-0000-0000DE130000}"/>
    <cellStyle name="Comma 2 5 2 2 2 4" xfId="4166" xr:uid="{00000000-0005-0000-0000-0000DF130000}"/>
    <cellStyle name="Comma 2 5 2 2 2 4 2" xfId="9556" xr:uid="{00000000-0005-0000-0000-0000E0130000}"/>
    <cellStyle name="Comma 2 5 2 2 2 5" xfId="6268" xr:uid="{00000000-0005-0000-0000-0000E1130000}"/>
    <cellStyle name="Comma 2 5 2 2 3" xfId="1165" xr:uid="{00000000-0005-0000-0000-0000E2130000}"/>
    <cellStyle name="Comma 2 5 2 2 3 2" xfId="1580" xr:uid="{00000000-0005-0000-0000-0000E3130000}"/>
    <cellStyle name="Comma 2 5 2 2 3 2 2" xfId="3226" xr:uid="{00000000-0005-0000-0000-0000E4130000}"/>
    <cellStyle name="Comma 2 5 2 2 3 2 2 2" xfId="8616" xr:uid="{00000000-0005-0000-0000-0000E5130000}"/>
    <cellStyle name="Comma 2 5 2 2 3 2 3" xfId="4870" xr:uid="{00000000-0005-0000-0000-0000E6130000}"/>
    <cellStyle name="Comma 2 5 2 2 3 2 3 2" xfId="10260" xr:uid="{00000000-0005-0000-0000-0000E7130000}"/>
    <cellStyle name="Comma 2 5 2 2 3 2 4" xfId="6972" xr:uid="{00000000-0005-0000-0000-0000E8130000}"/>
    <cellStyle name="Comma 2 5 2 2 3 3" xfId="2815" xr:uid="{00000000-0005-0000-0000-0000E9130000}"/>
    <cellStyle name="Comma 2 5 2 2 3 3 2" xfId="8205" xr:uid="{00000000-0005-0000-0000-0000EA130000}"/>
    <cellStyle name="Comma 2 5 2 2 3 4" xfId="4459" xr:uid="{00000000-0005-0000-0000-0000EB130000}"/>
    <cellStyle name="Comma 2 5 2 2 3 4 2" xfId="9849" xr:uid="{00000000-0005-0000-0000-0000EC130000}"/>
    <cellStyle name="Comma 2 5 2 2 3 5" xfId="6561" xr:uid="{00000000-0005-0000-0000-0000ED130000}"/>
    <cellStyle name="Comma 2 5 2 2 4" xfId="1578" xr:uid="{00000000-0005-0000-0000-0000EE130000}"/>
    <cellStyle name="Comma 2 5 2 2 4 2" xfId="3224" xr:uid="{00000000-0005-0000-0000-0000EF130000}"/>
    <cellStyle name="Comma 2 5 2 2 4 2 2" xfId="8614" xr:uid="{00000000-0005-0000-0000-0000F0130000}"/>
    <cellStyle name="Comma 2 5 2 2 4 3" xfId="4868" xr:uid="{00000000-0005-0000-0000-0000F1130000}"/>
    <cellStyle name="Comma 2 5 2 2 4 3 2" xfId="10258" xr:uid="{00000000-0005-0000-0000-0000F2130000}"/>
    <cellStyle name="Comma 2 5 2 2 4 4" xfId="6970" xr:uid="{00000000-0005-0000-0000-0000F3130000}"/>
    <cellStyle name="Comma 2 5 2 2 5" xfId="2206" xr:uid="{00000000-0005-0000-0000-0000F4130000}"/>
    <cellStyle name="Comma 2 5 2 2 5 2" xfId="7596" xr:uid="{00000000-0005-0000-0000-0000F5130000}"/>
    <cellStyle name="Comma 2 5 2 2 6" xfId="3850" xr:uid="{00000000-0005-0000-0000-0000F6130000}"/>
    <cellStyle name="Comma 2 5 2 2 6 2" xfId="9240" xr:uid="{00000000-0005-0000-0000-0000F7130000}"/>
    <cellStyle name="Comma 2 5 2 2 7" xfId="5475" xr:uid="{00000000-0005-0000-0000-0000F8130000}"/>
    <cellStyle name="Comma 2 5 2 2 7 2" xfId="10865" xr:uid="{00000000-0005-0000-0000-0000F9130000}"/>
    <cellStyle name="Comma 2 5 2 2 8" xfId="5665" xr:uid="{00000000-0005-0000-0000-0000FA130000}"/>
    <cellStyle name="Comma 2 5 2 2 8 2" xfId="11026" xr:uid="{00000000-0005-0000-0000-0000FB130000}"/>
    <cellStyle name="Comma 2 5 2 2 9" xfId="5952" xr:uid="{00000000-0005-0000-0000-0000FC130000}"/>
    <cellStyle name="Comma 2 5 2 3" xfId="646" xr:uid="{00000000-0005-0000-0000-0000FD130000}"/>
    <cellStyle name="Comma 2 5 2 3 2" xfId="968" xr:uid="{00000000-0005-0000-0000-0000FE130000}"/>
    <cellStyle name="Comma 2 5 2 3 2 2" xfId="1582" xr:uid="{00000000-0005-0000-0000-0000FF130000}"/>
    <cellStyle name="Comma 2 5 2 3 2 2 2" xfId="3228" xr:uid="{00000000-0005-0000-0000-000000140000}"/>
    <cellStyle name="Comma 2 5 2 3 2 2 2 2" xfId="8618" xr:uid="{00000000-0005-0000-0000-000001140000}"/>
    <cellStyle name="Comma 2 5 2 3 2 2 3" xfId="4872" xr:uid="{00000000-0005-0000-0000-000002140000}"/>
    <cellStyle name="Comma 2 5 2 3 2 2 3 2" xfId="10262" xr:uid="{00000000-0005-0000-0000-000003140000}"/>
    <cellStyle name="Comma 2 5 2 3 2 2 4" xfId="6974" xr:uid="{00000000-0005-0000-0000-000004140000}"/>
    <cellStyle name="Comma 2 5 2 3 2 3" xfId="2619" xr:uid="{00000000-0005-0000-0000-000005140000}"/>
    <cellStyle name="Comma 2 5 2 3 2 3 2" xfId="8009" xr:uid="{00000000-0005-0000-0000-000006140000}"/>
    <cellStyle name="Comma 2 5 2 3 2 4" xfId="4263" xr:uid="{00000000-0005-0000-0000-000007140000}"/>
    <cellStyle name="Comma 2 5 2 3 2 4 2" xfId="9653" xr:uid="{00000000-0005-0000-0000-000008140000}"/>
    <cellStyle name="Comma 2 5 2 3 2 5" xfId="6365" xr:uid="{00000000-0005-0000-0000-000009140000}"/>
    <cellStyle name="Comma 2 5 2 3 3" xfId="1581" xr:uid="{00000000-0005-0000-0000-00000A140000}"/>
    <cellStyle name="Comma 2 5 2 3 3 2" xfId="3227" xr:uid="{00000000-0005-0000-0000-00000B140000}"/>
    <cellStyle name="Comma 2 5 2 3 3 2 2" xfId="8617" xr:uid="{00000000-0005-0000-0000-00000C140000}"/>
    <cellStyle name="Comma 2 5 2 3 3 3" xfId="4871" xr:uid="{00000000-0005-0000-0000-00000D140000}"/>
    <cellStyle name="Comma 2 5 2 3 3 3 2" xfId="10261" xr:uid="{00000000-0005-0000-0000-00000E140000}"/>
    <cellStyle name="Comma 2 5 2 3 3 4" xfId="6973" xr:uid="{00000000-0005-0000-0000-00000F140000}"/>
    <cellStyle name="Comma 2 5 2 3 4" xfId="2303" xr:uid="{00000000-0005-0000-0000-000010140000}"/>
    <cellStyle name="Comma 2 5 2 3 4 2" xfId="7693" xr:uid="{00000000-0005-0000-0000-000011140000}"/>
    <cellStyle name="Comma 2 5 2 3 5" xfId="3947" xr:uid="{00000000-0005-0000-0000-000012140000}"/>
    <cellStyle name="Comma 2 5 2 3 5 2" xfId="9337" xr:uid="{00000000-0005-0000-0000-000013140000}"/>
    <cellStyle name="Comma 2 5 2 3 6" xfId="6049" xr:uid="{00000000-0005-0000-0000-000014140000}"/>
    <cellStyle name="Comma 2 5 2 4" xfId="775" xr:uid="{00000000-0005-0000-0000-000015140000}"/>
    <cellStyle name="Comma 2 5 2 4 2" xfId="1583" xr:uid="{00000000-0005-0000-0000-000016140000}"/>
    <cellStyle name="Comma 2 5 2 4 2 2" xfId="3229" xr:uid="{00000000-0005-0000-0000-000017140000}"/>
    <cellStyle name="Comma 2 5 2 4 2 2 2" xfId="8619" xr:uid="{00000000-0005-0000-0000-000018140000}"/>
    <cellStyle name="Comma 2 5 2 4 2 3" xfId="4873" xr:uid="{00000000-0005-0000-0000-000019140000}"/>
    <cellStyle name="Comma 2 5 2 4 2 3 2" xfId="10263" xr:uid="{00000000-0005-0000-0000-00001A140000}"/>
    <cellStyle name="Comma 2 5 2 4 2 4" xfId="6975" xr:uid="{00000000-0005-0000-0000-00001B140000}"/>
    <cellStyle name="Comma 2 5 2 4 3" xfId="2426" xr:uid="{00000000-0005-0000-0000-00001C140000}"/>
    <cellStyle name="Comma 2 5 2 4 3 2" xfId="7816" xr:uid="{00000000-0005-0000-0000-00001D140000}"/>
    <cellStyle name="Comma 2 5 2 4 4" xfId="4070" xr:uid="{00000000-0005-0000-0000-00001E140000}"/>
    <cellStyle name="Comma 2 5 2 4 4 2" xfId="9460" xr:uid="{00000000-0005-0000-0000-00001F140000}"/>
    <cellStyle name="Comma 2 5 2 4 5" xfId="6172" xr:uid="{00000000-0005-0000-0000-000020140000}"/>
    <cellStyle name="Comma 2 5 2 5" xfId="1068" xr:uid="{00000000-0005-0000-0000-000021140000}"/>
    <cellStyle name="Comma 2 5 2 5 2" xfId="1584" xr:uid="{00000000-0005-0000-0000-000022140000}"/>
    <cellStyle name="Comma 2 5 2 5 2 2" xfId="3230" xr:uid="{00000000-0005-0000-0000-000023140000}"/>
    <cellStyle name="Comma 2 5 2 5 2 2 2" xfId="8620" xr:uid="{00000000-0005-0000-0000-000024140000}"/>
    <cellStyle name="Comma 2 5 2 5 2 3" xfId="4874" xr:uid="{00000000-0005-0000-0000-000025140000}"/>
    <cellStyle name="Comma 2 5 2 5 2 3 2" xfId="10264" xr:uid="{00000000-0005-0000-0000-000026140000}"/>
    <cellStyle name="Comma 2 5 2 5 2 4" xfId="6976" xr:uid="{00000000-0005-0000-0000-000027140000}"/>
    <cellStyle name="Comma 2 5 2 5 3" xfId="2718" xr:uid="{00000000-0005-0000-0000-000028140000}"/>
    <cellStyle name="Comma 2 5 2 5 3 2" xfId="8108" xr:uid="{00000000-0005-0000-0000-000029140000}"/>
    <cellStyle name="Comma 2 5 2 5 4" xfId="4362" xr:uid="{00000000-0005-0000-0000-00002A140000}"/>
    <cellStyle name="Comma 2 5 2 5 4 2" xfId="9752" xr:uid="{00000000-0005-0000-0000-00002B140000}"/>
    <cellStyle name="Comma 2 5 2 5 5" xfId="6464" xr:uid="{00000000-0005-0000-0000-00002C140000}"/>
    <cellStyle name="Comma 2 5 2 6" xfId="1577" xr:uid="{00000000-0005-0000-0000-00002D140000}"/>
    <cellStyle name="Comma 2 5 2 6 2" xfId="3223" xr:uid="{00000000-0005-0000-0000-00002E140000}"/>
    <cellStyle name="Comma 2 5 2 6 2 2" xfId="8613" xr:uid="{00000000-0005-0000-0000-00002F140000}"/>
    <cellStyle name="Comma 2 5 2 6 3" xfId="4867" xr:uid="{00000000-0005-0000-0000-000030140000}"/>
    <cellStyle name="Comma 2 5 2 6 3 2" xfId="10257" xr:uid="{00000000-0005-0000-0000-000031140000}"/>
    <cellStyle name="Comma 2 5 2 6 4" xfId="6969" xr:uid="{00000000-0005-0000-0000-000032140000}"/>
    <cellStyle name="Comma 2 5 2 7" xfId="2110" xr:uid="{00000000-0005-0000-0000-000033140000}"/>
    <cellStyle name="Comma 2 5 2 7 2" xfId="7500" xr:uid="{00000000-0005-0000-0000-000034140000}"/>
    <cellStyle name="Comma 2 5 2 8" xfId="3754" xr:uid="{00000000-0005-0000-0000-000035140000}"/>
    <cellStyle name="Comma 2 5 2 8 2" xfId="9144" xr:uid="{00000000-0005-0000-0000-000036140000}"/>
    <cellStyle name="Comma 2 5 2 9" xfId="5378" xr:uid="{00000000-0005-0000-0000-000037140000}"/>
    <cellStyle name="Comma 2 5 2 9 2" xfId="10768" xr:uid="{00000000-0005-0000-0000-000038140000}"/>
    <cellStyle name="Comma 2 5 3" xfId="489" xr:uid="{00000000-0005-0000-0000-000039140000}"/>
    <cellStyle name="Comma 2 5 3 2" xfId="811" xr:uid="{00000000-0005-0000-0000-00003A140000}"/>
    <cellStyle name="Comma 2 5 3 2 2" xfId="1586" xr:uid="{00000000-0005-0000-0000-00003B140000}"/>
    <cellStyle name="Comma 2 5 3 2 2 2" xfId="3232" xr:uid="{00000000-0005-0000-0000-00003C140000}"/>
    <cellStyle name="Comma 2 5 3 2 2 2 2" xfId="8622" xr:uid="{00000000-0005-0000-0000-00003D140000}"/>
    <cellStyle name="Comma 2 5 3 2 2 3" xfId="4876" xr:uid="{00000000-0005-0000-0000-00003E140000}"/>
    <cellStyle name="Comma 2 5 3 2 2 3 2" xfId="10266" xr:uid="{00000000-0005-0000-0000-00003F140000}"/>
    <cellStyle name="Comma 2 5 3 2 2 4" xfId="6978" xr:uid="{00000000-0005-0000-0000-000040140000}"/>
    <cellStyle name="Comma 2 5 3 2 3" xfId="2462" xr:uid="{00000000-0005-0000-0000-000041140000}"/>
    <cellStyle name="Comma 2 5 3 2 3 2" xfId="7852" xr:uid="{00000000-0005-0000-0000-000042140000}"/>
    <cellStyle name="Comma 2 5 3 2 4" xfId="4106" xr:uid="{00000000-0005-0000-0000-000043140000}"/>
    <cellStyle name="Comma 2 5 3 2 4 2" xfId="9496" xr:uid="{00000000-0005-0000-0000-000044140000}"/>
    <cellStyle name="Comma 2 5 3 2 5" xfId="6208" xr:uid="{00000000-0005-0000-0000-000045140000}"/>
    <cellStyle name="Comma 2 5 3 3" xfId="1105" xr:uid="{00000000-0005-0000-0000-000046140000}"/>
    <cellStyle name="Comma 2 5 3 3 2" xfId="1587" xr:uid="{00000000-0005-0000-0000-000047140000}"/>
    <cellStyle name="Comma 2 5 3 3 2 2" xfId="3233" xr:uid="{00000000-0005-0000-0000-000048140000}"/>
    <cellStyle name="Comma 2 5 3 3 2 2 2" xfId="8623" xr:uid="{00000000-0005-0000-0000-000049140000}"/>
    <cellStyle name="Comma 2 5 3 3 2 3" xfId="4877" xr:uid="{00000000-0005-0000-0000-00004A140000}"/>
    <cellStyle name="Comma 2 5 3 3 2 3 2" xfId="10267" xr:uid="{00000000-0005-0000-0000-00004B140000}"/>
    <cellStyle name="Comma 2 5 3 3 2 4" xfId="6979" xr:uid="{00000000-0005-0000-0000-00004C140000}"/>
    <cellStyle name="Comma 2 5 3 3 3" xfId="2755" xr:uid="{00000000-0005-0000-0000-00004D140000}"/>
    <cellStyle name="Comma 2 5 3 3 3 2" xfId="8145" xr:uid="{00000000-0005-0000-0000-00004E140000}"/>
    <cellStyle name="Comma 2 5 3 3 4" xfId="4399" xr:uid="{00000000-0005-0000-0000-00004F140000}"/>
    <cellStyle name="Comma 2 5 3 3 4 2" xfId="9789" xr:uid="{00000000-0005-0000-0000-000050140000}"/>
    <cellStyle name="Comma 2 5 3 3 5" xfId="6501" xr:uid="{00000000-0005-0000-0000-000051140000}"/>
    <cellStyle name="Comma 2 5 3 4" xfId="1585" xr:uid="{00000000-0005-0000-0000-000052140000}"/>
    <cellStyle name="Comma 2 5 3 4 2" xfId="3231" xr:uid="{00000000-0005-0000-0000-000053140000}"/>
    <cellStyle name="Comma 2 5 3 4 2 2" xfId="8621" xr:uid="{00000000-0005-0000-0000-000054140000}"/>
    <cellStyle name="Comma 2 5 3 4 3" xfId="4875" xr:uid="{00000000-0005-0000-0000-000055140000}"/>
    <cellStyle name="Comma 2 5 3 4 3 2" xfId="10265" xr:uid="{00000000-0005-0000-0000-000056140000}"/>
    <cellStyle name="Comma 2 5 3 4 4" xfId="6977" xr:uid="{00000000-0005-0000-0000-000057140000}"/>
    <cellStyle name="Comma 2 5 3 5" xfId="2146" xr:uid="{00000000-0005-0000-0000-000058140000}"/>
    <cellStyle name="Comma 2 5 3 5 2" xfId="7536" xr:uid="{00000000-0005-0000-0000-000059140000}"/>
    <cellStyle name="Comma 2 5 3 6" xfId="3790" xr:uid="{00000000-0005-0000-0000-00005A140000}"/>
    <cellStyle name="Comma 2 5 3 6 2" xfId="9180" xr:uid="{00000000-0005-0000-0000-00005B140000}"/>
    <cellStyle name="Comma 2 5 3 7" xfId="5415" xr:uid="{00000000-0005-0000-0000-00005C140000}"/>
    <cellStyle name="Comma 2 5 3 7 2" xfId="10805" xr:uid="{00000000-0005-0000-0000-00005D140000}"/>
    <cellStyle name="Comma 2 5 3 8" xfId="5666" xr:uid="{00000000-0005-0000-0000-00005E140000}"/>
    <cellStyle name="Comma 2 5 3 8 2" xfId="11027" xr:uid="{00000000-0005-0000-0000-00005F140000}"/>
    <cellStyle name="Comma 2 5 3 9" xfId="5892" xr:uid="{00000000-0005-0000-0000-000060140000}"/>
    <cellStyle name="Comma 2 5 4" xfId="586" xr:uid="{00000000-0005-0000-0000-000061140000}"/>
    <cellStyle name="Comma 2 5 4 2" xfId="908" xr:uid="{00000000-0005-0000-0000-000062140000}"/>
    <cellStyle name="Comma 2 5 4 2 2" xfId="1589" xr:uid="{00000000-0005-0000-0000-000063140000}"/>
    <cellStyle name="Comma 2 5 4 2 2 2" xfId="3235" xr:uid="{00000000-0005-0000-0000-000064140000}"/>
    <cellStyle name="Comma 2 5 4 2 2 2 2" xfId="8625" xr:uid="{00000000-0005-0000-0000-000065140000}"/>
    <cellStyle name="Comma 2 5 4 2 2 3" xfId="4879" xr:uid="{00000000-0005-0000-0000-000066140000}"/>
    <cellStyle name="Comma 2 5 4 2 2 3 2" xfId="10269" xr:uid="{00000000-0005-0000-0000-000067140000}"/>
    <cellStyle name="Comma 2 5 4 2 2 4" xfId="6981" xr:uid="{00000000-0005-0000-0000-000068140000}"/>
    <cellStyle name="Comma 2 5 4 2 3" xfId="2559" xr:uid="{00000000-0005-0000-0000-000069140000}"/>
    <cellStyle name="Comma 2 5 4 2 3 2" xfId="7949" xr:uid="{00000000-0005-0000-0000-00006A140000}"/>
    <cellStyle name="Comma 2 5 4 2 4" xfId="4203" xr:uid="{00000000-0005-0000-0000-00006B140000}"/>
    <cellStyle name="Comma 2 5 4 2 4 2" xfId="9593" xr:uid="{00000000-0005-0000-0000-00006C140000}"/>
    <cellStyle name="Comma 2 5 4 2 5" xfId="6305" xr:uid="{00000000-0005-0000-0000-00006D140000}"/>
    <cellStyle name="Comma 2 5 4 3" xfId="1588" xr:uid="{00000000-0005-0000-0000-00006E140000}"/>
    <cellStyle name="Comma 2 5 4 3 2" xfId="3234" xr:uid="{00000000-0005-0000-0000-00006F140000}"/>
    <cellStyle name="Comma 2 5 4 3 2 2" xfId="8624" xr:uid="{00000000-0005-0000-0000-000070140000}"/>
    <cellStyle name="Comma 2 5 4 3 3" xfId="4878" xr:uid="{00000000-0005-0000-0000-000071140000}"/>
    <cellStyle name="Comma 2 5 4 3 3 2" xfId="10268" xr:uid="{00000000-0005-0000-0000-000072140000}"/>
    <cellStyle name="Comma 2 5 4 3 4" xfId="6980" xr:uid="{00000000-0005-0000-0000-000073140000}"/>
    <cellStyle name="Comma 2 5 4 4" xfId="2243" xr:uid="{00000000-0005-0000-0000-000074140000}"/>
    <cellStyle name="Comma 2 5 4 4 2" xfId="7633" xr:uid="{00000000-0005-0000-0000-000075140000}"/>
    <cellStyle name="Comma 2 5 4 5" xfId="3887" xr:uid="{00000000-0005-0000-0000-000076140000}"/>
    <cellStyle name="Comma 2 5 4 5 2" xfId="9277" xr:uid="{00000000-0005-0000-0000-000077140000}"/>
    <cellStyle name="Comma 2 5 4 6" xfId="5989" xr:uid="{00000000-0005-0000-0000-000078140000}"/>
    <cellStyle name="Comma 2 5 5" xfId="727" xr:uid="{00000000-0005-0000-0000-000079140000}"/>
    <cellStyle name="Comma 2 5 5 2" xfId="1590" xr:uid="{00000000-0005-0000-0000-00007A140000}"/>
    <cellStyle name="Comma 2 5 5 2 2" xfId="3236" xr:uid="{00000000-0005-0000-0000-00007B140000}"/>
    <cellStyle name="Comma 2 5 5 2 2 2" xfId="8626" xr:uid="{00000000-0005-0000-0000-00007C140000}"/>
    <cellStyle name="Comma 2 5 5 2 3" xfId="4880" xr:uid="{00000000-0005-0000-0000-00007D140000}"/>
    <cellStyle name="Comma 2 5 5 2 3 2" xfId="10270" xr:uid="{00000000-0005-0000-0000-00007E140000}"/>
    <cellStyle name="Comma 2 5 5 2 4" xfId="6982" xr:uid="{00000000-0005-0000-0000-00007F140000}"/>
    <cellStyle name="Comma 2 5 5 3" xfId="2378" xr:uid="{00000000-0005-0000-0000-000080140000}"/>
    <cellStyle name="Comma 2 5 5 3 2" xfId="7768" xr:uid="{00000000-0005-0000-0000-000081140000}"/>
    <cellStyle name="Comma 2 5 5 4" xfId="4022" xr:uid="{00000000-0005-0000-0000-000082140000}"/>
    <cellStyle name="Comma 2 5 5 4 2" xfId="9412" xr:uid="{00000000-0005-0000-0000-000083140000}"/>
    <cellStyle name="Comma 2 5 5 5" xfId="6124" xr:uid="{00000000-0005-0000-0000-000084140000}"/>
    <cellStyle name="Comma 2 5 6" xfId="1008" xr:uid="{00000000-0005-0000-0000-000085140000}"/>
    <cellStyle name="Comma 2 5 6 2" xfId="1591" xr:uid="{00000000-0005-0000-0000-000086140000}"/>
    <cellStyle name="Comma 2 5 6 2 2" xfId="3237" xr:uid="{00000000-0005-0000-0000-000087140000}"/>
    <cellStyle name="Comma 2 5 6 2 2 2" xfId="8627" xr:uid="{00000000-0005-0000-0000-000088140000}"/>
    <cellStyle name="Comma 2 5 6 2 3" xfId="4881" xr:uid="{00000000-0005-0000-0000-000089140000}"/>
    <cellStyle name="Comma 2 5 6 2 3 2" xfId="10271" xr:uid="{00000000-0005-0000-0000-00008A140000}"/>
    <cellStyle name="Comma 2 5 6 2 4" xfId="6983" xr:uid="{00000000-0005-0000-0000-00008B140000}"/>
    <cellStyle name="Comma 2 5 6 3" xfId="2658" xr:uid="{00000000-0005-0000-0000-00008C140000}"/>
    <cellStyle name="Comma 2 5 6 3 2" xfId="8048" xr:uid="{00000000-0005-0000-0000-00008D140000}"/>
    <cellStyle name="Comma 2 5 6 4" xfId="4302" xr:uid="{00000000-0005-0000-0000-00008E140000}"/>
    <cellStyle name="Comma 2 5 6 4 2" xfId="9692" xr:uid="{00000000-0005-0000-0000-00008F140000}"/>
    <cellStyle name="Comma 2 5 6 5" xfId="6404" xr:uid="{00000000-0005-0000-0000-000090140000}"/>
    <cellStyle name="Comma 2 5 7" xfId="1576" xr:uid="{00000000-0005-0000-0000-000091140000}"/>
    <cellStyle name="Comma 2 5 7 2" xfId="3222" xr:uid="{00000000-0005-0000-0000-000092140000}"/>
    <cellStyle name="Comma 2 5 7 2 2" xfId="8612" xr:uid="{00000000-0005-0000-0000-000093140000}"/>
    <cellStyle name="Comma 2 5 7 3" xfId="4866" xr:uid="{00000000-0005-0000-0000-000094140000}"/>
    <cellStyle name="Comma 2 5 7 3 2" xfId="10256" xr:uid="{00000000-0005-0000-0000-000095140000}"/>
    <cellStyle name="Comma 2 5 7 4" xfId="6968" xr:uid="{00000000-0005-0000-0000-000096140000}"/>
    <cellStyle name="Comma 2 5 8" xfId="2062" xr:uid="{00000000-0005-0000-0000-000097140000}"/>
    <cellStyle name="Comma 2 5 8 2" xfId="7452" xr:uid="{00000000-0005-0000-0000-000098140000}"/>
    <cellStyle name="Comma 2 5 9" xfId="3706" xr:uid="{00000000-0005-0000-0000-000099140000}"/>
    <cellStyle name="Comma 2 5 9 2" xfId="9096" xr:uid="{00000000-0005-0000-0000-00009A140000}"/>
    <cellStyle name="Comma 2 6" xfId="218" xr:uid="{00000000-0005-0000-0000-00009B140000}"/>
    <cellStyle name="Comma 2 6 2" xfId="219" xr:uid="{00000000-0005-0000-0000-00009C140000}"/>
    <cellStyle name="Comma 2 7" xfId="220" xr:uid="{00000000-0005-0000-0000-00009D140000}"/>
    <cellStyle name="Comma 2 8" xfId="221" xr:uid="{00000000-0005-0000-0000-00009E140000}"/>
    <cellStyle name="Comma 2 9" xfId="102" xr:uid="{00000000-0005-0000-0000-00009F140000}"/>
    <cellStyle name="Comma 3" xfId="25" xr:uid="{00000000-0005-0000-0000-0000A0140000}"/>
    <cellStyle name="Comma 3 10" xfId="5667" xr:uid="{00000000-0005-0000-0000-0000A1140000}"/>
    <cellStyle name="Comma 3 10 2" xfId="11028" xr:uid="{00000000-0005-0000-0000-0000A2140000}"/>
    <cellStyle name="Comma 3 2" xfId="223" xr:uid="{00000000-0005-0000-0000-0000A3140000}"/>
    <cellStyle name="Comma 3 2 2" xfId="224" xr:uid="{00000000-0005-0000-0000-0000A4140000}"/>
    <cellStyle name="Comma 3 3" xfId="225" xr:uid="{00000000-0005-0000-0000-0000A5140000}"/>
    <cellStyle name="Comma 3 3 10" xfId="5320" xr:uid="{00000000-0005-0000-0000-0000A6140000}"/>
    <cellStyle name="Comma 3 3 10 2" xfId="10710" xr:uid="{00000000-0005-0000-0000-0000A7140000}"/>
    <cellStyle name="Comma 3 3 11" xfId="5668" xr:uid="{00000000-0005-0000-0000-0000A8140000}"/>
    <cellStyle name="Comma 3 3 11 2" xfId="11029" xr:uid="{00000000-0005-0000-0000-0000A9140000}"/>
    <cellStyle name="Comma 3 3 12" xfId="5810" xr:uid="{00000000-0005-0000-0000-0000AA140000}"/>
    <cellStyle name="Comma 3 3 2" xfId="454" xr:uid="{00000000-0005-0000-0000-0000AB140000}"/>
    <cellStyle name="Comma 3 3 2 10" xfId="5669" xr:uid="{00000000-0005-0000-0000-0000AC140000}"/>
    <cellStyle name="Comma 3 3 2 10 2" xfId="11030" xr:uid="{00000000-0005-0000-0000-0000AD140000}"/>
    <cellStyle name="Comma 3 3 2 11" xfId="5858" xr:uid="{00000000-0005-0000-0000-0000AE140000}"/>
    <cellStyle name="Comma 3 3 2 2" xfId="551" xr:uid="{00000000-0005-0000-0000-0000AF140000}"/>
    <cellStyle name="Comma 3 3 2 2 2" xfId="873" xr:uid="{00000000-0005-0000-0000-0000B0140000}"/>
    <cellStyle name="Comma 3 3 2 2 2 2" xfId="1595" xr:uid="{00000000-0005-0000-0000-0000B1140000}"/>
    <cellStyle name="Comma 3 3 2 2 2 2 2" xfId="3241" xr:uid="{00000000-0005-0000-0000-0000B2140000}"/>
    <cellStyle name="Comma 3 3 2 2 2 2 2 2" xfId="8631" xr:uid="{00000000-0005-0000-0000-0000B3140000}"/>
    <cellStyle name="Comma 3 3 2 2 2 2 3" xfId="4885" xr:uid="{00000000-0005-0000-0000-0000B4140000}"/>
    <cellStyle name="Comma 3 3 2 2 2 2 3 2" xfId="10275" xr:uid="{00000000-0005-0000-0000-0000B5140000}"/>
    <cellStyle name="Comma 3 3 2 2 2 2 4" xfId="6987" xr:uid="{00000000-0005-0000-0000-0000B6140000}"/>
    <cellStyle name="Comma 3 3 2 2 2 3" xfId="2524" xr:uid="{00000000-0005-0000-0000-0000B7140000}"/>
    <cellStyle name="Comma 3 3 2 2 2 3 2" xfId="7914" xr:uid="{00000000-0005-0000-0000-0000B8140000}"/>
    <cellStyle name="Comma 3 3 2 2 2 4" xfId="4168" xr:uid="{00000000-0005-0000-0000-0000B9140000}"/>
    <cellStyle name="Comma 3 3 2 2 2 4 2" xfId="9558" xr:uid="{00000000-0005-0000-0000-0000BA140000}"/>
    <cellStyle name="Comma 3 3 2 2 2 5" xfId="6270" xr:uid="{00000000-0005-0000-0000-0000BB140000}"/>
    <cellStyle name="Comma 3 3 2 2 3" xfId="1167" xr:uid="{00000000-0005-0000-0000-0000BC140000}"/>
    <cellStyle name="Comma 3 3 2 2 3 2" xfId="1596" xr:uid="{00000000-0005-0000-0000-0000BD140000}"/>
    <cellStyle name="Comma 3 3 2 2 3 2 2" xfId="3242" xr:uid="{00000000-0005-0000-0000-0000BE140000}"/>
    <cellStyle name="Comma 3 3 2 2 3 2 2 2" xfId="8632" xr:uid="{00000000-0005-0000-0000-0000BF140000}"/>
    <cellStyle name="Comma 3 3 2 2 3 2 3" xfId="4886" xr:uid="{00000000-0005-0000-0000-0000C0140000}"/>
    <cellStyle name="Comma 3 3 2 2 3 2 3 2" xfId="10276" xr:uid="{00000000-0005-0000-0000-0000C1140000}"/>
    <cellStyle name="Comma 3 3 2 2 3 2 4" xfId="6988" xr:uid="{00000000-0005-0000-0000-0000C2140000}"/>
    <cellStyle name="Comma 3 3 2 2 3 3" xfId="2817" xr:uid="{00000000-0005-0000-0000-0000C3140000}"/>
    <cellStyle name="Comma 3 3 2 2 3 3 2" xfId="8207" xr:uid="{00000000-0005-0000-0000-0000C4140000}"/>
    <cellStyle name="Comma 3 3 2 2 3 4" xfId="4461" xr:uid="{00000000-0005-0000-0000-0000C5140000}"/>
    <cellStyle name="Comma 3 3 2 2 3 4 2" xfId="9851" xr:uid="{00000000-0005-0000-0000-0000C6140000}"/>
    <cellStyle name="Comma 3 3 2 2 3 5" xfId="6563" xr:uid="{00000000-0005-0000-0000-0000C7140000}"/>
    <cellStyle name="Comma 3 3 2 2 4" xfId="1594" xr:uid="{00000000-0005-0000-0000-0000C8140000}"/>
    <cellStyle name="Comma 3 3 2 2 4 2" xfId="3240" xr:uid="{00000000-0005-0000-0000-0000C9140000}"/>
    <cellStyle name="Comma 3 3 2 2 4 2 2" xfId="8630" xr:uid="{00000000-0005-0000-0000-0000CA140000}"/>
    <cellStyle name="Comma 3 3 2 2 4 3" xfId="4884" xr:uid="{00000000-0005-0000-0000-0000CB140000}"/>
    <cellStyle name="Comma 3 3 2 2 4 3 2" xfId="10274" xr:uid="{00000000-0005-0000-0000-0000CC140000}"/>
    <cellStyle name="Comma 3 3 2 2 4 4" xfId="6986" xr:uid="{00000000-0005-0000-0000-0000CD140000}"/>
    <cellStyle name="Comma 3 3 2 2 5" xfId="2208" xr:uid="{00000000-0005-0000-0000-0000CE140000}"/>
    <cellStyle name="Comma 3 3 2 2 5 2" xfId="7598" xr:uid="{00000000-0005-0000-0000-0000CF140000}"/>
    <cellStyle name="Comma 3 3 2 2 6" xfId="3852" xr:uid="{00000000-0005-0000-0000-0000D0140000}"/>
    <cellStyle name="Comma 3 3 2 2 6 2" xfId="9242" xr:uid="{00000000-0005-0000-0000-0000D1140000}"/>
    <cellStyle name="Comma 3 3 2 2 7" xfId="5477" xr:uid="{00000000-0005-0000-0000-0000D2140000}"/>
    <cellStyle name="Comma 3 3 2 2 7 2" xfId="10867" xr:uid="{00000000-0005-0000-0000-0000D3140000}"/>
    <cellStyle name="Comma 3 3 2 2 8" xfId="5670" xr:uid="{00000000-0005-0000-0000-0000D4140000}"/>
    <cellStyle name="Comma 3 3 2 2 8 2" xfId="11031" xr:uid="{00000000-0005-0000-0000-0000D5140000}"/>
    <cellStyle name="Comma 3 3 2 2 9" xfId="5954" xr:uid="{00000000-0005-0000-0000-0000D6140000}"/>
    <cellStyle name="Comma 3 3 2 3" xfId="648" xr:uid="{00000000-0005-0000-0000-0000D7140000}"/>
    <cellStyle name="Comma 3 3 2 3 2" xfId="970" xr:uid="{00000000-0005-0000-0000-0000D8140000}"/>
    <cellStyle name="Comma 3 3 2 3 2 2" xfId="1598" xr:uid="{00000000-0005-0000-0000-0000D9140000}"/>
    <cellStyle name="Comma 3 3 2 3 2 2 2" xfId="3244" xr:uid="{00000000-0005-0000-0000-0000DA140000}"/>
    <cellStyle name="Comma 3 3 2 3 2 2 2 2" xfId="8634" xr:uid="{00000000-0005-0000-0000-0000DB140000}"/>
    <cellStyle name="Comma 3 3 2 3 2 2 3" xfId="4888" xr:uid="{00000000-0005-0000-0000-0000DC140000}"/>
    <cellStyle name="Comma 3 3 2 3 2 2 3 2" xfId="10278" xr:uid="{00000000-0005-0000-0000-0000DD140000}"/>
    <cellStyle name="Comma 3 3 2 3 2 2 4" xfId="6990" xr:uid="{00000000-0005-0000-0000-0000DE140000}"/>
    <cellStyle name="Comma 3 3 2 3 2 3" xfId="2621" xr:uid="{00000000-0005-0000-0000-0000DF140000}"/>
    <cellStyle name="Comma 3 3 2 3 2 3 2" xfId="8011" xr:uid="{00000000-0005-0000-0000-0000E0140000}"/>
    <cellStyle name="Comma 3 3 2 3 2 4" xfId="4265" xr:uid="{00000000-0005-0000-0000-0000E1140000}"/>
    <cellStyle name="Comma 3 3 2 3 2 4 2" xfId="9655" xr:uid="{00000000-0005-0000-0000-0000E2140000}"/>
    <cellStyle name="Comma 3 3 2 3 2 5" xfId="6367" xr:uid="{00000000-0005-0000-0000-0000E3140000}"/>
    <cellStyle name="Comma 3 3 2 3 3" xfId="1597" xr:uid="{00000000-0005-0000-0000-0000E4140000}"/>
    <cellStyle name="Comma 3 3 2 3 3 2" xfId="3243" xr:uid="{00000000-0005-0000-0000-0000E5140000}"/>
    <cellStyle name="Comma 3 3 2 3 3 2 2" xfId="8633" xr:uid="{00000000-0005-0000-0000-0000E6140000}"/>
    <cellStyle name="Comma 3 3 2 3 3 3" xfId="4887" xr:uid="{00000000-0005-0000-0000-0000E7140000}"/>
    <cellStyle name="Comma 3 3 2 3 3 3 2" xfId="10277" xr:uid="{00000000-0005-0000-0000-0000E8140000}"/>
    <cellStyle name="Comma 3 3 2 3 3 4" xfId="6989" xr:uid="{00000000-0005-0000-0000-0000E9140000}"/>
    <cellStyle name="Comma 3 3 2 3 4" xfId="2305" xr:uid="{00000000-0005-0000-0000-0000EA140000}"/>
    <cellStyle name="Comma 3 3 2 3 4 2" xfId="7695" xr:uid="{00000000-0005-0000-0000-0000EB140000}"/>
    <cellStyle name="Comma 3 3 2 3 5" xfId="3949" xr:uid="{00000000-0005-0000-0000-0000EC140000}"/>
    <cellStyle name="Comma 3 3 2 3 5 2" xfId="9339" xr:uid="{00000000-0005-0000-0000-0000ED140000}"/>
    <cellStyle name="Comma 3 3 2 3 6" xfId="6051" xr:uid="{00000000-0005-0000-0000-0000EE140000}"/>
    <cellStyle name="Comma 3 3 2 4" xfId="777" xr:uid="{00000000-0005-0000-0000-0000EF140000}"/>
    <cellStyle name="Comma 3 3 2 4 2" xfId="1599" xr:uid="{00000000-0005-0000-0000-0000F0140000}"/>
    <cellStyle name="Comma 3 3 2 4 2 2" xfId="3245" xr:uid="{00000000-0005-0000-0000-0000F1140000}"/>
    <cellStyle name="Comma 3 3 2 4 2 2 2" xfId="8635" xr:uid="{00000000-0005-0000-0000-0000F2140000}"/>
    <cellStyle name="Comma 3 3 2 4 2 3" xfId="4889" xr:uid="{00000000-0005-0000-0000-0000F3140000}"/>
    <cellStyle name="Comma 3 3 2 4 2 3 2" xfId="10279" xr:uid="{00000000-0005-0000-0000-0000F4140000}"/>
    <cellStyle name="Comma 3 3 2 4 2 4" xfId="6991" xr:uid="{00000000-0005-0000-0000-0000F5140000}"/>
    <cellStyle name="Comma 3 3 2 4 3" xfId="2428" xr:uid="{00000000-0005-0000-0000-0000F6140000}"/>
    <cellStyle name="Comma 3 3 2 4 3 2" xfId="7818" xr:uid="{00000000-0005-0000-0000-0000F7140000}"/>
    <cellStyle name="Comma 3 3 2 4 4" xfId="4072" xr:uid="{00000000-0005-0000-0000-0000F8140000}"/>
    <cellStyle name="Comma 3 3 2 4 4 2" xfId="9462" xr:uid="{00000000-0005-0000-0000-0000F9140000}"/>
    <cellStyle name="Comma 3 3 2 4 5" xfId="6174" xr:uid="{00000000-0005-0000-0000-0000FA140000}"/>
    <cellStyle name="Comma 3 3 2 5" xfId="1070" xr:uid="{00000000-0005-0000-0000-0000FB140000}"/>
    <cellStyle name="Comma 3 3 2 5 2" xfId="1600" xr:uid="{00000000-0005-0000-0000-0000FC140000}"/>
    <cellStyle name="Comma 3 3 2 5 2 2" xfId="3246" xr:uid="{00000000-0005-0000-0000-0000FD140000}"/>
    <cellStyle name="Comma 3 3 2 5 2 2 2" xfId="8636" xr:uid="{00000000-0005-0000-0000-0000FE140000}"/>
    <cellStyle name="Comma 3 3 2 5 2 3" xfId="4890" xr:uid="{00000000-0005-0000-0000-0000FF140000}"/>
    <cellStyle name="Comma 3 3 2 5 2 3 2" xfId="10280" xr:uid="{00000000-0005-0000-0000-000000150000}"/>
    <cellStyle name="Comma 3 3 2 5 2 4" xfId="6992" xr:uid="{00000000-0005-0000-0000-000001150000}"/>
    <cellStyle name="Comma 3 3 2 5 3" xfId="2720" xr:uid="{00000000-0005-0000-0000-000002150000}"/>
    <cellStyle name="Comma 3 3 2 5 3 2" xfId="8110" xr:uid="{00000000-0005-0000-0000-000003150000}"/>
    <cellStyle name="Comma 3 3 2 5 4" xfId="4364" xr:uid="{00000000-0005-0000-0000-000004150000}"/>
    <cellStyle name="Comma 3 3 2 5 4 2" xfId="9754" xr:uid="{00000000-0005-0000-0000-000005150000}"/>
    <cellStyle name="Comma 3 3 2 5 5" xfId="6466" xr:uid="{00000000-0005-0000-0000-000006150000}"/>
    <cellStyle name="Comma 3 3 2 6" xfId="1593" xr:uid="{00000000-0005-0000-0000-000007150000}"/>
    <cellStyle name="Comma 3 3 2 6 2" xfId="3239" xr:uid="{00000000-0005-0000-0000-000008150000}"/>
    <cellStyle name="Comma 3 3 2 6 2 2" xfId="8629" xr:uid="{00000000-0005-0000-0000-000009150000}"/>
    <cellStyle name="Comma 3 3 2 6 3" xfId="4883" xr:uid="{00000000-0005-0000-0000-00000A150000}"/>
    <cellStyle name="Comma 3 3 2 6 3 2" xfId="10273" xr:uid="{00000000-0005-0000-0000-00000B150000}"/>
    <cellStyle name="Comma 3 3 2 6 4" xfId="6985" xr:uid="{00000000-0005-0000-0000-00000C150000}"/>
    <cellStyle name="Comma 3 3 2 7" xfId="2112" xr:uid="{00000000-0005-0000-0000-00000D150000}"/>
    <cellStyle name="Comma 3 3 2 7 2" xfId="7502" xr:uid="{00000000-0005-0000-0000-00000E150000}"/>
    <cellStyle name="Comma 3 3 2 8" xfId="3756" xr:uid="{00000000-0005-0000-0000-00000F150000}"/>
    <cellStyle name="Comma 3 3 2 8 2" xfId="9146" xr:uid="{00000000-0005-0000-0000-000010150000}"/>
    <cellStyle name="Comma 3 3 2 9" xfId="5380" xr:uid="{00000000-0005-0000-0000-000011150000}"/>
    <cellStyle name="Comma 3 3 2 9 2" xfId="10770" xr:uid="{00000000-0005-0000-0000-000012150000}"/>
    <cellStyle name="Comma 3 3 3" xfId="491" xr:uid="{00000000-0005-0000-0000-000013150000}"/>
    <cellStyle name="Comma 3 3 3 2" xfId="813" xr:uid="{00000000-0005-0000-0000-000014150000}"/>
    <cellStyle name="Comma 3 3 3 2 2" xfId="1602" xr:uid="{00000000-0005-0000-0000-000015150000}"/>
    <cellStyle name="Comma 3 3 3 2 2 2" xfId="3248" xr:uid="{00000000-0005-0000-0000-000016150000}"/>
    <cellStyle name="Comma 3 3 3 2 2 2 2" xfId="8638" xr:uid="{00000000-0005-0000-0000-000017150000}"/>
    <cellStyle name="Comma 3 3 3 2 2 3" xfId="4892" xr:uid="{00000000-0005-0000-0000-000018150000}"/>
    <cellStyle name="Comma 3 3 3 2 2 3 2" xfId="10282" xr:uid="{00000000-0005-0000-0000-000019150000}"/>
    <cellStyle name="Comma 3 3 3 2 2 4" xfId="6994" xr:uid="{00000000-0005-0000-0000-00001A150000}"/>
    <cellStyle name="Comma 3 3 3 2 3" xfId="2464" xr:uid="{00000000-0005-0000-0000-00001B150000}"/>
    <cellStyle name="Comma 3 3 3 2 3 2" xfId="7854" xr:uid="{00000000-0005-0000-0000-00001C150000}"/>
    <cellStyle name="Comma 3 3 3 2 4" xfId="4108" xr:uid="{00000000-0005-0000-0000-00001D150000}"/>
    <cellStyle name="Comma 3 3 3 2 4 2" xfId="9498" xr:uid="{00000000-0005-0000-0000-00001E150000}"/>
    <cellStyle name="Comma 3 3 3 2 5" xfId="6210" xr:uid="{00000000-0005-0000-0000-00001F150000}"/>
    <cellStyle name="Comma 3 3 3 3" xfId="1107" xr:uid="{00000000-0005-0000-0000-000020150000}"/>
    <cellStyle name="Comma 3 3 3 3 2" xfId="1603" xr:uid="{00000000-0005-0000-0000-000021150000}"/>
    <cellStyle name="Comma 3 3 3 3 2 2" xfId="3249" xr:uid="{00000000-0005-0000-0000-000022150000}"/>
    <cellStyle name="Comma 3 3 3 3 2 2 2" xfId="8639" xr:uid="{00000000-0005-0000-0000-000023150000}"/>
    <cellStyle name="Comma 3 3 3 3 2 3" xfId="4893" xr:uid="{00000000-0005-0000-0000-000024150000}"/>
    <cellStyle name="Comma 3 3 3 3 2 3 2" xfId="10283" xr:uid="{00000000-0005-0000-0000-000025150000}"/>
    <cellStyle name="Comma 3 3 3 3 2 4" xfId="6995" xr:uid="{00000000-0005-0000-0000-000026150000}"/>
    <cellStyle name="Comma 3 3 3 3 3" xfId="2757" xr:uid="{00000000-0005-0000-0000-000027150000}"/>
    <cellStyle name="Comma 3 3 3 3 3 2" xfId="8147" xr:uid="{00000000-0005-0000-0000-000028150000}"/>
    <cellStyle name="Comma 3 3 3 3 4" xfId="4401" xr:uid="{00000000-0005-0000-0000-000029150000}"/>
    <cellStyle name="Comma 3 3 3 3 4 2" xfId="9791" xr:uid="{00000000-0005-0000-0000-00002A150000}"/>
    <cellStyle name="Comma 3 3 3 3 5" xfId="6503" xr:uid="{00000000-0005-0000-0000-00002B150000}"/>
    <cellStyle name="Comma 3 3 3 4" xfId="1601" xr:uid="{00000000-0005-0000-0000-00002C150000}"/>
    <cellStyle name="Comma 3 3 3 4 2" xfId="3247" xr:uid="{00000000-0005-0000-0000-00002D150000}"/>
    <cellStyle name="Comma 3 3 3 4 2 2" xfId="8637" xr:uid="{00000000-0005-0000-0000-00002E150000}"/>
    <cellStyle name="Comma 3 3 3 4 3" xfId="4891" xr:uid="{00000000-0005-0000-0000-00002F150000}"/>
    <cellStyle name="Comma 3 3 3 4 3 2" xfId="10281" xr:uid="{00000000-0005-0000-0000-000030150000}"/>
    <cellStyle name="Comma 3 3 3 4 4" xfId="6993" xr:uid="{00000000-0005-0000-0000-000031150000}"/>
    <cellStyle name="Comma 3 3 3 5" xfId="2148" xr:uid="{00000000-0005-0000-0000-000032150000}"/>
    <cellStyle name="Comma 3 3 3 5 2" xfId="7538" xr:uid="{00000000-0005-0000-0000-000033150000}"/>
    <cellStyle name="Comma 3 3 3 6" xfId="3792" xr:uid="{00000000-0005-0000-0000-000034150000}"/>
    <cellStyle name="Comma 3 3 3 6 2" xfId="9182" xr:uid="{00000000-0005-0000-0000-000035150000}"/>
    <cellStyle name="Comma 3 3 3 7" xfId="5417" xr:uid="{00000000-0005-0000-0000-000036150000}"/>
    <cellStyle name="Comma 3 3 3 7 2" xfId="10807" xr:uid="{00000000-0005-0000-0000-000037150000}"/>
    <cellStyle name="Comma 3 3 3 8" xfId="5671" xr:uid="{00000000-0005-0000-0000-000038150000}"/>
    <cellStyle name="Comma 3 3 3 8 2" xfId="11032" xr:uid="{00000000-0005-0000-0000-000039150000}"/>
    <cellStyle name="Comma 3 3 3 9" xfId="5894" xr:uid="{00000000-0005-0000-0000-00003A150000}"/>
    <cellStyle name="Comma 3 3 4" xfId="588" xr:uid="{00000000-0005-0000-0000-00003B150000}"/>
    <cellStyle name="Comma 3 3 4 2" xfId="910" xr:uid="{00000000-0005-0000-0000-00003C150000}"/>
    <cellStyle name="Comma 3 3 4 2 2" xfId="1605" xr:uid="{00000000-0005-0000-0000-00003D150000}"/>
    <cellStyle name="Comma 3 3 4 2 2 2" xfId="3251" xr:uid="{00000000-0005-0000-0000-00003E150000}"/>
    <cellStyle name="Comma 3 3 4 2 2 2 2" xfId="8641" xr:uid="{00000000-0005-0000-0000-00003F150000}"/>
    <cellStyle name="Comma 3 3 4 2 2 3" xfId="4895" xr:uid="{00000000-0005-0000-0000-000040150000}"/>
    <cellStyle name="Comma 3 3 4 2 2 3 2" xfId="10285" xr:uid="{00000000-0005-0000-0000-000041150000}"/>
    <cellStyle name="Comma 3 3 4 2 2 4" xfId="6997" xr:uid="{00000000-0005-0000-0000-000042150000}"/>
    <cellStyle name="Comma 3 3 4 2 3" xfId="2561" xr:uid="{00000000-0005-0000-0000-000043150000}"/>
    <cellStyle name="Comma 3 3 4 2 3 2" xfId="7951" xr:uid="{00000000-0005-0000-0000-000044150000}"/>
    <cellStyle name="Comma 3 3 4 2 4" xfId="4205" xr:uid="{00000000-0005-0000-0000-000045150000}"/>
    <cellStyle name="Comma 3 3 4 2 4 2" xfId="9595" xr:uid="{00000000-0005-0000-0000-000046150000}"/>
    <cellStyle name="Comma 3 3 4 2 5" xfId="6307" xr:uid="{00000000-0005-0000-0000-000047150000}"/>
    <cellStyle name="Comma 3 3 4 3" xfId="1604" xr:uid="{00000000-0005-0000-0000-000048150000}"/>
    <cellStyle name="Comma 3 3 4 3 2" xfId="3250" xr:uid="{00000000-0005-0000-0000-000049150000}"/>
    <cellStyle name="Comma 3 3 4 3 2 2" xfId="8640" xr:uid="{00000000-0005-0000-0000-00004A150000}"/>
    <cellStyle name="Comma 3 3 4 3 3" xfId="4894" xr:uid="{00000000-0005-0000-0000-00004B150000}"/>
    <cellStyle name="Comma 3 3 4 3 3 2" xfId="10284" xr:uid="{00000000-0005-0000-0000-00004C150000}"/>
    <cellStyle name="Comma 3 3 4 3 4" xfId="6996" xr:uid="{00000000-0005-0000-0000-00004D150000}"/>
    <cellStyle name="Comma 3 3 4 4" xfId="2245" xr:uid="{00000000-0005-0000-0000-00004E150000}"/>
    <cellStyle name="Comma 3 3 4 4 2" xfId="7635" xr:uid="{00000000-0005-0000-0000-00004F150000}"/>
    <cellStyle name="Comma 3 3 4 5" xfId="3889" xr:uid="{00000000-0005-0000-0000-000050150000}"/>
    <cellStyle name="Comma 3 3 4 5 2" xfId="9279" xr:uid="{00000000-0005-0000-0000-000051150000}"/>
    <cellStyle name="Comma 3 3 4 6" xfId="5991" xr:uid="{00000000-0005-0000-0000-000052150000}"/>
    <cellStyle name="Comma 3 3 5" xfId="729" xr:uid="{00000000-0005-0000-0000-000053150000}"/>
    <cellStyle name="Comma 3 3 5 2" xfId="1606" xr:uid="{00000000-0005-0000-0000-000054150000}"/>
    <cellStyle name="Comma 3 3 5 2 2" xfId="3252" xr:uid="{00000000-0005-0000-0000-000055150000}"/>
    <cellStyle name="Comma 3 3 5 2 2 2" xfId="8642" xr:uid="{00000000-0005-0000-0000-000056150000}"/>
    <cellStyle name="Comma 3 3 5 2 3" xfId="4896" xr:uid="{00000000-0005-0000-0000-000057150000}"/>
    <cellStyle name="Comma 3 3 5 2 3 2" xfId="10286" xr:uid="{00000000-0005-0000-0000-000058150000}"/>
    <cellStyle name="Comma 3 3 5 2 4" xfId="6998" xr:uid="{00000000-0005-0000-0000-000059150000}"/>
    <cellStyle name="Comma 3 3 5 3" xfId="2380" xr:uid="{00000000-0005-0000-0000-00005A150000}"/>
    <cellStyle name="Comma 3 3 5 3 2" xfId="7770" xr:uid="{00000000-0005-0000-0000-00005B150000}"/>
    <cellStyle name="Comma 3 3 5 4" xfId="4024" xr:uid="{00000000-0005-0000-0000-00005C150000}"/>
    <cellStyle name="Comma 3 3 5 4 2" xfId="9414" xr:uid="{00000000-0005-0000-0000-00005D150000}"/>
    <cellStyle name="Comma 3 3 5 5" xfId="6126" xr:uid="{00000000-0005-0000-0000-00005E150000}"/>
    <cellStyle name="Comma 3 3 6" xfId="1010" xr:uid="{00000000-0005-0000-0000-00005F150000}"/>
    <cellStyle name="Comma 3 3 6 2" xfId="1607" xr:uid="{00000000-0005-0000-0000-000060150000}"/>
    <cellStyle name="Comma 3 3 6 2 2" xfId="3253" xr:uid="{00000000-0005-0000-0000-000061150000}"/>
    <cellStyle name="Comma 3 3 6 2 2 2" xfId="8643" xr:uid="{00000000-0005-0000-0000-000062150000}"/>
    <cellStyle name="Comma 3 3 6 2 3" xfId="4897" xr:uid="{00000000-0005-0000-0000-000063150000}"/>
    <cellStyle name="Comma 3 3 6 2 3 2" xfId="10287" xr:uid="{00000000-0005-0000-0000-000064150000}"/>
    <cellStyle name="Comma 3 3 6 2 4" xfId="6999" xr:uid="{00000000-0005-0000-0000-000065150000}"/>
    <cellStyle name="Comma 3 3 6 3" xfId="2660" xr:uid="{00000000-0005-0000-0000-000066150000}"/>
    <cellStyle name="Comma 3 3 6 3 2" xfId="8050" xr:uid="{00000000-0005-0000-0000-000067150000}"/>
    <cellStyle name="Comma 3 3 6 4" xfId="4304" xr:uid="{00000000-0005-0000-0000-000068150000}"/>
    <cellStyle name="Comma 3 3 6 4 2" xfId="9694" xr:uid="{00000000-0005-0000-0000-000069150000}"/>
    <cellStyle name="Comma 3 3 6 5" xfId="6406" xr:uid="{00000000-0005-0000-0000-00006A150000}"/>
    <cellStyle name="Comma 3 3 7" xfId="1592" xr:uid="{00000000-0005-0000-0000-00006B150000}"/>
    <cellStyle name="Comma 3 3 7 2" xfId="3238" xr:uid="{00000000-0005-0000-0000-00006C150000}"/>
    <cellStyle name="Comma 3 3 7 2 2" xfId="8628" xr:uid="{00000000-0005-0000-0000-00006D150000}"/>
    <cellStyle name="Comma 3 3 7 3" xfId="4882" xr:uid="{00000000-0005-0000-0000-00006E150000}"/>
    <cellStyle name="Comma 3 3 7 3 2" xfId="10272" xr:uid="{00000000-0005-0000-0000-00006F150000}"/>
    <cellStyle name="Comma 3 3 7 4" xfId="6984" xr:uid="{00000000-0005-0000-0000-000070150000}"/>
    <cellStyle name="Comma 3 3 8" xfId="2064" xr:uid="{00000000-0005-0000-0000-000071150000}"/>
    <cellStyle name="Comma 3 3 8 2" xfId="7454" xr:uid="{00000000-0005-0000-0000-000072150000}"/>
    <cellStyle name="Comma 3 3 9" xfId="3708" xr:uid="{00000000-0005-0000-0000-000073150000}"/>
    <cellStyle name="Comma 3 3 9 2" xfId="9098" xr:uid="{00000000-0005-0000-0000-000074150000}"/>
    <cellStyle name="Comma 3 4" xfId="453" xr:uid="{00000000-0005-0000-0000-000075150000}"/>
    <cellStyle name="Comma 3 4 10" xfId="5672" xr:uid="{00000000-0005-0000-0000-000076150000}"/>
    <cellStyle name="Comma 3 4 10 2" xfId="11033" xr:uid="{00000000-0005-0000-0000-000077150000}"/>
    <cellStyle name="Comma 3 4 11" xfId="5857" xr:uid="{00000000-0005-0000-0000-000078150000}"/>
    <cellStyle name="Comma 3 4 2" xfId="550" xr:uid="{00000000-0005-0000-0000-000079150000}"/>
    <cellStyle name="Comma 3 4 2 2" xfId="872" xr:uid="{00000000-0005-0000-0000-00007A150000}"/>
    <cellStyle name="Comma 3 4 2 2 2" xfId="1610" xr:uid="{00000000-0005-0000-0000-00007B150000}"/>
    <cellStyle name="Comma 3 4 2 2 2 2" xfId="3256" xr:uid="{00000000-0005-0000-0000-00007C150000}"/>
    <cellStyle name="Comma 3 4 2 2 2 2 2" xfId="8646" xr:uid="{00000000-0005-0000-0000-00007D150000}"/>
    <cellStyle name="Comma 3 4 2 2 2 3" xfId="4900" xr:uid="{00000000-0005-0000-0000-00007E150000}"/>
    <cellStyle name="Comma 3 4 2 2 2 3 2" xfId="10290" xr:uid="{00000000-0005-0000-0000-00007F150000}"/>
    <cellStyle name="Comma 3 4 2 2 2 4" xfId="7002" xr:uid="{00000000-0005-0000-0000-000080150000}"/>
    <cellStyle name="Comma 3 4 2 2 3" xfId="2523" xr:uid="{00000000-0005-0000-0000-000081150000}"/>
    <cellStyle name="Comma 3 4 2 2 3 2" xfId="7913" xr:uid="{00000000-0005-0000-0000-000082150000}"/>
    <cellStyle name="Comma 3 4 2 2 4" xfId="4167" xr:uid="{00000000-0005-0000-0000-000083150000}"/>
    <cellStyle name="Comma 3 4 2 2 4 2" xfId="9557" xr:uid="{00000000-0005-0000-0000-000084150000}"/>
    <cellStyle name="Comma 3 4 2 2 5" xfId="6269" xr:uid="{00000000-0005-0000-0000-000085150000}"/>
    <cellStyle name="Comma 3 4 2 3" xfId="1166" xr:uid="{00000000-0005-0000-0000-000086150000}"/>
    <cellStyle name="Comma 3 4 2 3 2" xfId="1611" xr:uid="{00000000-0005-0000-0000-000087150000}"/>
    <cellStyle name="Comma 3 4 2 3 2 2" xfId="3257" xr:uid="{00000000-0005-0000-0000-000088150000}"/>
    <cellStyle name="Comma 3 4 2 3 2 2 2" xfId="8647" xr:uid="{00000000-0005-0000-0000-000089150000}"/>
    <cellStyle name="Comma 3 4 2 3 2 3" xfId="4901" xr:uid="{00000000-0005-0000-0000-00008A150000}"/>
    <cellStyle name="Comma 3 4 2 3 2 3 2" xfId="10291" xr:uid="{00000000-0005-0000-0000-00008B150000}"/>
    <cellStyle name="Comma 3 4 2 3 2 4" xfId="7003" xr:uid="{00000000-0005-0000-0000-00008C150000}"/>
    <cellStyle name="Comma 3 4 2 3 3" xfId="2816" xr:uid="{00000000-0005-0000-0000-00008D150000}"/>
    <cellStyle name="Comma 3 4 2 3 3 2" xfId="8206" xr:uid="{00000000-0005-0000-0000-00008E150000}"/>
    <cellStyle name="Comma 3 4 2 3 4" xfId="4460" xr:uid="{00000000-0005-0000-0000-00008F150000}"/>
    <cellStyle name="Comma 3 4 2 3 4 2" xfId="9850" xr:uid="{00000000-0005-0000-0000-000090150000}"/>
    <cellStyle name="Comma 3 4 2 3 5" xfId="6562" xr:uid="{00000000-0005-0000-0000-000091150000}"/>
    <cellStyle name="Comma 3 4 2 4" xfId="1609" xr:uid="{00000000-0005-0000-0000-000092150000}"/>
    <cellStyle name="Comma 3 4 2 4 2" xfId="3255" xr:uid="{00000000-0005-0000-0000-000093150000}"/>
    <cellStyle name="Comma 3 4 2 4 2 2" xfId="8645" xr:uid="{00000000-0005-0000-0000-000094150000}"/>
    <cellStyle name="Comma 3 4 2 4 3" xfId="4899" xr:uid="{00000000-0005-0000-0000-000095150000}"/>
    <cellStyle name="Comma 3 4 2 4 3 2" xfId="10289" xr:uid="{00000000-0005-0000-0000-000096150000}"/>
    <cellStyle name="Comma 3 4 2 4 4" xfId="7001" xr:uid="{00000000-0005-0000-0000-000097150000}"/>
    <cellStyle name="Comma 3 4 2 5" xfId="2207" xr:uid="{00000000-0005-0000-0000-000098150000}"/>
    <cellStyle name="Comma 3 4 2 5 2" xfId="7597" xr:uid="{00000000-0005-0000-0000-000099150000}"/>
    <cellStyle name="Comma 3 4 2 6" xfId="3851" xr:uid="{00000000-0005-0000-0000-00009A150000}"/>
    <cellStyle name="Comma 3 4 2 6 2" xfId="9241" xr:uid="{00000000-0005-0000-0000-00009B150000}"/>
    <cellStyle name="Comma 3 4 2 7" xfId="5476" xr:uid="{00000000-0005-0000-0000-00009C150000}"/>
    <cellStyle name="Comma 3 4 2 7 2" xfId="10866" xr:uid="{00000000-0005-0000-0000-00009D150000}"/>
    <cellStyle name="Comma 3 4 2 8" xfId="5673" xr:uid="{00000000-0005-0000-0000-00009E150000}"/>
    <cellStyle name="Comma 3 4 2 8 2" xfId="11034" xr:uid="{00000000-0005-0000-0000-00009F150000}"/>
    <cellStyle name="Comma 3 4 2 9" xfId="5953" xr:uid="{00000000-0005-0000-0000-0000A0150000}"/>
    <cellStyle name="Comma 3 4 3" xfId="647" xr:uid="{00000000-0005-0000-0000-0000A1150000}"/>
    <cellStyle name="Comma 3 4 3 2" xfId="969" xr:uid="{00000000-0005-0000-0000-0000A2150000}"/>
    <cellStyle name="Comma 3 4 3 2 2" xfId="1613" xr:uid="{00000000-0005-0000-0000-0000A3150000}"/>
    <cellStyle name="Comma 3 4 3 2 2 2" xfId="3259" xr:uid="{00000000-0005-0000-0000-0000A4150000}"/>
    <cellStyle name="Comma 3 4 3 2 2 2 2" xfId="8649" xr:uid="{00000000-0005-0000-0000-0000A5150000}"/>
    <cellStyle name="Comma 3 4 3 2 2 3" xfId="4903" xr:uid="{00000000-0005-0000-0000-0000A6150000}"/>
    <cellStyle name="Comma 3 4 3 2 2 3 2" xfId="10293" xr:uid="{00000000-0005-0000-0000-0000A7150000}"/>
    <cellStyle name="Comma 3 4 3 2 2 4" xfId="7005" xr:uid="{00000000-0005-0000-0000-0000A8150000}"/>
    <cellStyle name="Comma 3 4 3 2 3" xfId="2620" xr:uid="{00000000-0005-0000-0000-0000A9150000}"/>
    <cellStyle name="Comma 3 4 3 2 3 2" xfId="8010" xr:uid="{00000000-0005-0000-0000-0000AA150000}"/>
    <cellStyle name="Comma 3 4 3 2 4" xfId="4264" xr:uid="{00000000-0005-0000-0000-0000AB150000}"/>
    <cellStyle name="Comma 3 4 3 2 4 2" xfId="9654" xr:uid="{00000000-0005-0000-0000-0000AC150000}"/>
    <cellStyle name="Comma 3 4 3 2 5" xfId="6366" xr:uid="{00000000-0005-0000-0000-0000AD150000}"/>
    <cellStyle name="Comma 3 4 3 3" xfId="1612" xr:uid="{00000000-0005-0000-0000-0000AE150000}"/>
    <cellStyle name="Comma 3 4 3 3 2" xfId="3258" xr:uid="{00000000-0005-0000-0000-0000AF150000}"/>
    <cellStyle name="Comma 3 4 3 3 2 2" xfId="8648" xr:uid="{00000000-0005-0000-0000-0000B0150000}"/>
    <cellStyle name="Comma 3 4 3 3 3" xfId="4902" xr:uid="{00000000-0005-0000-0000-0000B1150000}"/>
    <cellStyle name="Comma 3 4 3 3 3 2" xfId="10292" xr:uid="{00000000-0005-0000-0000-0000B2150000}"/>
    <cellStyle name="Comma 3 4 3 3 4" xfId="7004" xr:uid="{00000000-0005-0000-0000-0000B3150000}"/>
    <cellStyle name="Comma 3 4 3 4" xfId="2304" xr:uid="{00000000-0005-0000-0000-0000B4150000}"/>
    <cellStyle name="Comma 3 4 3 4 2" xfId="7694" xr:uid="{00000000-0005-0000-0000-0000B5150000}"/>
    <cellStyle name="Comma 3 4 3 5" xfId="3948" xr:uid="{00000000-0005-0000-0000-0000B6150000}"/>
    <cellStyle name="Comma 3 4 3 5 2" xfId="9338" xr:uid="{00000000-0005-0000-0000-0000B7150000}"/>
    <cellStyle name="Comma 3 4 3 6" xfId="6050" xr:uid="{00000000-0005-0000-0000-0000B8150000}"/>
    <cellStyle name="Comma 3 4 4" xfId="776" xr:uid="{00000000-0005-0000-0000-0000B9150000}"/>
    <cellStyle name="Comma 3 4 4 2" xfId="1614" xr:uid="{00000000-0005-0000-0000-0000BA150000}"/>
    <cellStyle name="Comma 3 4 4 2 2" xfId="3260" xr:uid="{00000000-0005-0000-0000-0000BB150000}"/>
    <cellStyle name="Comma 3 4 4 2 2 2" xfId="8650" xr:uid="{00000000-0005-0000-0000-0000BC150000}"/>
    <cellStyle name="Comma 3 4 4 2 3" xfId="4904" xr:uid="{00000000-0005-0000-0000-0000BD150000}"/>
    <cellStyle name="Comma 3 4 4 2 3 2" xfId="10294" xr:uid="{00000000-0005-0000-0000-0000BE150000}"/>
    <cellStyle name="Comma 3 4 4 2 4" xfId="7006" xr:uid="{00000000-0005-0000-0000-0000BF150000}"/>
    <cellStyle name="Comma 3 4 4 3" xfId="2427" xr:uid="{00000000-0005-0000-0000-0000C0150000}"/>
    <cellStyle name="Comma 3 4 4 3 2" xfId="7817" xr:uid="{00000000-0005-0000-0000-0000C1150000}"/>
    <cellStyle name="Comma 3 4 4 4" xfId="4071" xr:uid="{00000000-0005-0000-0000-0000C2150000}"/>
    <cellStyle name="Comma 3 4 4 4 2" xfId="9461" xr:uid="{00000000-0005-0000-0000-0000C3150000}"/>
    <cellStyle name="Comma 3 4 4 5" xfId="6173" xr:uid="{00000000-0005-0000-0000-0000C4150000}"/>
    <cellStyle name="Comma 3 4 5" xfId="1069" xr:uid="{00000000-0005-0000-0000-0000C5150000}"/>
    <cellStyle name="Comma 3 4 5 2" xfId="1615" xr:uid="{00000000-0005-0000-0000-0000C6150000}"/>
    <cellStyle name="Comma 3 4 5 2 2" xfId="3261" xr:uid="{00000000-0005-0000-0000-0000C7150000}"/>
    <cellStyle name="Comma 3 4 5 2 2 2" xfId="8651" xr:uid="{00000000-0005-0000-0000-0000C8150000}"/>
    <cellStyle name="Comma 3 4 5 2 3" xfId="4905" xr:uid="{00000000-0005-0000-0000-0000C9150000}"/>
    <cellStyle name="Comma 3 4 5 2 3 2" xfId="10295" xr:uid="{00000000-0005-0000-0000-0000CA150000}"/>
    <cellStyle name="Comma 3 4 5 2 4" xfId="7007" xr:uid="{00000000-0005-0000-0000-0000CB150000}"/>
    <cellStyle name="Comma 3 4 5 3" xfId="2719" xr:uid="{00000000-0005-0000-0000-0000CC150000}"/>
    <cellStyle name="Comma 3 4 5 3 2" xfId="8109" xr:uid="{00000000-0005-0000-0000-0000CD150000}"/>
    <cellStyle name="Comma 3 4 5 4" xfId="4363" xr:uid="{00000000-0005-0000-0000-0000CE150000}"/>
    <cellStyle name="Comma 3 4 5 4 2" xfId="9753" xr:uid="{00000000-0005-0000-0000-0000CF150000}"/>
    <cellStyle name="Comma 3 4 5 5" xfId="6465" xr:uid="{00000000-0005-0000-0000-0000D0150000}"/>
    <cellStyle name="Comma 3 4 6" xfId="1608" xr:uid="{00000000-0005-0000-0000-0000D1150000}"/>
    <cellStyle name="Comma 3 4 6 2" xfId="3254" xr:uid="{00000000-0005-0000-0000-0000D2150000}"/>
    <cellStyle name="Comma 3 4 6 2 2" xfId="8644" xr:uid="{00000000-0005-0000-0000-0000D3150000}"/>
    <cellStyle name="Comma 3 4 6 3" xfId="4898" xr:uid="{00000000-0005-0000-0000-0000D4150000}"/>
    <cellStyle name="Comma 3 4 6 3 2" xfId="10288" xr:uid="{00000000-0005-0000-0000-0000D5150000}"/>
    <cellStyle name="Comma 3 4 6 4" xfId="7000" xr:uid="{00000000-0005-0000-0000-0000D6150000}"/>
    <cellStyle name="Comma 3 4 7" xfId="2111" xr:uid="{00000000-0005-0000-0000-0000D7150000}"/>
    <cellStyle name="Comma 3 4 7 2" xfId="7501" xr:uid="{00000000-0005-0000-0000-0000D8150000}"/>
    <cellStyle name="Comma 3 4 8" xfId="3755" xr:uid="{00000000-0005-0000-0000-0000D9150000}"/>
    <cellStyle name="Comma 3 4 8 2" xfId="9145" xr:uid="{00000000-0005-0000-0000-0000DA150000}"/>
    <cellStyle name="Comma 3 4 9" xfId="5379" xr:uid="{00000000-0005-0000-0000-0000DB150000}"/>
    <cellStyle name="Comma 3 4 9 2" xfId="10769" xr:uid="{00000000-0005-0000-0000-0000DC150000}"/>
    <cellStyle name="Comma 3 5" xfId="222" xr:uid="{00000000-0005-0000-0000-0000DD150000}"/>
    <cellStyle name="Comma 3 5 2" xfId="728" xr:uid="{00000000-0005-0000-0000-0000DE150000}"/>
    <cellStyle name="Comma 3 5 2 2" xfId="1617" xr:uid="{00000000-0005-0000-0000-0000DF150000}"/>
    <cellStyle name="Comma 3 5 2 2 2" xfId="3263" xr:uid="{00000000-0005-0000-0000-0000E0150000}"/>
    <cellStyle name="Comma 3 5 2 2 2 2" xfId="8653" xr:uid="{00000000-0005-0000-0000-0000E1150000}"/>
    <cellStyle name="Comma 3 5 2 2 3" xfId="4907" xr:uid="{00000000-0005-0000-0000-0000E2150000}"/>
    <cellStyle name="Comma 3 5 2 2 3 2" xfId="10297" xr:uid="{00000000-0005-0000-0000-0000E3150000}"/>
    <cellStyle name="Comma 3 5 2 2 4" xfId="7009" xr:uid="{00000000-0005-0000-0000-0000E4150000}"/>
    <cellStyle name="Comma 3 5 2 3" xfId="2379" xr:uid="{00000000-0005-0000-0000-0000E5150000}"/>
    <cellStyle name="Comma 3 5 2 3 2" xfId="7769" xr:uid="{00000000-0005-0000-0000-0000E6150000}"/>
    <cellStyle name="Comma 3 5 2 4" xfId="4023" xr:uid="{00000000-0005-0000-0000-0000E7150000}"/>
    <cellStyle name="Comma 3 5 2 4 2" xfId="9413" xr:uid="{00000000-0005-0000-0000-0000E8150000}"/>
    <cellStyle name="Comma 3 5 2 5" xfId="6125" xr:uid="{00000000-0005-0000-0000-0000E9150000}"/>
    <cellStyle name="Comma 3 5 3" xfId="1106" xr:uid="{00000000-0005-0000-0000-0000EA150000}"/>
    <cellStyle name="Comma 3 5 3 2" xfId="1618" xr:uid="{00000000-0005-0000-0000-0000EB150000}"/>
    <cellStyle name="Comma 3 5 3 2 2" xfId="3264" xr:uid="{00000000-0005-0000-0000-0000EC150000}"/>
    <cellStyle name="Comma 3 5 3 2 2 2" xfId="8654" xr:uid="{00000000-0005-0000-0000-0000ED150000}"/>
    <cellStyle name="Comma 3 5 3 2 3" xfId="4908" xr:uid="{00000000-0005-0000-0000-0000EE150000}"/>
    <cellStyle name="Comma 3 5 3 2 3 2" xfId="10298" xr:uid="{00000000-0005-0000-0000-0000EF150000}"/>
    <cellStyle name="Comma 3 5 3 2 4" xfId="7010" xr:uid="{00000000-0005-0000-0000-0000F0150000}"/>
    <cellStyle name="Comma 3 5 3 3" xfId="2756" xr:uid="{00000000-0005-0000-0000-0000F1150000}"/>
    <cellStyle name="Comma 3 5 3 3 2" xfId="8146" xr:uid="{00000000-0005-0000-0000-0000F2150000}"/>
    <cellStyle name="Comma 3 5 3 4" xfId="4400" xr:uid="{00000000-0005-0000-0000-0000F3150000}"/>
    <cellStyle name="Comma 3 5 3 4 2" xfId="9790" xr:uid="{00000000-0005-0000-0000-0000F4150000}"/>
    <cellStyle name="Comma 3 5 3 5" xfId="6502" xr:uid="{00000000-0005-0000-0000-0000F5150000}"/>
    <cellStyle name="Comma 3 5 4" xfId="1616" xr:uid="{00000000-0005-0000-0000-0000F6150000}"/>
    <cellStyle name="Comma 3 5 4 2" xfId="3262" xr:uid="{00000000-0005-0000-0000-0000F7150000}"/>
    <cellStyle name="Comma 3 5 4 2 2" xfId="8652" xr:uid="{00000000-0005-0000-0000-0000F8150000}"/>
    <cellStyle name="Comma 3 5 4 3" xfId="4906" xr:uid="{00000000-0005-0000-0000-0000F9150000}"/>
    <cellStyle name="Comma 3 5 4 3 2" xfId="10296" xr:uid="{00000000-0005-0000-0000-0000FA150000}"/>
    <cellStyle name="Comma 3 5 4 4" xfId="7008" xr:uid="{00000000-0005-0000-0000-0000FB150000}"/>
    <cellStyle name="Comma 3 5 5" xfId="2063" xr:uid="{00000000-0005-0000-0000-0000FC150000}"/>
    <cellStyle name="Comma 3 5 5 2" xfId="7453" xr:uid="{00000000-0005-0000-0000-0000FD150000}"/>
    <cellStyle name="Comma 3 5 6" xfId="3707" xr:uid="{00000000-0005-0000-0000-0000FE150000}"/>
    <cellStyle name="Comma 3 5 6 2" xfId="9097" xr:uid="{00000000-0005-0000-0000-0000FF150000}"/>
    <cellStyle name="Comma 3 5 7" xfId="5416" xr:uid="{00000000-0005-0000-0000-000000160000}"/>
    <cellStyle name="Comma 3 5 7 2" xfId="10806" xr:uid="{00000000-0005-0000-0000-000001160000}"/>
    <cellStyle name="Comma 3 5 8" xfId="5674" xr:uid="{00000000-0005-0000-0000-000002160000}"/>
    <cellStyle name="Comma 3 5 8 2" xfId="11035" xr:uid="{00000000-0005-0000-0000-000003160000}"/>
    <cellStyle name="Comma 3 5 9" xfId="5809" xr:uid="{00000000-0005-0000-0000-000004160000}"/>
    <cellStyle name="Comma 3 6" xfId="490" xr:uid="{00000000-0005-0000-0000-000005160000}"/>
    <cellStyle name="Comma 3 6 2" xfId="812" xr:uid="{00000000-0005-0000-0000-000006160000}"/>
    <cellStyle name="Comma 3 6 2 2" xfId="1620" xr:uid="{00000000-0005-0000-0000-000007160000}"/>
    <cellStyle name="Comma 3 6 2 2 2" xfId="3266" xr:uid="{00000000-0005-0000-0000-000008160000}"/>
    <cellStyle name="Comma 3 6 2 2 2 2" xfId="8656" xr:uid="{00000000-0005-0000-0000-000009160000}"/>
    <cellStyle name="Comma 3 6 2 2 3" xfId="4910" xr:uid="{00000000-0005-0000-0000-00000A160000}"/>
    <cellStyle name="Comma 3 6 2 2 3 2" xfId="10300" xr:uid="{00000000-0005-0000-0000-00000B160000}"/>
    <cellStyle name="Comma 3 6 2 2 4" xfId="7012" xr:uid="{00000000-0005-0000-0000-00000C160000}"/>
    <cellStyle name="Comma 3 6 2 3" xfId="2463" xr:uid="{00000000-0005-0000-0000-00000D160000}"/>
    <cellStyle name="Comma 3 6 2 3 2" xfId="7853" xr:uid="{00000000-0005-0000-0000-00000E160000}"/>
    <cellStyle name="Comma 3 6 2 4" xfId="4107" xr:uid="{00000000-0005-0000-0000-00000F160000}"/>
    <cellStyle name="Comma 3 6 2 4 2" xfId="9497" xr:uid="{00000000-0005-0000-0000-000010160000}"/>
    <cellStyle name="Comma 3 6 2 5" xfId="6209" xr:uid="{00000000-0005-0000-0000-000011160000}"/>
    <cellStyle name="Comma 3 6 3" xfId="1619" xr:uid="{00000000-0005-0000-0000-000012160000}"/>
    <cellStyle name="Comma 3 6 3 2" xfId="3265" xr:uid="{00000000-0005-0000-0000-000013160000}"/>
    <cellStyle name="Comma 3 6 3 2 2" xfId="8655" xr:uid="{00000000-0005-0000-0000-000014160000}"/>
    <cellStyle name="Comma 3 6 3 3" xfId="4909" xr:uid="{00000000-0005-0000-0000-000015160000}"/>
    <cellStyle name="Comma 3 6 3 3 2" xfId="10299" xr:uid="{00000000-0005-0000-0000-000016160000}"/>
    <cellStyle name="Comma 3 6 3 4" xfId="7011" xr:uid="{00000000-0005-0000-0000-000017160000}"/>
    <cellStyle name="Comma 3 6 4" xfId="2147" xr:uid="{00000000-0005-0000-0000-000018160000}"/>
    <cellStyle name="Comma 3 6 4 2" xfId="7537" xr:uid="{00000000-0005-0000-0000-000019160000}"/>
    <cellStyle name="Comma 3 6 5" xfId="3791" xr:uid="{00000000-0005-0000-0000-00001A160000}"/>
    <cellStyle name="Comma 3 6 5 2" xfId="9181" xr:uid="{00000000-0005-0000-0000-00001B160000}"/>
    <cellStyle name="Comma 3 6 6" xfId="5893" xr:uid="{00000000-0005-0000-0000-00001C160000}"/>
    <cellStyle name="Comma 3 7" xfId="587" xr:uid="{00000000-0005-0000-0000-00001D160000}"/>
    <cellStyle name="Comma 3 7 2" xfId="909" xr:uid="{00000000-0005-0000-0000-00001E160000}"/>
    <cellStyle name="Comma 3 7 2 2" xfId="1622" xr:uid="{00000000-0005-0000-0000-00001F160000}"/>
    <cellStyle name="Comma 3 7 2 2 2" xfId="3268" xr:uid="{00000000-0005-0000-0000-000020160000}"/>
    <cellStyle name="Comma 3 7 2 2 2 2" xfId="8658" xr:uid="{00000000-0005-0000-0000-000021160000}"/>
    <cellStyle name="Comma 3 7 2 2 3" xfId="4912" xr:uid="{00000000-0005-0000-0000-000022160000}"/>
    <cellStyle name="Comma 3 7 2 2 3 2" xfId="10302" xr:uid="{00000000-0005-0000-0000-000023160000}"/>
    <cellStyle name="Comma 3 7 2 2 4" xfId="7014" xr:uid="{00000000-0005-0000-0000-000024160000}"/>
    <cellStyle name="Comma 3 7 2 3" xfId="2560" xr:uid="{00000000-0005-0000-0000-000025160000}"/>
    <cellStyle name="Comma 3 7 2 3 2" xfId="7950" xr:uid="{00000000-0005-0000-0000-000026160000}"/>
    <cellStyle name="Comma 3 7 2 4" xfId="4204" xr:uid="{00000000-0005-0000-0000-000027160000}"/>
    <cellStyle name="Comma 3 7 2 4 2" xfId="9594" xr:uid="{00000000-0005-0000-0000-000028160000}"/>
    <cellStyle name="Comma 3 7 2 5" xfId="6306" xr:uid="{00000000-0005-0000-0000-000029160000}"/>
    <cellStyle name="Comma 3 7 3" xfId="1621" xr:uid="{00000000-0005-0000-0000-00002A160000}"/>
    <cellStyle name="Comma 3 7 3 2" xfId="3267" xr:uid="{00000000-0005-0000-0000-00002B160000}"/>
    <cellStyle name="Comma 3 7 3 2 2" xfId="8657" xr:uid="{00000000-0005-0000-0000-00002C160000}"/>
    <cellStyle name="Comma 3 7 3 3" xfId="4911" xr:uid="{00000000-0005-0000-0000-00002D160000}"/>
    <cellStyle name="Comma 3 7 3 3 2" xfId="10301" xr:uid="{00000000-0005-0000-0000-00002E160000}"/>
    <cellStyle name="Comma 3 7 3 4" xfId="7013" xr:uid="{00000000-0005-0000-0000-00002F160000}"/>
    <cellStyle name="Comma 3 7 4" xfId="2244" xr:uid="{00000000-0005-0000-0000-000030160000}"/>
    <cellStyle name="Comma 3 7 4 2" xfId="7634" xr:uid="{00000000-0005-0000-0000-000031160000}"/>
    <cellStyle name="Comma 3 7 5" xfId="3888" xr:uid="{00000000-0005-0000-0000-000032160000}"/>
    <cellStyle name="Comma 3 7 5 2" xfId="9278" xr:uid="{00000000-0005-0000-0000-000033160000}"/>
    <cellStyle name="Comma 3 7 6" xfId="5990" xr:uid="{00000000-0005-0000-0000-000034160000}"/>
    <cellStyle name="Comma 3 8" xfId="1009" xr:uid="{00000000-0005-0000-0000-000035160000}"/>
    <cellStyle name="Comma 3 8 2" xfId="1623" xr:uid="{00000000-0005-0000-0000-000036160000}"/>
    <cellStyle name="Comma 3 8 2 2" xfId="3269" xr:uid="{00000000-0005-0000-0000-000037160000}"/>
    <cellStyle name="Comma 3 8 2 2 2" xfId="8659" xr:uid="{00000000-0005-0000-0000-000038160000}"/>
    <cellStyle name="Comma 3 8 2 3" xfId="4913" xr:uid="{00000000-0005-0000-0000-000039160000}"/>
    <cellStyle name="Comma 3 8 2 3 2" xfId="10303" xr:uid="{00000000-0005-0000-0000-00003A160000}"/>
    <cellStyle name="Comma 3 8 2 4" xfId="7015" xr:uid="{00000000-0005-0000-0000-00003B160000}"/>
    <cellStyle name="Comma 3 8 3" xfId="2659" xr:uid="{00000000-0005-0000-0000-00003C160000}"/>
    <cellStyle name="Comma 3 8 3 2" xfId="8049" xr:uid="{00000000-0005-0000-0000-00003D160000}"/>
    <cellStyle name="Comma 3 8 4" xfId="4303" xr:uid="{00000000-0005-0000-0000-00003E160000}"/>
    <cellStyle name="Comma 3 8 4 2" xfId="9693" xr:uid="{00000000-0005-0000-0000-00003F160000}"/>
    <cellStyle name="Comma 3 8 5" xfId="6405" xr:uid="{00000000-0005-0000-0000-000040160000}"/>
    <cellStyle name="Comma 3 9" xfId="5319" xr:uid="{00000000-0005-0000-0000-000041160000}"/>
    <cellStyle name="Comma 3 9 2" xfId="10709" xr:uid="{00000000-0005-0000-0000-000042160000}"/>
    <cellStyle name="Comma 4" xfId="9" xr:uid="{00000000-0005-0000-0000-000043160000}"/>
    <cellStyle name="Comma 4 2" xfId="227" xr:uid="{00000000-0005-0000-0000-000044160000}"/>
    <cellStyle name="Comma 4 3" xfId="228" xr:uid="{00000000-0005-0000-0000-000045160000}"/>
    <cellStyle name="Comma 4 4" xfId="226" xr:uid="{00000000-0005-0000-0000-000046160000}"/>
    <cellStyle name="Comma 4 5" xfId="690" xr:uid="{00000000-0005-0000-0000-000047160000}"/>
    <cellStyle name="Comma 4 5 2" xfId="1625" xr:uid="{00000000-0005-0000-0000-000048160000}"/>
    <cellStyle name="Comma 4 5 2 2" xfId="3271" xr:uid="{00000000-0005-0000-0000-000049160000}"/>
    <cellStyle name="Comma 4 5 2 2 2" xfId="8661" xr:uid="{00000000-0005-0000-0000-00004A160000}"/>
    <cellStyle name="Comma 4 5 2 3" xfId="4915" xr:uid="{00000000-0005-0000-0000-00004B160000}"/>
    <cellStyle name="Comma 4 5 2 3 2" xfId="10305" xr:uid="{00000000-0005-0000-0000-00004C160000}"/>
    <cellStyle name="Comma 4 5 2 4" xfId="7017" xr:uid="{00000000-0005-0000-0000-00004D160000}"/>
    <cellStyle name="Comma 4 5 3" xfId="2343" xr:uid="{00000000-0005-0000-0000-00004E160000}"/>
    <cellStyle name="Comma 4 5 3 2" xfId="7733" xr:uid="{00000000-0005-0000-0000-00004F160000}"/>
    <cellStyle name="Comma 4 5 4" xfId="3987" xr:uid="{00000000-0005-0000-0000-000050160000}"/>
    <cellStyle name="Comma 4 5 4 2" xfId="9377" xr:uid="{00000000-0005-0000-0000-000051160000}"/>
    <cellStyle name="Comma 4 5 5" xfId="6089" xr:uid="{00000000-0005-0000-0000-000052160000}"/>
    <cellStyle name="Comma 4 6" xfId="1624" xr:uid="{00000000-0005-0000-0000-000053160000}"/>
    <cellStyle name="Comma 4 6 2" xfId="3270" xr:uid="{00000000-0005-0000-0000-000054160000}"/>
    <cellStyle name="Comma 4 6 2 2" xfId="8660" xr:uid="{00000000-0005-0000-0000-000055160000}"/>
    <cellStyle name="Comma 4 6 3" xfId="4914" xr:uid="{00000000-0005-0000-0000-000056160000}"/>
    <cellStyle name="Comma 4 6 3 2" xfId="10304" xr:uid="{00000000-0005-0000-0000-000057160000}"/>
    <cellStyle name="Comma 4 6 4" xfId="7016" xr:uid="{00000000-0005-0000-0000-000058160000}"/>
    <cellStyle name="Comma 4 7" xfId="2024" xr:uid="{00000000-0005-0000-0000-000059160000}"/>
    <cellStyle name="Comma 4 7 2" xfId="7414" xr:uid="{00000000-0005-0000-0000-00005A160000}"/>
    <cellStyle name="Comma 4 8" xfId="3668" xr:uid="{00000000-0005-0000-0000-00005B160000}"/>
    <cellStyle name="Comma 4 8 2" xfId="9058" xr:uid="{00000000-0005-0000-0000-00005C160000}"/>
    <cellStyle name="Comma 4 9" xfId="5770" xr:uid="{00000000-0005-0000-0000-00005D160000}"/>
    <cellStyle name="Comma 5" xfId="229" xr:uid="{00000000-0005-0000-0000-00005E160000}"/>
    <cellStyle name="Comma 5 2" xfId="230" xr:uid="{00000000-0005-0000-0000-00005F160000}"/>
    <cellStyle name="Comma 5 3" xfId="231" xr:uid="{00000000-0005-0000-0000-000060160000}"/>
    <cellStyle name="Comma 6" xfId="12" xr:uid="{00000000-0005-0000-0000-000061160000}"/>
    <cellStyle name="Comma 6 2" xfId="232" xr:uid="{00000000-0005-0000-0000-000062160000}"/>
    <cellStyle name="Comma 7" xfId="451" xr:uid="{00000000-0005-0000-0000-000063160000}"/>
    <cellStyle name="Comma 8" xfId="1198" xr:uid="{00000000-0005-0000-0000-000064160000}"/>
    <cellStyle name="Comma 8 2" xfId="2020" xr:uid="{00000000-0005-0000-0000-000065160000}"/>
    <cellStyle name="Comma 8 2 2" xfId="3664" xr:uid="{00000000-0005-0000-0000-000066160000}"/>
    <cellStyle name="Comma 8 2 2 2" xfId="9054" xr:uid="{00000000-0005-0000-0000-000067160000}"/>
    <cellStyle name="Comma 8 2 3" xfId="5308" xr:uid="{00000000-0005-0000-0000-000068160000}"/>
    <cellStyle name="Comma 8 2 3 2" xfId="10698" xr:uid="{00000000-0005-0000-0000-000069160000}"/>
    <cellStyle name="Comma 8 2 4" xfId="7410" xr:uid="{00000000-0005-0000-0000-00006A160000}"/>
    <cellStyle name="Comma 8 3" xfId="2846" xr:uid="{00000000-0005-0000-0000-00006B160000}"/>
    <cellStyle name="Comma 8 3 2" xfId="8236" xr:uid="{00000000-0005-0000-0000-00006C160000}"/>
    <cellStyle name="Comma 8 4" xfId="4490" xr:uid="{00000000-0005-0000-0000-00006D160000}"/>
    <cellStyle name="Comma 8 4 2" xfId="9880" xr:uid="{00000000-0005-0000-0000-00006E160000}"/>
    <cellStyle name="Comma 8 5" xfId="6592" xr:uid="{00000000-0005-0000-0000-00006F160000}"/>
    <cellStyle name="Comma 9" xfId="5767" xr:uid="{00000000-0005-0000-0000-000070160000}"/>
    <cellStyle name="Comma 9 2" xfId="11126" xr:uid="{00000000-0005-0000-0000-000071160000}"/>
    <cellStyle name="Currency 2" xfId="29" xr:uid="{00000000-0005-0000-0000-000072160000}"/>
    <cellStyle name="Currency 2 2" xfId="460" xr:uid="{00000000-0005-0000-0000-000073160000}"/>
    <cellStyle name="Explanatory Text" xfId="66" builtinId="53" customBuiltin="1"/>
    <cellStyle name="Explanatory Text 2" xfId="396" xr:uid="{00000000-0005-0000-0000-000075160000}"/>
    <cellStyle name="Explanatory Text 2 2" xfId="5539" xr:uid="{00000000-0005-0000-0000-000076160000}"/>
    <cellStyle name="Good" xfId="57" builtinId="26" customBuiltin="1"/>
    <cellStyle name="Good 2" xfId="397" xr:uid="{00000000-0005-0000-0000-000078160000}"/>
    <cellStyle name="Good 2 2" xfId="5530" xr:uid="{00000000-0005-0000-0000-000079160000}"/>
    <cellStyle name="Heading" xfId="99" xr:uid="{00000000-0005-0000-0000-00007A160000}"/>
    <cellStyle name="Heading 1" xfId="53" builtinId="16" customBuiltin="1"/>
    <cellStyle name="Heading 1 2" xfId="398" xr:uid="{00000000-0005-0000-0000-00007C160000}"/>
    <cellStyle name="Heading 1 2 2" xfId="5526" xr:uid="{00000000-0005-0000-0000-00007D160000}"/>
    <cellStyle name="Heading 2" xfId="54" builtinId="17" customBuiltin="1"/>
    <cellStyle name="Heading 2 2" xfId="399" xr:uid="{00000000-0005-0000-0000-00007F160000}"/>
    <cellStyle name="Heading 2 2 2" xfId="5527" xr:uid="{00000000-0005-0000-0000-000080160000}"/>
    <cellStyle name="Heading 3" xfId="55" builtinId="18" customBuiltin="1"/>
    <cellStyle name="Heading 3 2" xfId="400" xr:uid="{00000000-0005-0000-0000-000082160000}"/>
    <cellStyle name="Heading 3 2 2" xfId="5528" xr:uid="{00000000-0005-0000-0000-000083160000}"/>
    <cellStyle name="Heading 4" xfId="56" builtinId="19" customBuiltin="1"/>
    <cellStyle name="Heading 4 2" xfId="401" xr:uid="{00000000-0005-0000-0000-000085160000}"/>
    <cellStyle name="Heading 4 2 2" xfId="5529" xr:uid="{00000000-0005-0000-0000-000086160000}"/>
    <cellStyle name="Heading 5" xfId="110" xr:uid="{00000000-0005-0000-0000-000087160000}"/>
    <cellStyle name="Hyperlink" xfId="4" builtinId="8"/>
    <cellStyle name="Hyperlink 2" xfId="13" xr:uid="{00000000-0005-0000-0000-000089160000}"/>
    <cellStyle name="Hyperlink 2 2" xfId="30" xr:uid="{00000000-0005-0000-0000-00008A160000}"/>
    <cellStyle name="Hyperlink 2 3" xfId="111" xr:uid="{00000000-0005-0000-0000-00008B160000}"/>
    <cellStyle name="Hyperlink 3" xfId="10" xr:uid="{00000000-0005-0000-0000-00008C160000}"/>
    <cellStyle name="Input" xfId="60" builtinId="20" customBuiltin="1"/>
    <cellStyle name="Input 2" xfId="402" xr:uid="{00000000-0005-0000-0000-00008E160000}"/>
    <cellStyle name="Input 2 2" xfId="5533" xr:uid="{00000000-0005-0000-0000-00008F160000}"/>
    <cellStyle name="Linked Cell" xfId="63" builtinId="24" customBuiltin="1"/>
    <cellStyle name="Linked Cell 2" xfId="403" xr:uid="{00000000-0005-0000-0000-000091160000}"/>
    <cellStyle name="Linked Cell 2 2" xfId="5536" xr:uid="{00000000-0005-0000-0000-000092160000}"/>
    <cellStyle name="Meta" xfId="95" xr:uid="{00000000-0005-0000-0000-000093160000}"/>
    <cellStyle name="Meta 2" xfId="108" xr:uid="{00000000-0005-0000-0000-000094160000}"/>
    <cellStyle name="Neutral" xfId="59" builtinId="28" customBuiltin="1"/>
    <cellStyle name="Neutral 2" xfId="404" xr:uid="{00000000-0005-0000-0000-000096160000}"/>
    <cellStyle name="Neutral 2 2" xfId="5532" xr:uid="{00000000-0005-0000-0000-000097160000}"/>
    <cellStyle name="Normal" xfId="0" builtinId="0" customBuiltin="1"/>
    <cellStyle name="Normal 10" xfId="8" xr:uid="{00000000-0005-0000-0000-000099160000}"/>
    <cellStyle name="Normal 10 10" xfId="5521" xr:uid="{00000000-0005-0000-0000-00009A160000}"/>
    <cellStyle name="Normal 10 10 2" xfId="10910" xr:uid="{00000000-0005-0000-0000-00009B160000}"/>
    <cellStyle name="Normal 10 11" xfId="5769" xr:uid="{00000000-0005-0000-0000-00009C160000}"/>
    <cellStyle name="Normal 10 2" xfId="28" xr:uid="{00000000-0005-0000-0000-00009D160000}"/>
    <cellStyle name="Normal 10 2 2" xfId="235" xr:uid="{00000000-0005-0000-0000-00009E160000}"/>
    <cellStyle name="Normal 10 2 3" xfId="234" xr:uid="{00000000-0005-0000-0000-00009F160000}"/>
    <cellStyle name="Normal 10 2 4" xfId="693" xr:uid="{00000000-0005-0000-0000-0000A0160000}"/>
    <cellStyle name="Normal 10 2 4 2" xfId="1628" xr:uid="{00000000-0005-0000-0000-0000A1160000}"/>
    <cellStyle name="Normal 10 2 4 2 2" xfId="3274" xr:uid="{00000000-0005-0000-0000-0000A2160000}"/>
    <cellStyle name="Normal 10 2 4 2 2 2" xfId="8664" xr:uid="{00000000-0005-0000-0000-0000A3160000}"/>
    <cellStyle name="Normal 10 2 4 2 3" xfId="4918" xr:uid="{00000000-0005-0000-0000-0000A4160000}"/>
    <cellStyle name="Normal 10 2 4 2 3 2" xfId="10308" xr:uid="{00000000-0005-0000-0000-0000A5160000}"/>
    <cellStyle name="Normal 10 2 4 2 4" xfId="7020" xr:uid="{00000000-0005-0000-0000-0000A6160000}"/>
    <cellStyle name="Normal 10 2 4 3" xfId="2346" xr:uid="{00000000-0005-0000-0000-0000A7160000}"/>
    <cellStyle name="Normal 10 2 4 3 2" xfId="7736" xr:uid="{00000000-0005-0000-0000-0000A8160000}"/>
    <cellStyle name="Normal 10 2 4 4" xfId="3990" xr:uid="{00000000-0005-0000-0000-0000A9160000}"/>
    <cellStyle name="Normal 10 2 4 4 2" xfId="9380" xr:uid="{00000000-0005-0000-0000-0000AA160000}"/>
    <cellStyle name="Normal 10 2 4 5" xfId="6092" xr:uid="{00000000-0005-0000-0000-0000AB160000}"/>
    <cellStyle name="Normal 10 2 5" xfId="1627" xr:uid="{00000000-0005-0000-0000-0000AC160000}"/>
    <cellStyle name="Normal 10 2 5 2" xfId="3273" xr:uid="{00000000-0005-0000-0000-0000AD160000}"/>
    <cellStyle name="Normal 10 2 5 2 2" xfId="8663" xr:uid="{00000000-0005-0000-0000-0000AE160000}"/>
    <cellStyle name="Normal 10 2 5 3" xfId="4917" xr:uid="{00000000-0005-0000-0000-0000AF160000}"/>
    <cellStyle name="Normal 10 2 5 3 2" xfId="10307" xr:uid="{00000000-0005-0000-0000-0000B0160000}"/>
    <cellStyle name="Normal 10 2 5 4" xfId="7019" xr:uid="{00000000-0005-0000-0000-0000B1160000}"/>
    <cellStyle name="Normal 10 2 6" xfId="2025" xr:uid="{00000000-0005-0000-0000-0000B2160000}"/>
    <cellStyle name="Normal 10 2 6 2" xfId="7415" xr:uid="{00000000-0005-0000-0000-0000B3160000}"/>
    <cellStyle name="Normal 10 2 7" xfId="3669" xr:uid="{00000000-0005-0000-0000-0000B4160000}"/>
    <cellStyle name="Normal 10 2 7 2" xfId="9059" xr:uid="{00000000-0005-0000-0000-0000B5160000}"/>
    <cellStyle name="Normal 10 2 8" xfId="5771" xr:uid="{00000000-0005-0000-0000-0000B6160000}"/>
    <cellStyle name="Normal 10 3" xfId="236" xr:uid="{00000000-0005-0000-0000-0000B7160000}"/>
    <cellStyle name="Normal 10 4" xfId="237" xr:uid="{00000000-0005-0000-0000-0000B8160000}"/>
    <cellStyle name="Normal 10 5" xfId="233" xr:uid="{00000000-0005-0000-0000-0000B9160000}"/>
    <cellStyle name="Normal 10 6" xfId="692" xr:uid="{00000000-0005-0000-0000-0000BA160000}"/>
    <cellStyle name="Normal 10 6 2" xfId="1629" xr:uid="{00000000-0005-0000-0000-0000BB160000}"/>
    <cellStyle name="Normal 10 6 2 2" xfId="3275" xr:uid="{00000000-0005-0000-0000-0000BC160000}"/>
    <cellStyle name="Normal 10 6 2 2 2" xfId="8665" xr:uid="{00000000-0005-0000-0000-0000BD160000}"/>
    <cellStyle name="Normal 10 6 2 3" xfId="4919" xr:uid="{00000000-0005-0000-0000-0000BE160000}"/>
    <cellStyle name="Normal 10 6 2 3 2" xfId="10309" xr:uid="{00000000-0005-0000-0000-0000BF160000}"/>
    <cellStyle name="Normal 10 6 2 4" xfId="7021" xr:uid="{00000000-0005-0000-0000-0000C0160000}"/>
    <cellStyle name="Normal 10 6 3" xfId="2345" xr:uid="{00000000-0005-0000-0000-0000C1160000}"/>
    <cellStyle name="Normal 10 6 3 2" xfId="7735" xr:uid="{00000000-0005-0000-0000-0000C2160000}"/>
    <cellStyle name="Normal 10 6 4" xfId="3989" xr:uid="{00000000-0005-0000-0000-0000C3160000}"/>
    <cellStyle name="Normal 10 6 4 2" xfId="9379" xr:uid="{00000000-0005-0000-0000-0000C4160000}"/>
    <cellStyle name="Normal 10 6 5" xfId="6091" xr:uid="{00000000-0005-0000-0000-0000C5160000}"/>
    <cellStyle name="Normal 10 7" xfId="1626" xr:uid="{00000000-0005-0000-0000-0000C6160000}"/>
    <cellStyle name="Normal 10 7 2" xfId="3272" xr:uid="{00000000-0005-0000-0000-0000C7160000}"/>
    <cellStyle name="Normal 10 7 2 2" xfId="8662" xr:uid="{00000000-0005-0000-0000-0000C8160000}"/>
    <cellStyle name="Normal 10 7 3" xfId="4916" xr:uid="{00000000-0005-0000-0000-0000C9160000}"/>
    <cellStyle name="Normal 10 7 3 2" xfId="10306" xr:uid="{00000000-0005-0000-0000-0000CA160000}"/>
    <cellStyle name="Normal 10 7 4" xfId="7018" xr:uid="{00000000-0005-0000-0000-0000CB160000}"/>
    <cellStyle name="Normal 10 8" xfId="2023" xr:uid="{00000000-0005-0000-0000-0000CC160000}"/>
    <cellStyle name="Normal 10 8 2" xfId="7413" xr:uid="{00000000-0005-0000-0000-0000CD160000}"/>
    <cellStyle name="Normal 10 9" xfId="3667" xr:uid="{00000000-0005-0000-0000-0000CE160000}"/>
    <cellStyle name="Normal 10 9 2" xfId="9057" xr:uid="{00000000-0005-0000-0000-0000CF160000}"/>
    <cellStyle name="Normal 11" xfId="14" xr:uid="{00000000-0005-0000-0000-0000D0160000}"/>
    <cellStyle name="Normal 11 2" xfId="239" xr:uid="{00000000-0005-0000-0000-0000D1160000}"/>
    <cellStyle name="Normal 11 2 2" xfId="240" xr:uid="{00000000-0005-0000-0000-0000D2160000}"/>
    <cellStyle name="Normal 11 3" xfId="241" xr:uid="{00000000-0005-0000-0000-0000D3160000}"/>
    <cellStyle name="Normal 11 4" xfId="238" xr:uid="{00000000-0005-0000-0000-0000D4160000}"/>
    <cellStyle name="Normal 11 5" xfId="5522" xr:uid="{00000000-0005-0000-0000-0000D5160000}"/>
    <cellStyle name="Normal 11 5 2" xfId="10911" xr:uid="{00000000-0005-0000-0000-0000D6160000}"/>
    <cellStyle name="Normal 12" xfId="37" xr:uid="{00000000-0005-0000-0000-0000D7160000}"/>
    <cellStyle name="Normal 12 2" xfId="243" xr:uid="{00000000-0005-0000-0000-0000D8160000}"/>
    <cellStyle name="Normal 12 2 2" xfId="244" xr:uid="{00000000-0005-0000-0000-0000D9160000}"/>
    <cellStyle name="Normal 12 3" xfId="245" xr:uid="{00000000-0005-0000-0000-0000DA160000}"/>
    <cellStyle name="Normal 12 4" xfId="242" xr:uid="{00000000-0005-0000-0000-0000DB160000}"/>
    <cellStyle name="Normal 12 5" xfId="695" xr:uid="{00000000-0005-0000-0000-0000DC160000}"/>
    <cellStyle name="Normal 12 6" xfId="5523" xr:uid="{00000000-0005-0000-0000-0000DD160000}"/>
    <cellStyle name="Normal 12 6 2" xfId="10912" xr:uid="{00000000-0005-0000-0000-0000DE160000}"/>
    <cellStyle name="Normal 13" xfId="47" xr:uid="{00000000-0005-0000-0000-0000DF160000}"/>
    <cellStyle name="Normal 13 2" xfId="247" xr:uid="{00000000-0005-0000-0000-0000E0160000}"/>
    <cellStyle name="Normal 13 3" xfId="246" xr:uid="{00000000-0005-0000-0000-0000E1160000}"/>
    <cellStyle name="Normal 13 4" xfId="703" xr:uid="{00000000-0005-0000-0000-0000E2160000}"/>
    <cellStyle name="Normal 13 5" xfId="5524" xr:uid="{00000000-0005-0000-0000-0000E3160000}"/>
    <cellStyle name="Normal 13 5 2" xfId="10913" xr:uid="{00000000-0005-0000-0000-0000E4160000}"/>
    <cellStyle name="Normal 14" xfId="106" xr:uid="{00000000-0005-0000-0000-0000E5160000}"/>
    <cellStyle name="Normal 14 2" xfId="248" xr:uid="{00000000-0005-0000-0000-0000E6160000}"/>
    <cellStyle name="Normal 14 3" xfId="5525" xr:uid="{00000000-0005-0000-0000-0000E7160000}"/>
    <cellStyle name="Normal 14 3 2" xfId="10914" xr:uid="{00000000-0005-0000-0000-0000E8160000}"/>
    <cellStyle name="Normal 15" xfId="249" xr:uid="{00000000-0005-0000-0000-0000E9160000}"/>
    <cellStyle name="Normal 16" xfId="250" xr:uid="{00000000-0005-0000-0000-0000EA160000}"/>
    <cellStyle name="Normal 16 2" xfId="5553" xr:uid="{00000000-0005-0000-0000-0000EB160000}"/>
    <cellStyle name="Normal 16 2 2" xfId="10915" xr:uid="{00000000-0005-0000-0000-0000EC160000}"/>
    <cellStyle name="Normal 17" xfId="251" xr:uid="{00000000-0005-0000-0000-0000ED160000}"/>
    <cellStyle name="Normal 17 2" xfId="5554" xr:uid="{00000000-0005-0000-0000-0000EE160000}"/>
    <cellStyle name="Normal 17 2 2" xfId="10916" xr:uid="{00000000-0005-0000-0000-0000EF160000}"/>
    <cellStyle name="Normal 18" xfId="117" xr:uid="{00000000-0005-0000-0000-0000F0160000}"/>
    <cellStyle name="Normal 18 2" xfId="252" xr:uid="{00000000-0005-0000-0000-0000F1160000}"/>
    <cellStyle name="Normal 18 3" xfId="5555" xr:uid="{00000000-0005-0000-0000-0000F2160000}"/>
    <cellStyle name="Normal 18 3 2" xfId="10917" xr:uid="{00000000-0005-0000-0000-0000F3160000}"/>
    <cellStyle name="Normal 19" xfId="253" xr:uid="{00000000-0005-0000-0000-0000F4160000}"/>
    <cellStyle name="Normal 19 2" xfId="5556" xr:uid="{00000000-0005-0000-0000-0000F5160000}"/>
    <cellStyle name="Normal 19 2 2" xfId="10918" xr:uid="{00000000-0005-0000-0000-0000F6160000}"/>
    <cellStyle name="Normal 2" xfId="15" xr:uid="{00000000-0005-0000-0000-0000F7160000}"/>
    <cellStyle name="Normal 2 10" xfId="93" xr:uid="{00000000-0005-0000-0000-0000F8160000}"/>
    <cellStyle name="Normal 2 10 2" xfId="719" xr:uid="{00000000-0005-0000-0000-0000F9160000}"/>
    <cellStyle name="Normal 2 10 2 2" xfId="1631" xr:uid="{00000000-0005-0000-0000-0000FA160000}"/>
    <cellStyle name="Normal 2 10 2 2 2" xfId="3277" xr:uid="{00000000-0005-0000-0000-0000FB160000}"/>
    <cellStyle name="Normal 2 10 2 2 2 2" xfId="8667" xr:uid="{00000000-0005-0000-0000-0000FC160000}"/>
    <cellStyle name="Normal 2 10 2 2 3" xfId="4921" xr:uid="{00000000-0005-0000-0000-0000FD160000}"/>
    <cellStyle name="Normal 2 10 2 2 3 2" xfId="10311" xr:uid="{00000000-0005-0000-0000-0000FE160000}"/>
    <cellStyle name="Normal 2 10 2 2 4" xfId="7023" xr:uid="{00000000-0005-0000-0000-0000FF160000}"/>
    <cellStyle name="Normal 2 10 2 3" xfId="2370" xr:uid="{00000000-0005-0000-0000-000000170000}"/>
    <cellStyle name="Normal 2 10 2 3 2" xfId="7760" xr:uid="{00000000-0005-0000-0000-000001170000}"/>
    <cellStyle name="Normal 2 10 2 4" xfId="4014" xr:uid="{00000000-0005-0000-0000-000002170000}"/>
    <cellStyle name="Normal 2 10 2 4 2" xfId="9404" xr:uid="{00000000-0005-0000-0000-000003170000}"/>
    <cellStyle name="Normal 2 10 2 5" xfId="6116" xr:uid="{00000000-0005-0000-0000-000004170000}"/>
    <cellStyle name="Normal 2 10 3" xfId="1097" xr:uid="{00000000-0005-0000-0000-000005170000}"/>
    <cellStyle name="Normal 2 10 3 2" xfId="1632" xr:uid="{00000000-0005-0000-0000-000006170000}"/>
    <cellStyle name="Normal 2 10 3 2 2" xfId="3278" xr:uid="{00000000-0005-0000-0000-000007170000}"/>
    <cellStyle name="Normal 2 10 3 2 2 2" xfId="8668" xr:uid="{00000000-0005-0000-0000-000008170000}"/>
    <cellStyle name="Normal 2 10 3 2 3" xfId="4922" xr:uid="{00000000-0005-0000-0000-000009170000}"/>
    <cellStyle name="Normal 2 10 3 2 3 2" xfId="10312" xr:uid="{00000000-0005-0000-0000-00000A170000}"/>
    <cellStyle name="Normal 2 10 3 2 4" xfId="7024" xr:uid="{00000000-0005-0000-0000-00000B170000}"/>
    <cellStyle name="Normal 2 10 3 3" xfId="2747" xr:uid="{00000000-0005-0000-0000-00000C170000}"/>
    <cellStyle name="Normal 2 10 3 3 2" xfId="8137" xr:uid="{00000000-0005-0000-0000-00000D170000}"/>
    <cellStyle name="Normal 2 10 3 4" xfId="4391" xr:uid="{00000000-0005-0000-0000-00000E170000}"/>
    <cellStyle name="Normal 2 10 3 4 2" xfId="9781" xr:uid="{00000000-0005-0000-0000-00000F170000}"/>
    <cellStyle name="Normal 2 10 3 5" xfId="6493" xr:uid="{00000000-0005-0000-0000-000010170000}"/>
    <cellStyle name="Normal 2 10 4" xfId="1630" xr:uid="{00000000-0005-0000-0000-000011170000}"/>
    <cellStyle name="Normal 2 10 4 2" xfId="3276" xr:uid="{00000000-0005-0000-0000-000012170000}"/>
    <cellStyle name="Normal 2 10 4 2 2" xfId="8666" xr:uid="{00000000-0005-0000-0000-000013170000}"/>
    <cellStyle name="Normal 2 10 4 3" xfId="4920" xr:uid="{00000000-0005-0000-0000-000014170000}"/>
    <cellStyle name="Normal 2 10 4 3 2" xfId="10310" xr:uid="{00000000-0005-0000-0000-000015170000}"/>
    <cellStyle name="Normal 2 10 4 4" xfId="7022" xr:uid="{00000000-0005-0000-0000-000016170000}"/>
    <cellStyle name="Normal 2 10 5" xfId="2054" xr:uid="{00000000-0005-0000-0000-000017170000}"/>
    <cellStyle name="Normal 2 10 5 2" xfId="7444" xr:uid="{00000000-0005-0000-0000-000018170000}"/>
    <cellStyle name="Normal 2 10 6" xfId="3698" xr:uid="{00000000-0005-0000-0000-000019170000}"/>
    <cellStyle name="Normal 2 10 6 2" xfId="9088" xr:uid="{00000000-0005-0000-0000-00001A170000}"/>
    <cellStyle name="Normal 2 10 7" xfId="5407" xr:uid="{00000000-0005-0000-0000-00001B170000}"/>
    <cellStyle name="Normal 2 10 7 2" xfId="10797" xr:uid="{00000000-0005-0000-0000-00001C170000}"/>
    <cellStyle name="Normal 2 10 8" xfId="5675" xr:uid="{00000000-0005-0000-0000-00001D170000}"/>
    <cellStyle name="Normal 2 10 8 2" xfId="11036" xr:uid="{00000000-0005-0000-0000-00001E170000}"/>
    <cellStyle name="Normal 2 10 9" xfId="5800" xr:uid="{00000000-0005-0000-0000-00001F170000}"/>
    <cellStyle name="Normal 2 11" xfId="481" xr:uid="{00000000-0005-0000-0000-000020170000}"/>
    <cellStyle name="Normal 2 11 2" xfId="803" xr:uid="{00000000-0005-0000-0000-000021170000}"/>
    <cellStyle name="Normal 2 11 2 2" xfId="1634" xr:uid="{00000000-0005-0000-0000-000022170000}"/>
    <cellStyle name="Normal 2 11 2 2 2" xfId="3280" xr:uid="{00000000-0005-0000-0000-000023170000}"/>
    <cellStyle name="Normal 2 11 2 2 2 2" xfId="8670" xr:uid="{00000000-0005-0000-0000-000024170000}"/>
    <cellStyle name="Normal 2 11 2 2 3" xfId="4924" xr:uid="{00000000-0005-0000-0000-000025170000}"/>
    <cellStyle name="Normal 2 11 2 2 3 2" xfId="10314" xr:uid="{00000000-0005-0000-0000-000026170000}"/>
    <cellStyle name="Normal 2 11 2 2 4" xfId="7026" xr:uid="{00000000-0005-0000-0000-000027170000}"/>
    <cellStyle name="Normal 2 11 2 3" xfId="2454" xr:uid="{00000000-0005-0000-0000-000028170000}"/>
    <cellStyle name="Normal 2 11 2 3 2" xfId="7844" xr:uid="{00000000-0005-0000-0000-000029170000}"/>
    <cellStyle name="Normal 2 11 2 4" xfId="4098" xr:uid="{00000000-0005-0000-0000-00002A170000}"/>
    <cellStyle name="Normal 2 11 2 4 2" xfId="9488" xr:uid="{00000000-0005-0000-0000-00002B170000}"/>
    <cellStyle name="Normal 2 11 2 5" xfId="6200" xr:uid="{00000000-0005-0000-0000-00002C170000}"/>
    <cellStyle name="Normal 2 11 3" xfId="1633" xr:uid="{00000000-0005-0000-0000-00002D170000}"/>
    <cellStyle name="Normal 2 11 3 2" xfId="3279" xr:uid="{00000000-0005-0000-0000-00002E170000}"/>
    <cellStyle name="Normal 2 11 3 2 2" xfId="8669" xr:uid="{00000000-0005-0000-0000-00002F170000}"/>
    <cellStyle name="Normal 2 11 3 3" xfId="4923" xr:uid="{00000000-0005-0000-0000-000030170000}"/>
    <cellStyle name="Normal 2 11 3 3 2" xfId="10313" xr:uid="{00000000-0005-0000-0000-000031170000}"/>
    <cellStyle name="Normal 2 11 3 4" xfId="7025" xr:uid="{00000000-0005-0000-0000-000032170000}"/>
    <cellStyle name="Normal 2 11 4" xfId="2138" xr:uid="{00000000-0005-0000-0000-000033170000}"/>
    <cellStyle name="Normal 2 11 4 2" xfId="7528" xr:uid="{00000000-0005-0000-0000-000034170000}"/>
    <cellStyle name="Normal 2 11 5" xfId="3782" xr:uid="{00000000-0005-0000-0000-000035170000}"/>
    <cellStyle name="Normal 2 11 5 2" xfId="9172" xr:uid="{00000000-0005-0000-0000-000036170000}"/>
    <cellStyle name="Normal 2 11 6" xfId="5884" xr:uid="{00000000-0005-0000-0000-000037170000}"/>
    <cellStyle name="Normal 2 12" xfId="578" xr:uid="{00000000-0005-0000-0000-000038170000}"/>
    <cellStyle name="Normal 2 12 2" xfId="900" xr:uid="{00000000-0005-0000-0000-000039170000}"/>
    <cellStyle name="Normal 2 12 2 2" xfId="1636" xr:uid="{00000000-0005-0000-0000-00003A170000}"/>
    <cellStyle name="Normal 2 12 2 2 2" xfId="3282" xr:uid="{00000000-0005-0000-0000-00003B170000}"/>
    <cellStyle name="Normal 2 12 2 2 2 2" xfId="8672" xr:uid="{00000000-0005-0000-0000-00003C170000}"/>
    <cellStyle name="Normal 2 12 2 2 3" xfId="4926" xr:uid="{00000000-0005-0000-0000-00003D170000}"/>
    <cellStyle name="Normal 2 12 2 2 3 2" xfId="10316" xr:uid="{00000000-0005-0000-0000-00003E170000}"/>
    <cellStyle name="Normal 2 12 2 2 4" xfId="7028" xr:uid="{00000000-0005-0000-0000-00003F170000}"/>
    <cellStyle name="Normal 2 12 2 3" xfId="2551" xr:uid="{00000000-0005-0000-0000-000040170000}"/>
    <cellStyle name="Normal 2 12 2 3 2" xfId="7941" xr:uid="{00000000-0005-0000-0000-000041170000}"/>
    <cellStyle name="Normal 2 12 2 4" xfId="4195" xr:uid="{00000000-0005-0000-0000-000042170000}"/>
    <cellStyle name="Normal 2 12 2 4 2" xfId="9585" xr:uid="{00000000-0005-0000-0000-000043170000}"/>
    <cellStyle name="Normal 2 12 2 5" xfId="6297" xr:uid="{00000000-0005-0000-0000-000044170000}"/>
    <cellStyle name="Normal 2 12 3" xfId="1635" xr:uid="{00000000-0005-0000-0000-000045170000}"/>
    <cellStyle name="Normal 2 12 3 2" xfId="3281" xr:uid="{00000000-0005-0000-0000-000046170000}"/>
    <cellStyle name="Normal 2 12 3 2 2" xfId="8671" xr:uid="{00000000-0005-0000-0000-000047170000}"/>
    <cellStyle name="Normal 2 12 3 3" xfId="4925" xr:uid="{00000000-0005-0000-0000-000048170000}"/>
    <cellStyle name="Normal 2 12 3 3 2" xfId="10315" xr:uid="{00000000-0005-0000-0000-000049170000}"/>
    <cellStyle name="Normal 2 12 3 4" xfId="7027" xr:uid="{00000000-0005-0000-0000-00004A170000}"/>
    <cellStyle name="Normal 2 12 4" xfId="2235" xr:uid="{00000000-0005-0000-0000-00004B170000}"/>
    <cellStyle name="Normal 2 12 4 2" xfId="7625" xr:uid="{00000000-0005-0000-0000-00004C170000}"/>
    <cellStyle name="Normal 2 12 5" xfId="3879" xr:uid="{00000000-0005-0000-0000-00004D170000}"/>
    <cellStyle name="Normal 2 12 5 2" xfId="9269" xr:uid="{00000000-0005-0000-0000-00004E170000}"/>
    <cellStyle name="Normal 2 12 6" xfId="5981" xr:uid="{00000000-0005-0000-0000-00004F170000}"/>
    <cellStyle name="Normal 2 13" xfId="676" xr:uid="{00000000-0005-0000-0000-000050170000}"/>
    <cellStyle name="Normal 2 13 2" xfId="1637" xr:uid="{00000000-0005-0000-0000-000051170000}"/>
    <cellStyle name="Normal 2 13 2 2" xfId="3283" xr:uid="{00000000-0005-0000-0000-000052170000}"/>
    <cellStyle name="Normal 2 13 2 2 2" xfId="8673" xr:uid="{00000000-0005-0000-0000-000053170000}"/>
    <cellStyle name="Normal 2 13 2 3" xfId="4927" xr:uid="{00000000-0005-0000-0000-000054170000}"/>
    <cellStyle name="Normal 2 13 2 3 2" xfId="10317" xr:uid="{00000000-0005-0000-0000-000055170000}"/>
    <cellStyle name="Normal 2 13 2 4" xfId="7029" xr:uid="{00000000-0005-0000-0000-000056170000}"/>
    <cellStyle name="Normal 2 13 3" xfId="2332" xr:uid="{00000000-0005-0000-0000-000057170000}"/>
    <cellStyle name="Normal 2 13 3 2" xfId="7722" xr:uid="{00000000-0005-0000-0000-000058170000}"/>
    <cellStyle name="Normal 2 13 4" xfId="3976" xr:uid="{00000000-0005-0000-0000-000059170000}"/>
    <cellStyle name="Normal 2 13 4 2" xfId="9366" xr:uid="{00000000-0005-0000-0000-00005A170000}"/>
    <cellStyle name="Normal 2 13 5" xfId="6078" xr:uid="{00000000-0005-0000-0000-00005B170000}"/>
    <cellStyle name="Normal 2 14" xfId="999" xr:uid="{00000000-0005-0000-0000-00005C170000}"/>
    <cellStyle name="Normal 2 14 2" xfId="1638" xr:uid="{00000000-0005-0000-0000-00005D170000}"/>
    <cellStyle name="Normal 2 14 2 2" xfId="3284" xr:uid="{00000000-0005-0000-0000-00005E170000}"/>
    <cellStyle name="Normal 2 14 2 2 2" xfId="8674" xr:uid="{00000000-0005-0000-0000-00005F170000}"/>
    <cellStyle name="Normal 2 14 2 3" xfId="4928" xr:uid="{00000000-0005-0000-0000-000060170000}"/>
    <cellStyle name="Normal 2 14 2 3 2" xfId="10318" xr:uid="{00000000-0005-0000-0000-000061170000}"/>
    <cellStyle name="Normal 2 14 2 4" xfId="7030" xr:uid="{00000000-0005-0000-0000-000062170000}"/>
    <cellStyle name="Normal 2 14 3" xfId="2649" xr:uid="{00000000-0005-0000-0000-000063170000}"/>
    <cellStyle name="Normal 2 14 3 2" xfId="8039" xr:uid="{00000000-0005-0000-0000-000064170000}"/>
    <cellStyle name="Normal 2 14 4" xfId="4293" xr:uid="{00000000-0005-0000-0000-000065170000}"/>
    <cellStyle name="Normal 2 14 4 2" xfId="9683" xr:uid="{00000000-0005-0000-0000-000066170000}"/>
    <cellStyle name="Normal 2 14 5" xfId="6395" xr:uid="{00000000-0005-0000-0000-000067170000}"/>
    <cellStyle name="Normal 2 15" xfId="1000" xr:uid="{00000000-0005-0000-0000-000068170000}"/>
    <cellStyle name="Normal 2 15 2" xfId="1639" xr:uid="{00000000-0005-0000-0000-000069170000}"/>
    <cellStyle name="Normal 2 15 2 2" xfId="3285" xr:uid="{00000000-0005-0000-0000-00006A170000}"/>
    <cellStyle name="Normal 2 15 2 2 2" xfId="8675" xr:uid="{00000000-0005-0000-0000-00006B170000}"/>
    <cellStyle name="Normal 2 15 2 3" xfId="4929" xr:uid="{00000000-0005-0000-0000-00006C170000}"/>
    <cellStyle name="Normal 2 15 2 3 2" xfId="10319" xr:uid="{00000000-0005-0000-0000-00006D170000}"/>
    <cellStyle name="Normal 2 15 2 4" xfId="7031" xr:uid="{00000000-0005-0000-0000-00006E170000}"/>
    <cellStyle name="Normal 2 15 3" xfId="2650" xr:uid="{00000000-0005-0000-0000-00006F170000}"/>
    <cellStyle name="Normal 2 15 3 2" xfId="8040" xr:uid="{00000000-0005-0000-0000-000070170000}"/>
    <cellStyle name="Normal 2 15 4" xfId="4294" xr:uid="{00000000-0005-0000-0000-000071170000}"/>
    <cellStyle name="Normal 2 15 4 2" xfId="9684" xr:uid="{00000000-0005-0000-0000-000072170000}"/>
    <cellStyle name="Normal 2 15 5" xfId="6396" xr:uid="{00000000-0005-0000-0000-000073170000}"/>
    <cellStyle name="Normal 2 16" xfId="5310" xr:uid="{00000000-0005-0000-0000-000074170000}"/>
    <cellStyle name="Normal 2 16 2" xfId="10700" xr:uid="{00000000-0005-0000-0000-000075170000}"/>
    <cellStyle name="Normal 2 17" xfId="5507" xr:uid="{00000000-0005-0000-0000-000076170000}"/>
    <cellStyle name="Normal 2 17 2" xfId="10897" xr:uid="{00000000-0005-0000-0000-000077170000}"/>
    <cellStyle name="Normal 2 18" xfId="5676" xr:uid="{00000000-0005-0000-0000-000078170000}"/>
    <cellStyle name="Normal 2 18 2" xfId="11037" xr:uid="{00000000-0005-0000-0000-000079170000}"/>
    <cellStyle name="Normal 2 2" xfId="16" xr:uid="{00000000-0005-0000-0000-00007A170000}"/>
    <cellStyle name="Normal 2 2 10" xfId="5314" xr:uid="{00000000-0005-0000-0000-00007B170000}"/>
    <cellStyle name="Normal 2 2 10 2" xfId="10704" xr:uid="{00000000-0005-0000-0000-00007C170000}"/>
    <cellStyle name="Normal 2 2 11" xfId="5512" xr:uid="{00000000-0005-0000-0000-00007D170000}"/>
    <cellStyle name="Normal 2 2 11 2" xfId="10902" xr:uid="{00000000-0005-0000-0000-00007E170000}"/>
    <cellStyle name="Normal 2 2 12" xfId="5677" xr:uid="{00000000-0005-0000-0000-00007F170000}"/>
    <cellStyle name="Normal 2 2 12 2" xfId="11038" xr:uid="{00000000-0005-0000-0000-000080170000}"/>
    <cellStyle name="Normal 2 2 2" xfId="254" xr:uid="{00000000-0005-0000-0000-000081170000}"/>
    <cellStyle name="Normal 2 2 2 2" xfId="255" xr:uid="{00000000-0005-0000-0000-000082170000}"/>
    <cellStyle name="Normal 2 2 3" xfId="256" xr:uid="{00000000-0005-0000-0000-000083170000}"/>
    <cellStyle name="Normal 2 2 4" xfId="447" xr:uid="{00000000-0005-0000-0000-000084170000}"/>
    <cellStyle name="Normal 2 2 4 10" xfId="5678" xr:uid="{00000000-0005-0000-0000-000085170000}"/>
    <cellStyle name="Normal 2 2 4 10 2" xfId="11039" xr:uid="{00000000-0005-0000-0000-000086170000}"/>
    <cellStyle name="Normal 2 2 4 11" xfId="5852" xr:uid="{00000000-0005-0000-0000-000087170000}"/>
    <cellStyle name="Normal 2 2 4 2" xfId="545" xr:uid="{00000000-0005-0000-0000-000088170000}"/>
    <cellStyle name="Normal 2 2 4 2 2" xfId="867" xr:uid="{00000000-0005-0000-0000-000089170000}"/>
    <cellStyle name="Normal 2 2 4 2 2 2" xfId="1642" xr:uid="{00000000-0005-0000-0000-00008A170000}"/>
    <cellStyle name="Normal 2 2 4 2 2 2 2" xfId="3288" xr:uid="{00000000-0005-0000-0000-00008B170000}"/>
    <cellStyle name="Normal 2 2 4 2 2 2 2 2" xfId="8678" xr:uid="{00000000-0005-0000-0000-00008C170000}"/>
    <cellStyle name="Normal 2 2 4 2 2 2 3" xfId="4932" xr:uid="{00000000-0005-0000-0000-00008D170000}"/>
    <cellStyle name="Normal 2 2 4 2 2 2 3 2" xfId="10322" xr:uid="{00000000-0005-0000-0000-00008E170000}"/>
    <cellStyle name="Normal 2 2 4 2 2 2 4" xfId="7034" xr:uid="{00000000-0005-0000-0000-00008F170000}"/>
    <cellStyle name="Normal 2 2 4 2 2 3" xfId="2518" xr:uid="{00000000-0005-0000-0000-000090170000}"/>
    <cellStyle name="Normal 2 2 4 2 2 3 2" xfId="7908" xr:uid="{00000000-0005-0000-0000-000091170000}"/>
    <cellStyle name="Normal 2 2 4 2 2 4" xfId="4162" xr:uid="{00000000-0005-0000-0000-000092170000}"/>
    <cellStyle name="Normal 2 2 4 2 2 4 2" xfId="9552" xr:uid="{00000000-0005-0000-0000-000093170000}"/>
    <cellStyle name="Normal 2 2 4 2 2 5" xfId="6264" xr:uid="{00000000-0005-0000-0000-000094170000}"/>
    <cellStyle name="Normal 2 2 4 2 3" xfId="1161" xr:uid="{00000000-0005-0000-0000-000095170000}"/>
    <cellStyle name="Normal 2 2 4 2 3 2" xfId="1643" xr:uid="{00000000-0005-0000-0000-000096170000}"/>
    <cellStyle name="Normal 2 2 4 2 3 2 2" xfId="3289" xr:uid="{00000000-0005-0000-0000-000097170000}"/>
    <cellStyle name="Normal 2 2 4 2 3 2 2 2" xfId="8679" xr:uid="{00000000-0005-0000-0000-000098170000}"/>
    <cellStyle name="Normal 2 2 4 2 3 2 3" xfId="4933" xr:uid="{00000000-0005-0000-0000-000099170000}"/>
    <cellStyle name="Normal 2 2 4 2 3 2 3 2" xfId="10323" xr:uid="{00000000-0005-0000-0000-00009A170000}"/>
    <cellStyle name="Normal 2 2 4 2 3 2 4" xfId="7035" xr:uid="{00000000-0005-0000-0000-00009B170000}"/>
    <cellStyle name="Normal 2 2 4 2 3 3" xfId="2811" xr:uid="{00000000-0005-0000-0000-00009C170000}"/>
    <cellStyle name="Normal 2 2 4 2 3 3 2" xfId="8201" xr:uid="{00000000-0005-0000-0000-00009D170000}"/>
    <cellStyle name="Normal 2 2 4 2 3 4" xfId="4455" xr:uid="{00000000-0005-0000-0000-00009E170000}"/>
    <cellStyle name="Normal 2 2 4 2 3 4 2" xfId="9845" xr:uid="{00000000-0005-0000-0000-00009F170000}"/>
    <cellStyle name="Normal 2 2 4 2 3 5" xfId="6557" xr:uid="{00000000-0005-0000-0000-0000A0170000}"/>
    <cellStyle name="Normal 2 2 4 2 4" xfId="1641" xr:uid="{00000000-0005-0000-0000-0000A1170000}"/>
    <cellStyle name="Normal 2 2 4 2 4 2" xfId="3287" xr:uid="{00000000-0005-0000-0000-0000A2170000}"/>
    <cellStyle name="Normal 2 2 4 2 4 2 2" xfId="8677" xr:uid="{00000000-0005-0000-0000-0000A3170000}"/>
    <cellStyle name="Normal 2 2 4 2 4 3" xfId="4931" xr:uid="{00000000-0005-0000-0000-0000A4170000}"/>
    <cellStyle name="Normal 2 2 4 2 4 3 2" xfId="10321" xr:uid="{00000000-0005-0000-0000-0000A5170000}"/>
    <cellStyle name="Normal 2 2 4 2 4 4" xfId="7033" xr:uid="{00000000-0005-0000-0000-0000A6170000}"/>
    <cellStyle name="Normal 2 2 4 2 5" xfId="2202" xr:uid="{00000000-0005-0000-0000-0000A7170000}"/>
    <cellStyle name="Normal 2 2 4 2 5 2" xfId="7592" xr:uid="{00000000-0005-0000-0000-0000A8170000}"/>
    <cellStyle name="Normal 2 2 4 2 6" xfId="3846" xr:uid="{00000000-0005-0000-0000-0000A9170000}"/>
    <cellStyle name="Normal 2 2 4 2 6 2" xfId="9236" xr:uid="{00000000-0005-0000-0000-0000AA170000}"/>
    <cellStyle name="Normal 2 2 4 2 7" xfId="5471" xr:uid="{00000000-0005-0000-0000-0000AB170000}"/>
    <cellStyle name="Normal 2 2 4 2 7 2" xfId="10861" xr:uid="{00000000-0005-0000-0000-0000AC170000}"/>
    <cellStyle name="Normal 2 2 4 2 8" xfId="5679" xr:uid="{00000000-0005-0000-0000-0000AD170000}"/>
    <cellStyle name="Normal 2 2 4 2 8 2" xfId="11040" xr:uid="{00000000-0005-0000-0000-0000AE170000}"/>
    <cellStyle name="Normal 2 2 4 2 9" xfId="5948" xr:uid="{00000000-0005-0000-0000-0000AF170000}"/>
    <cellStyle name="Normal 2 2 4 3" xfId="642" xr:uid="{00000000-0005-0000-0000-0000B0170000}"/>
    <cellStyle name="Normal 2 2 4 3 2" xfId="964" xr:uid="{00000000-0005-0000-0000-0000B1170000}"/>
    <cellStyle name="Normal 2 2 4 3 2 2" xfId="1645" xr:uid="{00000000-0005-0000-0000-0000B2170000}"/>
    <cellStyle name="Normal 2 2 4 3 2 2 2" xfId="3291" xr:uid="{00000000-0005-0000-0000-0000B3170000}"/>
    <cellStyle name="Normal 2 2 4 3 2 2 2 2" xfId="8681" xr:uid="{00000000-0005-0000-0000-0000B4170000}"/>
    <cellStyle name="Normal 2 2 4 3 2 2 3" xfId="4935" xr:uid="{00000000-0005-0000-0000-0000B5170000}"/>
    <cellStyle name="Normal 2 2 4 3 2 2 3 2" xfId="10325" xr:uid="{00000000-0005-0000-0000-0000B6170000}"/>
    <cellStyle name="Normal 2 2 4 3 2 2 4" xfId="7037" xr:uid="{00000000-0005-0000-0000-0000B7170000}"/>
    <cellStyle name="Normal 2 2 4 3 2 3" xfId="2615" xr:uid="{00000000-0005-0000-0000-0000B8170000}"/>
    <cellStyle name="Normal 2 2 4 3 2 3 2" xfId="8005" xr:uid="{00000000-0005-0000-0000-0000B9170000}"/>
    <cellStyle name="Normal 2 2 4 3 2 4" xfId="4259" xr:uid="{00000000-0005-0000-0000-0000BA170000}"/>
    <cellStyle name="Normal 2 2 4 3 2 4 2" xfId="9649" xr:uid="{00000000-0005-0000-0000-0000BB170000}"/>
    <cellStyle name="Normal 2 2 4 3 2 5" xfId="6361" xr:uid="{00000000-0005-0000-0000-0000BC170000}"/>
    <cellStyle name="Normal 2 2 4 3 3" xfId="1644" xr:uid="{00000000-0005-0000-0000-0000BD170000}"/>
    <cellStyle name="Normal 2 2 4 3 3 2" xfId="3290" xr:uid="{00000000-0005-0000-0000-0000BE170000}"/>
    <cellStyle name="Normal 2 2 4 3 3 2 2" xfId="8680" xr:uid="{00000000-0005-0000-0000-0000BF170000}"/>
    <cellStyle name="Normal 2 2 4 3 3 3" xfId="4934" xr:uid="{00000000-0005-0000-0000-0000C0170000}"/>
    <cellStyle name="Normal 2 2 4 3 3 3 2" xfId="10324" xr:uid="{00000000-0005-0000-0000-0000C1170000}"/>
    <cellStyle name="Normal 2 2 4 3 3 4" xfId="7036" xr:uid="{00000000-0005-0000-0000-0000C2170000}"/>
    <cellStyle name="Normal 2 2 4 3 4" xfId="2299" xr:uid="{00000000-0005-0000-0000-0000C3170000}"/>
    <cellStyle name="Normal 2 2 4 3 4 2" xfId="7689" xr:uid="{00000000-0005-0000-0000-0000C4170000}"/>
    <cellStyle name="Normal 2 2 4 3 5" xfId="3943" xr:uid="{00000000-0005-0000-0000-0000C5170000}"/>
    <cellStyle name="Normal 2 2 4 3 5 2" xfId="9333" xr:uid="{00000000-0005-0000-0000-0000C6170000}"/>
    <cellStyle name="Normal 2 2 4 3 6" xfId="6045" xr:uid="{00000000-0005-0000-0000-0000C7170000}"/>
    <cellStyle name="Normal 2 2 4 4" xfId="771" xr:uid="{00000000-0005-0000-0000-0000C8170000}"/>
    <cellStyle name="Normal 2 2 4 4 2" xfId="1646" xr:uid="{00000000-0005-0000-0000-0000C9170000}"/>
    <cellStyle name="Normal 2 2 4 4 2 2" xfId="3292" xr:uid="{00000000-0005-0000-0000-0000CA170000}"/>
    <cellStyle name="Normal 2 2 4 4 2 2 2" xfId="8682" xr:uid="{00000000-0005-0000-0000-0000CB170000}"/>
    <cellStyle name="Normal 2 2 4 4 2 3" xfId="4936" xr:uid="{00000000-0005-0000-0000-0000CC170000}"/>
    <cellStyle name="Normal 2 2 4 4 2 3 2" xfId="10326" xr:uid="{00000000-0005-0000-0000-0000CD170000}"/>
    <cellStyle name="Normal 2 2 4 4 2 4" xfId="7038" xr:uid="{00000000-0005-0000-0000-0000CE170000}"/>
    <cellStyle name="Normal 2 2 4 4 3" xfId="2422" xr:uid="{00000000-0005-0000-0000-0000CF170000}"/>
    <cellStyle name="Normal 2 2 4 4 3 2" xfId="7812" xr:uid="{00000000-0005-0000-0000-0000D0170000}"/>
    <cellStyle name="Normal 2 2 4 4 4" xfId="4066" xr:uid="{00000000-0005-0000-0000-0000D1170000}"/>
    <cellStyle name="Normal 2 2 4 4 4 2" xfId="9456" xr:uid="{00000000-0005-0000-0000-0000D2170000}"/>
    <cellStyle name="Normal 2 2 4 4 5" xfId="6168" xr:uid="{00000000-0005-0000-0000-0000D3170000}"/>
    <cellStyle name="Normal 2 2 4 5" xfId="1064" xr:uid="{00000000-0005-0000-0000-0000D4170000}"/>
    <cellStyle name="Normal 2 2 4 5 2" xfId="1647" xr:uid="{00000000-0005-0000-0000-0000D5170000}"/>
    <cellStyle name="Normal 2 2 4 5 2 2" xfId="3293" xr:uid="{00000000-0005-0000-0000-0000D6170000}"/>
    <cellStyle name="Normal 2 2 4 5 2 2 2" xfId="8683" xr:uid="{00000000-0005-0000-0000-0000D7170000}"/>
    <cellStyle name="Normal 2 2 4 5 2 3" xfId="4937" xr:uid="{00000000-0005-0000-0000-0000D8170000}"/>
    <cellStyle name="Normal 2 2 4 5 2 3 2" xfId="10327" xr:uid="{00000000-0005-0000-0000-0000D9170000}"/>
    <cellStyle name="Normal 2 2 4 5 2 4" xfId="7039" xr:uid="{00000000-0005-0000-0000-0000DA170000}"/>
    <cellStyle name="Normal 2 2 4 5 3" xfId="2714" xr:uid="{00000000-0005-0000-0000-0000DB170000}"/>
    <cellStyle name="Normal 2 2 4 5 3 2" xfId="8104" xr:uid="{00000000-0005-0000-0000-0000DC170000}"/>
    <cellStyle name="Normal 2 2 4 5 4" xfId="4358" xr:uid="{00000000-0005-0000-0000-0000DD170000}"/>
    <cellStyle name="Normal 2 2 4 5 4 2" xfId="9748" xr:uid="{00000000-0005-0000-0000-0000DE170000}"/>
    <cellStyle name="Normal 2 2 4 5 5" xfId="6460" xr:uid="{00000000-0005-0000-0000-0000DF170000}"/>
    <cellStyle name="Normal 2 2 4 6" xfId="1640" xr:uid="{00000000-0005-0000-0000-0000E0170000}"/>
    <cellStyle name="Normal 2 2 4 6 2" xfId="3286" xr:uid="{00000000-0005-0000-0000-0000E1170000}"/>
    <cellStyle name="Normal 2 2 4 6 2 2" xfId="8676" xr:uid="{00000000-0005-0000-0000-0000E2170000}"/>
    <cellStyle name="Normal 2 2 4 6 3" xfId="4930" xr:uid="{00000000-0005-0000-0000-0000E3170000}"/>
    <cellStyle name="Normal 2 2 4 6 3 2" xfId="10320" xr:uid="{00000000-0005-0000-0000-0000E4170000}"/>
    <cellStyle name="Normal 2 2 4 6 4" xfId="7032" xr:uid="{00000000-0005-0000-0000-0000E5170000}"/>
    <cellStyle name="Normal 2 2 4 7" xfId="2106" xr:uid="{00000000-0005-0000-0000-0000E6170000}"/>
    <cellStyle name="Normal 2 2 4 7 2" xfId="7496" xr:uid="{00000000-0005-0000-0000-0000E7170000}"/>
    <cellStyle name="Normal 2 2 4 8" xfId="3750" xr:uid="{00000000-0005-0000-0000-0000E8170000}"/>
    <cellStyle name="Normal 2 2 4 8 2" xfId="9140" xr:uid="{00000000-0005-0000-0000-0000E9170000}"/>
    <cellStyle name="Normal 2 2 4 9" xfId="5374" xr:uid="{00000000-0005-0000-0000-0000EA170000}"/>
    <cellStyle name="Normal 2 2 4 9 2" xfId="10764" xr:uid="{00000000-0005-0000-0000-0000EB170000}"/>
    <cellStyle name="Normal 2 2 5" xfId="105" xr:uid="{00000000-0005-0000-0000-0000EC170000}"/>
    <cellStyle name="Normal 2 2 5 2" xfId="723" xr:uid="{00000000-0005-0000-0000-0000ED170000}"/>
    <cellStyle name="Normal 2 2 5 2 2" xfId="1649" xr:uid="{00000000-0005-0000-0000-0000EE170000}"/>
    <cellStyle name="Normal 2 2 5 2 2 2" xfId="3295" xr:uid="{00000000-0005-0000-0000-0000EF170000}"/>
    <cellStyle name="Normal 2 2 5 2 2 2 2" xfId="8685" xr:uid="{00000000-0005-0000-0000-0000F0170000}"/>
    <cellStyle name="Normal 2 2 5 2 2 3" xfId="4939" xr:uid="{00000000-0005-0000-0000-0000F1170000}"/>
    <cellStyle name="Normal 2 2 5 2 2 3 2" xfId="10329" xr:uid="{00000000-0005-0000-0000-0000F2170000}"/>
    <cellStyle name="Normal 2 2 5 2 2 4" xfId="7041" xr:uid="{00000000-0005-0000-0000-0000F3170000}"/>
    <cellStyle name="Normal 2 2 5 2 3" xfId="2374" xr:uid="{00000000-0005-0000-0000-0000F4170000}"/>
    <cellStyle name="Normal 2 2 5 2 3 2" xfId="7764" xr:uid="{00000000-0005-0000-0000-0000F5170000}"/>
    <cellStyle name="Normal 2 2 5 2 4" xfId="4018" xr:uid="{00000000-0005-0000-0000-0000F6170000}"/>
    <cellStyle name="Normal 2 2 5 2 4 2" xfId="9408" xr:uid="{00000000-0005-0000-0000-0000F7170000}"/>
    <cellStyle name="Normal 2 2 5 2 5" xfId="6120" xr:uid="{00000000-0005-0000-0000-0000F8170000}"/>
    <cellStyle name="Normal 2 2 5 3" xfId="1101" xr:uid="{00000000-0005-0000-0000-0000F9170000}"/>
    <cellStyle name="Normal 2 2 5 3 2" xfId="1650" xr:uid="{00000000-0005-0000-0000-0000FA170000}"/>
    <cellStyle name="Normal 2 2 5 3 2 2" xfId="3296" xr:uid="{00000000-0005-0000-0000-0000FB170000}"/>
    <cellStyle name="Normal 2 2 5 3 2 2 2" xfId="8686" xr:uid="{00000000-0005-0000-0000-0000FC170000}"/>
    <cellStyle name="Normal 2 2 5 3 2 3" xfId="4940" xr:uid="{00000000-0005-0000-0000-0000FD170000}"/>
    <cellStyle name="Normal 2 2 5 3 2 3 2" xfId="10330" xr:uid="{00000000-0005-0000-0000-0000FE170000}"/>
    <cellStyle name="Normal 2 2 5 3 2 4" xfId="7042" xr:uid="{00000000-0005-0000-0000-0000FF170000}"/>
    <cellStyle name="Normal 2 2 5 3 3" xfId="2751" xr:uid="{00000000-0005-0000-0000-000000180000}"/>
    <cellStyle name="Normal 2 2 5 3 3 2" xfId="8141" xr:uid="{00000000-0005-0000-0000-000001180000}"/>
    <cellStyle name="Normal 2 2 5 3 4" xfId="4395" xr:uid="{00000000-0005-0000-0000-000002180000}"/>
    <cellStyle name="Normal 2 2 5 3 4 2" xfId="9785" xr:uid="{00000000-0005-0000-0000-000003180000}"/>
    <cellStyle name="Normal 2 2 5 3 5" xfId="6497" xr:uid="{00000000-0005-0000-0000-000004180000}"/>
    <cellStyle name="Normal 2 2 5 4" xfId="1648" xr:uid="{00000000-0005-0000-0000-000005180000}"/>
    <cellStyle name="Normal 2 2 5 4 2" xfId="3294" xr:uid="{00000000-0005-0000-0000-000006180000}"/>
    <cellStyle name="Normal 2 2 5 4 2 2" xfId="8684" xr:uid="{00000000-0005-0000-0000-000007180000}"/>
    <cellStyle name="Normal 2 2 5 4 3" xfId="4938" xr:uid="{00000000-0005-0000-0000-000008180000}"/>
    <cellStyle name="Normal 2 2 5 4 3 2" xfId="10328" xr:uid="{00000000-0005-0000-0000-000009180000}"/>
    <cellStyle name="Normal 2 2 5 4 4" xfId="7040" xr:uid="{00000000-0005-0000-0000-00000A180000}"/>
    <cellStyle name="Normal 2 2 5 5" xfId="2058" xr:uid="{00000000-0005-0000-0000-00000B180000}"/>
    <cellStyle name="Normal 2 2 5 5 2" xfId="7448" xr:uid="{00000000-0005-0000-0000-00000C180000}"/>
    <cellStyle name="Normal 2 2 5 6" xfId="3702" xr:uid="{00000000-0005-0000-0000-00000D180000}"/>
    <cellStyle name="Normal 2 2 5 6 2" xfId="9092" xr:uid="{00000000-0005-0000-0000-00000E180000}"/>
    <cellStyle name="Normal 2 2 5 7" xfId="5411" xr:uid="{00000000-0005-0000-0000-00000F180000}"/>
    <cellStyle name="Normal 2 2 5 7 2" xfId="10801" xr:uid="{00000000-0005-0000-0000-000010180000}"/>
    <cellStyle name="Normal 2 2 5 8" xfId="5680" xr:uid="{00000000-0005-0000-0000-000011180000}"/>
    <cellStyle name="Normal 2 2 5 8 2" xfId="11041" xr:uid="{00000000-0005-0000-0000-000012180000}"/>
    <cellStyle name="Normal 2 2 5 9" xfId="5804" xr:uid="{00000000-0005-0000-0000-000013180000}"/>
    <cellStyle name="Normal 2 2 6" xfId="485" xr:uid="{00000000-0005-0000-0000-000014180000}"/>
    <cellStyle name="Normal 2 2 6 2" xfId="807" xr:uid="{00000000-0005-0000-0000-000015180000}"/>
    <cellStyle name="Normal 2 2 6 2 2" xfId="1652" xr:uid="{00000000-0005-0000-0000-000016180000}"/>
    <cellStyle name="Normal 2 2 6 2 2 2" xfId="3298" xr:uid="{00000000-0005-0000-0000-000017180000}"/>
    <cellStyle name="Normal 2 2 6 2 2 2 2" xfId="8688" xr:uid="{00000000-0005-0000-0000-000018180000}"/>
    <cellStyle name="Normal 2 2 6 2 2 3" xfId="4942" xr:uid="{00000000-0005-0000-0000-000019180000}"/>
    <cellStyle name="Normal 2 2 6 2 2 3 2" xfId="10332" xr:uid="{00000000-0005-0000-0000-00001A180000}"/>
    <cellStyle name="Normal 2 2 6 2 2 4" xfId="7044" xr:uid="{00000000-0005-0000-0000-00001B180000}"/>
    <cellStyle name="Normal 2 2 6 2 3" xfId="2458" xr:uid="{00000000-0005-0000-0000-00001C180000}"/>
    <cellStyle name="Normal 2 2 6 2 3 2" xfId="7848" xr:uid="{00000000-0005-0000-0000-00001D180000}"/>
    <cellStyle name="Normal 2 2 6 2 4" xfId="4102" xr:uid="{00000000-0005-0000-0000-00001E180000}"/>
    <cellStyle name="Normal 2 2 6 2 4 2" xfId="9492" xr:uid="{00000000-0005-0000-0000-00001F180000}"/>
    <cellStyle name="Normal 2 2 6 2 5" xfId="6204" xr:uid="{00000000-0005-0000-0000-000020180000}"/>
    <cellStyle name="Normal 2 2 6 3" xfId="1651" xr:uid="{00000000-0005-0000-0000-000021180000}"/>
    <cellStyle name="Normal 2 2 6 3 2" xfId="3297" xr:uid="{00000000-0005-0000-0000-000022180000}"/>
    <cellStyle name="Normal 2 2 6 3 2 2" xfId="8687" xr:uid="{00000000-0005-0000-0000-000023180000}"/>
    <cellStyle name="Normal 2 2 6 3 3" xfId="4941" xr:uid="{00000000-0005-0000-0000-000024180000}"/>
    <cellStyle name="Normal 2 2 6 3 3 2" xfId="10331" xr:uid="{00000000-0005-0000-0000-000025180000}"/>
    <cellStyle name="Normal 2 2 6 3 4" xfId="7043" xr:uid="{00000000-0005-0000-0000-000026180000}"/>
    <cellStyle name="Normal 2 2 6 4" xfId="2142" xr:uid="{00000000-0005-0000-0000-000027180000}"/>
    <cellStyle name="Normal 2 2 6 4 2" xfId="7532" xr:uid="{00000000-0005-0000-0000-000028180000}"/>
    <cellStyle name="Normal 2 2 6 5" xfId="3786" xr:uid="{00000000-0005-0000-0000-000029180000}"/>
    <cellStyle name="Normal 2 2 6 5 2" xfId="9176" xr:uid="{00000000-0005-0000-0000-00002A180000}"/>
    <cellStyle name="Normal 2 2 6 6" xfId="5888" xr:uid="{00000000-0005-0000-0000-00002B180000}"/>
    <cellStyle name="Normal 2 2 7" xfId="582" xr:uid="{00000000-0005-0000-0000-00002C180000}"/>
    <cellStyle name="Normal 2 2 7 2" xfId="904" xr:uid="{00000000-0005-0000-0000-00002D180000}"/>
    <cellStyle name="Normal 2 2 7 2 2" xfId="1654" xr:uid="{00000000-0005-0000-0000-00002E180000}"/>
    <cellStyle name="Normal 2 2 7 2 2 2" xfId="3300" xr:uid="{00000000-0005-0000-0000-00002F180000}"/>
    <cellStyle name="Normal 2 2 7 2 2 2 2" xfId="8690" xr:uid="{00000000-0005-0000-0000-000030180000}"/>
    <cellStyle name="Normal 2 2 7 2 2 3" xfId="4944" xr:uid="{00000000-0005-0000-0000-000031180000}"/>
    <cellStyle name="Normal 2 2 7 2 2 3 2" xfId="10334" xr:uid="{00000000-0005-0000-0000-000032180000}"/>
    <cellStyle name="Normal 2 2 7 2 2 4" xfId="7046" xr:uid="{00000000-0005-0000-0000-000033180000}"/>
    <cellStyle name="Normal 2 2 7 2 3" xfId="2555" xr:uid="{00000000-0005-0000-0000-000034180000}"/>
    <cellStyle name="Normal 2 2 7 2 3 2" xfId="7945" xr:uid="{00000000-0005-0000-0000-000035180000}"/>
    <cellStyle name="Normal 2 2 7 2 4" xfId="4199" xr:uid="{00000000-0005-0000-0000-000036180000}"/>
    <cellStyle name="Normal 2 2 7 2 4 2" xfId="9589" xr:uid="{00000000-0005-0000-0000-000037180000}"/>
    <cellStyle name="Normal 2 2 7 2 5" xfId="6301" xr:uid="{00000000-0005-0000-0000-000038180000}"/>
    <cellStyle name="Normal 2 2 7 3" xfId="1653" xr:uid="{00000000-0005-0000-0000-000039180000}"/>
    <cellStyle name="Normal 2 2 7 3 2" xfId="3299" xr:uid="{00000000-0005-0000-0000-00003A180000}"/>
    <cellStyle name="Normal 2 2 7 3 2 2" xfId="8689" xr:uid="{00000000-0005-0000-0000-00003B180000}"/>
    <cellStyle name="Normal 2 2 7 3 3" xfId="4943" xr:uid="{00000000-0005-0000-0000-00003C180000}"/>
    <cellStyle name="Normal 2 2 7 3 3 2" xfId="10333" xr:uid="{00000000-0005-0000-0000-00003D180000}"/>
    <cellStyle name="Normal 2 2 7 3 4" xfId="7045" xr:uid="{00000000-0005-0000-0000-00003E180000}"/>
    <cellStyle name="Normal 2 2 7 4" xfId="2239" xr:uid="{00000000-0005-0000-0000-00003F180000}"/>
    <cellStyle name="Normal 2 2 7 4 2" xfId="7629" xr:uid="{00000000-0005-0000-0000-000040180000}"/>
    <cellStyle name="Normal 2 2 7 5" xfId="3883" xr:uid="{00000000-0005-0000-0000-000041180000}"/>
    <cellStyle name="Normal 2 2 7 5 2" xfId="9273" xr:uid="{00000000-0005-0000-0000-000042180000}"/>
    <cellStyle name="Normal 2 2 7 6" xfId="5985" xr:uid="{00000000-0005-0000-0000-000043180000}"/>
    <cellStyle name="Normal 2 2 8" xfId="682" xr:uid="{00000000-0005-0000-0000-000044180000}"/>
    <cellStyle name="Normal 2 2 8 2" xfId="1655" xr:uid="{00000000-0005-0000-0000-000045180000}"/>
    <cellStyle name="Normal 2 2 8 2 2" xfId="3301" xr:uid="{00000000-0005-0000-0000-000046180000}"/>
    <cellStyle name="Normal 2 2 8 2 2 2" xfId="8691" xr:uid="{00000000-0005-0000-0000-000047180000}"/>
    <cellStyle name="Normal 2 2 8 2 3" xfId="4945" xr:uid="{00000000-0005-0000-0000-000048180000}"/>
    <cellStyle name="Normal 2 2 8 2 3 2" xfId="10335" xr:uid="{00000000-0005-0000-0000-000049180000}"/>
    <cellStyle name="Normal 2 2 8 2 4" xfId="7047" xr:uid="{00000000-0005-0000-0000-00004A180000}"/>
    <cellStyle name="Normal 2 2 8 3" xfId="2337" xr:uid="{00000000-0005-0000-0000-00004B180000}"/>
    <cellStyle name="Normal 2 2 8 3 2" xfId="7727" xr:uid="{00000000-0005-0000-0000-00004C180000}"/>
    <cellStyle name="Normal 2 2 8 4" xfId="3981" xr:uid="{00000000-0005-0000-0000-00004D180000}"/>
    <cellStyle name="Normal 2 2 8 4 2" xfId="9371" xr:uid="{00000000-0005-0000-0000-00004E180000}"/>
    <cellStyle name="Normal 2 2 8 5" xfId="6083" xr:uid="{00000000-0005-0000-0000-00004F180000}"/>
    <cellStyle name="Normal 2 2 9" xfId="1004" xr:uid="{00000000-0005-0000-0000-000050180000}"/>
    <cellStyle name="Normal 2 2 9 2" xfId="1656" xr:uid="{00000000-0005-0000-0000-000051180000}"/>
    <cellStyle name="Normal 2 2 9 2 2" xfId="3302" xr:uid="{00000000-0005-0000-0000-000052180000}"/>
    <cellStyle name="Normal 2 2 9 2 2 2" xfId="8692" xr:uid="{00000000-0005-0000-0000-000053180000}"/>
    <cellStyle name="Normal 2 2 9 2 3" xfId="4946" xr:uid="{00000000-0005-0000-0000-000054180000}"/>
    <cellStyle name="Normal 2 2 9 2 3 2" xfId="10336" xr:uid="{00000000-0005-0000-0000-000055180000}"/>
    <cellStyle name="Normal 2 2 9 2 4" xfId="7048" xr:uid="{00000000-0005-0000-0000-000056180000}"/>
    <cellStyle name="Normal 2 2 9 3" xfId="2654" xr:uid="{00000000-0005-0000-0000-000057180000}"/>
    <cellStyle name="Normal 2 2 9 3 2" xfId="8044" xr:uid="{00000000-0005-0000-0000-000058180000}"/>
    <cellStyle name="Normal 2 2 9 4" xfId="4298" xr:uid="{00000000-0005-0000-0000-000059180000}"/>
    <cellStyle name="Normal 2 2 9 4 2" xfId="9688" xr:uid="{00000000-0005-0000-0000-00005A180000}"/>
    <cellStyle name="Normal 2 2 9 5" xfId="6400" xr:uid="{00000000-0005-0000-0000-00005B180000}"/>
    <cellStyle name="Normal 2 3" xfId="31" xr:uid="{00000000-0005-0000-0000-00005C180000}"/>
    <cellStyle name="Normal 2 3 10" xfId="5772" xr:uid="{00000000-0005-0000-0000-00005D180000}"/>
    <cellStyle name="Normal 2 3 2" xfId="258" xr:uid="{00000000-0005-0000-0000-00005E180000}"/>
    <cellStyle name="Normal 2 3 2 2" xfId="259" xr:uid="{00000000-0005-0000-0000-00005F180000}"/>
    <cellStyle name="Normal 2 3 3" xfId="260" xr:uid="{00000000-0005-0000-0000-000060180000}"/>
    <cellStyle name="Normal 2 3 4" xfId="257" xr:uid="{00000000-0005-0000-0000-000061180000}"/>
    <cellStyle name="Normal 2 3 5" xfId="694" xr:uid="{00000000-0005-0000-0000-000062180000}"/>
    <cellStyle name="Normal 2 3 5 2" xfId="1658" xr:uid="{00000000-0005-0000-0000-000063180000}"/>
    <cellStyle name="Normal 2 3 5 2 2" xfId="3304" xr:uid="{00000000-0005-0000-0000-000064180000}"/>
    <cellStyle name="Normal 2 3 5 2 2 2" xfId="8694" xr:uid="{00000000-0005-0000-0000-000065180000}"/>
    <cellStyle name="Normal 2 3 5 2 3" xfId="4948" xr:uid="{00000000-0005-0000-0000-000066180000}"/>
    <cellStyle name="Normal 2 3 5 2 3 2" xfId="10338" xr:uid="{00000000-0005-0000-0000-000067180000}"/>
    <cellStyle name="Normal 2 3 5 2 4" xfId="7050" xr:uid="{00000000-0005-0000-0000-000068180000}"/>
    <cellStyle name="Normal 2 3 5 3" xfId="2347" xr:uid="{00000000-0005-0000-0000-000069180000}"/>
    <cellStyle name="Normal 2 3 5 3 2" xfId="7737" xr:uid="{00000000-0005-0000-0000-00006A180000}"/>
    <cellStyle name="Normal 2 3 5 4" xfId="3991" xr:uid="{00000000-0005-0000-0000-00006B180000}"/>
    <cellStyle name="Normal 2 3 5 4 2" xfId="9381" xr:uid="{00000000-0005-0000-0000-00006C180000}"/>
    <cellStyle name="Normal 2 3 5 5" xfId="6093" xr:uid="{00000000-0005-0000-0000-00006D180000}"/>
    <cellStyle name="Normal 2 3 6" xfId="1657" xr:uid="{00000000-0005-0000-0000-00006E180000}"/>
    <cellStyle name="Normal 2 3 6 2" xfId="3303" xr:uid="{00000000-0005-0000-0000-00006F180000}"/>
    <cellStyle name="Normal 2 3 6 2 2" xfId="8693" xr:uid="{00000000-0005-0000-0000-000070180000}"/>
    <cellStyle name="Normal 2 3 6 3" xfId="4947" xr:uid="{00000000-0005-0000-0000-000071180000}"/>
    <cellStyle name="Normal 2 3 6 3 2" xfId="10337" xr:uid="{00000000-0005-0000-0000-000072180000}"/>
    <cellStyle name="Normal 2 3 6 4" xfId="7049" xr:uid="{00000000-0005-0000-0000-000073180000}"/>
    <cellStyle name="Normal 2 3 7" xfId="2026" xr:uid="{00000000-0005-0000-0000-000074180000}"/>
    <cellStyle name="Normal 2 3 7 2" xfId="7416" xr:uid="{00000000-0005-0000-0000-000075180000}"/>
    <cellStyle name="Normal 2 3 8" xfId="3670" xr:uid="{00000000-0005-0000-0000-000076180000}"/>
    <cellStyle name="Normal 2 3 8 2" xfId="9060" xr:uid="{00000000-0005-0000-0000-000077180000}"/>
    <cellStyle name="Normal 2 3 9" xfId="5519" xr:uid="{00000000-0005-0000-0000-000078180000}"/>
    <cellStyle name="Normal 2 3 9 2" xfId="10909" xr:uid="{00000000-0005-0000-0000-000079180000}"/>
    <cellStyle name="Normal 2 4" xfId="38" xr:uid="{00000000-0005-0000-0000-00007A180000}"/>
    <cellStyle name="Normal 2 4 2" xfId="262" xr:uid="{00000000-0005-0000-0000-00007B180000}"/>
    <cellStyle name="Normal 2 4 2 2" xfId="263" xr:uid="{00000000-0005-0000-0000-00007C180000}"/>
    <cellStyle name="Normal 2 4 3" xfId="264" xr:uid="{00000000-0005-0000-0000-00007D180000}"/>
    <cellStyle name="Normal 2 4 4" xfId="261" xr:uid="{00000000-0005-0000-0000-00007E180000}"/>
    <cellStyle name="Normal 2 4 5" xfId="696" xr:uid="{00000000-0005-0000-0000-00007F180000}"/>
    <cellStyle name="Normal 2 4 5 2" xfId="1660" xr:uid="{00000000-0005-0000-0000-000080180000}"/>
    <cellStyle name="Normal 2 4 5 2 2" xfId="3306" xr:uid="{00000000-0005-0000-0000-000081180000}"/>
    <cellStyle name="Normal 2 4 5 2 2 2" xfId="8696" xr:uid="{00000000-0005-0000-0000-000082180000}"/>
    <cellStyle name="Normal 2 4 5 2 3" xfId="4950" xr:uid="{00000000-0005-0000-0000-000083180000}"/>
    <cellStyle name="Normal 2 4 5 2 3 2" xfId="10340" xr:uid="{00000000-0005-0000-0000-000084180000}"/>
    <cellStyle name="Normal 2 4 5 2 4" xfId="7052" xr:uid="{00000000-0005-0000-0000-000085180000}"/>
    <cellStyle name="Normal 2 4 5 3" xfId="2348" xr:uid="{00000000-0005-0000-0000-000086180000}"/>
    <cellStyle name="Normal 2 4 5 3 2" xfId="7738" xr:uid="{00000000-0005-0000-0000-000087180000}"/>
    <cellStyle name="Normal 2 4 5 4" xfId="3992" xr:uid="{00000000-0005-0000-0000-000088180000}"/>
    <cellStyle name="Normal 2 4 5 4 2" xfId="9382" xr:uid="{00000000-0005-0000-0000-000089180000}"/>
    <cellStyle name="Normal 2 4 5 5" xfId="6094" xr:uid="{00000000-0005-0000-0000-00008A180000}"/>
    <cellStyle name="Normal 2 4 6" xfId="1659" xr:uid="{00000000-0005-0000-0000-00008B180000}"/>
    <cellStyle name="Normal 2 4 6 2" xfId="3305" xr:uid="{00000000-0005-0000-0000-00008C180000}"/>
    <cellStyle name="Normal 2 4 6 2 2" xfId="8695" xr:uid="{00000000-0005-0000-0000-00008D180000}"/>
    <cellStyle name="Normal 2 4 6 3" xfId="4949" xr:uid="{00000000-0005-0000-0000-00008E180000}"/>
    <cellStyle name="Normal 2 4 6 3 2" xfId="10339" xr:uid="{00000000-0005-0000-0000-00008F180000}"/>
    <cellStyle name="Normal 2 4 6 4" xfId="7051" xr:uid="{00000000-0005-0000-0000-000090180000}"/>
    <cellStyle name="Normal 2 4 7" xfId="2029" xr:uid="{00000000-0005-0000-0000-000091180000}"/>
    <cellStyle name="Normal 2 4 7 2" xfId="7419" xr:uid="{00000000-0005-0000-0000-000092180000}"/>
    <cellStyle name="Normal 2 4 8" xfId="3673" xr:uid="{00000000-0005-0000-0000-000093180000}"/>
    <cellStyle name="Normal 2 4 8 2" xfId="9063" xr:uid="{00000000-0005-0000-0000-000094180000}"/>
    <cellStyle name="Normal 2 4 9" xfId="5775" xr:uid="{00000000-0005-0000-0000-000095180000}"/>
    <cellStyle name="Normal 2 5" xfId="41" xr:uid="{00000000-0005-0000-0000-000096180000}"/>
    <cellStyle name="Normal 2 5 10" xfId="3676" xr:uid="{00000000-0005-0000-0000-000097180000}"/>
    <cellStyle name="Normal 2 5 10 2" xfId="9066" xr:uid="{00000000-0005-0000-0000-000098180000}"/>
    <cellStyle name="Normal 2 5 11" xfId="5321" xr:uid="{00000000-0005-0000-0000-000099180000}"/>
    <cellStyle name="Normal 2 5 11 2" xfId="10711" xr:uid="{00000000-0005-0000-0000-00009A180000}"/>
    <cellStyle name="Normal 2 5 12" xfId="5681" xr:uid="{00000000-0005-0000-0000-00009B180000}"/>
    <cellStyle name="Normal 2 5 12 2" xfId="11042" xr:uid="{00000000-0005-0000-0000-00009C180000}"/>
    <cellStyle name="Normal 2 5 13" xfId="5778" xr:uid="{00000000-0005-0000-0000-00009D180000}"/>
    <cellStyle name="Normal 2 5 2" xfId="455" xr:uid="{00000000-0005-0000-0000-00009E180000}"/>
    <cellStyle name="Normal 2 5 2 10" xfId="5682" xr:uid="{00000000-0005-0000-0000-00009F180000}"/>
    <cellStyle name="Normal 2 5 2 10 2" xfId="11043" xr:uid="{00000000-0005-0000-0000-0000A0180000}"/>
    <cellStyle name="Normal 2 5 2 11" xfId="5859" xr:uid="{00000000-0005-0000-0000-0000A1180000}"/>
    <cellStyle name="Normal 2 5 2 2" xfId="552" xr:uid="{00000000-0005-0000-0000-0000A2180000}"/>
    <cellStyle name="Normal 2 5 2 2 2" xfId="874" xr:uid="{00000000-0005-0000-0000-0000A3180000}"/>
    <cellStyle name="Normal 2 5 2 2 2 2" xfId="1664" xr:uid="{00000000-0005-0000-0000-0000A4180000}"/>
    <cellStyle name="Normal 2 5 2 2 2 2 2" xfId="3310" xr:uid="{00000000-0005-0000-0000-0000A5180000}"/>
    <cellStyle name="Normal 2 5 2 2 2 2 2 2" xfId="8700" xr:uid="{00000000-0005-0000-0000-0000A6180000}"/>
    <cellStyle name="Normal 2 5 2 2 2 2 3" xfId="4954" xr:uid="{00000000-0005-0000-0000-0000A7180000}"/>
    <cellStyle name="Normal 2 5 2 2 2 2 3 2" xfId="10344" xr:uid="{00000000-0005-0000-0000-0000A8180000}"/>
    <cellStyle name="Normal 2 5 2 2 2 2 4" xfId="7056" xr:uid="{00000000-0005-0000-0000-0000A9180000}"/>
    <cellStyle name="Normal 2 5 2 2 2 3" xfId="2525" xr:uid="{00000000-0005-0000-0000-0000AA180000}"/>
    <cellStyle name="Normal 2 5 2 2 2 3 2" xfId="7915" xr:uid="{00000000-0005-0000-0000-0000AB180000}"/>
    <cellStyle name="Normal 2 5 2 2 2 4" xfId="4169" xr:uid="{00000000-0005-0000-0000-0000AC180000}"/>
    <cellStyle name="Normal 2 5 2 2 2 4 2" xfId="9559" xr:uid="{00000000-0005-0000-0000-0000AD180000}"/>
    <cellStyle name="Normal 2 5 2 2 2 5" xfId="6271" xr:uid="{00000000-0005-0000-0000-0000AE180000}"/>
    <cellStyle name="Normal 2 5 2 2 3" xfId="1168" xr:uid="{00000000-0005-0000-0000-0000AF180000}"/>
    <cellStyle name="Normal 2 5 2 2 3 2" xfId="1665" xr:uid="{00000000-0005-0000-0000-0000B0180000}"/>
    <cellStyle name="Normal 2 5 2 2 3 2 2" xfId="3311" xr:uid="{00000000-0005-0000-0000-0000B1180000}"/>
    <cellStyle name="Normal 2 5 2 2 3 2 2 2" xfId="8701" xr:uid="{00000000-0005-0000-0000-0000B2180000}"/>
    <cellStyle name="Normal 2 5 2 2 3 2 3" xfId="4955" xr:uid="{00000000-0005-0000-0000-0000B3180000}"/>
    <cellStyle name="Normal 2 5 2 2 3 2 3 2" xfId="10345" xr:uid="{00000000-0005-0000-0000-0000B4180000}"/>
    <cellStyle name="Normal 2 5 2 2 3 2 4" xfId="7057" xr:uid="{00000000-0005-0000-0000-0000B5180000}"/>
    <cellStyle name="Normal 2 5 2 2 3 3" xfId="2818" xr:uid="{00000000-0005-0000-0000-0000B6180000}"/>
    <cellStyle name="Normal 2 5 2 2 3 3 2" xfId="8208" xr:uid="{00000000-0005-0000-0000-0000B7180000}"/>
    <cellStyle name="Normal 2 5 2 2 3 4" xfId="4462" xr:uid="{00000000-0005-0000-0000-0000B8180000}"/>
    <cellStyle name="Normal 2 5 2 2 3 4 2" xfId="9852" xr:uid="{00000000-0005-0000-0000-0000B9180000}"/>
    <cellStyle name="Normal 2 5 2 2 3 5" xfId="6564" xr:uid="{00000000-0005-0000-0000-0000BA180000}"/>
    <cellStyle name="Normal 2 5 2 2 4" xfId="1663" xr:uid="{00000000-0005-0000-0000-0000BB180000}"/>
    <cellStyle name="Normal 2 5 2 2 4 2" xfId="3309" xr:uid="{00000000-0005-0000-0000-0000BC180000}"/>
    <cellStyle name="Normal 2 5 2 2 4 2 2" xfId="8699" xr:uid="{00000000-0005-0000-0000-0000BD180000}"/>
    <cellStyle name="Normal 2 5 2 2 4 3" xfId="4953" xr:uid="{00000000-0005-0000-0000-0000BE180000}"/>
    <cellStyle name="Normal 2 5 2 2 4 3 2" xfId="10343" xr:uid="{00000000-0005-0000-0000-0000BF180000}"/>
    <cellStyle name="Normal 2 5 2 2 4 4" xfId="7055" xr:uid="{00000000-0005-0000-0000-0000C0180000}"/>
    <cellStyle name="Normal 2 5 2 2 5" xfId="2209" xr:uid="{00000000-0005-0000-0000-0000C1180000}"/>
    <cellStyle name="Normal 2 5 2 2 5 2" xfId="7599" xr:uid="{00000000-0005-0000-0000-0000C2180000}"/>
    <cellStyle name="Normal 2 5 2 2 6" xfId="3853" xr:uid="{00000000-0005-0000-0000-0000C3180000}"/>
    <cellStyle name="Normal 2 5 2 2 6 2" xfId="9243" xr:uid="{00000000-0005-0000-0000-0000C4180000}"/>
    <cellStyle name="Normal 2 5 2 2 7" xfId="5478" xr:uid="{00000000-0005-0000-0000-0000C5180000}"/>
    <cellStyle name="Normal 2 5 2 2 7 2" xfId="10868" xr:uid="{00000000-0005-0000-0000-0000C6180000}"/>
    <cellStyle name="Normal 2 5 2 2 8" xfId="5683" xr:uid="{00000000-0005-0000-0000-0000C7180000}"/>
    <cellStyle name="Normal 2 5 2 2 8 2" xfId="11044" xr:uid="{00000000-0005-0000-0000-0000C8180000}"/>
    <cellStyle name="Normal 2 5 2 2 9" xfId="5955" xr:uid="{00000000-0005-0000-0000-0000C9180000}"/>
    <cellStyle name="Normal 2 5 2 3" xfId="649" xr:uid="{00000000-0005-0000-0000-0000CA180000}"/>
    <cellStyle name="Normal 2 5 2 3 2" xfId="971" xr:uid="{00000000-0005-0000-0000-0000CB180000}"/>
    <cellStyle name="Normal 2 5 2 3 2 2" xfId="1667" xr:uid="{00000000-0005-0000-0000-0000CC180000}"/>
    <cellStyle name="Normal 2 5 2 3 2 2 2" xfId="3313" xr:uid="{00000000-0005-0000-0000-0000CD180000}"/>
    <cellStyle name="Normal 2 5 2 3 2 2 2 2" xfId="8703" xr:uid="{00000000-0005-0000-0000-0000CE180000}"/>
    <cellStyle name="Normal 2 5 2 3 2 2 3" xfId="4957" xr:uid="{00000000-0005-0000-0000-0000CF180000}"/>
    <cellStyle name="Normal 2 5 2 3 2 2 3 2" xfId="10347" xr:uid="{00000000-0005-0000-0000-0000D0180000}"/>
    <cellStyle name="Normal 2 5 2 3 2 2 4" xfId="7059" xr:uid="{00000000-0005-0000-0000-0000D1180000}"/>
    <cellStyle name="Normal 2 5 2 3 2 3" xfId="2622" xr:uid="{00000000-0005-0000-0000-0000D2180000}"/>
    <cellStyle name="Normal 2 5 2 3 2 3 2" xfId="8012" xr:uid="{00000000-0005-0000-0000-0000D3180000}"/>
    <cellStyle name="Normal 2 5 2 3 2 4" xfId="4266" xr:uid="{00000000-0005-0000-0000-0000D4180000}"/>
    <cellStyle name="Normal 2 5 2 3 2 4 2" xfId="9656" xr:uid="{00000000-0005-0000-0000-0000D5180000}"/>
    <cellStyle name="Normal 2 5 2 3 2 5" xfId="6368" xr:uid="{00000000-0005-0000-0000-0000D6180000}"/>
    <cellStyle name="Normal 2 5 2 3 3" xfId="1666" xr:uid="{00000000-0005-0000-0000-0000D7180000}"/>
    <cellStyle name="Normal 2 5 2 3 3 2" xfId="3312" xr:uid="{00000000-0005-0000-0000-0000D8180000}"/>
    <cellStyle name="Normal 2 5 2 3 3 2 2" xfId="8702" xr:uid="{00000000-0005-0000-0000-0000D9180000}"/>
    <cellStyle name="Normal 2 5 2 3 3 3" xfId="4956" xr:uid="{00000000-0005-0000-0000-0000DA180000}"/>
    <cellStyle name="Normal 2 5 2 3 3 3 2" xfId="10346" xr:uid="{00000000-0005-0000-0000-0000DB180000}"/>
    <cellStyle name="Normal 2 5 2 3 3 4" xfId="7058" xr:uid="{00000000-0005-0000-0000-0000DC180000}"/>
    <cellStyle name="Normal 2 5 2 3 4" xfId="2306" xr:uid="{00000000-0005-0000-0000-0000DD180000}"/>
    <cellStyle name="Normal 2 5 2 3 4 2" xfId="7696" xr:uid="{00000000-0005-0000-0000-0000DE180000}"/>
    <cellStyle name="Normal 2 5 2 3 5" xfId="3950" xr:uid="{00000000-0005-0000-0000-0000DF180000}"/>
    <cellStyle name="Normal 2 5 2 3 5 2" xfId="9340" xr:uid="{00000000-0005-0000-0000-0000E0180000}"/>
    <cellStyle name="Normal 2 5 2 3 6" xfId="6052" xr:uid="{00000000-0005-0000-0000-0000E1180000}"/>
    <cellStyle name="Normal 2 5 2 4" xfId="778" xr:uid="{00000000-0005-0000-0000-0000E2180000}"/>
    <cellStyle name="Normal 2 5 2 4 2" xfId="1668" xr:uid="{00000000-0005-0000-0000-0000E3180000}"/>
    <cellStyle name="Normal 2 5 2 4 2 2" xfId="3314" xr:uid="{00000000-0005-0000-0000-0000E4180000}"/>
    <cellStyle name="Normal 2 5 2 4 2 2 2" xfId="8704" xr:uid="{00000000-0005-0000-0000-0000E5180000}"/>
    <cellStyle name="Normal 2 5 2 4 2 3" xfId="4958" xr:uid="{00000000-0005-0000-0000-0000E6180000}"/>
    <cellStyle name="Normal 2 5 2 4 2 3 2" xfId="10348" xr:uid="{00000000-0005-0000-0000-0000E7180000}"/>
    <cellStyle name="Normal 2 5 2 4 2 4" xfId="7060" xr:uid="{00000000-0005-0000-0000-0000E8180000}"/>
    <cellStyle name="Normal 2 5 2 4 3" xfId="2429" xr:uid="{00000000-0005-0000-0000-0000E9180000}"/>
    <cellStyle name="Normal 2 5 2 4 3 2" xfId="7819" xr:uid="{00000000-0005-0000-0000-0000EA180000}"/>
    <cellStyle name="Normal 2 5 2 4 4" xfId="4073" xr:uid="{00000000-0005-0000-0000-0000EB180000}"/>
    <cellStyle name="Normal 2 5 2 4 4 2" xfId="9463" xr:uid="{00000000-0005-0000-0000-0000EC180000}"/>
    <cellStyle name="Normal 2 5 2 4 5" xfId="6175" xr:uid="{00000000-0005-0000-0000-0000ED180000}"/>
    <cellStyle name="Normal 2 5 2 5" xfId="1071" xr:uid="{00000000-0005-0000-0000-0000EE180000}"/>
    <cellStyle name="Normal 2 5 2 5 2" xfId="1669" xr:uid="{00000000-0005-0000-0000-0000EF180000}"/>
    <cellStyle name="Normal 2 5 2 5 2 2" xfId="3315" xr:uid="{00000000-0005-0000-0000-0000F0180000}"/>
    <cellStyle name="Normal 2 5 2 5 2 2 2" xfId="8705" xr:uid="{00000000-0005-0000-0000-0000F1180000}"/>
    <cellStyle name="Normal 2 5 2 5 2 3" xfId="4959" xr:uid="{00000000-0005-0000-0000-0000F2180000}"/>
    <cellStyle name="Normal 2 5 2 5 2 3 2" xfId="10349" xr:uid="{00000000-0005-0000-0000-0000F3180000}"/>
    <cellStyle name="Normal 2 5 2 5 2 4" xfId="7061" xr:uid="{00000000-0005-0000-0000-0000F4180000}"/>
    <cellStyle name="Normal 2 5 2 5 3" xfId="2721" xr:uid="{00000000-0005-0000-0000-0000F5180000}"/>
    <cellStyle name="Normal 2 5 2 5 3 2" xfId="8111" xr:uid="{00000000-0005-0000-0000-0000F6180000}"/>
    <cellStyle name="Normal 2 5 2 5 4" xfId="4365" xr:uid="{00000000-0005-0000-0000-0000F7180000}"/>
    <cellStyle name="Normal 2 5 2 5 4 2" xfId="9755" xr:uid="{00000000-0005-0000-0000-0000F8180000}"/>
    <cellStyle name="Normal 2 5 2 5 5" xfId="6467" xr:uid="{00000000-0005-0000-0000-0000F9180000}"/>
    <cellStyle name="Normal 2 5 2 6" xfId="1662" xr:uid="{00000000-0005-0000-0000-0000FA180000}"/>
    <cellStyle name="Normal 2 5 2 6 2" xfId="3308" xr:uid="{00000000-0005-0000-0000-0000FB180000}"/>
    <cellStyle name="Normal 2 5 2 6 2 2" xfId="8698" xr:uid="{00000000-0005-0000-0000-0000FC180000}"/>
    <cellStyle name="Normal 2 5 2 6 3" xfId="4952" xr:uid="{00000000-0005-0000-0000-0000FD180000}"/>
    <cellStyle name="Normal 2 5 2 6 3 2" xfId="10342" xr:uid="{00000000-0005-0000-0000-0000FE180000}"/>
    <cellStyle name="Normal 2 5 2 6 4" xfId="7054" xr:uid="{00000000-0005-0000-0000-0000FF180000}"/>
    <cellStyle name="Normal 2 5 2 7" xfId="2113" xr:uid="{00000000-0005-0000-0000-000000190000}"/>
    <cellStyle name="Normal 2 5 2 7 2" xfId="7503" xr:uid="{00000000-0005-0000-0000-000001190000}"/>
    <cellStyle name="Normal 2 5 2 8" xfId="3757" xr:uid="{00000000-0005-0000-0000-000002190000}"/>
    <cellStyle name="Normal 2 5 2 8 2" xfId="9147" xr:uid="{00000000-0005-0000-0000-000003190000}"/>
    <cellStyle name="Normal 2 5 2 9" xfId="5381" xr:uid="{00000000-0005-0000-0000-000004190000}"/>
    <cellStyle name="Normal 2 5 2 9 2" xfId="10771" xr:uid="{00000000-0005-0000-0000-000005190000}"/>
    <cellStyle name="Normal 2 5 3" xfId="265" xr:uid="{00000000-0005-0000-0000-000006190000}"/>
    <cellStyle name="Normal 2 5 3 2" xfId="730" xr:uid="{00000000-0005-0000-0000-000007190000}"/>
    <cellStyle name="Normal 2 5 3 2 2" xfId="1671" xr:uid="{00000000-0005-0000-0000-000008190000}"/>
    <cellStyle name="Normal 2 5 3 2 2 2" xfId="3317" xr:uid="{00000000-0005-0000-0000-000009190000}"/>
    <cellStyle name="Normal 2 5 3 2 2 2 2" xfId="8707" xr:uid="{00000000-0005-0000-0000-00000A190000}"/>
    <cellStyle name="Normal 2 5 3 2 2 3" xfId="4961" xr:uid="{00000000-0005-0000-0000-00000B190000}"/>
    <cellStyle name="Normal 2 5 3 2 2 3 2" xfId="10351" xr:uid="{00000000-0005-0000-0000-00000C190000}"/>
    <cellStyle name="Normal 2 5 3 2 2 4" xfId="7063" xr:uid="{00000000-0005-0000-0000-00000D190000}"/>
    <cellStyle name="Normal 2 5 3 2 3" xfId="2381" xr:uid="{00000000-0005-0000-0000-00000E190000}"/>
    <cellStyle name="Normal 2 5 3 2 3 2" xfId="7771" xr:uid="{00000000-0005-0000-0000-00000F190000}"/>
    <cellStyle name="Normal 2 5 3 2 4" xfId="4025" xr:uid="{00000000-0005-0000-0000-000010190000}"/>
    <cellStyle name="Normal 2 5 3 2 4 2" xfId="9415" xr:uid="{00000000-0005-0000-0000-000011190000}"/>
    <cellStyle name="Normal 2 5 3 2 5" xfId="6127" xr:uid="{00000000-0005-0000-0000-000012190000}"/>
    <cellStyle name="Normal 2 5 3 3" xfId="1108" xr:uid="{00000000-0005-0000-0000-000013190000}"/>
    <cellStyle name="Normal 2 5 3 3 2" xfId="1672" xr:uid="{00000000-0005-0000-0000-000014190000}"/>
    <cellStyle name="Normal 2 5 3 3 2 2" xfId="3318" xr:uid="{00000000-0005-0000-0000-000015190000}"/>
    <cellStyle name="Normal 2 5 3 3 2 2 2" xfId="8708" xr:uid="{00000000-0005-0000-0000-000016190000}"/>
    <cellStyle name="Normal 2 5 3 3 2 3" xfId="4962" xr:uid="{00000000-0005-0000-0000-000017190000}"/>
    <cellStyle name="Normal 2 5 3 3 2 3 2" xfId="10352" xr:uid="{00000000-0005-0000-0000-000018190000}"/>
    <cellStyle name="Normal 2 5 3 3 2 4" xfId="7064" xr:uid="{00000000-0005-0000-0000-000019190000}"/>
    <cellStyle name="Normal 2 5 3 3 3" xfId="2758" xr:uid="{00000000-0005-0000-0000-00001A190000}"/>
    <cellStyle name="Normal 2 5 3 3 3 2" xfId="8148" xr:uid="{00000000-0005-0000-0000-00001B190000}"/>
    <cellStyle name="Normal 2 5 3 3 4" xfId="4402" xr:uid="{00000000-0005-0000-0000-00001C190000}"/>
    <cellStyle name="Normal 2 5 3 3 4 2" xfId="9792" xr:uid="{00000000-0005-0000-0000-00001D190000}"/>
    <cellStyle name="Normal 2 5 3 3 5" xfId="6504" xr:uid="{00000000-0005-0000-0000-00001E190000}"/>
    <cellStyle name="Normal 2 5 3 4" xfId="1670" xr:uid="{00000000-0005-0000-0000-00001F190000}"/>
    <cellStyle name="Normal 2 5 3 4 2" xfId="3316" xr:uid="{00000000-0005-0000-0000-000020190000}"/>
    <cellStyle name="Normal 2 5 3 4 2 2" xfId="8706" xr:uid="{00000000-0005-0000-0000-000021190000}"/>
    <cellStyle name="Normal 2 5 3 4 3" xfId="4960" xr:uid="{00000000-0005-0000-0000-000022190000}"/>
    <cellStyle name="Normal 2 5 3 4 3 2" xfId="10350" xr:uid="{00000000-0005-0000-0000-000023190000}"/>
    <cellStyle name="Normal 2 5 3 4 4" xfId="7062" xr:uid="{00000000-0005-0000-0000-000024190000}"/>
    <cellStyle name="Normal 2 5 3 5" xfId="2065" xr:uid="{00000000-0005-0000-0000-000025190000}"/>
    <cellStyle name="Normal 2 5 3 5 2" xfId="7455" xr:uid="{00000000-0005-0000-0000-000026190000}"/>
    <cellStyle name="Normal 2 5 3 6" xfId="3709" xr:uid="{00000000-0005-0000-0000-000027190000}"/>
    <cellStyle name="Normal 2 5 3 6 2" xfId="9099" xr:uid="{00000000-0005-0000-0000-000028190000}"/>
    <cellStyle name="Normal 2 5 3 7" xfId="5418" xr:uid="{00000000-0005-0000-0000-000029190000}"/>
    <cellStyle name="Normal 2 5 3 7 2" xfId="10808" xr:uid="{00000000-0005-0000-0000-00002A190000}"/>
    <cellStyle name="Normal 2 5 3 8" xfId="5684" xr:uid="{00000000-0005-0000-0000-00002B190000}"/>
    <cellStyle name="Normal 2 5 3 8 2" xfId="11045" xr:uid="{00000000-0005-0000-0000-00002C190000}"/>
    <cellStyle name="Normal 2 5 3 9" xfId="5811" xr:uid="{00000000-0005-0000-0000-00002D190000}"/>
    <cellStyle name="Normal 2 5 4" xfId="492" xr:uid="{00000000-0005-0000-0000-00002E190000}"/>
    <cellStyle name="Normal 2 5 4 2" xfId="814" xr:uid="{00000000-0005-0000-0000-00002F190000}"/>
    <cellStyle name="Normal 2 5 4 2 2" xfId="1674" xr:uid="{00000000-0005-0000-0000-000030190000}"/>
    <cellStyle name="Normal 2 5 4 2 2 2" xfId="3320" xr:uid="{00000000-0005-0000-0000-000031190000}"/>
    <cellStyle name="Normal 2 5 4 2 2 2 2" xfId="8710" xr:uid="{00000000-0005-0000-0000-000032190000}"/>
    <cellStyle name="Normal 2 5 4 2 2 3" xfId="4964" xr:uid="{00000000-0005-0000-0000-000033190000}"/>
    <cellStyle name="Normal 2 5 4 2 2 3 2" xfId="10354" xr:uid="{00000000-0005-0000-0000-000034190000}"/>
    <cellStyle name="Normal 2 5 4 2 2 4" xfId="7066" xr:uid="{00000000-0005-0000-0000-000035190000}"/>
    <cellStyle name="Normal 2 5 4 2 3" xfId="2465" xr:uid="{00000000-0005-0000-0000-000036190000}"/>
    <cellStyle name="Normal 2 5 4 2 3 2" xfId="7855" xr:uid="{00000000-0005-0000-0000-000037190000}"/>
    <cellStyle name="Normal 2 5 4 2 4" xfId="4109" xr:uid="{00000000-0005-0000-0000-000038190000}"/>
    <cellStyle name="Normal 2 5 4 2 4 2" xfId="9499" xr:uid="{00000000-0005-0000-0000-000039190000}"/>
    <cellStyle name="Normal 2 5 4 2 5" xfId="6211" xr:uid="{00000000-0005-0000-0000-00003A190000}"/>
    <cellStyle name="Normal 2 5 4 3" xfId="1673" xr:uid="{00000000-0005-0000-0000-00003B190000}"/>
    <cellStyle name="Normal 2 5 4 3 2" xfId="3319" xr:uid="{00000000-0005-0000-0000-00003C190000}"/>
    <cellStyle name="Normal 2 5 4 3 2 2" xfId="8709" xr:uid="{00000000-0005-0000-0000-00003D190000}"/>
    <cellStyle name="Normal 2 5 4 3 3" xfId="4963" xr:uid="{00000000-0005-0000-0000-00003E190000}"/>
    <cellStyle name="Normal 2 5 4 3 3 2" xfId="10353" xr:uid="{00000000-0005-0000-0000-00003F190000}"/>
    <cellStyle name="Normal 2 5 4 3 4" xfId="7065" xr:uid="{00000000-0005-0000-0000-000040190000}"/>
    <cellStyle name="Normal 2 5 4 4" xfId="2149" xr:uid="{00000000-0005-0000-0000-000041190000}"/>
    <cellStyle name="Normal 2 5 4 4 2" xfId="7539" xr:uid="{00000000-0005-0000-0000-000042190000}"/>
    <cellStyle name="Normal 2 5 4 5" xfId="3793" xr:uid="{00000000-0005-0000-0000-000043190000}"/>
    <cellStyle name="Normal 2 5 4 5 2" xfId="9183" xr:uid="{00000000-0005-0000-0000-000044190000}"/>
    <cellStyle name="Normal 2 5 4 6" xfId="5895" xr:uid="{00000000-0005-0000-0000-000045190000}"/>
    <cellStyle name="Normal 2 5 5" xfId="589" xr:uid="{00000000-0005-0000-0000-000046190000}"/>
    <cellStyle name="Normal 2 5 5 2" xfId="911" xr:uid="{00000000-0005-0000-0000-000047190000}"/>
    <cellStyle name="Normal 2 5 5 2 2" xfId="1676" xr:uid="{00000000-0005-0000-0000-000048190000}"/>
    <cellStyle name="Normal 2 5 5 2 2 2" xfId="3322" xr:uid="{00000000-0005-0000-0000-000049190000}"/>
    <cellStyle name="Normal 2 5 5 2 2 2 2" xfId="8712" xr:uid="{00000000-0005-0000-0000-00004A190000}"/>
    <cellStyle name="Normal 2 5 5 2 2 3" xfId="4966" xr:uid="{00000000-0005-0000-0000-00004B190000}"/>
    <cellStyle name="Normal 2 5 5 2 2 3 2" xfId="10356" xr:uid="{00000000-0005-0000-0000-00004C190000}"/>
    <cellStyle name="Normal 2 5 5 2 2 4" xfId="7068" xr:uid="{00000000-0005-0000-0000-00004D190000}"/>
    <cellStyle name="Normal 2 5 5 2 3" xfId="2562" xr:uid="{00000000-0005-0000-0000-00004E190000}"/>
    <cellStyle name="Normal 2 5 5 2 3 2" xfId="7952" xr:uid="{00000000-0005-0000-0000-00004F190000}"/>
    <cellStyle name="Normal 2 5 5 2 4" xfId="4206" xr:uid="{00000000-0005-0000-0000-000050190000}"/>
    <cellStyle name="Normal 2 5 5 2 4 2" xfId="9596" xr:uid="{00000000-0005-0000-0000-000051190000}"/>
    <cellStyle name="Normal 2 5 5 2 5" xfId="6308" xr:uid="{00000000-0005-0000-0000-000052190000}"/>
    <cellStyle name="Normal 2 5 5 3" xfId="1675" xr:uid="{00000000-0005-0000-0000-000053190000}"/>
    <cellStyle name="Normal 2 5 5 3 2" xfId="3321" xr:uid="{00000000-0005-0000-0000-000054190000}"/>
    <cellStyle name="Normal 2 5 5 3 2 2" xfId="8711" xr:uid="{00000000-0005-0000-0000-000055190000}"/>
    <cellStyle name="Normal 2 5 5 3 3" xfId="4965" xr:uid="{00000000-0005-0000-0000-000056190000}"/>
    <cellStyle name="Normal 2 5 5 3 3 2" xfId="10355" xr:uid="{00000000-0005-0000-0000-000057190000}"/>
    <cellStyle name="Normal 2 5 5 3 4" xfId="7067" xr:uid="{00000000-0005-0000-0000-000058190000}"/>
    <cellStyle name="Normal 2 5 5 4" xfId="2246" xr:uid="{00000000-0005-0000-0000-000059190000}"/>
    <cellStyle name="Normal 2 5 5 4 2" xfId="7636" xr:uid="{00000000-0005-0000-0000-00005A190000}"/>
    <cellStyle name="Normal 2 5 5 5" xfId="3890" xr:uid="{00000000-0005-0000-0000-00005B190000}"/>
    <cellStyle name="Normal 2 5 5 5 2" xfId="9280" xr:uid="{00000000-0005-0000-0000-00005C190000}"/>
    <cellStyle name="Normal 2 5 5 6" xfId="5992" xr:uid="{00000000-0005-0000-0000-00005D190000}"/>
    <cellStyle name="Normal 2 5 6" xfId="697" xr:uid="{00000000-0005-0000-0000-00005E190000}"/>
    <cellStyle name="Normal 2 5 6 2" xfId="1677" xr:uid="{00000000-0005-0000-0000-00005F190000}"/>
    <cellStyle name="Normal 2 5 6 2 2" xfId="3323" xr:uid="{00000000-0005-0000-0000-000060190000}"/>
    <cellStyle name="Normal 2 5 6 2 2 2" xfId="8713" xr:uid="{00000000-0005-0000-0000-000061190000}"/>
    <cellStyle name="Normal 2 5 6 2 3" xfId="4967" xr:uid="{00000000-0005-0000-0000-000062190000}"/>
    <cellStyle name="Normal 2 5 6 2 3 2" xfId="10357" xr:uid="{00000000-0005-0000-0000-000063190000}"/>
    <cellStyle name="Normal 2 5 6 2 4" xfId="7069" xr:uid="{00000000-0005-0000-0000-000064190000}"/>
    <cellStyle name="Normal 2 5 6 3" xfId="2349" xr:uid="{00000000-0005-0000-0000-000065190000}"/>
    <cellStyle name="Normal 2 5 6 3 2" xfId="7739" xr:uid="{00000000-0005-0000-0000-000066190000}"/>
    <cellStyle name="Normal 2 5 6 4" xfId="3993" xr:uid="{00000000-0005-0000-0000-000067190000}"/>
    <cellStyle name="Normal 2 5 6 4 2" xfId="9383" xr:uid="{00000000-0005-0000-0000-000068190000}"/>
    <cellStyle name="Normal 2 5 6 5" xfId="6095" xr:uid="{00000000-0005-0000-0000-000069190000}"/>
    <cellStyle name="Normal 2 5 7" xfId="1011" xr:uid="{00000000-0005-0000-0000-00006A190000}"/>
    <cellStyle name="Normal 2 5 7 2" xfId="1678" xr:uid="{00000000-0005-0000-0000-00006B190000}"/>
    <cellStyle name="Normal 2 5 7 2 2" xfId="3324" xr:uid="{00000000-0005-0000-0000-00006C190000}"/>
    <cellStyle name="Normal 2 5 7 2 2 2" xfId="8714" xr:uid="{00000000-0005-0000-0000-00006D190000}"/>
    <cellStyle name="Normal 2 5 7 2 3" xfId="4968" xr:uid="{00000000-0005-0000-0000-00006E190000}"/>
    <cellStyle name="Normal 2 5 7 2 3 2" xfId="10358" xr:uid="{00000000-0005-0000-0000-00006F190000}"/>
    <cellStyle name="Normal 2 5 7 2 4" xfId="7070" xr:uid="{00000000-0005-0000-0000-000070190000}"/>
    <cellStyle name="Normal 2 5 7 3" xfId="2661" xr:uid="{00000000-0005-0000-0000-000071190000}"/>
    <cellStyle name="Normal 2 5 7 3 2" xfId="8051" xr:uid="{00000000-0005-0000-0000-000072190000}"/>
    <cellStyle name="Normal 2 5 7 4" xfId="4305" xr:uid="{00000000-0005-0000-0000-000073190000}"/>
    <cellStyle name="Normal 2 5 7 4 2" xfId="9695" xr:uid="{00000000-0005-0000-0000-000074190000}"/>
    <cellStyle name="Normal 2 5 7 5" xfId="6407" xr:uid="{00000000-0005-0000-0000-000075190000}"/>
    <cellStyle name="Normal 2 5 8" xfId="1661" xr:uid="{00000000-0005-0000-0000-000076190000}"/>
    <cellStyle name="Normal 2 5 8 2" xfId="3307" xr:uid="{00000000-0005-0000-0000-000077190000}"/>
    <cellStyle name="Normal 2 5 8 2 2" xfId="8697" xr:uid="{00000000-0005-0000-0000-000078190000}"/>
    <cellStyle name="Normal 2 5 8 3" xfId="4951" xr:uid="{00000000-0005-0000-0000-000079190000}"/>
    <cellStyle name="Normal 2 5 8 3 2" xfId="10341" xr:uid="{00000000-0005-0000-0000-00007A190000}"/>
    <cellStyle name="Normal 2 5 8 4" xfId="7053" xr:uid="{00000000-0005-0000-0000-00007B190000}"/>
    <cellStyle name="Normal 2 5 9" xfId="2032" xr:uid="{00000000-0005-0000-0000-00007C190000}"/>
    <cellStyle name="Normal 2 5 9 2" xfId="7422" xr:uid="{00000000-0005-0000-0000-00007D190000}"/>
    <cellStyle name="Normal 2 6" xfId="44" xr:uid="{00000000-0005-0000-0000-00007E190000}"/>
    <cellStyle name="Normal 2 6 2" xfId="267" xr:uid="{00000000-0005-0000-0000-00007F190000}"/>
    <cellStyle name="Normal 2 6 3" xfId="266" xr:uid="{00000000-0005-0000-0000-000080190000}"/>
    <cellStyle name="Normal 2 6 4" xfId="700" xr:uid="{00000000-0005-0000-0000-000081190000}"/>
    <cellStyle name="Normal 2 6 4 2" xfId="1680" xr:uid="{00000000-0005-0000-0000-000082190000}"/>
    <cellStyle name="Normal 2 6 4 2 2" xfId="3326" xr:uid="{00000000-0005-0000-0000-000083190000}"/>
    <cellStyle name="Normal 2 6 4 2 2 2" xfId="8716" xr:uid="{00000000-0005-0000-0000-000084190000}"/>
    <cellStyle name="Normal 2 6 4 2 3" xfId="4970" xr:uid="{00000000-0005-0000-0000-000085190000}"/>
    <cellStyle name="Normal 2 6 4 2 3 2" xfId="10360" xr:uid="{00000000-0005-0000-0000-000086190000}"/>
    <cellStyle name="Normal 2 6 4 2 4" xfId="7072" xr:uid="{00000000-0005-0000-0000-000087190000}"/>
    <cellStyle name="Normal 2 6 4 3" xfId="2352" xr:uid="{00000000-0005-0000-0000-000088190000}"/>
    <cellStyle name="Normal 2 6 4 3 2" xfId="7742" xr:uid="{00000000-0005-0000-0000-000089190000}"/>
    <cellStyle name="Normal 2 6 4 4" xfId="3996" xr:uid="{00000000-0005-0000-0000-00008A190000}"/>
    <cellStyle name="Normal 2 6 4 4 2" xfId="9386" xr:uid="{00000000-0005-0000-0000-00008B190000}"/>
    <cellStyle name="Normal 2 6 4 5" xfId="6098" xr:uid="{00000000-0005-0000-0000-00008C190000}"/>
    <cellStyle name="Normal 2 6 5" xfId="1679" xr:uid="{00000000-0005-0000-0000-00008D190000}"/>
    <cellStyle name="Normal 2 6 5 2" xfId="3325" xr:uid="{00000000-0005-0000-0000-00008E190000}"/>
    <cellStyle name="Normal 2 6 5 2 2" xfId="8715" xr:uid="{00000000-0005-0000-0000-00008F190000}"/>
    <cellStyle name="Normal 2 6 5 3" xfId="4969" xr:uid="{00000000-0005-0000-0000-000090190000}"/>
    <cellStyle name="Normal 2 6 5 3 2" xfId="10359" xr:uid="{00000000-0005-0000-0000-000091190000}"/>
    <cellStyle name="Normal 2 6 5 4" xfId="7071" xr:uid="{00000000-0005-0000-0000-000092190000}"/>
    <cellStyle name="Normal 2 6 6" xfId="2035" xr:uid="{00000000-0005-0000-0000-000093190000}"/>
    <cellStyle name="Normal 2 6 6 2" xfId="7425" xr:uid="{00000000-0005-0000-0000-000094190000}"/>
    <cellStyle name="Normal 2 6 7" xfId="3679" xr:uid="{00000000-0005-0000-0000-000095190000}"/>
    <cellStyle name="Normal 2 6 7 2" xfId="9069" xr:uid="{00000000-0005-0000-0000-000096190000}"/>
    <cellStyle name="Normal 2 6 8" xfId="5781" xr:uid="{00000000-0005-0000-0000-000097190000}"/>
    <cellStyle name="Normal 2 7" xfId="48" xr:uid="{00000000-0005-0000-0000-000098190000}"/>
    <cellStyle name="Normal 2 7 2" xfId="268" xr:uid="{00000000-0005-0000-0000-000099190000}"/>
    <cellStyle name="Normal 2 7 3" xfId="704" xr:uid="{00000000-0005-0000-0000-00009A190000}"/>
    <cellStyle name="Normal 2 7 3 2" xfId="1682" xr:uid="{00000000-0005-0000-0000-00009B190000}"/>
    <cellStyle name="Normal 2 7 3 2 2" xfId="3328" xr:uid="{00000000-0005-0000-0000-00009C190000}"/>
    <cellStyle name="Normal 2 7 3 2 2 2" xfId="8718" xr:uid="{00000000-0005-0000-0000-00009D190000}"/>
    <cellStyle name="Normal 2 7 3 2 3" xfId="4972" xr:uid="{00000000-0005-0000-0000-00009E190000}"/>
    <cellStyle name="Normal 2 7 3 2 3 2" xfId="10362" xr:uid="{00000000-0005-0000-0000-00009F190000}"/>
    <cellStyle name="Normal 2 7 3 2 4" xfId="7074" xr:uid="{00000000-0005-0000-0000-0000A0190000}"/>
    <cellStyle name="Normal 2 7 3 3" xfId="2355" xr:uid="{00000000-0005-0000-0000-0000A1190000}"/>
    <cellStyle name="Normal 2 7 3 3 2" xfId="7745" xr:uid="{00000000-0005-0000-0000-0000A2190000}"/>
    <cellStyle name="Normal 2 7 3 4" xfId="3999" xr:uid="{00000000-0005-0000-0000-0000A3190000}"/>
    <cellStyle name="Normal 2 7 3 4 2" xfId="9389" xr:uid="{00000000-0005-0000-0000-0000A4190000}"/>
    <cellStyle name="Normal 2 7 3 5" xfId="6101" xr:uid="{00000000-0005-0000-0000-0000A5190000}"/>
    <cellStyle name="Normal 2 7 4" xfId="1681" xr:uid="{00000000-0005-0000-0000-0000A6190000}"/>
    <cellStyle name="Normal 2 7 4 2" xfId="3327" xr:uid="{00000000-0005-0000-0000-0000A7190000}"/>
    <cellStyle name="Normal 2 7 4 2 2" xfId="8717" xr:uid="{00000000-0005-0000-0000-0000A8190000}"/>
    <cellStyle name="Normal 2 7 4 3" xfId="4971" xr:uid="{00000000-0005-0000-0000-0000A9190000}"/>
    <cellStyle name="Normal 2 7 4 3 2" xfId="10361" xr:uid="{00000000-0005-0000-0000-0000AA190000}"/>
    <cellStyle name="Normal 2 7 4 4" xfId="7073" xr:uid="{00000000-0005-0000-0000-0000AB190000}"/>
    <cellStyle name="Normal 2 7 5" xfId="2038" xr:uid="{00000000-0005-0000-0000-0000AC190000}"/>
    <cellStyle name="Normal 2 7 5 2" xfId="7428" xr:uid="{00000000-0005-0000-0000-0000AD190000}"/>
    <cellStyle name="Normal 2 7 6" xfId="3682" xr:uid="{00000000-0005-0000-0000-0000AE190000}"/>
    <cellStyle name="Normal 2 7 6 2" xfId="9072" xr:uid="{00000000-0005-0000-0000-0000AF190000}"/>
    <cellStyle name="Normal 2 7 7" xfId="5784" xr:uid="{00000000-0005-0000-0000-0000B0190000}"/>
    <cellStyle name="Normal 2 8" xfId="269" xr:uid="{00000000-0005-0000-0000-0000B1190000}"/>
    <cellStyle name="Normal 2 9" xfId="443" xr:uid="{00000000-0005-0000-0000-0000B2190000}"/>
    <cellStyle name="Normal 2 9 10" xfId="5685" xr:uid="{00000000-0005-0000-0000-0000B3190000}"/>
    <cellStyle name="Normal 2 9 10 2" xfId="11046" xr:uid="{00000000-0005-0000-0000-0000B4190000}"/>
    <cellStyle name="Normal 2 9 11" xfId="5848" xr:uid="{00000000-0005-0000-0000-0000B5190000}"/>
    <cellStyle name="Normal 2 9 2" xfId="541" xr:uid="{00000000-0005-0000-0000-0000B6190000}"/>
    <cellStyle name="Normal 2 9 2 2" xfId="863" xr:uid="{00000000-0005-0000-0000-0000B7190000}"/>
    <cellStyle name="Normal 2 9 2 2 2" xfId="1685" xr:uid="{00000000-0005-0000-0000-0000B8190000}"/>
    <cellStyle name="Normal 2 9 2 2 2 2" xfId="3331" xr:uid="{00000000-0005-0000-0000-0000B9190000}"/>
    <cellStyle name="Normal 2 9 2 2 2 2 2" xfId="8721" xr:uid="{00000000-0005-0000-0000-0000BA190000}"/>
    <cellStyle name="Normal 2 9 2 2 2 3" xfId="4975" xr:uid="{00000000-0005-0000-0000-0000BB190000}"/>
    <cellStyle name="Normal 2 9 2 2 2 3 2" xfId="10365" xr:uid="{00000000-0005-0000-0000-0000BC190000}"/>
    <cellStyle name="Normal 2 9 2 2 2 4" xfId="7077" xr:uid="{00000000-0005-0000-0000-0000BD190000}"/>
    <cellStyle name="Normal 2 9 2 2 3" xfId="2514" xr:uid="{00000000-0005-0000-0000-0000BE190000}"/>
    <cellStyle name="Normal 2 9 2 2 3 2" xfId="7904" xr:uid="{00000000-0005-0000-0000-0000BF190000}"/>
    <cellStyle name="Normal 2 9 2 2 4" xfId="4158" xr:uid="{00000000-0005-0000-0000-0000C0190000}"/>
    <cellStyle name="Normal 2 9 2 2 4 2" xfId="9548" xr:uid="{00000000-0005-0000-0000-0000C1190000}"/>
    <cellStyle name="Normal 2 9 2 2 5" xfId="6260" xr:uid="{00000000-0005-0000-0000-0000C2190000}"/>
    <cellStyle name="Normal 2 9 2 3" xfId="1157" xr:uid="{00000000-0005-0000-0000-0000C3190000}"/>
    <cellStyle name="Normal 2 9 2 3 2" xfId="1686" xr:uid="{00000000-0005-0000-0000-0000C4190000}"/>
    <cellStyle name="Normal 2 9 2 3 2 2" xfId="3332" xr:uid="{00000000-0005-0000-0000-0000C5190000}"/>
    <cellStyle name="Normal 2 9 2 3 2 2 2" xfId="8722" xr:uid="{00000000-0005-0000-0000-0000C6190000}"/>
    <cellStyle name="Normal 2 9 2 3 2 3" xfId="4976" xr:uid="{00000000-0005-0000-0000-0000C7190000}"/>
    <cellStyle name="Normal 2 9 2 3 2 3 2" xfId="10366" xr:uid="{00000000-0005-0000-0000-0000C8190000}"/>
    <cellStyle name="Normal 2 9 2 3 2 4" xfId="7078" xr:uid="{00000000-0005-0000-0000-0000C9190000}"/>
    <cellStyle name="Normal 2 9 2 3 3" xfId="2807" xr:uid="{00000000-0005-0000-0000-0000CA190000}"/>
    <cellStyle name="Normal 2 9 2 3 3 2" xfId="8197" xr:uid="{00000000-0005-0000-0000-0000CB190000}"/>
    <cellStyle name="Normal 2 9 2 3 4" xfId="4451" xr:uid="{00000000-0005-0000-0000-0000CC190000}"/>
    <cellStyle name="Normal 2 9 2 3 4 2" xfId="9841" xr:uid="{00000000-0005-0000-0000-0000CD190000}"/>
    <cellStyle name="Normal 2 9 2 3 5" xfId="6553" xr:uid="{00000000-0005-0000-0000-0000CE190000}"/>
    <cellStyle name="Normal 2 9 2 4" xfId="1684" xr:uid="{00000000-0005-0000-0000-0000CF190000}"/>
    <cellStyle name="Normal 2 9 2 4 2" xfId="3330" xr:uid="{00000000-0005-0000-0000-0000D0190000}"/>
    <cellStyle name="Normal 2 9 2 4 2 2" xfId="8720" xr:uid="{00000000-0005-0000-0000-0000D1190000}"/>
    <cellStyle name="Normal 2 9 2 4 3" xfId="4974" xr:uid="{00000000-0005-0000-0000-0000D2190000}"/>
    <cellStyle name="Normal 2 9 2 4 3 2" xfId="10364" xr:uid="{00000000-0005-0000-0000-0000D3190000}"/>
    <cellStyle name="Normal 2 9 2 4 4" xfId="7076" xr:uid="{00000000-0005-0000-0000-0000D4190000}"/>
    <cellStyle name="Normal 2 9 2 5" xfId="2198" xr:uid="{00000000-0005-0000-0000-0000D5190000}"/>
    <cellStyle name="Normal 2 9 2 5 2" xfId="7588" xr:uid="{00000000-0005-0000-0000-0000D6190000}"/>
    <cellStyle name="Normal 2 9 2 6" xfId="3842" xr:uid="{00000000-0005-0000-0000-0000D7190000}"/>
    <cellStyle name="Normal 2 9 2 6 2" xfId="9232" xr:uid="{00000000-0005-0000-0000-0000D8190000}"/>
    <cellStyle name="Normal 2 9 2 7" xfId="5467" xr:uid="{00000000-0005-0000-0000-0000D9190000}"/>
    <cellStyle name="Normal 2 9 2 7 2" xfId="10857" xr:uid="{00000000-0005-0000-0000-0000DA190000}"/>
    <cellStyle name="Normal 2 9 2 8" xfId="5686" xr:uid="{00000000-0005-0000-0000-0000DB190000}"/>
    <cellStyle name="Normal 2 9 2 8 2" xfId="11047" xr:uid="{00000000-0005-0000-0000-0000DC190000}"/>
    <cellStyle name="Normal 2 9 2 9" xfId="5944" xr:uid="{00000000-0005-0000-0000-0000DD190000}"/>
    <cellStyle name="Normal 2 9 3" xfId="638" xr:uid="{00000000-0005-0000-0000-0000DE190000}"/>
    <cellStyle name="Normal 2 9 3 2" xfId="960" xr:uid="{00000000-0005-0000-0000-0000DF190000}"/>
    <cellStyle name="Normal 2 9 3 2 2" xfId="1688" xr:uid="{00000000-0005-0000-0000-0000E0190000}"/>
    <cellStyle name="Normal 2 9 3 2 2 2" xfId="3334" xr:uid="{00000000-0005-0000-0000-0000E1190000}"/>
    <cellStyle name="Normal 2 9 3 2 2 2 2" xfId="8724" xr:uid="{00000000-0005-0000-0000-0000E2190000}"/>
    <cellStyle name="Normal 2 9 3 2 2 3" xfId="4978" xr:uid="{00000000-0005-0000-0000-0000E3190000}"/>
    <cellStyle name="Normal 2 9 3 2 2 3 2" xfId="10368" xr:uid="{00000000-0005-0000-0000-0000E4190000}"/>
    <cellStyle name="Normal 2 9 3 2 2 4" xfId="7080" xr:uid="{00000000-0005-0000-0000-0000E5190000}"/>
    <cellStyle name="Normal 2 9 3 2 3" xfId="2611" xr:uid="{00000000-0005-0000-0000-0000E6190000}"/>
    <cellStyle name="Normal 2 9 3 2 3 2" xfId="8001" xr:uid="{00000000-0005-0000-0000-0000E7190000}"/>
    <cellStyle name="Normal 2 9 3 2 4" xfId="4255" xr:uid="{00000000-0005-0000-0000-0000E8190000}"/>
    <cellStyle name="Normal 2 9 3 2 4 2" xfId="9645" xr:uid="{00000000-0005-0000-0000-0000E9190000}"/>
    <cellStyle name="Normal 2 9 3 2 5" xfId="6357" xr:uid="{00000000-0005-0000-0000-0000EA190000}"/>
    <cellStyle name="Normal 2 9 3 3" xfId="1687" xr:uid="{00000000-0005-0000-0000-0000EB190000}"/>
    <cellStyle name="Normal 2 9 3 3 2" xfId="3333" xr:uid="{00000000-0005-0000-0000-0000EC190000}"/>
    <cellStyle name="Normal 2 9 3 3 2 2" xfId="8723" xr:uid="{00000000-0005-0000-0000-0000ED190000}"/>
    <cellStyle name="Normal 2 9 3 3 3" xfId="4977" xr:uid="{00000000-0005-0000-0000-0000EE190000}"/>
    <cellStyle name="Normal 2 9 3 3 3 2" xfId="10367" xr:uid="{00000000-0005-0000-0000-0000EF190000}"/>
    <cellStyle name="Normal 2 9 3 3 4" xfId="7079" xr:uid="{00000000-0005-0000-0000-0000F0190000}"/>
    <cellStyle name="Normal 2 9 3 4" xfId="2295" xr:uid="{00000000-0005-0000-0000-0000F1190000}"/>
    <cellStyle name="Normal 2 9 3 4 2" xfId="7685" xr:uid="{00000000-0005-0000-0000-0000F2190000}"/>
    <cellStyle name="Normal 2 9 3 5" xfId="3939" xr:uid="{00000000-0005-0000-0000-0000F3190000}"/>
    <cellStyle name="Normal 2 9 3 5 2" xfId="9329" xr:uid="{00000000-0005-0000-0000-0000F4190000}"/>
    <cellStyle name="Normal 2 9 3 6" xfId="6041" xr:uid="{00000000-0005-0000-0000-0000F5190000}"/>
    <cellStyle name="Normal 2 9 4" xfId="767" xr:uid="{00000000-0005-0000-0000-0000F6190000}"/>
    <cellStyle name="Normal 2 9 4 2" xfId="1689" xr:uid="{00000000-0005-0000-0000-0000F7190000}"/>
    <cellStyle name="Normal 2 9 4 2 2" xfId="3335" xr:uid="{00000000-0005-0000-0000-0000F8190000}"/>
    <cellStyle name="Normal 2 9 4 2 2 2" xfId="8725" xr:uid="{00000000-0005-0000-0000-0000F9190000}"/>
    <cellStyle name="Normal 2 9 4 2 3" xfId="4979" xr:uid="{00000000-0005-0000-0000-0000FA190000}"/>
    <cellStyle name="Normal 2 9 4 2 3 2" xfId="10369" xr:uid="{00000000-0005-0000-0000-0000FB190000}"/>
    <cellStyle name="Normal 2 9 4 2 4" xfId="7081" xr:uid="{00000000-0005-0000-0000-0000FC190000}"/>
    <cellStyle name="Normal 2 9 4 3" xfId="2418" xr:uid="{00000000-0005-0000-0000-0000FD190000}"/>
    <cellStyle name="Normal 2 9 4 3 2" xfId="7808" xr:uid="{00000000-0005-0000-0000-0000FE190000}"/>
    <cellStyle name="Normal 2 9 4 4" xfId="4062" xr:uid="{00000000-0005-0000-0000-0000FF190000}"/>
    <cellStyle name="Normal 2 9 4 4 2" xfId="9452" xr:uid="{00000000-0005-0000-0000-0000001A0000}"/>
    <cellStyle name="Normal 2 9 4 5" xfId="6164" xr:uid="{00000000-0005-0000-0000-0000011A0000}"/>
    <cellStyle name="Normal 2 9 5" xfId="1060" xr:uid="{00000000-0005-0000-0000-0000021A0000}"/>
    <cellStyle name="Normal 2 9 5 2" xfId="1690" xr:uid="{00000000-0005-0000-0000-0000031A0000}"/>
    <cellStyle name="Normal 2 9 5 2 2" xfId="3336" xr:uid="{00000000-0005-0000-0000-0000041A0000}"/>
    <cellStyle name="Normal 2 9 5 2 2 2" xfId="8726" xr:uid="{00000000-0005-0000-0000-0000051A0000}"/>
    <cellStyle name="Normal 2 9 5 2 3" xfId="4980" xr:uid="{00000000-0005-0000-0000-0000061A0000}"/>
    <cellStyle name="Normal 2 9 5 2 3 2" xfId="10370" xr:uid="{00000000-0005-0000-0000-0000071A0000}"/>
    <cellStyle name="Normal 2 9 5 2 4" xfId="7082" xr:uid="{00000000-0005-0000-0000-0000081A0000}"/>
    <cellStyle name="Normal 2 9 5 3" xfId="2710" xr:uid="{00000000-0005-0000-0000-0000091A0000}"/>
    <cellStyle name="Normal 2 9 5 3 2" xfId="8100" xr:uid="{00000000-0005-0000-0000-00000A1A0000}"/>
    <cellStyle name="Normal 2 9 5 4" xfId="4354" xr:uid="{00000000-0005-0000-0000-00000B1A0000}"/>
    <cellStyle name="Normal 2 9 5 4 2" xfId="9744" xr:uid="{00000000-0005-0000-0000-00000C1A0000}"/>
    <cellStyle name="Normal 2 9 5 5" xfId="6456" xr:uid="{00000000-0005-0000-0000-00000D1A0000}"/>
    <cellStyle name="Normal 2 9 6" xfId="1683" xr:uid="{00000000-0005-0000-0000-00000E1A0000}"/>
    <cellStyle name="Normal 2 9 6 2" xfId="3329" xr:uid="{00000000-0005-0000-0000-00000F1A0000}"/>
    <cellStyle name="Normal 2 9 6 2 2" xfId="8719" xr:uid="{00000000-0005-0000-0000-0000101A0000}"/>
    <cellStyle name="Normal 2 9 6 3" xfId="4973" xr:uid="{00000000-0005-0000-0000-0000111A0000}"/>
    <cellStyle name="Normal 2 9 6 3 2" xfId="10363" xr:uid="{00000000-0005-0000-0000-0000121A0000}"/>
    <cellStyle name="Normal 2 9 6 4" xfId="7075" xr:uid="{00000000-0005-0000-0000-0000131A0000}"/>
    <cellStyle name="Normal 2 9 7" xfId="2102" xr:uid="{00000000-0005-0000-0000-0000141A0000}"/>
    <cellStyle name="Normal 2 9 7 2" xfId="7492" xr:uid="{00000000-0005-0000-0000-0000151A0000}"/>
    <cellStyle name="Normal 2 9 8" xfId="3746" xr:uid="{00000000-0005-0000-0000-0000161A0000}"/>
    <cellStyle name="Normal 2 9 8 2" xfId="9136" xr:uid="{00000000-0005-0000-0000-0000171A0000}"/>
    <cellStyle name="Normal 2 9 9" xfId="5370" xr:uid="{00000000-0005-0000-0000-0000181A0000}"/>
    <cellStyle name="Normal 2 9 9 2" xfId="10760" xr:uid="{00000000-0005-0000-0000-0000191A0000}"/>
    <cellStyle name="Normal 20" xfId="120" xr:uid="{00000000-0005-0000-0000-00001A1A0000}"/>
    <cellStyle name="Normal 20 2" xfId="5557" xr:uid="{00000000-0005-0000-0000-00001B1A0000}"/>
    <cellStyle name="Normal 20 2 2" xfId="10919" xr:uid="{00000000-0005-0000-0000-00001C1A0000}"/>
    <cellStyle name="Normal 21" xfId="32" xr:uid="{00000000-0005-0000-0000-00001D1A0000}"/>
    <cellStyle name="Normal 22" xfId="33" xr:uid="{00000000-0005-0000-0000-00001E1A0000}"/>
    <cellStyle name="Normal 22 10" xfId="1016" xr:uid="{00000000-0005-0000-0000-00001F1A0000}"/>
    <cellStyle name="Normal 22 10 2" xfId="1692" xr:uid="{00000000-0005-0000-0000-0000201A0000}"/>
    <cellStyle name="Normal 22 10 2 2" xfId="3338" xr:uid="{00000000-0005-0000-0000-0000211A0000}"/>
    <cellStyle name="Normal 22 10 2 2 2" xfId="8728" xr:uid="{00000000-0005-0000-0000-0000221A0000}"/>
    <cellStyle name="Normal 22 10 2 3" xfId="4982" xr:uid="{00000000-0005-0000-0000-0000231A0000}"/>
    <cellStyle name="Normal 22 10 2 3 2" xfId="10372" xr:uid="{00000000-0005-0000-0000-0000241A0000}"/>
    <cellStyle name="Normal 22 10 2 4" xfId="7084" xr:uid="{00000000-0005-0000-0000-0000251A0000}"/>
    <cellStyle name="Normal 22 10 3" xfId="2666" xr:uid="{00000000-0005-0000-0000-0000261A0000}"/>
    <cellStyle name="Normal 22 10 3 2" xfId="8056" xr:uid="{00000000-0005-0000-0000-0000271A0000}"/>
    <cellStyle name="Normal 22 10 4" xfId="4310" xr:uid="{00000000-0005-0000-0000-0000281A0000}"/>
    <cellStyle name="Normal 22 10 4 2" xfId="9700" xr:uid="{00000000-0005-0000-0000-0000291A0000}"/>
    <cellStyle name="Normal 22 10 5" xfId="6412" xr:uid="{00000000-0005-0000-0000-00002A1A0000}"/>
    <cellStyle name="Normal 22 11" xfId="1691" xr:uid="{00000000-0005-0000-0000-00002B1A0000}"/>
    <cellStyle name="Normal 22 11 2" xfId="3337" xr:uid="{00000000-0005-0000-0000-00002C1A0000}"/>
    <cellStyle name="Normal 22 11 2 2" xfId="8727" xr:uid="{00000000-0005-0000-0000-00002D1A0000}"/>
    <cellStyle name="Normal 22 11 3" xfId="4981" xr:uid="{00000000-0005-0000-0000-00002E1A0000}"/>
    <cellStyle name="Normal 22 11 3 2" xfId="10371" xr:uid="{00000000-0005-0000-0000-00002F1A0000}"/>
    <cellStyle name="Normal 22 11 4" xfId="7083" xr:uid="{00000000-0005-0000-0000-0000301A0000}"/>
    <cellStyle name="Normal 22 12" xfId="2027" xr:uid="{00000000-0005-0000-0000-0000311A0000}"/>
    <cellStyle name="Normal 22 12 2" xfId="7417" xr:uid="{00000000-0005-0000-0000-0000321A0000}"/>
    <cellStyle name="Normal 22 13" xfId="3671" xr:uid="{00000000-0005-0000-0000-0000331A0000}"/>
    <cellStyle name="Normal 22 13 2" xfId="9061" xr:uid="{00000000-0005-0000-0000-0000341A0000}"/>
    <cellStyle name="Normal 22 14" xfId="5326" xr:uid="{00000000-0005-0000-0000-0000351A0000}"/>
    <cellStyle name="Normal 22 14 2" xfId="10716" xr:uid="{00000000-0005-0000-0000-0000361A0000}"/>
    <cellStyle name="Normal 22 15" xfId="5508" xr:uid="{00000000-0005-0000-0000-0000371A0000}"/>
    <cellStyle name="Normal 22 15 2" xfId="10898" xr:uid="{00000000-0005-0000-0000-0000381A0000}"/>
    <cellStyle name="Normal 22 16" xfId="5687" xr:uid="{00000000-0005-0000-0000-0000391A0000}"/>
    <cellStyle name="Normal 22 16 2" xfId="11048" xr:uid="{00000000-0005-0000-0000-00003A1A0000}"/>
    <cellStyle name="Normal 22 17" xfId="5773" xr:uid="{00000000-0005-0000-0000-00003B1A0000}"/>
    <cellStyle name="Normal 22 2" xfId="39" xr:uid="{00000000-0005-0000-0000-00003C1A0000}"/>
    <cellStyle name="Normal 22 2 10" xfId="5386" xr:uid="{00000000-0005-0000-0000-00003D1A0000}"/>
    <cellStyle name="Normal 22 2 10 2" xfId="10776" xr:uid="{00000000-0005-0000-0000-00003E1A0000}"/>
    <cellStyle name="Normal 22 2 11" xfId="5513" xr:uid="{00000000-0005-0000-0000-00003F1A0000}"/>
    <cellStyle name="Normal 22 2 11 2" xfId="10903" xr:uid="{00000000-0005-0000-0000-0000401A0000}"/>
    <cellStyle name="Normal 22 2 12" xfId="5688" xr:uid="{00000000-0005-0000-0000-0000411A0000}"/>
    <cellStyle name="Normal 22 2 12 2" xfId="11049" xr:uid="{00000000-0005-0000-0000-0000421A0000}"/>
    <cellStyle name="Normal 22 2 13" xfId="5776" xr:uid="{00000000-0005-0000-0000-0000431A0000}"/>
    <cellStyle name="Normal 22 2 2" xfId="461" xr:uid="{00000000-0005-0000-0000-0000441A0000}"/>
    <cellStyle name="Normal 22 2 2 2" xfId="783" xr:uid="{00000000-0005-0000-0000-0000451A0000}"/>
    <cellStyle name="Normal 22 2 2 2 2" xfId="1695" xr:uid="{00000000-0005-0000-0000-0000461A0000}"/>
    <cellStyle name="Normal 22 2 2 2 2 2" xfId="3341" xr:uid="{00000000-0005-0000-0000-0000471A0000}"/>
    <cellStyle name="Normal 22 2 2 2 2 2 2" xfId="8731" xr:uid="{00000000-0005-0000-0000-0000481A0000}"/>
    <cellStyle name="Normal 22 2 2 2 2 3" xfId="4985" xr:uid="{00000000-0005-0000-0000-0000491A0000}"/>
    <cellStyle name="Normal 22 2 2 2 2 3 2" xfId="10375" xr:uid="{00000000-0005-0000-0000-00004A1A0000}"/>
    <cellStyle name="Normal 22 2 2 2 2 4" xfId="7087" xr:uid="{00000000-0005-0000-0000-00004B1A0000}"/>
    <cellStyle name="Normal 22 2 2 2 3" xfId="2434" xr:uid="{00000000-0005-0000-0000-00004C1A0000}"/>
    <cellStyle name="Normal 22 2 2 2 3 2" xfId="7824" xr:uid="{00000000-0005-0000-0000-00004D1A0000}"/>
    <cellStyle name="Normal 22 2 2 2 4" xfId="4078" xr:uid="{00000000-0005-0000-0000-00004E1A0000}"/>
    <cellStyle name="Normal 22 2 2 2 4 2" xfId="9468" xr:uid="{00000000-0005-0000-0000-00004F1A0000}"/>
    <cellStyle name="Normal 22 2 2 2 5" xfId="6180" xr:uid="{00000000-0005-0000-0000-0000501A0000}"/>
    <cellStyle name="Normal 22 2 2 3" xfId="1173" xr:uid="{00000000-0005-0000-0000-0000511A0000}"/>
    <cellStyle name="Normal 22 2 2 3 2" xfId="1696" xr:uid="{00000000-0005-0000-0000-0000521A0000}"/>
    <cellStyle name="Normal 22 2 2 3 2 2" xfId="3342" xr:uid="{00000000-0005-0000-0000-0000531A0000}"/>
    <cellStyle name="Normal 22 2 2 3 2 2 2" xfId="8732" xr:uid="{00000000-0005-0000-0000-0000541A0000}"/>
    <cellStyle name="Normal 22 2 2 3 2 3" xfId="4986" xr:uid="{00000000-0005-0000-0000-0000551A0000}"/>
    <cellStyle name="Normal 22 2 2 3 2 3 2" xfId="10376" xr:uid="{00000000-0005-0000-0000-0000561A0000}"/>
    <cellStyle name="Normal 22 2 2 3 2 4" xfId="7088" xr:uid="{00000000-0005-0000-0000-0000571A0000}"/>
    <cellStyle name="Normal 22 2 2 3 3" xfId="2823" xr:uid="{00000000-0005-0000-0000-0000581A0000}"/>
    <cellStyle name="Normal 22 2 2 3 3 2" xfId="8213" xr:uid="{00000000-0005-0000-0000-0000591A0000}"/>
    <cellStyle name="Normal 22 2 2 3 4" xfId="4467" xr:uid="{00000000-0005-0000-0000-00005A1A0000}"/>
    <cellStyle name="Normal 22 2 2 3 4 2" xfId="9857" xr:uid="{00000000-0005-0000-0000-00005B1A0000}"/>
    <cellStyle name="Normal 22 2 2 3 5" xfId="6569" xr:uid="{00000000-0005-0000-0000-00005C1A0000}"/>
    <cellStyle name="Normal 22 2 2 4" xfId="1694" xr:uid="{00000000-0005-0000-0000-00005D1A0000}"/>
    <cellStyle name="Normal 22 2 2 4 2" xfId="3340" xr:uid="{00000000-0005-0000-0000-00005E1A0000}"/>
    <cellStyle name="Normal 22 2 2 4 2 2" xfId="8730" xr:uid="{00000000-0005-0000-0000-00005F1A0000}"/>
    <cellStyle name="Normal 22 2 2 4 3" xfId="4984" xr:uid="{00000000-0005-0000-0000-0000601A0000}"/>
    <cellStyle name="Normal 22 2 2 4 3 2" xfId="10374" xr:uid="{00000000-0005-0000-0000-0000611A0000}"/>
    <cellStyle name="Normal 22 2 2 4 4" xfId="7086" xr:uid="{00000000-0005-0000-0000-0000621A0000}"/>
    <cellStyle name="Normal 22 2 2 5" xfId="2118" xr:uid="{00000000-0005-0000-0000-0000631A0000}"/>
    <cellStyle name="Normal 22 2 2 5 2" xfId="7508" xr:uid="{00000000-0005-0000-0000-0000641A0000}"/>
    <cellStyle name="Normal 22 2 2 6" xfId="3762" xr:uid="{00000000-0005-0000-0000-0000651A0000}"/>
    <cellStyle name="Normal 22 2 2 6 2" xfId="9152" xr:uid="{00000000-0005-0000-0000-0000661A0000}"/>
    <cellStyle name="Normal 22 2 2 7" xfId="5483" xr:uid="{00000000-0005-0000-0000-0000671A0000}"/>
    <cellStyle name="Normal 22 2 2 7 2" xfId="10873" xr:uid="{00000000-0005-0000-0000-0000681A0000}"/>
    <cellStyle name="Normal 22 2 2 8" xfId="5689" xr:uid="{00000000-0005-0000-0000-0000691A0000}"/>
    <cellStyle name="Normal 22 2 2 8 2" xfId="11050" xr:uid="{00000000-0005-0000-0000-00006A1A0000}"/>
    <cellStyle name="Normal 22 2 2 9" xfId="5864" xr:uid="{00000000-0005-0000-0000-00006B1A0000}"/>
    <cellStyle name="Normal 22 2 3" xfId="557" xr:uid="{00000000-0005-0000-0000-00006C1A0000}"/>
    <cellStyle name="Normal 22 2 3 2" xfId="879" xr:uid="{00000000-0005-0000-0000-00006D1A0000}"/>
    <cellStyle name="Normal 22 2 3 2 2" xfId="1698" xr:uid="{00000000-0005-0000-0000-00006E1A0000}"/>
    <cellStyle name="Normal 22 2 3 2 2 2" xfId="3344" xr:uid="{00000000-0005-0000-0000-00006F1A0000}"/>
    <cellStyle name="Normal 22 2 3 2 2 2 2" xfId="8734" xr:uid="{00000000-0005-0000-0000-0000701A0000}"/>
    <cellStyle name="Normal 22 2 3 2 2 3" xfId="4988" xr:uid="{00000000-0005-0000-0000-0000711A0000}"/>
    <cellStyle name="Normal 22 2 3 2 2 3 2" xfId="10378" xr:uid="{00000000-0005-0000-0000-0000721A0000}"/>
    <cellStyle name="Normal 22 2 3 2 2 4" xfId="7090" xr:uid="{00000000-0005-0000-0000-0000731A0000}"/>
    <cellStyle name="Normal 22 2 3 2 3" xfId="2530" xr:uid="{00000000-0005-0000-0000-0000741A0000}"/>
    <cellStyle name="Normal 22 2 3 2 3 2" xfId="7920" xr:uid="{00000000-0005-0000-0000-0000751A0000}"/>
    <cellStyle name="Normal 22 2 3 2 4" xfId="4174" xr:uid="{00000000-0005-0000-0000-0000761A0000}"/>
    <cellStyle name="Normal 22 2 3 2 4 2" xfId="9564" xr:uid="{00000000-0005-0000-0000-0000771A0000}"/>
    <cellStyle name="Normal 22 2 3 2 5" xfId="6276" xr:uid="{00000000-0005-0000-0000-0000781A0000}"/>
    <cellStyle name="Normal 22 2 3 3" xfId="1697" xr:uid="{00000000-0005-0000-0000-0000791A0000}"/>
    <cellStyle name="Normal 22 2 3 3 2" xfId="3343" xr:uid="{00000000-0005-0000-0000-00007A1A0000}"/>
    <cellStyle name="Normal 22 2 3 3 2 2" xfId="8733" xr:uid="{00000000-0005-0000-0000-00007B1A0000}"/>
    <cellStyle name="Normal 22 2 3 3 3" xfId="4987" xr:uid="{00000000-0005-0000-0000-00007C1A0000}"/>
    <cellStyle name="Normal 22 2 3 3 3 2" xfId="10377" xr:uid="{00000000-0005-0000-0000-00007D1A0000}"/>
    <cellStyle name="Normal 22 2 3 3 4" xfId="7089" xr:uid="{00000000-0005-0000-0000-00007E1A0000}"/>
    <cellStyle name="Normal 22 2 3 4" xfId="2214" xr:uid="{00000000-0005-0000-0000-00007F1A0000}"/>
    <cellStyle name="Normal 22 2 3 4 2" xfId="7604" xr:uid="{00000000-0005-0000-0000-0000801A0000}"/>
    <cellStyle name="Normal 22 2 3 5" xfId="3858" xr:uid="{00000000-0005-0000-0000-0000811A0000}"/>
    <cellStyle name="Normal 22 2 3 5 2" xfId="9248" xr:uid="{00000000-0005-0000-0000-0000821A0000}"/>
    <cellStyle name="Normal 22 2 3 6" xfId="5960" xr:uid="{00000000-0005-0000-0000-0000831A0000}"/>
    <cellStyle name="Normal 22 2 4" xfId="654" xr:uid="{00000000-0005-0000-0000-0000841A0000}"/>
    <cellStyle name="Normal 22 2 4 2" xfId="976" xr:uid="{00000000-0005-0000-0000-0000851A0000}"/>
    <cellStyle name="Normal 22 2 4 2 2" xfId="1700" xr:uid="{00000000-0005-0000-0000-0000861A0000}"/>
    <cellStyle name="Normal 22 2 4 2 2 2" xfId="3346" xr:uid="{00000000-0005-0000-0000-0000871A0000}"/>
    <cellStyle name="Normal 22 2 4 2 2 2 2" xfId="8736" xr:uid="{00000000-0005-0000-0000-0000881A0000}"/>
    <cellStyle name="Normal 22 2 4 2 2 3" xfId="4990" xr:uid="{00000000-0005-0000-0000-0000891A0000}"/>
    <cellStyle name="Normal 22 2 4 2 2 3 2" xfId="10380" xr:uid="{00000000-0005-0000-0000-00008A1A0000}"/>
    <cellStyle name="Normal 22 2 4 2 2 4" xfId="7092" xr:uid="{00000000-0005-0000-0000-00008B1A0000}"/>
    <cellStyle name="Normal 22 2 4 2 3" xfId="2627" xr:uid="{00000000-0005-0000-0000-00008C1A0000}"/>
    <cellStyle name="Normal 22 2 4 2 3 2" xfId="8017" xr:uid="{00000000-0005-0000-0000-00008D1A0000}"/>
    <cellStyle name="Normal 22 2 4 2 4" xfId="4271" xr:uid="{00000000-0005-0000-0000-00008E1A0000}"/>
    <cellStyle name="Normal 22 2 4 2 4 2" xfId="9661" xr:uid="{00000000-0005-0000-0000-00008F1A0000}"/>
    <cellStyle name="Normal 22 2 4 2 5" xfId="6373" xr:uid="{00000000-0005-0000-0000-0000901A0000}"/>
    <cellStyle name="Normal 22 2 4 3" xfId="1699" xr:uid="{00000000-0005-0000-0000-0000911A0000}"/>
    <cellStyle name="Normal 22 2 4 3 2" xfId="3345" xr:uid="{00000000-0005-0000-0000-0000921A0000}"/>
    <cellStyle name="Normal 22 2 4 3 2 2" xfId="8735" xr:uid="{00000000-0005-0000-0000-0000931A0000}"/>
    <cellStyle name="Normal 22 2 4 3 3" xfId="4989" xr:uid="{00000000-0005-0000-0000-0000941A0000}"/>
    <cellStyle name="Normal 22 2 4 3 3 2" xfId="10379" xr:uid="{00000000-0005-0000-0000-0000951A0000}"/>
    <cellStyle name="Normal 22 2 4 3 4" xfId="7091" xr:uid="{00000000-0005-0000-0000-0000961A0000}"/>
    <cellStyle name="Normal 22 2 4 4" xfId="2311" xr:uid="{00000000-0005-0000-0000-0000971A0000}"/>
    <cellStyle name="Normal 22 2 4 4 2" xfId="7701" xr:uid="{00000000-0005-0000-0000-0000981A0000}"/>
    <cellStyle name="Normal 22 2 4 5" xfId="3955" xr:uid="{00000000-0005-0000-0000-0000991A0000}"/>
    <cellStyle name="Normal 22 2 4 5 2" xfId="9345" xr:uid="{00000000-0005-0000-0000-00009A1A0000}"/>
    <cellStyle name="Normal 22 2 4 6" xfId="6057" xr:uid="{00000000-0005-0000-0000-00009B1A0000}"/>
    <cellStyle name="Normal 22 2 5" xfId="683" xr:uid="{00000000-0005-0000-0000-00009C1A0000}"/>
    <cellStyle name="Normal 22 2 5 2" xfId="1701" xr:uid="{00000000-0005-0000-0000-00009D1A0000}"/>
    <cellStyle name="Normal 22 2 5 2 2" xfId="3347" xr:uid="{00000000-0005-0000-0000-00009E1A0000}"/>
    <cellStyle name="Normal 22 2 5 2 2 2" xfId="8737" xr:uid="{00000000-0005-0000-0000-00009F1A0000}"/>
    <cellStyle name="Normal 22 2 5 2 3" xfId="4991" xr:uid="{00000000-0005-0000-0000-0000A01A0000}"/>
    <cellStyle name="Normal 22 2 5 2 3 2" xfId="10381" xr:uid="{00000000-0005-0000-0000-0000A11A0000}"/>
    <cellStyle name="Normal 22 2 5 2 4" xfId="7093" xr:uid="{00000000-0005-0000-0000-0000A21A0000}"/>
    <cellStyle name="Normal 22 2 5 3" xfId="2338" xr:uid="{00000000-0005-0000-0000-0000A31A0000}"/>
    <cellStyle name="Normal 22 2 5 3 2" xfId="7728" xr:uid="{00000000-0005-0000-0000-0000A41A0000}"/>
    <cellStyle name="Normal 22 2 5 4" xfId="3982" xr:uid="{00000000-0005-0000-0000-0000A51A0000}"/>
    <cellStyle name="Normal 22 2 5 4 2" xfId="9372" xr:uid="{00000000-0005-0000-0000-0000A61A0000}"/>
    <cellStyle name="Normal 22 2 5 5" xfId="6084" xr:uid="{00000000-0005-0000-0000-0000A71A0000}"/>
    <cellStyle name="Normal 22 2 6" xfId="1076" xr:uid="{00000000-0005-0000-0000-0000A81A0000}"/>
    <cellStyle name="Normal 22 2 6 2" xfId="1702" xr:uid="{00000000-0005-0000-0000-0000A91A0000}"/>
    <cellStyle name="Normal 22 2 6 2 2" xfId="3348" xr:uid="{00000000-0005-0000-0000-0000AA1A0000}"/>
    <cellStyle name="Normal 22 2 6 2 2 2" xfId="8738" xr:uid="{00000000-0005-0000-0000-0000AB1A0000}"/>
    <cellStyle name="Normal 22 2 6 2 3" xfId="4992" xr:uid="{00000000-0005-0000-0000-0000AC1A0000}"/>
    <cellStyle name="Normal 22 2 6 2 3 2" xfId="10382" xr:uid="{00000000-0005-0000-0000-0000AD1A0000}"/>
    <cellStyle name="Normal 22 2 6 2 4" xfId="7094" xr:uid="{00000000-0005-0000-0000-0000AE1A0000}"/>
    <cellStyle name="Normal 22 2 6 3" xfId="2726" xr:uid="{00000000-0005-0000-0000-0000AF1A0000}"/>
    <cellStyle name="Normal 22 2 6 3 2" xfId="8116" xr:uid="{00000000-0005-0000-0000-0000B01A0000}"/>
    <cellStyle name="Normal 22 2 6 4" xfId="4370" xr:uid="{00000000-0005-0000-0000-0000B11A0000}"/>
    <cellStyle name="Normal 22 2 6 4 2" xfId="9760" xr:uid="{00000000-0005-0000-0000-0000B21A0000}"/>
    <cellStyle name="Normal 22 2 6 5" xfId="6472" xr:uid="{00000000-0005-0000-0000-0000B31A0000}"/>
    <cellStyle name="Normal 22 2 7" xfId="1693" xr:uid="{00000000-0005-0000-0000-0000B41A0000}"/>
    <cellStyle name="Normal 22 2 7 2" xfId="3339" xr:uid="{00000000-0005-0000-0000-0000B51A0000}"/>
    <cellStyle name="Normal 22 2 7 2 2" xfId="8729" xr:uid="{00000000-0005-0000-0000-0000B61A0000}"/>
    <cellStyle name="Normal 22 2 7 3" xfId="4983" xr:uid="{00000000-0005-0000-0000-0000B71A0000}"/>
    <cellStyle name="Normal 22 2 7 3 2" xfId="10373" xr:uid="{00000000-0005-0000-0000-0000B81A0000}"/>
    <cellStyle name="Normal 22 2 7 4" xfId="7085" xr:uid="{00000000-0005-0000-0000-0000B91A0000}"/>
    <cellStyle name="Normal 22 2 8" xfId="2030" xr:uid="{00000000-0005-0000-0000-0000BA1A0000}"/>
    <cellStyle name="Normal 22 2 8 2" xfId="7420" xr:uid="{00000000-0005-0000-0000-0000BB1A0000}"/>
    <cellStyle name="Normal 22 2 9" xfId="3674" xr:uid="{00000000-0005-0000-0000-0000BC1A0000}"/>
    <cellStyle name="Normal 22 2 9 2" xfId="9064" xr:uid="{00000000-0005-0000-0000-0000BD1A0000}"/>
    <cellStyle name="Normal 22 3" xfId="42" xr:uid="{00000000-0005-0000-0000-0000BE1A0000}"/>
    <cellStyle name="Normal 22 3 2" xfId="698" xr:uid="{00000000-0005-0000-0000-0000BF1A0000}"/>
    <cellStyle name="Normal 22 3 2 2" xfId="1704" xr:uid="{00000000-0005-0000-0000-0000C01A0000}"/>
    <cellStyle name="Normal 22 3 2 2 2" xfId="3350" xr:uid="{00000000-0005-0000-0000-0000C11A0000}"/>
    <cellStyle name="Normal 22 3 2 2 2 2" xfId="8740" xr:uid="{00000000-0005-0000-0000-0000C21A0000}"/>
    <cellStyle name="Normal 22 3 2 2 3" xfId="4994" xr:uid="{00000000-0005-0000-0000-0000C31A0000}"/>
    <cellStyle name="Normal 22 3 2 2 3 2" xfId="10384" xr:uid="{00000000-0005-0000-0000-0000C41A0000}"/>
    <cellStyle name="Normal 22 3 2 2 4" xfId="7096" xr:uid="{00000000-0005-0000-0000-0000C51A0000}"/>
    <cellStyle name="Normal 22 3 2 3" xfId="2350" xr:uid="{00000000-0005-0000-0000-0000C61A0000}"/>
    <cellStyle name="Normal 22 3 2 3 2" xfId="7740" xr:uid="{00000000-0005-0000-0000-0000C71A0000}"/>
    <cellStyle name="Normal 22 3 2 4" xfId="3994" xr:uid="{00000000-0005-0000-0000-0000C81A0000}"/>
    <cellStyle name="Normal 22 3 2 4 2" xfId="9384" xr:uid="{00000000-0005-0000-0000-0000C91A0000}"/>
    <cellStyle name="Normal 22 3 2 5" xfId="6096" xr:uid="{00000000-0005-0000-0000-0000CA1A0000}"/>
    <cellStyle name="Normal 22 3 3" xfId="1113" xr:uid="{00000000-0005-0000-0000-0000CB1A0000}"/>
    <cellStyle name="Normal 22 3 3 2" xfId="1705" xr:uid="{00000000-0005-0000-0000-0000CC1A0000}"/>
    <cellStyle name="Normal 22 3 3 2 2" xfId="3351" xr:uid="{00000000-0005-0000-0000-0000CD1A0000}"/>
    <cellStyle name="Normal 22 3 3 2 2 2" xfId="8741" xr:uid="{00000000-0005-0000-0000-0000CE1A0000}"/>
    <cellStyle name="Normal 22 3 3 2 3" xfId="4995" xr:uid="{00000000-0005-0000-0000-0000CF1A0000}"/>
    <cellStyle name="Normal 22 3 3 2 3 2" xfId="10385" xr:uid="{00000000-0005-0000-0000-0000D01A0000}"/>
    <cellStyle name="Normal 22 3 3 2 4" xfId="7097" xr:uid="{00000000-0005-0000-0000-0000D11A0000}"/>
    <cellStyle name="Normal 22 3 3 3" xfId="2763" xr:uid="{00000000-0005-0000-0000-0000D21A0000}"/>
    <cellStyle name="Normal 22 3 3 3 2" xfId="8153" xr:uid="{00000000-0005-0000-0000-0000D31A0000}"/>
    <cellStyle name="Normal 22 3 3 4" xfId="4407" xr:uid="{00000000-0005-0000-0000-0000D41A0000}"/>
    <cellStyle name="Normal 22 3 3 4 2" xfId="9797" xr:uid="{00000000-0005-0000-0000-0000D51A0000}"/>
    <cellStyle name="Normal 22 3 3 5" xfId="6509" xr:uid="{00000000-0005-0000-0000-0000D61A0000}"/>
    <cellStyle name="Normal 22 3 4" xfId="1703" xr:uid="{00000000-0005-0000-0000-0000D71A0000}"/>
    <cellStyle name="Normal 22 3 4 2" xfId="3349" xr:uid="{00000000-0005-0000-0000-0000D81A0000}"/>
    <cellStyle name="Normal 22 3 4 2 2" xfId="8739" xr:uid="{00000000-0005-0000-0000-0000D91A0000}"/>
    <cellStyle name="Normal 22 3 4 3" xfId="4993" xr:uid="{00000000-0005-0000-0000-0000DA1A0000}"/>
    <cellStyle name="Normal 22 3 4 3 2" xfId="10383" xr:uid="{00000000-0005-0000-0000-0000DB1A0000}"/>
    <cellStyle name="Normal 22 3 4 4" xfId="7095" xr:uid="{00000000-0005-0000-0000-0000DC1A0000}"/>
    <cellStyle name="Normal 22 3 5" xfId="2033" xr:uid="{00000000-0005-0000-0000-0000DD1A0000}"/>
    <cellStyle name="Normal 22 3 5 2" xfId="7423" xr:uid="{00000000-0005-0000-0000-0000DE1A0000}"/>
    <cellStyle name="Normal 22 3 6" xfId="3677" xr:uid="{00000000-0005-0000-0000-0000DF1A0000}"/>
    <cellStyle name="Normal 22 3 6 2" xfId="9067" xr:uid="{00000000-0005-0000-0000-0000E01A0000}"/>
    <cellStyle name="Normal 22 3 7" xfId="5423" xr:uid="{00000000-0005-0000-0000-0000E11A0000}"/>
    <cellStyle name="Normal 22 3 7 2" xfId="10813" xr:uid="{00000000-0005-0000-0000-0000E21A0000}"/>
    <cellStyle name="Normal 22 3 8" xfId="5690" xr:uid="{00000000-0005-0000-0000-0000E31A0000}"/>
    <cellStyle name="Normal 22 3 8 2" xfId="11051" xr:uid="{00000000-0005-0000-0000-0000E41A0000}"/>
    <cellStyle name="Normal 22 3 9" xfId="5779" xr:uid="{00000000-0005-0000-0000-0000E51A0000}"/>
    <cellStyle name="Normal 22 4" xfId="45" xr:uid="{00000000-0005-0000-0000-0000E61A0000}"/>
    <cellStyle name="Normal 22 4 2" xfId="701" xr:uid="{00000000-0005-0000-0000-0000E71A0000}"/>
    <cellStyle name="Normal 22 4 2 2" xfId="1707" xr:uid="{00000000-0005-0000-0000-0000E81A0000}"/>
    <cellStyle name="Normal 22 4 2 2 2" xfId="3353" xr:uid="{00000000-0005-0000-0000-0000E91A0000}"/>
    <cellStyle name="Normal 22 4 2 2 2 2" xfId="8743" xr:uid="{00000000-0005-0000-0000-0000EA1A0000}"/>
    <cellStyle name="Normal 22 4 2 2 3" xfId="4997" xr:uid="{00000000-0005-0000-0000-0000EB1A0000}"/>
    <cellStyle name="Normal 22 4 2 2 3 2" xfId="10387" xr:uid="{00000000-0005-0000-0000-0000EC1A0000}"/>
    <cellStyle name="Normal 22 4 2 2 4" xfId="7099" xr:uid="{00000000-0005-0000-0000-0000ED1A0000}"/>
    <cellStyle name="Normal 22 4 2 3" xfId="2353" xr:uid="{00000000-0005-0000-0000-0000EE1A0000}"/>
    <cellStyle name="Normal 22 4 2 3 2" xfId="7743" xr:uid="{00000000-0005-0000-0000-0000EF1A0000}"/>
    <cellStyle name="Normal 22 4 2 4" xfId="3997" xr:uid="{00000000-0005-0000-0000-0000F01A0000}"/>
    <cellStyle name="Normal 22 4 2 4 2" xfId="9387" xr:uid="{00000000-0005-0000-0000-0000F11A0000}"/>
    <cellStyle name="Normal 22 4 2 5" xfId="6099" xr:uid="{00000000-0005-0000-0000-0000F21A0000}"/>
    <cellStyle name="Normal 22 4 3" xfId="1706" xr:uid="{00000000-0005-0000-0000-0000F31A0000}"/>
    <cellStyle name="Normal 22 4 3 2" xfId="3352" xr:uid="{00000000-0005-0000-0000-0000F41A0000}"/>
    <cellStyle name="Normal 22 4 3 2 2" xfId="8742" xr:uid="{00000000-0005-0000-0000-0000F51A0000}"/>
    <cellStyle name="Normal 22 4 3 3" xfId="4996" xr:uid="{00000000-0005-0000-0000-0000F61A0000}"/>
    <cellStyle name="Normal 22 4 3 3 2" xfId="10386" xr:uid="{00000000-0005-0000-0000-0000F71A0000}"/>
    <cellStyle name="Normal 22 4 3 4" xfId="7098" xr:uid="{00000000-0005-0000-0000-0000F81A0000}"/>
    <cellStyle name="Normal 22 4 4" xfId="2036" xr:uid="{00000000-0005-0000-0000-0000F91A0000}"/>
    <cellStyle name="Normal 22 4 4 2" xfId="7426" xr:uid="{00000000-0005-0000-0000-0000FA1A0000}"/>
    <cellStyle name="Normal 22 4 5" xfId="3680" xr:uid="{00000000-0005-0000-0000-0000FB1A0000}"/>
    <cellStyle name="Normal 22 4 5 2" xfId="9070" xr:uid="{00000000-0005-0000-0000-0000FC1A0000}"/>
    <cellStyle name="Normal 22 4 6" xfId="5782" xr:uid="{00000000-0005-0000-0000-0000FD1A0000}"/>
    <cellStyle name="Normal 22 5" xfId="49" xr:uid="{00000000-0005-0000-0000-0000FE1A0000}"/>
    <cellStyle name="Normal 22 5 2" xfId="705" xr:uid="{00000000-0005-0000-0000-0000FF1A0000}"/>
    <cellStyle name="Normal 22 5 2 2" xfId="1709" xr:uid="{00000000-0005-0000-0000-0000001B0000}"/>
    <cellStyle name="Normal 22 5 2 2 2" xfId="3355" xr:uid="{00000000-0005-0000-0000-0000011B0000}"/>
    <cellStyle name="Normal 22 5 2 2 2 2" xfId="8745" xr:uid="{00000000-0005-0000-0000-0000021B0000}"/>
    <cellStyle name="Normal 22 5 2 2 3" xfId="4999" xr:uid="{00000000-0005-0000-0000-0000031B0000}"/>
    <cellStyle name="Normal 22 5 2 2 3 2" xfId="10389" xr:uid="{00000000-0005-0000-0000-0000041B0000}"/>
    <cellStyle name="Normal 22 5 2 2 4" xfId="7101" xr:uid="{00000000-0005-0000-0000-0000051B0000}"/>
    <cellStyle name="Normal 22 5 2 3" xfId="2356" xr:uid="{00000000-0005-0000-0000-0000061B0000}"/>
    <cellStyle name="Normal 22 5 2 3 2" xfId="7746" xr:uid="{00000000-0005-0000-0000-0000071B0000}"/>
    <cellStyle name="Normal 22 5 2 4" xfId="4000" xr:uid="{00000000-0005-0000-0000-0000081B0000}"/>
    <cellStyle name="Normal 22 5 2 4 2" xfId="9390" xr:uid="{00000000-0005-0000-0000-0000091B0000}"/>
    <cellStyle name="Normal 22 5 2 5" xfId="6102" xr:uid="{00000000-0005-0000-0000-00000A1B0000}"/>
    <cellStyle name="Normal 22 5 3" xfId="1708" xr:uid="{00000000-0005-0000-0000-00000B1B0000}"/>
    <cellStyle name="Normal 22 5 3 2" xfId="3354" xr:uid="{00000000-0005-0000-0000-00000C1B0000}"/>
    <cellStyle name="Normal 22 5 3 2 2" xfId="8744" xr:uid="{00000000-0005-0000-0000-00000D1B0000}"/>
    <cellStyle name="Normal 22 5 3 3" xfId="4998" xr:uid="{00000000-0005-0000-0000-00000E1B0000}"/>
    <cellStyle name="Normal 22 5 3 3 2" xfId="10388" xr:uid="{00000000-0005-0000-0000-00000F1B0000}"/>
    <cellStyle name="Normal 22 5 3 4" xfId="7100" xr:uid="{00000000-0005-0000-0000-0000101B0000}"/>
    <cellStyle name="Normal 22 5 4" xfId="2039" xr:uid="{00000000-0005-0000-0000-0000111B0000}"/>
    <cellStyle name="Normal 22 5 4 2" xfId="7429" xr:uid="{00000000-0005-0000-0000-0000121B0000}"/>
    <cellStyle name="Normal 22 5 5" xfId="3683" xr:uid="{00000000-0005-0000-0000-0000131B0000}"/>
    <cellStyle name="Normal 22 5 5 2" xfId="9073" xr:uid="{00000000-0005-0000-0000-0000141B0000}"/>
    <cellStyle name="Normal 22 5 6" xfId="5785" xr:uid="{00000000-0005-0000-0000-0000151B0000}"/>
    <cellStyle name="Normal 22 6" xfId="408" xr:uid="{00000000-0005-0000-0000-0000161B0000}"/>
    <cellStyle name="Normal 22 6 2" xfId="735" xr:uid="{00000000-0005-0000-0000-0000171B0000}"/>
    <cellStyle name="Normal 22 6 2 2" xfId="1711" xr:uid="{00000000-0005-0000-0000-0000181B0000}"/>
    <cellStyle name="Normal 22 6 2 2 2" xfId="3357" xr:uid="{00000000-0005-0000-0000-0000191B0000}"/>
    <cellStyle name="Normal 22 6 2 2 2 2" xfId="8747" xr:uid="{00000000-0005-0000-0000-00001A1B0000}"/>
    <cellStyle name="Normal 22 6 2 2 3" xfId="5001" xr:uid="{00000000-0005-0000-0000-00001B1B0000}"/>
    <cellStyle name="Normal 22 6 2 2 3 2" xfId="10391" xr:uid="{00000000-0005-0000-0000-00001C1B0000}"/>
    <cellStyle name="Normal 22 6 2 2 4" xfId="7103" xr:uid="{00000000-0005-0000-0000-00001D1B0000}"/>
    <cellStyle name="Normal 22 6 2 3" xfId="2386" xr:uid="{00000000-0005-0000-0000-00001E1B0000}"/>
    <cellStyle name="Normal 22 6 2 3 2" xfId="7776" xr:uid="{00000000-0005-0000-0000-00001F1B0000}"/>
    <cellStyle name="Normal 22 6 2 4" xfId="4030" xr:uid="{00000000-0005-0000-0000-0000201B0000}"/>
    <cellStyle name="Normal 22 6 2 4 2" xfId="9420" xr:uid="{00000000-0005-0000-0000-0000211B0000}"/>
    <cellStyle name="Normal 22 6 2 5" xfId="6132" xr:uid="{00000000-0005-0000-0000-0000221B0000}"/>
    <cellStyle name="Normal 22 6 3" xfId="1710" xr:uid="{00000000-0005-0000-0000-0000231B0000}"/>
    <cellStyle name="Normal 22 6 3 2" xfId="3356" xr:uid="{00000000-0005-0000-0000-0000241B0000}"/>
    <cellStyle name="Normal 22 6 3 2 2" xfId="8746" xr:uid="{00000000-0005-0000-0000-0000251B0000}"/>
    <cellStyle name="Normal 22 6 3 3" xfId="5000" xr:uid="{00000000-0005-0000-0000-0000261B0000}"/>
    <cellStyle name="Normal 22 6 3 3 2" xfId="10390" xr:uid="{00000000-0005-0000-0000-0000271B0000}"/>
    <cellStyle name="Normal 22 6 3 4" xfId="7102" xr:uid="{00000000-0005-0000-0000-0000281B0000}"/>
    <cellStyle name="Normal 22 6 4" xfId="2070" xr:uid="{00000000-0005-0000-0000-0000291B0000}"/>
    <cellStyle name="Normal 22 6 4 2" xfId="7460" xr:uid="{00000000-0005-0000-0000-00002A1B0000}"/>
    <cellStyle name="Normal 22 6 5" xfId="3714" xr:uid="{00000000-0005-0000-0000-00002B1B0000}"/>
    <cellStyle name="Normal 22 6 5 2" xfId="9104" xr:uid="{00000000-0005-0000-0000-00002C1B0000}"/>
    <cellStyle name="Normal 22 6 6" xfId="5816" xr:uid="{00000000-0005-0000-0000-00002D1B0000}"/>
    <cellStyle name="Normal 22 7" xfId="497" xr:uid="{00000000-0005-0000-0000-00002E1B0000}"/>
    <cellStyle name="Normal 22 7 2" xfId="819" xr:uid="{00000000-0005-0000-0000-00002F1B0000}"/>
    <cellStyle name="Normal 22 7 2 2" xfId="1713" xr:uid="{00000000-0005-0000-0000-0000301B0000}"/>
    <cellStyle name="Normal 22 7 2 2 2" xfId="3359" xr:uid="{00000000-0005-0000-0000-0000311B0000}"/>
    <cellStyle name="Normal 22 7 2 2 2 2" xfId="8749" xr:uid="{00000000-0005-0000-0000-0000321B0000}"/>
    <cellStyle name="Normal 22 7 2 2 3" xfId="5003" xr:uid="{00000000-0005-0000-0000-0000331B0000}"/>
    <cellStyle name="Normal 22 7 2 2 3 2" xfId="10393" xr:uid="{00000000-0005-0000-0000-0000341B0000}"/>
    <cellStyle name="Normal 22 7 2 2 4" xfId="7105" xr:uid="{00000000-0005-0000-0000-0000351B0000}"/>
    <cellStyle name="Normal 22 7 2 3" xfId="2470" xr:uid="{00000000-0005-0000-0000-0000361B0000}"/>
    <cellStyle name="Normal 22 7 2 3 2" xfId="7860" xr:uid="{00000000-0005-0000-0000-0000371B0000}"/>
    <cellStyle name="Normal 22 7 2 4" xfId="4114" xr:uid="{00000000-0005-0000-0000-0000381B0000}"/>
    <cellStyle name="Normal 22 7 2 4 2" xfId="9504" xr:uid="{00000000-0005-0000-0000-0000391B0000}"/>
    <cellStyle name="Normal 22 7 2 5" xfId="6216" xr:uid="{00000000-0005-0000-0000-00003A1B0000}"/>
    <cellStyle name="Normal 22 7 3" xfId="1712" xr:uid="{00000000-0005-0000-0000-00003B1B0000}"/>
    <cellStyle name="Normal 22 7 3 2" xfId="3358" xr:uid="{00000000-0005-0000-0000-00003C1B0000}"/>
    <cellStyle name="Normal 22 7 3 2 2" xfId="8748" xr:uid="{00000000-0005-0000-0000-00003D1B0000}"/>
    <cellStyle name="Normal 22 7 3 3" xfId="5002" xr:uid="{00000000-0005-0000-0000-00003E1B0000}"/>
    <cellStyle name="Normal 22 7 3 3 2" xfId="10392" xr:uid="{00000000-0005-0000-0000-00003F1B0000}"/>
    <cellStyle name="Normal 22 7 3 4" xfId="7104" xr:uid="{00000000-0005-0000-0000-0000401B0000}"/>
    <cellStyle name="Normal 22 7 4" xfId="2154" xr:uid="{00000000-0005-0000-0000-0000411B0000}"/>
    <cellStyle name="Normal 22 7 4 2" xfId="7544" xr:uid="{00000000-0005-0000-0000-0000421B0000}"/>
    <cellStyle name="Normal 22 7 5" xfId="3798" xr:uid="{00000000-0005-0000-0000-0000431B0000}"/>
    <cellStyle name="Normal 22 7 5 2" xfId="9188" xr:uid="{00000000-0005-0000-0000-0000441B0000}"/>
    <cellStyle name="Normal 22 7 6" xfId="5900" xr:uid="{00000000-0005-0000-0000-0000451B0000}"/>
    <cellStyle name="Normal 22 8" xfId="594" xr:uid="{00000000-0005-0000-0000-0000461B0000}"/>
    <cellStyle name="Normal 22 8 2" xfId="916" xr:uid="{00000000-0005-0000-0000-0000471B0000}"/>
    <cellStyle name="Normal 22 8 2 2" xfId="1715" xr:uid="{00000000-0005-0000-0000-0000481B0000}"/>
    <cellStyle name="Normal 22 8 2 2 2" xfId="3361" xr:uid="{00000000-0005-0000-0000-0000491B0000}"/>
    <cellStyle name="Normal 22 8 2 2 2 2" xfId="8751" xr:uid="{00000000-0005-0000-0000-00004A1B0000}"/>
    <cellStyle name="Normal 22 8 2 2 3" xfId="5005" xr:uid="{00000000-0005-0000-0000-00004B1B0000}"/>
    <cellStyle name="Normal 22 8 2 2 3 2" xfId="10395" xr:uid="{00000000-0005-0000-0000-00004C1B0000}"/>
    <cellStyle name="Normal 22 8 2 2 4" xfId="7107" xr:uid="{00000000-0005-0000-0000-00004D1B0000}"/>
    <cellStyle name="Normal 22 8 2 3" xfId="2567" xr:uid="{00000000-0005-0000-0000-00004E1B0000}"/>
    <cellStyle name="Normal 22 8 2 3 2" xfId="7957" xr:uid="{00000000-0005-0000-0000-00004F1B0000}"/>
    <cellStyle name="Normal 22 8 2 4" xfId="4211" xr:uid="{00000000-0005-0000-0000-0000501B0000}"/>
    <cellStyle name="Normal 22 8 2 4 2" xfId="9601" xr:uid="{00000000-0005-0000-0000-0000511B0000}"/>
    <cellStyle name="Normal 22 8 2 5" xfId="6313" xr:uid="{00000000-0005-0000-0000-0000521B0000}"/>
    <cellStyle name="Normal 22 8 3" xfId="1714" xr:uid="{00000000-0005-0000-0000-0000531B0000}"/>
    <cellStyle name="Normal 22 8 3 2" xfId="3360" xr:uid="{00000000-0005-0000-0000-0000541B0000}"/>
    <cellStyle name="Normal 22 8 3 2 2" xfId="8750" xr:uid="{00000000-0005-0000-0000-0000551B0000}"/>
    <cellStyle name="Normal 22 8 3 3" xfId="5004" xr:uid="{00000000-0005-0000-0000-0000561B0000}"/>
    <cellStyle name="Normal 22 8 3 3 2" xfId="10394" xr:uid="{00000000-0005-0000-0000-0000571B0000}"/>
    <cellStyle name="Normal 22 8 3 4" xfId="7106" xr:uid="{00000000-0005-0000-0000-0000581B0000}"/>
    <cellStyle name="Normal 22 8 4" xfId="2251" xr:uid="{00000000-0005-0000-0000-0000591B0000}"/>
    <cellStyle name="Normal 22 8 4 2" xfId="7641" xr:uid="{00000000-0005-0000-0000-00005A1B0000}"/>
    <cellStyle name="Normal 22 8 5" xfId="3895" xr:uid="{00000000-0005-0000-0000-00005B1B0000}"/>
    <cellStyle name="Normal 22 8 5 2" xfId="9285" xr:uid="{00000000-0005-0000-0000-00005C1B0000}"/>
    <cellStyle name="Normal 22 8 6" xfId="5997" xr:uid="{00000000-0005-0000-0000-00005D1B0000}"/>
    <cellStyle name="Normal 22 9" xfId="677" xr:uid="{00000000-0005-0000-0000-00005E1B0000}"/>
    <cellStyle name="Normal 22 9 2" xfId="1716" xr:uid="{00000000-0005-0000-0000-00005F1B0000}"/>
    <cellStyle name="Normal 22 9 2 2" xfId="3362" xr:uid="{00000000-0005-0000-0000-0000601B0000}"/>
    <cellStyle name="Normal 22 9 2 2 2" xfId="8752" xr:uid="{00000000-0005-0000-0000-0000611B0000}"/>
    <cellStyle name="Normal 22 9 2 3" xfId="5006" xr:uid="{00000000-0005-0000-0000-0000621B0000}"/>
    <cellStyle name="Normal 22 9 2 3 2" xfId="10396" xr:uid="{00000000-0005-0000-0000-0000631B0000}"/>
    <cellStyle name="Normal 22 9 2 4" xfId="7108" xr:uid="{00000000-0005-0000-0000-0000641B0000}"/>
    <cellStyle name="Normal 22 9 3" xfId="2333" xr:uid="{00000000-0005-0000-0000-0000651B0000}"/>
    <cellStyle name="Normal 22 9 3 2" xfId="7723" xr:uid="{00000000-0005-0000-0000-0000661B0000}"/>
    <cellStyle name="Normal 22 9 4" xfId="3977" xr:uid="{00000000-0005-0000-0000-0000671B0000}"/>
    <cellStyle name="Normal 22 9 4 2" xfId="9367" xr:uid="{00000000-0005-0000-0000-0000681B0000}"/>
    <cellStyle name="Normal 22 9 5" xfId="6079" xr:uid="{00000000-0005-0000-0000-0000691B0000}"/>
    <cellStyle name="Normal 23" xfId="409" xr:uid="{00000000-0005-0000-0000-00006A1B0000}"/>
    <cellStyle name="Normal 23 10" xfId="5339" xr:uid="{00000000-0005-0000-0000-00006B1B0000}"/>
    <cellStyle name="Normal 23 10 2" xfId="10729" xr:uid="{00000000-0005-0000-0000-00006C1B0000}"/>
    <cellStyle name="Normal 23 11" xfId="5558" xr:uid="{00000000-0005-0000-0000-00006D1B0000}"/>
    <cellStyle name="Normal 23 11 2" xfId="10920" xr:uid="{00000000-0005-0000-0000-00006E1B0000}"/>
    <cellStyle name="Normal 23 12" xfId="5691" xr:uid="{00000000-0005-0000-0000-00006F1B0000}"/>
    <cellStyle name="Normal 23 12 2" xfId="11052" xr:uid="{00000000-0005-0000-0000-0000701B0000}"/>
    <cellStyle name="Normal 23 13" xfId="5817" xr:uid="{00000000-0005-0000-0000-0000711B0000}"/>
    <cellStyle name="Normal 23 2" xfId="462" xr:uid="{00000000-0005-0000-0000-0000721B0000}"/>
    <cellStyle name="Normal 23 2 10" xfId="5692" xr:uid="{00000000-0005-0000-0000-0000731B0000}"/>
    <cellStyle name="Normal 23 2 10 2" xfId="11053" xr:uid="{00000000-0005-0000-0000-0000741B0000}"/>
    <cellStyle name="Normal 23 2 11" xfId="5865" xr:uid="{00000000-0005-0000-0000-0000751B0000}"/>
    <cellStyle name="Normal 23 2 2" xfId="558" xr:uid="{00000000-0005-0000-0000-0000761B0000}"/>
    <cellStyle name="Normal 23 2 2 2" xfId="880" xr:uid="{00000000-0005-0000-0000-0000771B0000}"/>
    <cellStyle name="Normal 23 2 2 2 2" xfId="1720" xr:uid="{00000000-0005-0000-0000-0000781B0000}"/>
    <cellStyle name="Normal 23 2 2 2 2 2" xfId="3366" xr:uid="{00000000-0005-0000-0000-0000791B0000}"/>
    <cellStyle name="Normal 23 2 2 2 2 2 2" xfId="8756" xr:uid="{00000000-0005-0000-0000-00007A1B0000}"/>
    <cellStyle name="Normal 23 2 2 2 2 3" xfId="5010" xr:uid="{00000000-0005-0000-0000-00007B1B0000}"/>
    <cellStyle name="Normal 23 2 2 2 2 3 2" xfId="10400" xr:uid="{00000000-0005-0000-0000-00007C1B0000}"/>
    <cellStyle name="Normal 23 2 2 2 2 4" xfId="7112" xr:uid="{00000000-0005-0000-0000-00007D1B0000}"/>
    <cellStyle name="Normal 23 2 2 2 3" xfId="2531" xr:uid="{00000000-0005-0000-0000-00007E1B0000}"/>
    <cellStyle name="Normal 23 2 2 2 3 2" xfId="7921" xr:uid="{00000000-0005-0000-0000-00007F1B0000}"/>
    <cellStyle name="Normal 23 2 2 2 4" xfId="4175" xr:uid="{00000000-0005-0000-0000-0000801B0000}"/>
    <cellStyle name="Normal 23 2 2 2 4 2" xfId="9565" xr:uid="{00000000-0005-0000-0000-0000811B0000}"/>
    <cellStyle name="Normal 23 2 2 2 5" xfId="6277" xr:uid="{00000000-0005-0000-0000-0000821B0000}"/>
    <cellStyle name="Normal 23 2 2 3" xfId="1174" xr:uid="{00000000-0005-0000-0000-0000831B0000}"/>
    <cellStyle name="Normal 23 2 2 3 2" xfId="1721" xr:uid="{00000000-0005-0000-0000-0000841B0000}"/>
    <cellStyle name="Normal 23 2 2 3 2 2" xfId="3367" xr:uid="{00000000-0005-0000-0000-0000851B0000}"/>
    <cellStyle name="Normal 23 2 2 3 2 2 2" xfId="8757" xr:uid="{00000000-0005-0000-0000-0000861B0000}"/>
    <cellStyle name="Normal 23 2 2 3 2 3" xfId="5011" xr:uid="{00000000-0005-0000-0000-0000871B0000}"/>
    <cellStyle name="Normal 23 2 2 3 2 3 2" xfId="10401" xr:uid="{00000000-0005-0000-0000-0000881B0000}"/>
    <cellStyle name="Normal 23 2 2 3 2 4" xfId="7113" xr:uid="{00000000-0005-0000-0000-0000891B0000}"/>
    <cellStyle name="Normal 23 2 2 3 3" xfId="2824" xr:uid="{00000000-0005-0000-0000-00008A1B0000}"/>
    <cellStyle name="Normal 23 2 2 3 3 2" xfId="8214" xr:uid="{00000000-0005-0000-0000-00008B1B0000}"/>
    <cellStyle name="Normal 23 2 2 3 4" xfId="4468" xr:uid="{00000000-0005-0000-0000-00008C1B0000}"/>
    <cellStyle name="Normal 23 2 2 3 4 2" xfId="9858" xr:uid="{00000000-0005-0000-0000-00008D1B0000}"/>
    <cellStyle name="Normal 23 2 2 3 5" xfId="6570" xr:uid="{00000000-0005-0000-0000-00008E1B0000}"/>
    <cellStyle name="Normal 23 2 2 4" xfId="1719" xr:uid="{00000000-0005-0000-0000-00008F1B0000}"/>
    <cellStyle name="Normal 23 2 2 4 2" xfId="3365" xr:uid="{00000000-0005-0000-0000-0000901B0000}"/>
    <cellStyle name="Normal 23 2 2 4 2 2" xfId="8755" xr:uid="{00000000-0005-0000-0000-0000911B0000}"/>
    <cellStyle name="Normal 23 2 2 4 3" xfId="5009" xr:uid="{00000000-0005-0000-0000-0000921B0000}"/>
    <cellStyle name="Normal 23 2 2 4 3 2" xfId="10399" xr:uid="{00000000-0005-0000-0000-0000931B0000}"/>
    <cellStyle name="Normal 23 2 2 4 4" xfId="7111" xr:uid="{00000000-0005-0000-0000-0000941B0000}"/>
    <cellStyle name="Normal 23 2 2 5" xfId="2215" xr:uid="{00000000-0005-0000-0000-0000951B0000}"/>
    <cellStyle name="Normal 23 2 2 5 2" xfId="7605" xr:uid="{00000000-0005-0000-0000-0000961B0000}"/>
    <cellStyle name="Normal 23 2 2 6" xfId="3859" xr:uid="{00000000-0005-0000-0000-0000971B0000}"/>
    <cellStyle name="Normal 23 2 2 6 2" xfId="9249" xr:uid="{00000000-0005-0000-0000-0000981B0000}"/>
    <cellStyle name="Normal 23 2 2 7" xfId="5484" xr:uid="{00000000-0005-0000-0000-0000991B0000}"/>
    <cellStyle name="Normal 23 2 2 7 2" xfId="10874" xr:uid="{00000000-0005-0000-0000-00009A1B0000}"/>
    <cellStyle name="Normal 23 2 2 8" xfId="5693" xr:uid="{00000000-0005-0000-0000-00009B1B0000}"/>
    <cellStyle name="Normal 23 2 2 8 2" xfId="11054" xr:uid="{00000000-0005-0000-0000-00009C1B0000}"/>
    <cellStyle name="Normal 23 2 2 9" xfId="5961" xr:uid="{00000000-0005-0000-0000-00009D1B0000}"/>
    <cellStyle name="Normal 23 2 3" xfId="655" xr:uid="{00000000-0005-0000-0000-00009E1B0000}"/>
    <cellStyle name="Normal 23 2 3 2" xfId="977" xr:uid="{00000000-0005-0000-0000-00009F1B0000}"/>
    <cellStyle name="Normal 23 2 3 2 2" xfId="1723" xr:uid="{00000000-0005-0000-0000-0000A01B0000}"/>
    <cellStyle name="Normal 23 2 3 2 2 2" xfId="3369" xr:uid="{00000000-0005-0000-0000-0000A11B0000}"/>
    <cellStyle name="Normal 23 2 3 2 2 2 2" xfId="8759" xr:uid="{00000000-0005-0000-0000-0000A21B0000}"/>
    <cellStyle name="Normal 23 2 3 2 2 3" xfId="5013" xr:uid="{00000000-0005-0000-0000-0000A31B0000}"/>
    <cellStyle name="Normal 23 2 3 2 2 3 2" xfId="10403" xr:uid="{00000000-0005-0000-0000-0000A41B0000}"/>
    <cellStyle name="Normal 23 2 3 2 2 4" xfId="7115" xr:uid="{00000000-0005-0000-0000-0000A51B0000}"/>
    <cellStyle name="Normal 23 2 3 2 3" xfId="2628" xr:uid="{00000000-0005-0000-0000-0000A61B0000}"/>
    <cellStyle name="Normal 23 2 3 2 3 2" xfId="8018" xr:uid="{00000000-0005-0000-0000-0000A71B0000}"/>
    <cellStyle name="Normal 23 2 3 2 4" xfId="4272" xr:uid="{00000000-0005-0000-0000-0000A81B0000}"/>
    <cellStyle name="Normal 23 2 3 2 4 2" xfId="9662" xr:uid="{00000000-0005-0000-0000-0000A91B0000}"/>
    <cellStyle name="Normal 23 2 3 2 5" xfId="6374" xr:uid="{00000000-0005-0000-0000-0000AA1B0000}"/>
    <cellStyle name="Normal 23 2 3 3" xfId="1722" xr:uid="{00000000-0005-0000-0000-0000AB1B0000}"/>
    <cellStyle name="Normal 23 2 3 3 2" xfId="3368" xr:uid="{00000000-0005-0000-0000-0000AC1B0000}"/>
    <cellStyle name="Normal 23 2 3 3 2 2" xfId="8758" xr:uid="{00000000-0005-0000-0000-0000AD1B0000}"/>
    <cellStyle name="Normal 23 2 3 3 3" xfId="5012" xr:uid="{00000000-0005-0000-0000-0000AE1B0000}"/>
    <cellStyle name="Normal 23 2 3 3 3 2" xfId="10402" xr:uid="{00000000-0005-0000-0000-0000AF1B0000}"/>
    <cellStyle name="Normal 23 2 3 3 4" xfId="7114" xr:uid="{00000000-0005-0000-0000-0000B01B0000}"/>
    <cellStyle name="Normal 23 2 3 4" xfId="2312" xr:uid="{00000000-0005-0000-0000-0000B11B0000}"/>
    <cellStyle name="Normal 23 2 3 4 2" xfId="7702" xr:uid="{00000000-0005-0000-0000-0000B21B0000}"/>
    <cellStyle name="Normal 23 2 3 5" xfId="3956" xr:uid="{00000000-0005-0000-0000-0000B31B0000}"/>
    <cellStyle name="Normal 23 2 3 5 2" xfId="9346" xr:uid="{00000000-0005-0000-0000-0000B41B0000}"/>
    <cellStyle name="Normal 23 2 3 6" xfId="6058" xr:uid="{00000000-0005-0000-0000-0000B51B0000}"/>
    <cellStyle name="Normal 23 2 4" xfId="784" xr:uid="{00000000-0005-0000-0000-0000B61B0000}"/>
    <cellStyle name="Normal 23 2 4 2" xfId="1724" xr:uid="{00000000-0005-0000-0000-0000B71B0000}"/>
    <cellStyle name="Normal 23 2 4 2 2" xfId="3370" xr:uid="{00000000-0005-0000-0000-0000B81B0000}"/>
    <cellStyle name="Normal 23 2 4 2 2 2" xfId="8760" xr:uid="{00000000-0005-0000-0000-0000B91B0000}"/>
    <cellStyle name="Normal 23 2 4 2 3" xfId="5014" xr:uid="{00000000-0005-0000-0000-0000BA1B0000}"/>
    <cellStyle name="Normal 23 2 4 2 3 2" xfId="10404" xr:uid="{00000000-0005-0000-0000-0000BB1B0000}"/>
    <cellStyle name="Normal 23 2 4 2 4" xfId="7116" xr:uid="{00000000-0005-0000-0000-0000BC1B0000}"/>
    <cellStyle name="Normal 23 2 4 3" xfId="2435" xr:uid="{00000000-0005-0000-0000-0000BD1B0000}"/>
    <cellStyle name="Normal 23 2 4 3 2" xfId="7825" xr:uid="{00000000-0005-0000-0000-0000BE1B0000}"/>
    <cellStyle name="Normal 23 2 4 4" xfId="4079" xr:uid="{00000000-0005-0000-0000-0000BF1B0000}"/>
    <cellStyle name="Normal 23 2 4 4 2" xfId="9469" xr:uid="{00000000-0005-0000-0000-0000C01B0000}"/>
    <cellStyle name="Normal 23 2 4 5" xfId="6181" xr:uid="{00000000-0005-0000-0000-0000C11B0000}"/>
    <cellStyle name="Normal 23 2 5" xfId="1077" xr:uid="{00000000-0005-0000-0000-0000C21B0000}"/>
    <cellStyle name="Normal 23 2 5 2" xfId="1725" xr:uid="{00000000-0005-0000-0000-0000C31B0000}"/>
    <cellStyle name="Normal 23 2 5 2 2" xfId="3371" xr:uid="{00000000-0005-0000-0000-0000C41B0000}"/>
    <cellStyle name="Normal 23 2 5 2 2 2" xfId="8761" xr:uid="{00000000-0005-0000-0000-0000C51B0000}"/>
    <cellStyle name="Normal 23 2 5 2 3" xfId="5015" xr:uid="{00000000-0005-0000-0000-0000C61B0000}"/>
    <cellStyle name="Normal 23 2 5 2 3 2" xfId="10405" xr:uid="{00000000-0005-0000-0000-0000C71B0000}"/>
    <cellStyle name="Normal 23 2 5 2 4" xfId="7117" xr:uid="{00000000-0005-0000-0000-0000C81B0000}"/>
    <cellStyle name="Normal 23 2 5 3" xfId="2727" xr:uid="{00000000-0005-0000-0000-0000C91B0000}"/>
    <cellStyle name="Normal 23 2 5 3 2" xfId="8117" xr:uid="{00000000-0005-0000-0000-0000CA1B0000}"/>
    <cellStyle name="Normal 23 2 5 4" xfId="4371" xr:uid="{00000000-0005-0000-0000-0000CB1B0000}"/>
    <cellStyle name="Normal 23 2 5 4 2" xfId="9761" xr:uid="{00000000-0005-0000-0000-0000CC1B0000}"/>
    <cellStyle name="Normal 23 2 5 5" xfId="6473" xr:uid="{00000000-0005-0000-0000-0000CD1B0000}"/>
    <cellStyle name="Normal 23 2 6" xfId="1718" xr:uid="{00000000-0005-0000-0000-0000CE1B0000}"/>
    <cellStyle name="Normal 23 2 6 2" xfId="3364" xr:uid="{00000000-0005-0000-0000-0000CF1B0000}"/>
    <cellStyle name="Normal 23 2 6 2 2" xfId="8754" xr:uid="{00000000-0005-0000-0000-0000D01B0000}"/>
    <cellStyle name="Normal 23 2 6 3" xfId="5008" xr:uid="{00000000-0005-0000-0000-0000D11B0000}"/>
    <cellStyle name="Normal 23 2 6 3 2" xfId="10398" xr:uid="{00000000-0005-0000-0000-0000D21B0000}"/>
    <cellStyle name="Normal 23 2 6 4" xfId="7110" xr:uid="{00000000-0005-0000-0000-0000D31B0000}"/>
    <cellStyle name="Normal 23 2 7" xfId="2119" xr:uid="{00000000-0005-0000-0000-0000D41B0000}"/>
    <cellStyle name="Normal 23 2 7 2" xfId="7509" xr:uid="{00000000-0005-0000-0000-0000D51B0000}"/>
    <cellStyle name="Normal 23 2 8" xfId="3763" xr:uid="{00000000-0005-0000-0000-0000D61B0000}"/>
    <cellStyle name="Normal 23 2 8 2" xfId="9153" xr:uid="{00000000-0005-0000-0000-0000D71B0000}"/>
    <cellStyle name="Normal 23 2 9" xfId="5387" xr:uid="{00000000-0005-0000-0000-0000D81B0000}"/>
    <cellStyle name="Normal 23 2 9 2" xfId="10777" xr:uid="{00000000-0005-0000-0000-0000D91B0000}"/>
    <cellStyle name="Normal 23 3" xfId="510" xr:uid="{00000000-0005-0000-0000-0000DA1B0000}"/>
    <cellStyle name="Normal 23 3 2" xfId="832" xr:uid="{00000000-0005-0000-0000-0000DB1B0000}"/>
    <cellStyle name="Normal 23 3 2 2" xfId="1727" xr:uid="{00000000-0005-0000-0000-0000DC1B0000}"/>
    <cellStyle name="Normal 23 3 2 2 2" xfId="3373" xr:uid="{00000000-0005-0000-0000-0000DD1B0000}"/>
    <cellStyle name="Normal 23 3 2 2 2 2" xfId="8763" xr:uid="{00000000-0005-0000-0000-0000DE1B0000}"/>
    <cellStyle name="Normal 23 3 2 2 3" xfId="5017" xr:uid="{00000000-0005-0000-0000-0000DF1B0000}"/>
    <cellStyle name="Normal 23 3 2 2 3 2" xfId="10407" xr:uid="{00000000-0005-0000-0000-0000E01B0000}"/>
    <cellStyle name="Normal 23 3 2 2 4" xfId="7119" xr:uid="{00000000-0005-0000-0000-0000E11B0000}"/>
    <cellStyle name="Normal 23 3 2 3" xfId="2483" xr:uid="{00000000-0005-0000-0000-0000E21B0000}"/>
    <cellStyle name="Normal 23 3 2 3 2" xfId="7873" xr:uid="{00000000-0005-0000-0000-0000E31B0000}"/>
    <cellStyle name="Normal 23 3 2 4" xfId="4127" xr:uid="{00000000-0005-0000-0000-0000E41B0000}"/>
    <cellStyle name="Normal 23 3 2 4 2" xfId="9517" xr:uid="{00000000-0005-0000-0000-0000E51B0000}"/>
    <cellStyle name="Normal 23 3 2 5" xfId="6229" xr:uid="{00000000-0005-0000-0000-0000E61B0000}"/>
    <cellStyle name="Normal 23 3 3" xfId="1126" xr:uid="{00000000-0005-0000-0000-0000E71B0000}"/>
    <cellStyle name="Normal 23 3 3 2" xfId="1728" xr:uid="{00000000-0005-0000-0000-0000E81B0000}"/>
    <cellStyle name="Normal 23 3 3 2 2" xfId="3374" xr:uid="{00000000-0005-0000-0000-0000E91B0000}"/>
    <cellStyle name="Normal 23 3 3 2 2 2" xfId="8764" xr:uid="{00000000-0005-0000-0000-0000EA1B0000}"/>
    <cellStyle name="Normal 23 3 3 2 3" xfId="5018" xr:uid="{00000000-0005-0000-0000-0000EB1B0000}"/>
    <cellStyle name="Normal 23 3 3 2 3 2" xfId="10408" xr:uid="{00000000-0005-0000-0000-0000EC1B0000}"/>
    <cellStyle name="Normal 23 3 3 2 4" xfId="7120" xr:uid="{00000000-0005-0000-0000-0000ED1B0000}"/>
    <cellStyle name="Normal 23 3 3 3" xfId="2776" xr:uid="{00000000-0005-0000-0000-0000EE1B0000}"/>
    <cellStyle name="Normal 23 3 3 3 2" xfId="8166" xr:uid="{00000000-0005-0000-0000-0000EF1B0000}"/>
    <cellStyle name="Normal 23 3 3 4" xfId="4420" xr:uid="{00000000-0005-0000-0000-0000F01B0000}"/>
    <cellStyle name="Normal 23 3 3 4 2" xfId="9810" xr:uid="{00000000-0005-0000-0000-0000F11B0000}"/>
    <cellStyle name="Normal 23 3 3 5" xfId="6522" xr:uid="{00000000-0005-0000-0000-0000F21B0000}"/>
    <cellStyle name="Normal 23 3 4" xfId="1726" xr:uid="{00000000-0005-0000-0000-0000F31B0000}"/>
    <cellStyle name="Normal 23 3 4 2" xfId="3372" xr:uid="{00000000-0005-0000-0000-0000F41B0000}"/>
    <cellStyle name="Normal 23 3 4 2 2" xfId="8762" xr:uid="{00000000-0005-0000-0000-0000F51B0000}"/>
    <cellStyle name="Normal 23 3 4 3" xfId="5016" xr:uid="{00000000-0005-0000-0000-0000F61B0000}"/>
    <cellStyle name="Normal 23 3 4 3 2" xfId="10406" xr:uid="{00000000-0005-0000-0000-0000F71B0000}"/>
    <cellStyle name="Normal 23 3 4 4" xfId="7118" xr:uid="{00000000-0005-0000-0000-0000F81B0000}"/>
    <cellStyle name="Normal 23 3 5" xfId="2167" xr:uid="{00000000-0005-0000-0000-0000F91B0000}"/>
    <cellStyle name="Normal 23 3 5 2" xfId="7557" xr:uid="{00000000-0005-0000-0000-0000FA1B0000}"/>
    <cellStyle name="Normal 23 3 6" xfId="3811" xr:uid="{00000000-0005-0000-0000-0000FB1B0000}"/>
    <cellStyle name="Normal 23 3 6 2" xfId="9201" xr:uid="{00000000-0005-0000-0000-0000FC1B0000}"/>
    <cellStyle name="Normal 23 3 7" xfId="5436" xr:uid="{00000000-0005-0000-0000-0000FD1B0000}"/>
    <cellStyle name="Normal 23 3 7 2" xfId="10826" xr:uid="{00000000-0005-0000-0000-0000FE1B0000}"/>
    <cellStyle name="Normal 23 3 8" xfId="5694" xr:uid="{00000000-0005-0000-0000-0000FF1B0000}"/>
    <cellStyle name="Normal 23 3 8 2" xfId="11055" xr:uid="{00000000-0005-0000-0000-0000001C0000}"/>
    <cellStyle name="Normal 23 3 9" xfId="5913" xr:uid="{00000000-0005-0000-0000-0000011C0000}"/>
    <cellStyle name="Normal 23 4" xfId="607" xr:uid="{00000000-0005-0000-0000-0000021C0000}"/>
    <cellStyle name="Normal 23 4 2" xfId="929" xr:uid="{00000000-0005-0000-0000-0000031C0000}"/>
    <cellStyle name="Normal 23 4 2 2" xfId="1730" xr:uid="{00000000-0005-0000-0000-0000041C0000}"/>
    <cellStyle name="Normal 23 4 2 2 2" xfId="3376" xr:uid="{00000000-0005-0000-0000-0000051C0000}"/>
    <cellStyle name="Normal 23 4 2 2 2 2" xfId="8766" xr:uid="{00000000-0005-0000-0000-0000061C0000}"/>
    <cellStyle name="Normal 23 4 2 2 3" xfId="5020" xr:uid="{00000000-0005-0000-0000-0000071C0000}"/>
    <cellStyle name="Normal 23 4 2 2 3 2" xfId="10410" xr:uid="{00000000-0005-0000-0000-0000081C0000}"/>
    <cellStyle name="Normal 23 4 2 2 4" xfId="7122" xr:uid="{00000000-0005-0000-0000-0000091C0000}"/>
    <cellStyle name="Normal 23 4 2 3" xfId="2580" xr:uid="{00000000-0005-0000-0000-00000A1C0000}"/>
    <cellStyle name="Normal 23 4 2 3 2" xfId="7970" xr:uid="{00000000-0005-0000-0000-00000B1C0000}"/>
    <cellStyle name="Normal 23 4 2 4" xfId="4224" xr:uid="{00000000-0005-0000-0000-00000C1C0000}"/>
    <cellStyle name="Normal 23 4 2 4 2" xfId="9614" xr:uid="{00000000-0005-0000-0000-00000D1C0000}"/>
    <cellStyle name="Normal 23 4 2 5" xfId="6326" xr:uid="{00000000-0005-0000-0000-00000E1C0000}"/>
    <cellStyle name="Normal 23 4 3" xfId="1729" xr:uid="{00000000-0005-0000-0000-00000F1C0000}"/>
    <cellStyle name="Normal 23 4 3 2" xfId="3375" xr:uid="{00000000-0005-0000-0000-0000101C0000}"/>
    <cellStyle name="Normal 23 4 3 2 2" xfId="8765" xr:uid="{00000000-0005-0000-0000-0000111C0000}"/>
    <cellStyle name="Normal 23 4 3 3" xfId="5019" xr:uid="{00000000-0005-0000-0000-0000121C0000}"/>
    <cellStyle name="Normal 23 4 3 3 2" xfId="10409" xr:uid="{00000000-0005-0000-0000-0000131C0000}"/>
    <cellStyle name="Normal 23 4 3 4" xfId="7121" xr:uid="{00000000-0005-0000-0000-0000141C0000}"/>
    <cellStyle name="Normal 23 4 4" xfId="2264" xr:uid="{00000000-0005-0000-0000-0000151C0000}"/>
    <cellStyle name="Normal 23 4 4 2" xfId="7654" xr:uid="{00000000-0005-0000-0000-0000161C0000}"/>
    <cellStyle name="Normal 23 4 5" xfId="3908" xr:uid="{00000000-0005-0000-0000-0000171C0000}"/>
    <cellStyle name="Normal 23 4 5 2" xfId="9298" xr:uid="{00000000-0005-0000-0000-0000181C0000}"/>
    <cellStyle name="Normal 23 4 6" xfId="6010" xr:uid="{00000000-0005-0000-0000-0000191C0000}"/>
    <cellStyle name="Normal 23 5" xfId="736" xr:uid="{00000000-0005-0000-0000-00001A1C0000}"/>
    <cellStyle name="Normal 23 5 2" xfId="1731" xr:uid="{00000000-0005-0000-0000-00001B1C0000}"/>
    <cellStyle name="Normal 23 5 2 2" xfId="3377" xr:uid="{00000000-0005-0000-0000-00001C1C0000}"/>
    <cellStyle name="Normal 23 5 2 2 2" xfId="8767" xr:uid="{00000000-0005-0000-0000-00001D1C0000}"/>
    <cellStyle name="Normal 23 5 2 3" xfId="5021" xr:uid="{00000000-0005-0000-0000-00001E1C0000}"/>
    <cellStyle name="Normal 23 5 2 3 2" xfId="10411" xr:uid="{00000000-0005-0000-0000-00001F1C0000}"/>
    <cellStyle name="Normal 23 5 2 4" xfId="7123" xr:uid="{00000000-0005-0000-0000-0000201C0000}"/>
    <cellStyle name="Normal 23 5 3" xfId="2387" xr:uid="{00000000-0005-0000-0000-0000211C0000}"/>
    <cellStyle name="Normal 23 5 3 2" xfId="7777" xr:uid="{00000000-0005-0000-0000-0000221C0000}"/>
    <cellStyle name="Normal 23 5 4" xfId="4031" xr:uid="{00000000-0005-0000-0000-0000231C0000}"/>
    <cellStyle name="Normal 23 5 4 2" xfId="9421" xr:uid="{00000000-0005-0000-0000-0000241C0000}"/>
    <cellStyle name="Normal 23 5 5" xfId="6133" xr:uid="{00000000-0005-0000-0000-0000251C0000}"/>
    <cellStyle name="Normal 23 6" xfId="1029" xr:uid="{00000000-0005-0000-0000-0000261C0000}"/>
    <cellStyle name="Normal 23 6 2" xfId="1732" xr:uid="{00000000-0005-0000-0000-0000271C0000}"/>
    <cellStyle name="Normal 23 6 2 2" xfId="3378" xr:uid="{00000000-0005-0000-0000-0000281C0000}"/>
    <cellStyle name="Normal 23 6 2 2 2" xfId="8768" xr:uid="{00000000-0005-0000-0000-0000291C0000}"/>
    <cellStyle name="Normal 23 6 2 3" xfId="5022" xr:uid="{00000000-0005-0000-0000-00002A1C0000}"/>
    <cellStyle name="Normal 23 6 2 3 2" xfId="10412" xr:uid="{00000000-0005-0000-0000-00002B1C0000}"/>
    <cellStyle name="Normal 23 6 2 4" xfId="7124" xr:uid="{00000000-0005-0000-0000-00002C1C0000}"/>
    <cellStyle name="Normal 23 6 3" xfId="2679" xr:uid="{00000000-0005-0000-0000-00002D1C0000}"/>
    <cellStyle name="Normal 23 6 3 2" xfId="8069" xr:uid="{00000000-0005-0000-0000-00002E1C0000}"/>
    <cellStyle name="Normal 23 6 4" xfId="4323" xr:uid="{00000000-0005-0000-0000-00002F1C0000}"/>
    <cellStyle name="Normal 23 6 4 2" xfId="9713" xr:uid="{00000000-0005-0000-0000-0000301C0000}"/>
    <cellStyle name="Normal 23 6 5" xfId="6425" xr:uid="{00000000-0005-0000-0000-0000311C0000}"/>
    <cellStyle name="Normal 23 7" xfId="1717" xr:uid="{00000000-0005-0000-0000-0000321C0000}"/>
    <cellStyle name="Normal 23 7 2" xfId="3363" xr:uid="{00000000-0005-0000-0000-0000331C0000}"/>
    <cellStyle name="Normal 23 7 2 2" xfId="8753" xr:uid="{00000000-0005-0000-0000-0000341C0000}"/>
    <cellStyle name="Normal 23 7 3" xfId="5007" xr:uid="{00000000-0005-0000-0000-0000351C0000}"/>
    <cellStyle name="Normal 23 7 3 2" xfId="10397" xr:uid="{00000000-0005-0000-0000-0000361C0000}"/>
    <cellStyle name="Normal 23 7 4" xfId="7109" xr:uid="{00000000-0005-0000-0000-0000371C0000}"/>
    <cellStyle name="Normal 23 8" xfId="2071" xr:uid="{00000000-0005-0000-0000-0000381C0000}"/>
    <cellStyle name="Normal 23 8 2" xfId="7461" xr:uid="{00000000-0005-0000-0000-0000391C0000}"/>
    <cellStyle name="Normal 23 9" xfId="3715" xr:uid="{00000000-0005-0000-0000-00003A1C0000}"/>
    <cellStyle name="Normal 23 9 2" xfId="9105" xr:uid="{00000000-0005-0000-0000-00003B1C0000}"/>
    <cellStyle name="Normal 24" xfId="413" xr:uid="{00000000-0005-0000-0000-00003C1C0000}"/>
    <cellStyle name="Normal 24 10" xfId="3718" xr:uid="{00000000-0005-0000-0000-00003D1C0000}"/>
    <cellStyle name="Normal 24 10 2" xfId="9108" xr:uid="{00000000-0005-0000-0000-00003E1C0000}"/>
    <cellStyle name="Normal 24 11" xfId="5342" xr:uid="{00000000-0005-0000-0000-00003F1C0000}"/>
    <cellStyle name="Normal 24 11 2" xfId="10732" xr:uid="{00000000-0005-0000-0000-0000401C0000}"/>
    <cellStyle name="Normal 24 12" xfId="5559" xr:uid="{00000000-0005-0000-0000-0000411C0000}"/>
    <cellStyle name="Normal 24 12 2" xfId="10921" xr:uid="{00000000-0005-0000-0000-0000421C0000}"/>
    <cellStyle name="Normal 24 13" xfId="5695" xr:uid="{00000000-0005-0000-0000-0000431C0000}"/>
    <cellStyle name="Normal 24 13 2" xfId="11056" xr:uid="{00000000-0005-0000-0000-0000441C0000}"/>
    <cellStyle name="Normal 24 14" xfId="5820" xr:uid="{00000000-0005-0000-0000-0000451C0000}"/>
    <cellStyle name="Normal 24 2" xfId="465" xr:uid="{00000000-0005-0000-0000-0000461C0000}"/>
    <cellStyle name="Normal 24 2 10" xfId="5696" xr:uid="{00000000-0005-0000-0000-0000471C0000}"/>
    <cellStyle name="Normal 24 2 10 2" xfId="11057" xr:uid="{00000000-0005-0000-0000-0000481C0000}"/>
    <cellStyle name="Normal 24 2 11" xfId="5868" xr:uid="{00000000-0005-0000-0000-0000491C0000}"/>
    <cellStyle name="Normal 24 2 2" xfId="561" xr:uid="{00000000-0005-0000-0000-00004A1C0000}"/>
    <cellStyle name="Normal 24 2 2 2" xfId="883" xr:uid="{00000000-0005-0000-0000-00004B1C0000}"/>
    <cellStyle name="Normal 24 2 2 2 2" xfId="1736" xr:uid="{00000000-0005-0000-0000-00004C1C0000}"/>
    <cellStyle name="Normal 24 2 2 2 2 2" xfId="3382" xr:uid="{00000000-0005-0000-0000-00004D1C0000}"/>
    <cellStyle name="Normal 24 2 2 2 2 2 2" xfId="8772" xr:uid="{00000000-0005-0000-0000-00004E1C0000}"/>
    <cellStyle name="Normal 24 2 2 2 2 3" xfId="5026" xr:uid="{00000000-0005-0000-0000-00004F1C0000}"/>
    <cellStyle name="Normal 24 2 2 2 2 3 2" xfId="10416" xr:uid="{00000000-0005-0000-0000-0000501C0000}"/>
    <cellStyle name="Normal 24 2 2 2 2 4" xfId="7128" xr:uid="{00000000-0005-0000-0000-0000511C0000}"/>
    <cellStyle name="Normal 24 2 2 2 3" xfId="2534" xr:uid="{00000000-0005-0000-0000-0000521C0000}"/>
    <cellStyle name="Normal 24 2 2 2 3 2" xfId="7924" xr:uid="{00000000-0005-0000-0000-0000531C0000}"/>
    <cellStyle name="Normal 24 2 2 2 4" xfId="4178" xr:uid="{00000000-0005-0000-0000-0000541C0000}"/>
    <cellStyle name="Normal 24 2 2 2 4 2" xfId="9568" xr:uid="{00000000-0005-0000-0000-0000551C0000}"/>
    <cellStyle name="Normal 24 2 2 2 5" xfId="6280" xr:uid="{00000000-0005-0000-0000-0000561C0000}"/>
    <cellStyle name="Normal 24 2 2 3" xfId="1177" xr:uid="{00000000-0005-0000-0000-0000571C0000}"/>
    <cellStyle name="Normal 24 2 2 3 2" xfId="1737" xr:uid="{00000000-0005-0000-0000-0000581C0000}"/>
    <cellStyle name="Normal 24 2 2 3 2 2" xfId="3383" xr:uid="{00000000-0005-0000-0000-0000591C0000}"/>
    <cellStyle name="Normal 24 2 2 3 2 2 2" xfId="8773" xr:uid="{00000000-0005-0000-0000-00005A1C0000}"/>
    <cellStyle name="Normal 24 2 2 3 2 3" xfId="5027" xr:uid="{00000000-0005-0000-0000-00005B1C0000}"/>
    <cellStyle name="Normal 24 2 2 3 2 3 2" xfId="10417" xr:uid="{00000000-0005-0000-0000-00005C1C0000}"/>
    <cellStyle name="Normal 24 2 2 3 2 4" xfId="7129" xr:uid="{00000000-0005-0000-0000-00005D1C0000}"/>
    <cellStyle name="Normal 24 2 2 3 3" xfId="2827" xr:uid="{00000000-0005-0000-0000-00005E1C0000}"/>
    <cellStyle name="Normal 24 2 2 3 3 2" xfId="8217" xr:uid="{00000000-0005-0000-0000-00005F1C0000}"/>
    <cellStyle name="Normal 24 2 2 3 4" xfId="4471" xr:uid="{00000000-0005-0000-0000-0000601C0000}"/>
    <cellStyle name="Normal 24 2 2 3 4 2" xfId="9861" xr:uid="{00000000-0005-0000-0000-0000611C0000}"/>
    <cellStyle name="Normal 24 2 2 3 5" xfId="6573" xr:uid="{00000000-0005-0000-0000-0000621C0000}"/>
    <cellStyle name="Normal 24 2 2 4" xfId="1735" xr:uid="{00000000-0005-0000-0000-0000631C0000}"/>
    <cellStyle name="Normal 24 2 2 4 2" xfId="3381" xr:uid="{00000000-0005-0000-0000-0000641C0000}"/>
    <cellStyle name="Normal 24 2 2 4 2 2" xfId="8771" xr:uid="{00000000-0005-0000-0000-0000651C0000}"/>
    <cellStyle name="Normal 24 2 2 4 3" xfId="5025" xr:uid="{00000000-0005-0000-0000-0000661C0000}"/>
    <cellStyle name="Normal 24 2 2 4 3 2" xfId="10415" xr:uid="{00000000-0005-0000-0000-0000671C0000}"/>
    <cellStyle name="Normal 24 2 2 4 4" xfId="7127" xr:uid="{00000000-0005-0000-0000-0000681C0000}"/>
    <cellStyle name="Normal 24 2 2 5" xfId="2218" xr:uid="{00000000-0005-0000-0000-0000691C0000}"/>
    <cellStyle name="Normal 24 2 2 5 2" xfId="7608" xr:uid="{00000000-0005-0000-0000-00006A1C0000}"/>
    <cellStyle name="Normal 24 2 2 6" xfId="3862" xr:uid="{00000000-0005-0000-0000-00006B1C0000}"/>
    <cellStyle name="Normal 24 2 2 6 2" xfId="9252" xr:uid="{00000000-0005-0000-0000-00006C1C0000}"/>
    <cellStyle name="Normal 24 2 2 7" xfId="5487" xr:uid="{00000000-0005-0000-0000-00006D1C0000}"/>
    <cellStyle name="Normal 24 2 2 7 2" xfId="10877" xr:uid="{00000000-0005-0000-0000-00006E1C0000}"/>
    <cellStyle name="Normal 24 2 2 8" xfId="5697" xr:uid="{00000000-0005-0000-0000-00006F1C0000}"/>
    <cellStyle name="Normal 24 2 2 8 2" xfId="11058" xr:uid="{00000000-0005-0000-0000-0000701C0000}"/>
    <cellStyle name="Normal 24 2 2 9" xfId="5964" xr:uid="{00000000-0005-0000-0000-0000711C0000}"/>
    <cellStyle name="Normal 24 2 3" xfId="658" xr:uid="{00000000-0005-0000-0000-0000721C0000}"/>
    <cellStyle name="Normal 24 2 3 2" xfId="980" xr:uid="{00000000-0005-0000-0000-0000731C0000}"/>
    <cellStyle name="Normal 24 2 3 2 2" xfId="1739" xr:uid="{00000000-0005-0000-0000-0000741C0000}"/>
    <cellStyle name="Normal 24 2 3 2 2 2" xfId="3385" xr:uid="{00000000-0005-0000-0000-0000751C0000}"/>
    <cellStyle name="Normal 24 2 3 2 2 2 2" xfId="8775" xr:uid="{00000000-0005-0000-0000-0000761C0000}"/>
    <cellStyle name="Normal 24 2 3 2 2 3" xfId="5029" xr:uid="{00000000-0005-0000-0000-0000771C0000}"/>
    <cellStyle name="Normal 24 2 3 2 2 3 2" xfId="10419" xr:uid="{00000000-0005-0000-0000-0000781C0000}"/>
    <cellStyle name="Normal 24 2 3 2 2 4" xfId="7131" xr:uid="{00000000-0005-0000-0000-0000791C0000}"/>
    <cellStyle name="Normal 24 2 3 2 3" xfId="2631" xr:uid="{00000000-0005-0000-0000-00007A1C0000}"/>
    <cellStyle name="Normal 24 2 3 2 3 2" xfId="8021" xr:uid="{00000000-0005-0000-0000-00007B1C0000}"/>
    <cellStyle name="Normal 24 2 3 2 4" xfId="4275" xr:uid="{00000000-0005-0000-0000-00007C1C0000}"/>
    <cellStyle name="Normal 24 2 3 2 4 2" xfId="9665" xr:uid="{00000000-0005-0000-0000-00007D1C0000}"/>
    <cellStyle name="Normal 24 2 3 2 5" xfId="6377" xr:uid="{00000000-0005-0000-0000-00007E1C0000}"/>
    <cellStyle name="Normal 24 2 3 3" xfId="1738" xr:uid="{00000000-0005-0000-0000-00007F1C0000}"/>
    <cellStyle name="Normal 24 2 3 3 2" xfId="3384" xr:uid="{00000000-0005-0000-0000-0000801C0000}"/>
    <cellStyle name="Normal 24 2 3 3 2 2" xfId="8774" xr:uid="{00000000-0005-0000-0000-0000811C0000}"/>
    <cellStyle name="Normal 24 2 3 3 3" xfId="5028" xr:uid="{00000000-0005-0000-0000-0000821C0000}"/>
    <cellStyle name="Normal 24 2 3 3 3 2" xfId="10418" xr:uid="{00000000-0005-0000-0000-0000831C0000}"/>
    <cellStyle name="Normal 24 2 3 3 4" xfId="7130" xr:uid="{00000000-0005-0000-0000-0000841C0000}"/>
    <cellStyle name="Normal 24 2 3 4" xfId="2315" xr:uid="{00000000-0005-0000-0000-0000851C0000}"/>
    <cellStyle name="Normal 24 2 3 4 2" xfId="7705" xr:uid="{00000000-0005-0000-0000-0000861C0000}"/>
    <cellStyle name="Normal 24 2 3 5" xfId="3959" xr:uid="{00000000-0005-0000-0000-0000871C0000}"/>
    <cellStyle name="Normal 24 2 3 5 2" xfId="9349" xr:uid="{00000000-0005-0000-0000-0000881C0000}"/>
    <cellStyle name="Normal 24 2 3 6" xfId="6061" xr:uid="{00000000-0005-0000-0000-0000891C0000}"/>
    <cellStyle name="Normal 24 2 4" xfId="787" xr:uid="{00000000-0005-0000-0000-00008A1C0000}"/>
    <cellStyle name="Normal 24 2 4 2" xfId="1740" xr:uid="{00000000-0005-0000-0000-00008B1C0000}"/>
    <cellStyle name="Normal 24 2 4 2 2" xfId="3386" xr:uid="{00000000-0005-0000-0000-00008C1C0000}"/>
    <cellStyle name="Normal 24 2 4 2 2 2" xfId="8776" xr:uid="{00000000-0005-0000-0000-00008D1C0000}"/>
    <cellStyle name="Normal 24 2 4 2 3" xfId="5030" xr:uid="{00000000-0005-0000-0000-00008E1C0000}"/>
    <cellStyle name="Normal 24 2 4 2 3 2" xfId="10420" xr:uid="{00000000-0005-0000-0000-00008F1C0000}"/>
    <cellStyle name="Normal 24 2 4 2 4" xfId="7132" xr:uid="{00000000-0005-0000-0000-0000901C0000}"/>
    <cellStyle name="Normal 24 2 4 3" xfId="2438" xr:uid="{00000000-0005-0000-0000-0000911C0000}"/>
    <cellStyle name="Normal 24 2 4 3 2" xfId="7828" xr:uid="{00000000-0005-0000-0000-0000921C0000}"/>
    <cellStyle name="Normal 24 2 4 4" xfId="4082" xr:uid="{00000000-0005-0000-0000-0000931C0000}"/>
    <cellStyle name="Normal 24 2 4 4 2" xfId="9472" xr:uid="{00000000-0005-0000-0000-0000941C0000}"/>
    <cellStyle name="Normal 24 2 4 5" xfId="6184" xr:uid="{00000000-0005-0000-0000-0000951C0000}"/>
    <cellStyle name="Normal 24 2 5" xfId="1080" xr:uid="{00000000-0005-0000-0000-0000961C0000}"/>
    <cellStyle name="Normal 24 2 5 2" xfId="1741" xr:uid="{00000000-0005-0000-0000-0000971C0000}"/>
    <cellStyle name="Normal 24 2 5 2 2" xfId="3387" xr:uid="{00000000-0005-0000-0000-0000981C0000}"/>
    <cellStyle name="Normal 24 2 5 2 2 2" xfId="8777" xr:uid="{00000000-0005-0000-0000-0000991C0000}"/>
    <cellStyle name="Normal 24 2 5 2 3" xfId="5031" xr:uid="{00000000-0005-0000-0000-00009A1C0000}"/>
    <cellStyle name="Normal 24 2 5 2 3 2" xfId="10421" xr:uid="{00000000-0005-0000-0000-00009B1C0000}"/>
    <cellStyle name="Normal 24 2 5 2 4" xfId="7133" xr:uid="{00000000-0005-0000-0000-00009C1C0000}"/>
    <cellStyle name="Normal 24 2 5 3" xfId="2730" xr:uid="{00000000-0005-0000-0000-00009D1C0000}"/>
    <cellStyle name="Normal 24 2 5 3 2" xfId="8120" xr:uid="{00000000-0005-0000-0000-00009E1C0000}"/>
    <cellStyle name="Normal 24 2 5 4" xfId="4374" xr:uid="{00000000-0005-0000-0000-00009F1C0000}"/>
    <cellStyle name="Normal 24 2 5 4 2" xfId="9764" xr:uid="{00000000-0005-0000-0000-0000A01C0000}"/>
    <cellStyle name="Normal 24 2 5 5" xfId="6476" xr:uid="{00000000-0005-0000-0000-0000A11C0000}"/>
    <cellStyle name="Normal 24 2 6" xfId="1734" xr:uid="{00000000-0005-0000-0000-0000A21C0000}"/>
    <cellStyle name="Normal 24 2 6 2" xfId="3380" xr:uid="{00000000-0005-0000-0000-0000A31C0000}"/>
    <cellStyle name="Normal 24 2 6 2 2" xfId="8770" xr:uid="{00000000-0005-0000-0000-0000A41C0000}"/>
    <cellStyle name="Normal 24 2 6 3" xfId="5024" xr:uid="{00000000-0005-0000-0000-0000A51C0000}"/>
    <cellStyle name="Normal 24 2 6 3 2" xfId="10414" xr:uid="{00000000-0005-0000-0000-0000A61C0000}"/>
    <cellStyle name="Normal 24 2 6 4" xfId="7126" xr:uid="{00000000-0005-0000-0000-0000A71C0000}"/>
    <cellStyle name="Normal 24 2 7" xfId="2122" xr:uid="{00000000-0005-0000-0000-0000A81C0000}"/>
    <cellStyle name="Normal 24 2 7 2" xfId="7512" xr:uid="{00000000-0005-0000-0000-0000A91C0000}"/>
    <cellStyle name="Normal 24 2 8" xfId="3766" xr:uid="{00000000-0005-0000-0000-0000AA1C0000}"/>
    <cellStyle name="Normal 24 2 8 2" xfId="9156" xr:uid="{00000000-0005-0000-0000-0000AB1C0000}"/>
    <cellStyle name="Normal 24 2 9" xfId="5390" xr:uid="{00000000-0005-0000-0000-0000AC1C0000}"/>
    <cellStyle name="Normal 24 2 9 2" xfId="10780" xr:uid="{00000000-0005-0000-0000-0000AD1C0000}"/>
    <cellStyle name="Normal 24 3" xfId="513" xr:uid="{00000000-0005-0000-0000-0000AE1C0000}"/>
    <cellStyle name="Normal 24 3 2" xfId="835" xr:uid="{00000000-0005-0000-0000-0000AF1C0000}"/>
    <cellStyle name="Normal 24 3 2 2" xfId="1743" xr:uid="{00000000-0005-0000-0000-0000B01C0000}"/>
    <cellStyle name="Normal 24 3 2 2 2" xfId="3389" xr:uid="{00000000-0005-0000-0000-0000B11C0000}"/>
    <cellStyle name="Normal 24 3 2 2 2 2" xfId="8779" xr:uid="{00000000-0005-0000-0000-0000B21C0000}"/>
    <cellStyle name="Normal 24 3 2 2 3" xfId="5033" xr:uid="{00000000-0005-0000-0000-0000B31C0000}"/>
    <cellStyle name="Normal 24 3 2 2 3 2" xfId="10423" xr:uid="{00000000-0005-0000-0000-0000B41C0000}"/>
    <cellStyle name="Normal 24 3 2 2 4" xfId="7135" xr:uid="{00000000-0005-0000-0000-0000B51C0000}"/>
    <cellStyle name="Normal 24 3 2 3" xfId="2486" xr:uid="{00000000-0005-0000-0000-0000B61C0000}"/>
    <cellStyle name="Normal 24 3 2 3 2" xfId="7876" xr:uid="{00000000-0005-0000-0000-0000B71C0000}"/>
    <cellStyle name="Normal 24 3 2 4" xfId="4130" xr:uid="{00000000-0005-0000-0000-0000B81C0000}"/>
    <cellStyle name="Normal 24 3 2 4 2" xfId="9520" xr:uid="{00000000-0005-0000-0000-0000B91C0000}"/>
    <cellStyle name="Normal 24 3 2 5" xfId="6232" xr:uid="{00000000-0005-0000-0000-0000BA1C0000}"/>
    <cellStyle name="Normal 24 3 3" xfId="1129" xr:uid="{00000000-0005-0000-0000-0000BB1C0000}"/>
    <cellStyle name="Normal 24 3 3 2" xfId="1744" xr:uid="{00000000-0005-0000-0000-0000BC1C0000}"/>
    <cellStyle name="Normal 24 3 3 2 2" xfId="3390" xr:uid="{00000000-0005-0000-0000-0000BD1C0000}"/>
    <cellStyle name="Normal 24 3 3 2 2 2" xfId="8780" xr:uid="{00000000-0005-0000-0000-0000BE1C0000}"/>
    <cellStyle name="Normal 24 3 3 2 3" xfId="5034" xr:uid="{00000000-0005-0000-0000-0000BF1C0000}"/>
    <cellStyle name="Normal 24 3 3 2 3 2" xfId="10424" xr:uid="{00000000-0005-0000-0000-0000C01C0000}"/>
    <cellStyle name="Normal 24 3 3 2 4" xfId="7136" xr:uid="{00000000-0005-0000-0000-0000C11C0000}"/>
    <cellStyle name="Normal 24 3 3 3" xfId="2779" xr:uid="{00000000-0005-0000-0000-0000C21C0000}"/>
    <cellStyle name="Normal 24 3 3 3 2" xfId="8169" xr:uid="{00000000-0005-0000-0000-0000C31C0000}"/>
    <cellStyle name="Normal 24 3 3 4" xfId="4423" xr:uid="{00000000-0005-0000-0000-0000C41C0000}"/>
    <cellStyle name="Normal 24 3 3 4 2" xfId="9813" xr:uid="{00000000-0005-0000-0000-0000C51C0000}"/>
    <cellStyle name="Normal 24 3 3 5" xfId="6525" xr:uid="{00000000-0005-0000-0000-0000C61C0000}"/>
    <cellStyle name="Normal 24 3 4" xfId="1742" xr:uid="{00000000-0005-0000-0000-0000C71C0000}"/>
    <cellStyle name="Normal 24 3 4 2" xfId="3388" xr:uid="{00000000-0005-0000-0000-0000C81C0000}"/>
    <cellStyle name="Normal 24 3 4 2 2" xfId="8778" xr:uid="{00000000-0005-0000-0000-0000C91C0000}"/>
    <cellStyle name="Normal 24 3 4 3" xfId="5032" xr:uid="{00000000-0005-0000-0000-0000CA1C0000}"/>
    <cellStyle name="Normal 24 3 4 3 2" xfId="10422" xr:uid="{00000000-0005-0000-0000-0000CB1C0000}"/>
    <cellStyle name="Normal 24 3 4 4" xfId="7134" xr:uid="{00000000-0005-0000-0000-0000CC1C0000}"/>
    <cellStyle name="Normal 24 3 5" xfId="2170" xr:uid="{00000000-0005-0000-0000-0000CD1C0000}"/>
    <cellStyle name="Normal 24 3 5 2" xfId="7560" xr:uid="{00000000-0005-0000-0000-0000CE1C0000}"/>
    <cellStyle name="Normal 24 3 6" xfId="3814" xr:uid="{00000000-0005-0000-0000-0000CF1C0000}"/>
    <cellStyle name="Normal 24 3 6 2" xfId="9204" xr:uid="{00000000-0005-0000-0000-0000D01C0000}"/>
    <cellStyle name="Normal 24 3 7" xfId="5439" xr:uid="{00000000-0005-0000-0000-0000D11C0000}"/>
    <cellStyle name="Normal 24 3 7 2" xfId="10829" xr:uid="{00000000-0005-0000-0000-0000D21C0000}"/>
    <cellStyle name="Normal 24 3 8" xfId="5698" xr:uid="{00000000-0005-0000-0000-0000D31C0000}"/>
    <cellStyle name="Normal 24 3 8 2" xfId="11059" xr:uid="{00000000-0005-0000-0000-0000D41C0000}"/>
    <cellStyle name="Normal 24 3 9" xfId="5916" xr:uid="{00000000-0005-0000-0000-0000D51C0000}"/>
    <cellStyle name="Normal 24 4" xfId="610" xr:uid="{00000000-0005-0000-0000-0000D61C0000}"/>
    <cellStyle name="Normal 24 4 2" xfId="932" xr:uid="{00000000-0005-0000-0000-0000D71C0000}"/>
    <cellStyle name="Normal 24 4 2 2" xfId="1746" xr:uid="{00000000-0005-0000-0000-0000D81C0000}"/>
    <cellStyle name="Normal 24 4 2 2 2" xfId="3392" xr:uid="{00000000-0005-0000-0000-0000D91C0000}"/>
    <cellStyle name="Normal 24 4 2 2 2 2" xfId="8782" xr:uid="{00000000-0005-0000-0000-0000DA1C0000}"/>
    <cellStyle name="Normal 24 4 2 2 3" xfId="5036" xr:uid="{00000000-0005-0000-0000-0000DB1C0000}"/>
    <cellStyle name="Normal 24 4 2 2 3 2" xfId="10426" xr:uid="{00000000-0005-0000-0000-0000DC1C0000}"/>
    <cellStyle name="Normal 24 4 2 2 4" xfId="7138" xr:uid="{00000000-0005-0000-0000-0000DD1C0000}"/>
    <cellStyle name="Normal 24 4 2 3" xfId="2583" xr:uid="{00000000-0005-0000-0000-0000DE1C0000}"/>
    <cellStyle name="Normal 24 4 2 3 2" xfId="7973" xr:uid="{00000000-0005-0000-0000-0000DF1C0000}"/>
    <cellStyle name="Normal 24 4 2 4" xfId="4227" xr:uid="{00000000-0005-0000-0000-0000E01C0000}"/>
    <cellStyle name="Normal 24 4 2 4 2" xfId="9617" xr:uid="{00000000-0005-0000-0000-0000E11C0000}"/>
    <cellStyle name="Normal 24 4 2 5" xfId="6329" xr:uid="{00000000-0005-0000-0000-0000E21C0000}"/>
    <cellStyle name="Normal 24 4 3" xfId="1745" xr:uid="{00000000-0005-0000-0000-0000E31C0000}"/>
    <cellStyle name="Normal 24 4 3 2" xfId="3391" xr:uid="{00000000-0005-0000-0000-0000E41C0000}"/>
    <cellStyle name="Normal 24 4 3 2 2" xfId="8781" xr:uid="{00000000-0005-0000-0000-0000E51C0000}"/>
    <cellStyle name="Normal 24 4 3 3" xfId="5035" xr:uid="{00000000-0005-0000-0000-0000E61C0000}"/>
    <cellStyle name="Normal 24 4 3 3 2" xfId="10425" xr:uid="{00000000-0005-0000-0000-0000E71C0000}"/>
    <cellStyle name="Normal 24 4 3 4" xfId="7137" xr:uid="{00000000-0005-0000-0000-0000E81C0000}"/>
    <cellStyle name="Normal 24 4 4" xfId="2267" xr:uid="{00000000-0005-0000-0000-0000E91C0000}"/>
    <cellStyle name="Normal 24 4 4 2" xfId="7657" xr:uid="{00000000-0005-0000-0000-0000EA1C0000}"/>
    <cellStyle name="Normal 24 4 5" xfId="3911" xr:uid="{00000000-0005-0000-0000-0000EB1C0000}"/>
    <cellStyle name="Normal 24 4 5 2" xfId="9301" xr:uid="{00000000-0005-0000-0000-0000EC1C0000}"/>
    <cellStyle name="Normal 24 4 6" xfId="6013" xr:uid="{00000000-0005-0000-0000-0000ED1C0000}"/>
    <cellStyle name="Normal 24 5" xfId="739" xr:uid="{00000000-0005-0000-0000-0000EE1C0000}"/>
    <cellStyle name="Normal 24 5 2" xfId="1747" xr:uid="{00000000-0005-0000-0000-0000EF1C0000}"/>
    <cellStyle name="Normal 24 5 2 2" xfId="3393" xr:uid="{00000000-0005-0000-0000-0000F01C0000}"/>
    <cellStyle name="Normal 24 5 2 2 2" xfId="8783" xr:uid="{00000000-0005-0000-0000-0000F11C0000}"/>
    <cellStyle name="Normal 24 5 2 3" xfId="5037" xr:uid="{00000000-0005-0000-0000-0000F21C0000}"/>
    <cellStyle name="Normal 24 5 2 3 2" xfId="10427" xr:uid="{00000000-0005-0000-0000-0000F31C0000}"/>
    <cellStyle name="Normal 24 5 2 4" xfId="7139" xr:uid="{00000000-0005-0000-0000-0000F41C0000}"/>
    <cellStyle name="Normal 24 5 3" xfId="2390" xr:uid="{00000000-0005-0000-0000-0000F51C0000}"/>
    <cellStyle name="Normal 24 5 3 2" xfId="7780" xr:uid="{00000000-0005-0000-0000-0000F61C0000}"/>
    <cellStyle name="Normal 24 5 4" xfId="4034" xr:uid="{00000000-0005-0000-0000-0000F71C0000}"/>
    <cellStyle name="Normal 24 5 4 2" xfId="9424" xr:uid="{00000000-0005-0000-0000-0000F81C0000}"/>
    <cellStyle name="Normal 24 5 5" xfId="6136" xr:uid="{00000000-0005-0000-0000-0000F91C0000}"/>
    <cellStyle name="Normal 24 6" xfId="997" xr:uid="{00000000-0005-0000-0000-0000FA1C0000}"/>
    <cellStyle name="Normal 24 7" xfId="1032" xr:uid="{00000000-0005-0000-0000-0000FB1C0000}"/>
    <cellStyle name="Normal 24 7 2" xfId="1748" xr:uid="{00000000-0005-0000-0000-0000FC1C0000}"/>
    <cellStyle name="Normal 24 7 2 2" xfId="3394" xr:uid="{00000000-0005-0000-0000-0000FD1C0000}"/>
    <cellStyle name="Normal 24 7 2 2 2" xfId="8784" xr:uid="{00000000-0005-0000-0000-0000FE1C0000}"/>
    <cellStyle name="Normal 24 7 2 3" xfId="5038" xr:uid="{00000000-0005-0000-0000-0000FF1C0000}"/>
    <cellStyle name="Normal 24 7 2 3 2" xfId="10428" xr:uid="{00000000-0005-0000-0000-0000001D0000}"/>
    <cellStyle name="Normal 24 7 2 4" xfId="7140" xr:uid="{00000000-0005-0000-0000-0000011D0000}"/>
    <cellStyle name="Normal 24 7 3" xfId="2682" xr:uid="{00000000-0005-0000-0000-0000021D0000}"/>
    <cellStyle name="Normal 24 7 3 2" xfId="8072" xr:uid="{00000000-0005-0000-0000-0000031D0000}"/>
    <cellStyle name="Normal 24 7 4" xfId="4326" xr:uid="{00000000-0005-0000-0000-0000041D0000}"/>
    <cellStyle name="Normal 24 7 4 2" xfId="9716" xr:uid="{00000000-0005-0000-0000-0000051D0000}"/>
    <cellStyle name="Normal 24 7 5" xfId="6428" xr:uid="{00000000-0005-0000-0000-0000061D0000}"/>
    <cellStyle name="Normal 24 8" xfId="1733" xr:uid="{00000000-0005-0000-0000-0000071D0000}"/>
    <cellStyle name="Normal 24 8 2" xfId="3379" xr:uid="{00000000-0005-0000-0000-0000081D0000}"/>
    <cellStyle name="Normal 24 8 2 2" xfId="8769" xr:uid="{00000000-0005-0000-0000-0000091D0000}"/>
    <cellStyle name="Normal 24 8 3" xfId="5023" xr:uid="{00000000-0005-0000-0000-00000A1D0000}"/>
    <cellStyle name="Normal 24 8 3 2" xfId="10413" xr:uid="{00000000-0005-0000-0000-00000B1D0000}"/>
    <cellStyle name="Normal 24 8 4" xfId="7125" xr:uid="{00000000-0005-0000-0000-00000C1D0000}"/>
    <cellStyle name="Normal 24 9" xfId="2074" xr:uid="{00000000-0005-0000-0000-00000D1D0000}"/>
    <cellStyle name="Normal 24 9 2" xfId="7464" xr:uid="{00000000-0005-0000-0000-00000E1D0000}"/>
    <cellStyle name="Normal 25" xfId="441" xr:uid="{00000000-0005-0000-0000-00000F1D0000}"/>
    <cellStyle name="Normal 25 2" xfId="5560" xr:uid="{00000000-0005-0000-0000-0000101D0000}"/>
    <cellStyle name="Normal 25 2 2" xfId="10922" xr:uid="{00000000-0005-0000-0000-0000111D0000}"/>
    <cellStyle name="Normal 26" xfId="428" xr:uid="{00000000-0005-0000-0000-0000121D0000}"/>
    <cellStyle name="Normal 26 10" xfId="5561" xr:uid="{00000000-0005-0000-0000-0000131D0000}"/>
    <cellStyle name="Normal 26 10 2" xfId="10923" xr:uid="{00000000-0005-0000-0000-0000141D0000}"/>
    <cellStyle name="Normal 26 11" xfId="5699" xr:uid="{00000000-0005-0000-0000-0000151D0000}"/>
    <cellStyle name="Normal 26 11 2" xfId="11060" xr:uid="{00000000-0005-0000-0000-0000161D0000}"/>
    <cellStyle name="Normal 26 12" xfId="5835" xr:uid="{00000000-0005-0000-0000-0000171D0000}"/>
    <cellStyle name="Normal 26 2" xfId="528" xr:uid="{00000000-0005-0000-0000-0000181D0000}"/>
    <cellStyle name="Normal 26 2 2" xfId="850" xr:uid="{00000000-0005-0000-0000-0000191D0000}"/>
    <cellStyle name="Normal 26 2 2 2" xfId="1751" xr:uid="{00000000-0005-0000-0000-00001A1D0000}"/>
    <cellStyle name="Normal 26 2 2 2 2" xfId="3397" xr:uid="{00000000-0005-0000-0000-00001B1D0000}"/>
    <cellStyle name="Normal 26 2 2 2 2 2" xfId="8787" xr:uid="{00000000-0005-0000-0000-00001C1D0000}"/>
    <cellStyle name="Normal 26 2 2 2 3" xfId="5041" xr:uid="{00000000-0005-0000-0000-00001D1D0000}"/>
    <cellStyle name="Normal 26 2 2 2 3 2" xfId="10431" xr:uid="{00000000-0005-0000-0000-00001E1D0000}"/>
    <cellStyle name="Normal 26 2 2 2 4" xfId="7143" xr:uid="{00000000-0005-0000-0000-00001F1D0000}"/>
    <cellStyle name="Normal 26 2 2 3" xfId="2501" xr:uid="{00000000-0005-0000-0000-0000201D0000}"/>
    <cellStyle name="Normal 26 2 2 3 2" xfId="7891" xr:uid="{00000000-0005-0000-0000-0000211D0000}"/>
    <cellStyle name="Normal 26 2 2 4" xfId="4145" xr:uid="{00000000-0005-0000-0000-0000221D0000}"/>
    <cellStyle name="Normal 26 2 2 4 2" xfId="9535" xr:uid="{00000000-0005-0000-0000-0000231D0000}"/>
    <cellStyle name="Normal 26 2 2 5" xfId="6247" xr:uid="{00000000-0005-0000-0000-0000241D0000}"/>
    <cellStyle name="Normal 26 2 3" xfId="1144" xr:uid="{00000000-0005-0000-0000-0000251D0000}"/>
    <cellStyle name="Normal 26 2 3 2" xfId="1752" xr:uid="{00000000-0005-0000-0000-0000261D0000}"/>
    <cellStyle name="Normal 26 2 3 2 2" xfId="3398" xr:uid="{00000000-0005-0000-0000-0000271D0000}"/>
    <cellStyle name="Normal 26 2 3 2 2 2" xfId="8788" xr:uid="{00000000-0005-0000-0000-0000281D0000}"/>
    <cellStyle name="Normal 26 2 3 2 3" xfId="5042" xr:uid="{00000000-0005-0000-0000-0000291D0000}"/>
    <cellStyle name="Normal 26 2 3 2 3 2" xfId="10432" xr:uid="{00000000-0005-0000-0000-00002A1D0000}"/>
    <cellStyle name="Normal 26 2 3 2 4" xfId="7144" xr:uid="{00000000-0005-0000-0000-00002B1D0000}"/>
    <cellStyle name="Normal 26 2 3 3" xfId="2794" xr:uid="{00000000-0005-0000-0000-00002C1D0000}"/>
    <cellStyle name="Normal 26 2 3 3 2" xfId="8184" xr:uid="{00000000-0005-0000-0000-00002D1D0000}"/>
    <cellStyle name="Normal 26 2 3 4" xfId="4438" xr:uid="{00000000-0005-0000-0000-00002E1D0000}"/>
    <cellStyle name="Normal 26 2 3 4 2" xfId="9828" xr:uid="{00000000-0005-0000-0000-00002F1D0000}"/>
    <cellStyle name="Normal 26 2 3 5" xfId="6540" xr:uid="{00000000-0005-0000-0000-0000301D0000}"/>
    <cellStyle name="Normal 26 2 4" xfId="1750" xr:uid="{00000000-0005-0000-0000-0000311D0000}"/>
    <cellStyle name="Normal 26 2 4 2" xfId="3396" xr:uid="{00000000-0005-0000-0000-0000321D0000}"/>
    <cellStyle name="Normal 26 2 4 2 2" xfId="8786" xr:uid="{00000000-0005-0000-0000-0000331D0000}"/>
    <cellStyle name="Normal 26 2 4 3" xfId="5040" xr:uid="{00000000-0005-0000-0000-0000341D0000}"/>
    <cellStyle name="Normal 26 2 4 3 2" xfId="10430" xr:uid="{00000000-0005-0000-0000-0000351D0000}"/>
    <cellStyle name="Normal 26 2 4 4" xfId="7142" xr:uid="{00000000-0005-0000-0000-0000361D0000}"/>
    <cellStyle name="Normal 26 2 5" xfId="2185" xr:uid="{00000000-0005-0000-0000-0000371D0000}"/>
    <cellStyle name="Normal 26 2 5 2" xfId="7575" xr:uid="{00000000-0005-0000-0000-0000381D0000}"/>
    <cellStyle name="Normal 26 2 6" xfId="3829" xr:uid="{00000000-0005-0000-0000-0000391D0000}"/>
    <cellStyle name="Normal 26 2 6 2" xfId="9219" xr:uid="{00000000-0005-0000-0000-00003A1D0000}"/>
    <cellStyle name="Normal 26 2 7" xfId="5454" xr:uid="{00000000-0005-0000-0000-00003B1D0000}"/>
    <cellStyle name="Normal 26 2 7 2" xfId="10844" xr:uid="{00000000-0005-0000-0000-00003C1D0000}"/>
    <cellStyle name="Normal 26 2 8" xfId="5700" xr:uid="{00000000-0005-0000-0000-00003D1D0000}"/>
    <cellStyle name="Normal 26 2 8 2" xfId="11061" xr:uid="{00000000-0005-0000-0000-00003E1D0000}"/>
    <cellStyle name="Normal 26 2 9" xfId="5931" xr:uid="{00000000-0005-0000-0000-00003F1D0000}"/>
    <cellStyle name="Normal 26 3" xfId="625" xr:uid="{00000000-0005-0000-0000-0000401D0000}"/>
    <cellStyle name="Normal 26 3 2" xfId="947" xr:uid="{00000000-0005-0000-0000-0000411D0000}"/>
    <cellStyle name="Normal 26 3 2 2" xfId="1754" xr:uid="{00000000-0005-0000-0000-0000421D0000}"/>
    <cellStyle name="Normal 26 3 2 2 2" xfId="3400" xr:uid="{00000000-0005-0000-0000-0000431D0000}"/>
    <cellStyle name="Normal 26 3 2 2 2 2" xfId="8790" xr:uid="{00000000-0005-0000-0000-0000441D0000}"/>
    <cellStyle name="Normal 26 3 2 2 3" xfId="5044" xr:uid="{00000000-0005-0000-0000-0000451D0000}"/>
    <cellStyle name="Normal 26 3 2 2 3 2" xfId="10434" xr:uid="{00000000-0005-0000-0000-0000461D0000}"/>
    <cellStyle name="Normal 26 3 2 2 4" xfId="7146" xr:uid="{00000000-0005-0000-0000-0000471D0000}"/>
    <cellStyle name="Normal 26 3 2 3" xfId="2598" xr:uid="{00000000-0005-0000-0000-0000481D0000}"/>
    <cellStyle name="Normal 26 3 2 3 2" xfId="7988" xr:uid="{00000000-0005-0000-0000-0000491D0000}"/>
    <cellStyle name="Normal 26 3 2 4" xfId="4242" xr:uid="{00000000-0005-0000-0000-00004A1D0000}"/>
    <cellStyle name="Normal 26 3 2 4 2" xfId="9632" xr:uid="{00000000-0005-0000-0000-00004B1D0000}"/>
    <cellStyle name="Normal 26 3 2 5" xfId="6344" xr:uid="{00000000-0005-0000-0000-00004C1D0000}"/>
    <cellStyle name="Normal 26 3 3" xfId="1753" xr:uid="{00000000-0005-0000-0000-00004D1D0000}"/>
    <cellStyle name="Normal 26 3 3 2" xfId="3399" xr:uid="{00000000-0005-0000-0000-00004E1D0000}"/>
    <cellStyle name="Normal 26 3 3 2 2" xfId="8789" xr:uid="{00000000-0005-0000-0000-00004F1D0000}"/>
    <cellStyle name="Normal 26 3 3 3" xfId="5043" xr:uid="{00000000-0005-0000-0000-0000501D0000}"/>
    <cellStyle name="Normal 26 3 3 3 2" xfId="10433" xr:uid="{00000000-0005-0000-0000-0000511D0000}"/>
    <cellStyle name="Normal 26 3 3 4" xfId="7145" xr:uid="{00000000-0005-0000-0000-0000521D0000}"/>
    <cellStyle name="Normal 26 3 4" xfId="2282" xr:uid="{00000000-0005-0000-0000-0000531D0000}"/>
    <cellStyle name="Normal 26 3 4 2" xfId="7672" xr:uid="{00000000-0005-0000-0000-0000541D0000}"/>
    <cellStyle name="Normal 26 3 5" xfId="3926" xr:uid="{00000000-0005-0000-0000-0000551D0000}"/>
    <cellStyle name="Normal 26 3 5 2" xfId="9316" xr:uid="{00000000-0005-0000-0000-0000561D0000}"/>
    <cellStyle name="Normal 26 3 6" xfId="6028" xr:uid="{00000000-0005-0000-0000-0000571D0000}"/>
    <cellStyle name="Normal 26 4" xfId="754" xr:uid="{00000000-0005-0000-0000-0000581D0000}"/>
    <cellStyle name="Normal 26 4 2" xfId="1755" xr:uid="{00000000-0005-0000-0000-0000591D0000}"/>
    <cellStyle name="Normal 26 4 2 2" xfId="3401" xr:uid="{00000000-0005-0000-0000-00005A1D0000}"/>
    <cellStyle name="Normal 26 4 2 2 2" xfId="8791" xr:uid="{00000000-0005-0000-0000-00005B1D0000}"/>
    <cellStyle name="Normal 26 4 2 3" xfId="5045" xr:uid="{00000000-0005-0000-0000-00005C1D0000}"/>
    <cellStyle name="Normal 26 4 2 3 2" xfId="10435" xr:uid="{00000000-0005-0000-0000-00005D1D0000}"/>
    <cellStyle name="Normal 26 4 2 4" xfId="7147" xr:uid="{00000000-0005-0000-0000-00005E1D0000}"/>
    <cellStyle name="Normal 26 4 3" xfId="2405" xr:uid="{00000000-0005-0000-0000-00005F1D0000}"/>
    <cellStyle name="Normal 26 4 3 2" xfId="7795" xr:uid="{00000000-0005-0000-0000-0000601D0000}"/>
    <cellStyle name="Normal 26 4 4" xfId="4049" xr:uid="{00000000-0005-0000-0000-0000611D0000}"/>
    <cellStyle name="Normal 26 4 4 2" xfId="9439" xr:uid="{00000000-0005-0000-0000-0000621D0000}"/>
    <cellStyle name="Normal 26 4 5" xfId="6151" xr:uid="{00000000-0005-0000-0000-0000631D0000}"/>
    <cellStyle name="Normal 26 5" xfId="1047" xr:uid="{00000000-0005-0000-0000-0000641D0000}"/>
    <cellStyle name="Normal 26 5 2" xfId="1756" xr:uid="{00000000-0005-0000-0000-0000651D0000}"/>
    <cellStyle name="Normal 26 5 2 2" xfId="3402" xr:uid="{00000000-0005-0000-0000-0000661D0000}"/>
    <cellStyle name="Normal 26 5 2 2 2" xfId="8792" xr:uid="{00000000-0005-0000-0000-0000671D0000}"/>
    <cellStyle name="Normal 26 5 2 3" xfId="5046" xr:uid="{00000000-0005-0000-0000-0000681D0000}"/>
    <cellStyle name="Normal 26 5 2 3 2" xfId="10436" xr:uid="{00000000-0005-0000-0000-0000691D0000}"/>
    <cellStyle name="Normal 26 5 2 4" xfId="7148" xr:uid="{00000000-0005-0000-0000-00006A1D0000}"/>
    <cellStyle name="Normal 26 5 3" xfId="2697" xr:uid="{00000000-0005-0000-0000-00006B1D0000}"/>
    <cellStyle name="Normal 26 5 3 2" xfId="8087" xr:uid="{00000000-0005-0000-0000-00006C1D0000}"/>
    <cellStyle name="Normal 26 5 4" xfId="4341" xr:uid="{00000000-0005-0000-0000-00006D1D0000}"/>
    <cellStyle name="Normal 26 5 4 2" xfId="9731" xr:uid="{00000000-0005-0000-0000-00006E1D0000}"/>
    <cellStyle name="Normal 26 5 5" xfId="6443" xr:uid="{00000000-0005-0000-0000-00006F1D0000}"/>
    <cellStyle name="Normal 26 6" xfId="1749" xr:uid="{00000000-0005-0000-0000-0000701D0000}"/>
    <cellStyle name="Normal 26 6 2" xfId="3395" xr:uid="{00000000-0005-0000-0000-0000711D0000}"/>
    <cellStyle name="Normal 26 6 2 2" xfId="8785" xr:uid="{00000000-0005-0000-0000-0000721D0000}"/>
    <cellStyle name="Normal 26 6 3" xfId="5039" xr:uid="{00000000-0005-0000-0000-0000731D0000}"/>
    <cellStyle name="Normal 26 6 3 2" xfId="10429" xr:uid="{00000000-0005-0000-0000-0000741D0000}"/>
    <cellStyle name="Normal 26 6 4" xfId="7141" xr:uid="{00000000-0005-0000-0000-0000751D0000}"/>
    <cellStyle name="Normal 26 7" xfId="2089" xr:uid="{00000000-0005-0000-0000-0000761D0000}"/>
    <cellStyle name="Normal 26 7 2" xfId="7479" xr:uid="{00000000-0005-0000-0000-0000771D0000}"/>
    <cellStyle name="Normal 26 8" xfId="3733" xr:uid="{00000000-0005-0000-0000-0000781D0000}"/>
    <cellStyle name="Normal 26 8 2" xfId="9123" xr:uid="{00000000-0005-0000-0000-0000791D0000}"/>
    <cellStyle name="Normal 26 9" xfId="5357" xr:uid="{00000000-0005-0000-0000-00007A1D0000}"/>
    <cellStyle name="Normal 26 9 2" xfId="10747" xr:uid="{00000000-0005-0000-0000-00007B1D0000}"/>
    <cellStyle name="Normal 27" xfId="480" xr:uid="{00000000-0005-0000-0000-00007C1D0000}"/>
    <cellStyle name="Normal 27 10" xfId="5562" xr:uid="{00000000-0005-0000-0000-00007D1D0000}"/>
    <cellStyle name="Normal 27 10 2" xfId="10924" xr:uid="{00000000-0005-0000-0000-00007E1D0000}"/>
    <cellStyle name="Normal 27 11" xfId="5701" xr:uid="{00000000-0005-0000-0000-00007F1D0000}"/>
    <cellStyle name="Normal 27 11 2" xfId="11062" xr:uid="{00000000-0005-0000-0000-0000801D0000}"/>
    <cellStyle name="Normal 27 12" xfId="5883" xr:uid="{00000000-0005-0000-0000-0000811D0000}"/>
    <cellStyle name="Normal 27 2" xfId="576" xr:uid="{00000000-0005-0000-0000-0000821D0000}"/>
    <cellStyle name="Normal 27 2 2" xfId="898" xr:uid="{00000000-0005-0000-0000-0000831D0000}"/>
    <cellStyle name="Normal 27 2 2 2" xfId="1759" xr:uid="{00000000-0005-0000-0000-0000841D0000}"/>
    <cellStyle name="Normal 27 2 2 2 2" xfId="3405" xr:uid="{00000000-0005-0000-0000-0000851D0000}"/>
    <cellStyle name="Normal 27 2 2 2 2 2" xfId="8795" xr:uid="{00000000-0005-0000-0000-0000861D0000}"/>
    <cellStyle name="Normal 27 2 2 2 3" xfId="5049" xr:uid="{00000000-0005-0000-0000-0000871D0000}"/>
    <cellStyle name="Normal 27 2 2 2 3 2" xfId="10439" xr:uid="{00000000-0005-0000-0000-0000881D0000}"/>
    <cellStyle name="Normal 27 2 2 2 4" xfId="7151" xr:uid="{00000000-0005-0000-0000-0000891D0000}"/>
    <cellStyle name="Normal 27 2 2 3" xfId="2549" xr:uid="{00000000-0005-0000-0000-00008A1D0000}"/>
    <cellStyle name="Normal 27 2 2 3 2" xfId="7939" xr:uid="{00000000-0005-0000-0000-00008B1D0000}"/>
    <cellStyle name="Normal 27 2 2 4" xfId="4193" xr:uid="{00000000-0005-0000-0000-00008C1D0000}"/>
    <cellStyle name="Normal 27 2 2 4 2" xfId="9583" xr:uid="{00000000-0005-0000-0000-00008D1D0000}"/>
    <cellStyle name="Normal 27 2 2 5" xfId="6295" xr:uid="{00000000-0005-0000-0000-00008E1D0000}"/>
    <cellStyle name="Normal 27 2 3" xfId="1192" xr:uid="{00000000-0005-0000-0000-00008F1D0000}"/>
    <cellStyle name="Normal 27 2 3 2" xfId="1760" xr:uid="{00000000-0005-0000-0000-0000901D0000}"/>
    <cellStyle name="Normal 27 2 3 2 2" xfId="3406" xr:uid="{00000000-0005-0000-0000-0000911D0000}"/>
    <cellStyle name="Normal 27 2 3 2 2 2" xfId="8796" xr:uid="{00000000-0005-0000-0000-0000921D0000}"/>
    <cellStyle name="Normal 27 2 3 2 3" xfId="5050" xr:uid="{00000000-0005-0000-0000-0000931D0000}"/>
    <cellStyle name="Normal 27 2 3 2 3 2" xfId="10440" xr:uid="{00000000-0005-0000-0000-0000941D0000}"/>
    <cellStyle name="Normal 27 2 3 2 4" xfId="7152" xr:uid="{00000000-0005-0000-0000-0000951D0000}"/>
    <cellStyle name="Normal 27 2 3 3" xfId="2842" xr:uid="{00000000-0005-0000-0000-0000961D0000}"/>
    <cellStyle name="Normal 27 2 3 3 2" xfId="8232" xr:uid="{00000000-0005-0000-0000-0000971D0000}"/>
    <cellStyle name="Normal 27 2 3 4" xfId="4486" xr:uid="{00000000-0005-0000-0000-0000981D0000}"/>
    <cellStyle name="Normal 27 2 3 4 2" xfId="9876" xr:uid="{00000000-0005-0000-0000-0000991D0000}"/>
    <cellStyle name="Normal 27 2 3 5" xfId="6588" xr:uid="{00000000-0005-0000-0000-00009A1D0000}"/>
    <cellStyle name="Normal 27 2 4" xfId="1758" xr:uid="{00000000-0005-0000-0000-00009B1D0000}"/>
    <cellStyle name="Normal 27 2 4 2" xfId="3404" xr:uid="{00000000-0005-0000-0000-00009C1D0000}"/>
    <cellStyle name="Normal 27 2 4 2 2" xfId="8794" xr:uid="{00000000-0005-0000-0000-00009D1D0000}"/>
    <cellStyle name="Normal 27 2 4 3" xfId="5048" xr:uid="{00000000-0005-0000-0000-00009E1D0000}"/>
    <cellStyle name="Normal 27 2 4 3 2" xfId="10438" xr:uid="{00000000-0005-0000-0000-00009F1D0000}"/>
    <cellStyle name="Normal 27 2 4 4" xfId="7150" xr:uid="{00000000-0005-0000-0000-0000A01D0000}"/>
    <cellStyle name="Normal 27 2 5" xfId="2233" xr:uid="{00000000-0005-0000-0000-0000A11D0000}"/>
    <cellStyle name="Normal 27 2 5 2" xfId="7623" xr:uid="{00000000-0005-0000-0000-0000A21D0000}"/>
    <cellStyle name="Normal 27 2 6" xfId="3877" xr:uid="{00000000-0005-0000-0000-0000A31D0000}"/>
    <cellStyle name="Normal 27 2 6 2" xfId="9267" xr:uid="{00000000-0005-0000-0000-0000A41D0000}"/>
    <cellStyle name="Normal 27 2 7" xfId="5502" xr:uid="{00000000-0005-0000-0000-0000A51D0000}"/>
    <cellStyle name="Normal 27 2 7 2" xfId="10892" xr:uid="{00000000-0005-0000-0000-0000A61D0000}"/>
    <cellStyle name="Normal 27 2 8" xfId="5702" xr:uid="{00000000-0005-0000-0000-0000A71D0000}"/>
    <cellStyle name="Normal 27 2 8 2" xfId="11063" xr:uid="{00000000-0005-0000-0000-0000A81D0000}"/>
    <cellStyle name="Normal 27 2 9" xfId="5979" xr:uid="{00000000-0005-0000-0000-0000A91D0000}"/>
    <cellStyle name="Normal 27 3" xfId="673" xr:uid="{00000000-0005-0000-0000-0000AA1D0000}"/>
    <cellStyle name="Normal 27 3 2" xfId="995" xr:uid="{00000000-0005-0000-0000-0000AB1D0000}"/>
    <cellStyle name="Normal 27 3 2 2" xfId="1762" xr:uid="{00000000-0005-0000-0000-0000AC1D0000}"/>
    <cellStyle name="Normal 27 3 2 2 2" xfId="3408" xr:uid="{00000000-0005-0000-0000-0000AD1D0000}"/>
    <cellStyle name="Normal 27 3 2 2 2 2" xfId="8798" xr:uid="{00000000-0005-0000-0000-0000AE1D0000}"/>
    <cellStyle name="Normal 27 3 2 2 3" xfId="5052" xr:uid="{00000000-0005-0000-0000-0000AF1D0000}"/>
    <cellStyle name="Normal 27 3 2 2 3 2" xfId="10442" xr:uid="{00000000-0005-0000-0000-0000B01D0000}"/>
    <cellStyle name="Normal 27 3 2 2 4" xfId="7154" xr:uid="{00000000-0005-0000-0000-0000B11D0000}"/>
    <cellStyle name="Normal 27 3 2 3" xfId="2646" xr:uid="{00000000-0005-0000-0000-0000B21D0000}"/>
    <cellStyle name="Normal 27 3 2 3 2" xfId="8036" xr:uid="{00000000-0005-0000-0000-0000B31D0000}"/>
    <cellStyle name="Normal 27 3 2 4" xfId="4290" xr:uid="{00000000-0005-0000-0000-0000B41D0000}"/>
    <cellStyle name="Normal 27 3 2 4 2" xfId="9680" xr:uid="{00000000-0005-0000-0000-0000B51D0000}"/>
    <cellStyle name="Normal 27 3 2 5" xfId="6392" xr:uid="{00000000-0005-0000-0000-0000B61D0000}"/>
    <cellStyle name="Normal 27 3 3" xfId="1761" xr:uid="{00000000-0005-0000-0000-0000B71D0000}"/>
    <cellStyle name="Normal 27 3 3 2" xfId="3407" xr:uid="{00000000-0005-0000-0000-0000B81D0000}"/>
    <cellStyle name="Normal 27 3 3 2 2" xfId="8797" xr:uid="{00000000-0005-0000-0000-0000B91D0000}"/>
    <cellStyle name="Normal 27 3 3 3" xfId="5051" xr:uid="{00000000-0005-0000-0000-0000BA1D0000}"/>
    <cellStyle name="Normal 27 3 3 3 2" xfId="10441" xr:uid="{00000000-0005-0000-0000-0000BB1D0000}"/>
    <cellStyle name="Normal 27 3 3 4" xfId="7153" xr:uid="{00000000-0005-0000-0000-0000BC1D0000}"/>
    <cellStyle name="Normal 27 3 4" xfId="2330" xr:uid="{00000000-0005-0000-0000-0000BD1D0000}"/>
    <cellStyle name="Normal 27 3 4 2" xfId="7720" xr:uid="{00000000-0005-0000-0000-0000BE1D0000}"/>
    <cellStyle name="Normal 27 3 5" xfId="3974" xr:uid="{00000000-0005-0000-0000-0000BF1D0000}"/>
    <cellStyle name="Normal 27 3 5 2" xfId="9364" xr:uid="{00000000-0005-0000-0000-0000C01D0000}"/>
    <cellStyle name="Normal 27 3 6" xfId="6076" xr:uid="{00000000-0005-0000-0000-0000C11D0000}"/>
    <cellStyle name="Normal 27 4" xfId="802" xr:uid="{00000000-0005-0000-0000-0000C21D0000}"/>
    <cellStyle name="Normal 27 4 2" xfId="1763" xr:uid="{00000000-0005-0000-0000-0000C31D0000}"/>
    <cellStyle name="Normal 27 4 2 2" xfId="3409" xr:uid="{00000000-0005-0000-0000-0000C41D0000}"/>
    <cellStyle name="Normal 27 4 2 2 2" xfId="8799" xr:uid="{00000000-0005-0000-0000-0000C51D0000}"/>
    <cellStyle name="Normal 27 4 2 3" xfId="5053" xr:uid="{00000000-0005-0000-0000-0000C61D0000}"/>
    <cellStyle name="Normal 27 4 2 3 2" xfId="10443" xr:uid="{00000000-0005-0000-0000-0000C71D0000}"/>
    <cellStyle name="Normal 27 4 2 4" xfId="7155" xr:uid="{00000000-0005-0000-0000-0000C81D0000}"/>
    <cellStyle name="Normal 27 4 3" xfId="2453" xr:uid="{00000000-0005-0000-0000-0000C91D0000}"/>
    <cellStyle name="Normal 27 4 3 2" xfId="7843" xr:uid="{00000000-0005-0000-0000-0000CA1D0000}"/>
    <cellStyle name="Normal 27 4 4" xfId="4097" xr:uid="{00000000-0005-0000-0000-0000CB1D0000}"/>
    <cellStyle name="Normal 27 4 4 2" xfId="9487" xr:uid="{00000000-0005-0000-0000-0000CC1D0000}"/>
    <cellStyle name="Normal 27 4 5" xfId="6199" xr:uid="{00000000-0005-0000-0000-0000CD1D0000}"/>
    <cellStyle name="Normal 27 5" xfId="1095" xr:uid="{00000000-0005-0000-0000-0000CE1D0000}"/>
    <cellStyle name="Normal 27 5 2" xfId="1764" xr:uid="{00000000-0005-0000-0000-0000CF1D0000}"/>
    <cellStyle name="Normal 27 5 2 2" xfId="3410" xr:uid="{00000000-0005-0000-0000-0000D01D0000}"/>
    <cellStyle name="Normal 27 5 2 2 2" xfId="8800" xr:uid="{00000000-0005-0000-0000-0000D11D0000}"/>
    <cellStyle name="Normal 27 5 2 3" xfId="5054" xr:uid="{00000000-0005-0000-0000-0000D21D0000}"/>
    <cellStyle name="Normal 27 5 2 3 2" xfId="10444" xr:uid="{00000000-0005-0000-0000-0000D31D0000}"/>
    <cellStyle name="Normal 27 5 2 4" xfId="7156" xr:uid="{00000000-0005-0000-0000-0000D41D0000}"/>
    <cellStyle name="Normal 27 5 3" xfId="2745" xr:uid="{00000000-0005-0000-0000-0000D51D0000}"/>
    <cellStyle name="Normal 27 5 3 2" xfId="8135" xr:uid="{00000000-0005-0000-0000-0000D61D0000}"/>
    <cellStyle name="Normal 27 5 4" xfId="4389" xr:uid="{00000000-0005-0000-0000-0000D71D0000}"/>
    <cellStyle name="Normal 27 5 4 2" xfId="9779" xr:uid="{00000000-0005-0000-0000-0000D81D0000}"/>
    <cellStyle name="Normal 27 5 5" xfId="6491" xr:uid="{00000000-0005-0000-0000-0000D91D0000}"/>
    <cellStyle name="Normal 27 6" xfId="1757" xr:uid="{00000000-0005-0000-0000-0000DA1D0000}"/>
    <cellStyle name="Normal 27 6 2" xfId="3403" xr:uid="{00000000-0005-0000-0000-0000DB1D0000}"/>
    <cellStyle name="Normal 27 6 2 2" xfId="8793" xr:uid="{00000000-0005-0000-0000-0000DC1D0000}"/>
    <cellStyle name="Normal 27 6 3" xfId="5047" xr:uid="{00000000-0005-0000-0000-0000DD1D0000}"/>
    <cellStyle name="Normal 27 6 3 2" xfId="10437" xr:uid="{00000000-0005-0000-0000-0000DE1D0000}"/>
    <cellStyle name="Normal 27 6 4" xfId="7149" xr:uid="{00000000-0005-0000-0000-0000DF1D0000}"/>
    <cellStyle name="Normal 27 7" xfId="2137" xr:uid="{00000000-0005-0000-0000-0000E01D0000}"/>
    <cellStyle name="Normal 27 7 2" xfId="7527" xr:uid="{00000000-0005-0000-0000-0000E11D0000}"/>
    <cellStyle name="Normal 27 8" xfId="3781" xr:uid="{00000000-0005-0000-0000-0000E21D0000}"/>
    <cellStyle name="Normal 27 8 2" xfId="9171" xr:uid="{00000000-0005-0000-0000-0000E31D0000}"/>
    <cellStyle name="Normal 27 9" xfId="5405" xr:uid="{00000000-0005-0000-0000-0000E41D0000}"/>
    <cellStyle name="Normal 27 9 2" xfId="10795" xr:uid="{00000000-0005-0000-0000-0000E51D0000}"/>
    <cellStyle name="Normal 28" xfId="577" xr:uid="{00000000-0005-0000-0000-0000E61D0000}"/>
    <cellStyle name="Normal 28 10" xfId="5703" xr:uid="{00000000-0005-0000-0000-0000E71D0000}"/>
    <cellStyle name="Normal 28 10 2" xfId="11064" xr:uid="{00000000-0005-0000-0000-0000E81D0000}"/>
    <cellStyle name="Normal 28 11" xfId="5980" xr:uid="{00000000-0005-0000-0000-0000E91D0000}"/>
    <cellStyle name="Normal 28 2" xfId="674" xr:uid="{00000000-0005-0000-0000-0000EA1D0000}"/>
    <cellStyle name="Normal 28 2 2" xfId="996" xr:uid="{00000000-0005-0000-0000-0000EB1D0000}"/>
    <cellStyle name="Normal 28 2 2 2" xfId="1767" xr:uid="{00000000-0005-0000-0000-0000EC1D0000}"/>
    <cellStyle name="Normal 28 2 2 2 2" xfId="3413" xr:uid="{00000000-0005-0000-0000-0000ED1D0000}"/>
    <cellStyle name="Normal 28 2 2 2 2 2" xfId="8803" xr:uid="{00000000-0005-0000-0000-0000EE1D0000}"/>
    <cellStyle name="Normal 28 2 2 2 3" xfId="5057" xr:uid="{00000000-0005-0000-0000-0000EF1D0000}"/>
    <cellStyle name="Normal 28 2 2 2 3 2" xfId="10447" xr:uid="{00000000-0005-0000-0000-0000F01D0000}"/>
    <cellStyle name="Normal 28 2 2 2 4" xfId="7159" xr:uid="{00000000-0005-0000-0000-0000F11D0000}"/>
    <cellStyle name="Normal 28 2 2 3" xfId="2647" xr:uid="{00000000-0005-0000-0000-0000F21D0000}"/>
    <cellStyle name="Normal 28 2 2 3 2" xfId="8037" xr:uid="{00000000-0005-0000-0000-0000F31D0000}"/>
    <cellStyle name="Normal 28 2 2 4" xfId="4291" xr:uid="{00000000-0005-0000-0000-0000F41D0000}"/>
    <cellStyle name="Normal 28 2 2 4 2" xfId="9681" xr:uid="{00000000-0005-0000-0000-0000F51D0000}"/>
    <cellStyle name="Normal 28 2 2 5" xfId="6393" xr:uid="{00000000-0005-0000-0000-0000F61D0000}"/>
    <cellStyle name="Normal 28 2 3" xfId="1193" xr:uid="{00000000-0005-0000-0000-0000F71D0000}"/>
    <cellStyle name="Normal 28 2 3 2" xfId="1768" xr:uid="{00000000-0005-0000-0000-0000F81D0000}"/>
    <cellStyle name="Normal 28 2 3 2 2" xfId="3414" xr:uid="{00000000-0005-0000-0000-0000F91D0000}"/>
    <cellStyle name="Normal 28 2 3 2 2 2" xfId="8804" xr:uid="{00000000-0005-0000-0000-0000FA1D0000}"/>
    <cellStyle name="Normal 28 2 3 2 3" xfId="5058" xr:uid="{00000000-0005-0000-0000-0000FB1D0000}"/>
    <cellStyle name="Normal 28 2 3 2 3 2" xfId="10448" xr:uid="{00000000-0005-0000-0000-0000FC1D0000}"/>
    <cellStyle name="Normal 28 2 3 2 4" xfId="7160" xr:uid="{00000000-0005-0000-0000-0000FD1D0000}"/>
    <cellStyle name="Normal 28 2 3 3" xfId="2843" xr:uid="{00000000-0005-0000-0000-0000FE1D0000}"/>
    <cellStyle name="Normal 28 2 3 3 2" xfId="8233" xr:uid="{00000000-0005-0000-0000-0000FF1D0000}"/>
    <cellStyle name="Normal 28 2 3 4" xfId="4487" xr:uid="{00000000-0005-0000-0000-0000001E0000}"/>
    <cellStyle name="Normal 28 2 3 4 2" xfId="9877" xr:uid="{00000000-0005-0000-0000-0000011E0000}"/>
    <cellStyle name="Normal 28 2 3 5" xfId="6589" xr:uid="{00000000-0005-0000-0000-0000021E0000}"/>
    <cellStyle name="Normal 28 2 4" xfId="1766" xr:uid="{00000000-0005-0000-0000-0000031E0000}"/>
    <cellStyle name="Normal 28 2 4 2" xfId="3412" xr:uid="{00000000-0005-0000-0000-0000041E0000}"/>
    <cellStyle name="Normal 28 2 4 2 2" xfId="8802" xr:uid="{00000000-0005-0000-0000-0000051E0000}"/>
    <cellStyle name="Normal 28 2 4 3" xfId="5056" xr:uid="{00000000-0005-0000-0000-0000061E0000}"/>
    <cellStyle name="Normal 28 2 4 3 2" xfId="10446" xr:uid="{00000000-0005-0000-0000-0000071E0000}"/>
    <cellStyle name="Normal 28 2 4 4" xfId="7158" xr:uid="{00000000-0005-0000-0000-0000081E0000}"/>
    <cellStyle name="Normal 28 2 5" xfId="2331" xr:uid="{00000000-0005-0000-0000-0000091E0000}"/>
    <cellStyle name="Normal 28 2 5 2" xfId="7721" xr:uid="{00000000-0005-0000-0000-00000A1E0000}"/>
    <cellStyle name="Normal 28 2 6" xfId="3975" xr:uid="{00000000-0005-0000-0000-00000B1E0000}"/>
    <cellStyle name="Normal 28 2 6 2" xfId="9365" xr:uid="{00000000-0005-0000-0000-00000C1E0000}"/>
    <cellStyle name="Normal 28 2 7" xfId="5503" xr:uid="{00000000-0005-0000-0000-00000D1E0000}"/>
    <cellStyle name="Normal 28 2 7 2" xfId="10893" xr:uid="{00000000-0005-0000-0000-00000E1E0000}"/>
    <cellStyle name="Normal 28 2 8" xfId="5704" xr:uid="{00000000-0005-0000-0000-00000F1E0000}"/>
    <cellStyle name="Normal 28 2 8 2" xfId="11065" xr:uid="{00000000-0005-0000-0000-0000101E0000}"/>
    <cellStyle name="Normal 28 2 9" xfId="6077" xr:uid="{00000000-0005-0000-0000-0000111E0000}"/>
    <cellStyle name="Normal 28 3" xfId="899" xr:uid="{00000000-0005-0000-0000-0000121E0000}"/>
    <cellStyle name="Normal 28 3 2" xfId="1769" xr:uid="{00000000-0005-0000-0000-0000131E0000}"/>
    <cellStyle name="Normal 28 3 2 2" xfId="3415" xr:uid="{00000000-0005-0000-0000-0000141E0000}"/>
    <cellStyle name="Normal 28 3 2 2 2" xfId="8805" xr:uid="{00000000-0005-0000-0000-0000151E0000}"/>
    <cellStyle name="Normal 28 3 2 3" xfId="5059" xr:uid="{00000000-0005-0000-0000-0000161E0000}"/>
    <cellStyle name="Normal 28 3 2 3 2" xfId="10449" xr:uid="{00000000-0005-0000-0000-0000171E0000}"/>
    <cellStyle name="Normal 28 3 2 4" xfId="7161" xr:uid="{00000000-0005-0000-0000-0000181E0000}"/>
    <cellStyle name="Normal 28 3 3" xfId="2550" xr:uid="{00000000-0005-0000-0000-0000191E0000}"/>
    <cellStyle name="Normal 28 3 3 2" xfId="7940" xr:uid="{00000000-0005-0000-0000-00001A1E0000}"/>
    <cellStyle name="Normal 28 3 4" xfId="4194" xr:uid="{00000000-0005-0000-0000-00001B1E0000}"/>
    <cellStyle name="Normal 28 3 4 2" xfId="9584" xr:uid="{00000000-0005-0000-0000-00001C1E0000}"/>
    <cellStyle name="Normal 28 3 5" xfId="6296" xr:uid="{00000000-0005-0000-0000-00001D1E0000}"/>
    <cellStyle name="Normal 28 4" xfId="1096" xr:uid="{00000000-0005-0000-0000-00001E1E0000}"/>
    <cellStyle name="Normal 28 4 2" xfId="1770" xr:uid="{00000000-0005-0000-0000-00001F1E0000}"/>
    <cellStyle name="Normal 28 4 2 2" xfId="3416" xr:uid="{00000000-0005-0000-0000-0000201E0000}"/>
    <cellStyle name="Normal 28 4 2 2 2" xfId="8806" xr:uid="{00000000-0005-0000-0000-0000211E0000}"/>
    <cellStyle name="Normal 28 4 2 3" xfId="5060" xr:uid="{00000000-0005-0000-0000-0000221E0000}"/>
    <cellStyle name="Normal 28 4 2 3 2" xfId="10450" xr:uid="{00000000-0005-0000-0000-0000231E0000}"/>
    <cellStyle name="Normal 28 4 2 4" xfId="7162" xr:uid="{00000000-0005-0000-0000-0000241E0000}"/>
    <cellStyle name="Normal 28 4 3" xfId="2746" xr:uid="{00000000-0005-0000-0000-0000251E0000}"/>
    <cellStyle name="Normal 28 4 3 2" xfId="8136" xr:uid="{00000000-0005-0000-0000-0000261E0000}"/>
    <cellStyle name="Normal 28 4 4" xfId="4390" xr:uid="{00000000-0005-0000-0000-0000271E0000}"/>
    <cellStyle name="Normal 28 4 4 2" xfId="9780" xr:uid="{00000000-0005-0000-0000-0000281E0000}"/>
    <cellStyle name="Normal 28 4 5" xfId="6492" xr:uid="{00000000-0005-0000-0000-0000291E0000}"/>
    <cellStyle name="Normal 28 5" xfId="1765" xr:uid="{00000000-0005-0000-0000-00002A1E0000}"/>
    <cellStyle name="Normal 28 5 2" xfId="3411" xr:uid="{00000000-0005-0000-0000-00002B1E0000}"/>
    <cellStyle name="Normal 28 5 2 2" xfId="8801" xr:uid="{00000000-0005-0000-0000-00002C1E0000}"/>
    <cellStyle name="Normal 28 5 3" xfId="5055" xr:uid="{00000000-0005-0000-0000-00002D1E0000}"/>
    <cellStyle name="Normal 28 5 3 2" xfId="10445" xr:uid="{00000000-0005-0000-0000-00002E1E0000}"/>
    <cellStyle name="Normal 28 5 4" xfId="7157" xr:uid="{00000000-0005-0000-0000-00002F1E0000}"/>
    <cellStyle name="Normal 28 6" xfId="2234" xr:uid="{00000000-0005-0000-0000-0000301E0000}"/>
    <cellStyle name="Normal 28 6 2" xfId="7624" xr:uid="{00000000-0005-0000-0000-0000311E0000}"/>
    <cellStyle name="Normal 28 7" xfId="3878" xr:uid="{00000000-0005-0000-0000-0000321E0000}"/>
    <cellStyle name="Normal 28 7 2" xfId="9268" xr:uid="{00000000-0005-0000-0000-0000331E0000}"/>
    <cellStyle name="Normal 28 8" xfId="5406" xr:uid="{00000000-0005-0000-0000-0000341E0000}"/>
    <cellStyle name="Normal 28 8 2" xfId="10796" xr:uid="{00000000-0005-0000-0000-0000351E0000}"/>
    <cellStyle name="Normal 28 9" xfId="5563" xr:uid="{00000000-0005-0000-0000-0000361E0000}"/>
    <cellStyle name="Normal 28 9 2" xfId="10925" xr:uid="{00000000-0005-0000-0000-0000371E0000}"/>
    <cellStyle name="Normal 29" xfId="675" xr:uid="{00000000-0005-0000-0000-0000381E0000}"/>
    <cellStyle name="Normal 29 2" xfId="1194" xr:uid="{00000000-0005-0000-0000-0000391E0000}"/>
    <cellStyle name="Normal 29 2 2" xfId="1772" xr:uid="{00000000-0005-0000-0000-00003A1E0000}"/>
    <cellStyle name="Normal 29 2 2 2" xfId="3417" xr:uid="{00000000-0005-0000-0000-00003B1E0000}"/>
    <cellStyle name="Normal 29 2 2 2 2" xfId="8807" xr:uid="{00000000-0005-0000-0000-00003C1E0000}"/>
    <cellStyle name="Normal 29 2 2 3" xfId="5061" xr:uid="{00000000-0005-0000-0000-00003D1E0000}"/>
    <cellStyle name="Normal 29 2 2 3 2" xfId="10451" xr:uid="{00000000-0005-0000-0000-00003E1E0000}"/>
    <cellStyle name="Normal 29 2 2 4" xfId="7163" xr:uid="{00000000-0005-0000-0000-00003F1E0000}"/>
    <cellStyle name="Normal 29 2 3" xfId="2844" xr:uid="{00000000-0005-0000-0000-0000401E0000}"/>
    <cellStyle name="Normal 29 2 3 2" xfId="8234" xr:uid="{00000000-0005-0000-0000-0000411E0000}"/>
    <cellStyle name="Normal 29 2 4" xfId="4488" xr:uid="{00000000-0005-0000-0000-0000421E0000}"/>
    <cellStyle name="Normal 29 2 4 2" xfId="9878" xr:uid="{00000000-0005-0000-0000-0000431E0000}"/>
    <cellStyle name="Normal 29 2 5" xfId="6590" xr:uid="{00000000-0005-0000-0000-0000441E0000}"/>
    <cellStyle name="Normal 29 3" xfId="1771" xr:uid="{00000000-0005-0000-0000-0000451E0000}"/>
    <cellStyle name="Normal 29 4" xfId="5504" xr:uid="{00000000-0005-0000-0000-0000461E0000}"/>
    <cellStyle name="Normal 29 4 2" xfId="10894" xr:uid="{00000000-0005-0000-0000-0000471E0000}"/>
    <cellStyle name="Normal 29 5" xfId="5564" xr:uid="{00000000-0005-0000-0000-0000481E0000}"/>
    <cellStyle name="Normal 29 5 2" xfId="10926" xr:uid="{00000000-0005-0000-0000-0000491E0000}"/>
    <cellStyle name="Normal 29 6" xfId="5705" xr:uid="{00000000-0005-0000-0000-00004A1E0000}"/>
    <cellStyle name="Normal 29 6 2" xfId="11066" xr:uid="{00000000-0005-0000-0000-00004B1E0000}"/>
    <cellStyle name="Normal 3" xfId="17" xr:uid="{00000000-0005-0000-0000-00004C1E0000}"/>
    <cellStyle name="Normal 3 10" xfId="445" xr:uid="{00000000-0005-0000-0000-00004D1E0000}"/>
    <cellStyle name="Normal 3 10 10" xfId="5706" xr:uid="{00000000-0005-0000-0000-00004E1E0000}"/>
    <cellStyle name="Normal 3 10 10 2" xfId="11067" xr:uid="{00000000-0005-0000-0000-00004F1E0000}"/>
    <cellStyle name="Normal 3 10 11" xfId="5850" xr:uid="{00000000-0005-0000-0000-0000501E0000}"/>
    <cellStyle name="Normal 3 10 2" xfId="543" xr:uid="{00000000-0005-0000-0000-0000511E0000}"/>
    <cellStyle name="Normal 3 10 2 2" xfId="865" xr:uid="{00000000-0005-0000-0000-0000521E0000}"/>
    <cellStyle name="Normal 3 10 2 2 2" xfId="1775" xr:uid="{00000000-0005-0000-0000-0000531E0000}"/>
    <cellStyle name="Normal 3 10 2 2 2 2" xfId="3420" xr:uid="{00000000-0005-0000-0000-0000541E0000}"/>
    <cellStyle name="Normal 3 10 2 2 2 2 2" xfId="8810" xr:uid="{00000000-0005-0000-0000-0000551E0000}"/>
    <cellStyle name="Normal 3 10 2 2 2 3" xfId="5064" xr:uid="{00000000-0005-0000-0000-0000561E0000}"/>
    <cellStyle name="Normal 3 10 2 2 2 3 2" xfId="10454" xr:uid="{00000000-0005-0000-0000-0000571E0000}"/>
    <cellStyle name="Normal 3 10 2 2 2 4" xfId="7166" xr:uid="{00000000-0005-0000-0000-0000581E0000}"/>
    <cellStyle name="Normal 3 10 2 2 3" xfId="2516" xr:uid="{00000000-0005-0000-0000-0000591E0000}"/>
    <cellStyle name="Normal 3 10 2 2 3 2" xfId="7906" xr:uid="{00000000-0005-0000-0000-00005A1E0000}"/>
    <cellStyle name="Normal 3 10 2 2 4" xfId="4160" xr:uid="{00000000-0005-0000-0000-00005B1E0000}"/>
    <cellStyle name="Normal 3 10 2 2 4 2" xfId="9550" xr:uid="{00000000-0005-0000-0000-00005C1E0000}"/>
    <cellStyle name="Normal 3 10 2 2 5" xfId="6262" xr:uid="{00000000-0005-0000-0000-00005D1E0000}"/>
    <cellStyle name="Normal 3 10 2 3" xfId="1159" xr:uid="{00000000-0005-0000-0000-00005E1E0000}"/>
    <cellStyle name="Normal 3 10 2 3 2" xfId="1776" xr:uid="{00000000-0005-0000-0000-00005F1E0000}"/>
    <cellStyle name="Normal 3 10 2 3 2 2" xfId="3421" xr:uid="{00000000-0005-0000-0000-0000601E0000}"/>
    <cellStyle name="Normal 3 10 2 3 2 2 2" xfId="8811" xr:uid="{00000000-0005-0000-0000-0000611E0000}"/>
    <cellStyle name="Normal 3 10 2 3 2 3" xfId="5065" xr:uid="{00000000-0005-0000-0000-0000621E0000}"/>
    <cellStyle name="Normal 3 10 2 3 2 3 2" xfId="10455" xr:uid="{00000000-0005-0000-0000-0000631E0000}"/>
    <cellStyle name="Normal 3 10 2 3 2 4" xfId="7167" xr:uid="{00000000-0005-0000-0000-0000641E0000}"/>
    <cellStyle name="Normal 3 10 2 3 3" xfId="2809" xr:uid="{00000000-0005-0000-0000-0000651E0000}"/>
    <cellStyle name="Normal 3 10 2 3 3 2" xfId="8199" xr:uid="{00000000-0005-0000-0000-0000661E0000}"/>
    <cellStyle name="Normal 3 10 2 3 4" xfId="4453" xr:uid="{00000000-0005-0000-0000-0000671E0000}"/>
    <cellStyle name="Normal 3 10 2 3 4 2" xfId="9843" xr:uid="{00000000-0005-0000-0000-0000681E0000}"/>
    <cellStyle name="Normal 3 10 2 3 5" xfId="6555" xr:uid="{00000000-0005-0000-0000-0000691E0000}"/>
    <cellStyle name="Normal 3 10 2 4" xfId="1774" xr:uid="{00000000-0005-0000-0000-00006A1E0000}"/>
    <cellStyle name="Normal 3 10 2 4 2" xfId="3419" xr:uid="{00000000-0005-0000-0000-00006B1E0000}"/>
    <cellStyle name="Normal 3 10 2 4 2 2" xfId="8809" xr:uid="{00000000-0005-0000-0000-00006C1E0000}"/>
    <cellStyle name="Normal 3 10 2 4 3" xfId="5063" xr:uid="{00000000-0005-0000-0000-00006D1E0000}"/>
    <cellStyle name="Normal 3 10 2 4 3 2" xfId="10453" xr:uid="{00000000-0005-0000-0000-00006E1E0000}"/>
    <cellStyle name="Normal 3 10 2 4 4" xfId="7165" xr:uid="{00000000-0005-0000-0000-00006F1E0000}"/>
    <cellStyle name="Normal 3 10 2 5" xfId="2200" xr:uid="{00000000-0005-0000-0000-0000701E0000}"/>
    <cellStyle name="Normal 3 10 2 5 2" xfId="7590" xr:uid="{00000000-0005-0000-0000-0000711E0000}"/>
    <cellStyle name="Normal 3 10 2 6" xfId="3844" xr:uid="{00000000-0005-0000-0000-0000721E0000}"/>
    <cellStyle name="Normal 3 10 2 6 2" xfId="9234" xr:uid="{00000000-0005-0000-0000-0000731E0000}"/>
    <cellStyle name="Normal 3 10 2 7" xfId="5469" xr:uid="{00000000-0005-0000-0000-0000741E0000}"/>
    <cellStyle name="Normal 3 10 2 7 2" xfId="10859" xr:uid="{00000000-0005-0000-0000-0000751E0000}"/>
    <cellStyle name="Normal 3 10 2 8" xfId="5707" xr:uid="{00000000-0005-0000-0000-0000761E0000}"/>
    <cellStyle name="Normal 3 10 2 8 2" xfId="11068" xr:uid="{00000000-0005-0000-0000-0000771E0000}"/>
    <cellStyle name="Normal 3 10 2 9" xfId="5946" xr:uid="{00000000-0005-0000-0000-0000781E0000}"/>
    <cellStyle name="Normal 3 10 3" xfId="640" xr:uid="{00000000-0005-0000-0000-0000791E0000}"/>
    <cellStyle name="Normal 3 10 3 2" xfId="962" xr:uid="{00000000-0005-0000-0000-00007A1E0000}"/>
    <cellStyle name="Normal 3 10 3 2 2" xfId="1778" xr:uid="{00000000-0005-0000-0000-00007B1E0000}"/>
    <cellStyle name="Normal 3 10 3 2 2 2" xfId="3423" xr:uid="{00000000-0005-0000-0000-00007C1E0000}"/>
    <cellStyle name="Normal 3 10 3 2 2 2 2" xfId="8813" xr:uid="{00000000-0005-0000-0000-00007D1E0000}"/>
    <cellStyle name="Normal 3 10 3 2 2 3" xfId="5067" xr:uid="{00000000-0005-0000-0000-00007E1E0000}"/>
    <cellStyle name="Normal 3 10 3 2 2 3 2" xfId="10457" xr:uid="{00000000-0005-0000-0000-00007F1E0000}"/>
    <cellStyle name="Normal 3 10 3 2 2 4" xfId="7169" xr:uid="{00000000-0005-0000-0000-0000801E0000}"/>
    <cellStyle name="Normal 3 10 3 2 3" xfId="2613" xr:uid="{00000000-0005-0000-0000-0000811E0000}"/>
    <cellStyle name="Normal 3 10 3 2 3 2" xfId="8003" xr:uid="{00000000-0005-0000-0000-0000821E0000}"/>
    <cellStyle name="Normal 3 10 3 2 4" xfId="4257" xr:uid="{00000000-0005-0000-0000-0000831E0000}"/>
    <cellStyle name="Normal 3 10 3 2 4 2" xfId="9647" xr:uid="{00000000-0005-0000-0000-0000841E0000}"/>
    <cellStyle name="Normal 3 10 3 2 5" xfId="6359" xr:uid="{00000000-0005-0000-0000-0000851E0000}"/>
    <cellStyle name="Normal 3 10 3 3" xfId="1777" xr:uid="{00000000-0005-0000-0000-0000861E0000}"/>
    <cellStyle name="Normal 3 10 3 3 2" xfId="3422" xr:uid="{00000000-0005-0000-0000-0000871E0000}"/>
    <cellStyle name="Normal 3 10 3 3 2 2" xfId="8812" xr:uid="{00000000-0005-0000-0000-0000881E0000}"/>
    <cellStyle name="Normal 3 10 3 3 3" xfId="5066" xr:uid="{00000000-0005-0000-0000-0000891E0000}"/>
    <cellStyle name="Normal 3 10 3 3 3 2" xfId="10456" xr:uid="{00000000-0005-0000-0000-00008A1E0000}"/>
    <cellStyle name="Normal 3 10 3 3 4" xfId="7168" xr:uid="{00000000-0005-0000-0000-00008B1E0000}"/>
    <cellStyle name="Normal 3 10 3 4" xfId="2297" xr:uid="{00000000-0005-0000-0000-00008C1E0000}"/>
    <cellStyle name="Normal 3 10 3 4 2" xfId="7687" xr:uid="{00000000-0005-0000-0000-00008D1E0000}"/>
    <cellStyle name="Normal 3 10 3 5" xfId="3941" xr:uid="{00000000-0005-0000-0000-00008E1E0000}"/>
    <cellStyle name="Normal 3 10 3 5 2" xfId="9331" xr:uid="{00000000-0005-0000-0000-00008F1E0000}"/>
    <cellStyle name="Normal 3 10 3 6" xfId="6043" xr:uid="{00000000-0005-0000-0000-0000901E0000}"/>
    <cellStyle name="Normal 3 10 4" xfId="769" xr:uid="{00000000-0005-0000-0000-0000911E0000}"/>
    <cellStyle name="Normal 3 10 4 2" xfId="1779" xr:uid="{00000000-0005-0000-0000-0000921E0000}"/>
    <cellStyle name="Normal 3 10 4 2 2" xfId="3424" xr:uid="{00000000-0005-0000-0000-0000931E0000}"/>
    <cellStyle name="Normal 3 10 4 2 2 2" xfId="8814" xr:uid="{00000000-0005-0000-0000-0000941E0000}"/>
    <cellStyle name="Normal 3 10 4 2 3" xfId="5068" xr:uid="{00000000-0005-0000-0000-0000951E0000}"/>
    <cellStyle name="Normal 3 10 4 2 3 2" xfId="10458" xr:uid="{00000000-0005-0000-0000-0000961E0000}"/>
    <cellStyle name="Normal 3 10 4 2 4" xfId="7170" xr:uid="{00000000-0005-0000-0000-0000971E0000}"/>
    <cellStyle name="Normal 3 10 4 3" xfId="2420" xr:uid="{00000000-0005-0000-0000-0000981E0000}"/>
    <cellStyle name="Normal 3 10 4 3 2" xfId="7810" xr:uid="{00000000-0005-0000-0000-0000991E0000}"/>
    <cellStyle name="Normal 3 10 4 4" xfId="4064" xr:uid="{00000000-0005-0000-0000-00009A1E0000}"/>
    <cellStyle name="Normal 3 10 4 4 2" xfId="9454" xr:uid="{00000000-0005-0000-0000-00009B1E0000}"/>
    <cellStyle name="Normal 3 10 4 5" xfId="6166" xr:uid="{00000000-0005-0000-0000-00009C1E0000}"/>
    <cellStyle name="Normal 3 10 5" xfId="1062" xr:uid="{00000000-0005-0000-0000-00009D1E0000}"/>
    <cellStyle name="Normal 3 10 5 2" xfId="1780" xr:uid="{00000000-0005-0000-0000-00009E1E0000}"/>
    <cellStyle name="Normal 3 10 5 2 2" xfId="3425" xr:uid="{00000000-0005-0000-0000-00009F1E0000}"/>
    <cellStyle name="Normal 3 10 5 2 2 2" xfId="8815" xr:uid="{00000000-0005-0000-0000-0000A01E0000}"/>
    <cellStyle name="Normal 3 10 5 2 3" xfId="5069" xr:uid="{00000000-0005-0000-0000-0000A11E0000}"/>
    <cellStyle name="Normal 3 10 5 2 3 2" xfId="10459" xr:uid="{00000000-0005-0000-0000-0000A21E0000}"/>
    <cellStyle name="Normal 3 10 5 2 4" xfId="7171" xr:uid="{00000000-0005-0000-0000-0000A31E0000}"/>
    <cellStyle name="Normal 3 10 5 3" xfId="2712" xr:uid="{00000000-0005-0000-0000-0000A41E0000}"/>
    <cellStyle name="Normal 3 10 5 3 2" xfId="8102" xr:uid="{00000000-0005-0000-0000-0000A51E0000}"/>
    <cellStyle name="Normal 3 10 5 4" xfId="4356" xr:uid="{00000000-0005-0000-0000-0000A61E0000}"/>
    <cellStyle name="Normal 3 10 5 4 2" xfId="9746" xr:uid="{00000000-0005-0000-0000-0000A71E0000}"/>
    <cellStyle name="Normal 3 10 5 5" xfId="6458" xr:uid="{00000000-0005-0000-0000-0000A81E0000}"/>
    <cellStyle name="Normal 3 10 6" xfId="1773" xr:uid="{00000000-0005-0000-0000-0000A91E0000}"/>
    <cellStyle name="Normal 3 10 6 2" xfId="3418" xr:uid="{00000000-0005-0000-0000-0000AA1E0000}"/>
    <cellStyle name="Normal 3 10 6 2 2" xfId="8808" xr:uid="{00000000-0005-0000-0000-0000AB1E0000}"/>
    <cellStyle name="Normal 3 10 6 3" xfId="5062" xr:uid="{00000000-0005-0000-0000-0000AC1E0000}"/>
    <cellStyle name="Normal 3 10 6 3 2" xfId="10452" xr:uid="{00000000-0005-0000-0000-0000AD1E0000}"/>
    <cellStyle name="Normal 3 10 6 4" xfId="7164" xr:uid="{00000000-0005-0000-0000-0000AE1E0000}"/>
    <cellStyle name="Normal 3 10 7" xfId="2104" xr:uid="{00000000-0005-0000-0000-0000AF1E0000}"/>
    <cellStyle name="Normal 3 10 7 2" xfId="7494" xr:uid="{00000000-0005-0000-0000-0000B01E0000}"/>
    <cellStyle name="Normal 3 10 8" xfId="3748" xr:uid="{00000000-0005-0000-0000-0000B11E0000}"/>
    <cellStyle name="Normal 3 10 8 2" xfId="9138" xr:uid="{00000000-0005-0000-0000-0000B21E0000}"/>
    <cellStyle name="Normal 3 10 9" xfId="5372" xr:uid="{00000000-0005-0000-0000-0000B31E0000}"/>
    <cellStyle name="Normal 3 10 9 2" xfId="10762" xr:uid="{00000000-0005-0000-0000-0000B41E0000}"/>
    <cellStyle name="Normal 3 11" xfId="101" xr:uid="{00000000-0005-0000-0000-0000B51E0000}"/>
    <cellStyle name="Normal 3 11 2" xfId="721" xr:uid="{00000000-0005-0000-0000-0000B61E0000}"/>
    <cellStyle name="Normal 3 11 2 2" xfId="1782" xr:uid="{00000000-0005-0000-0000-0000B71E0000}"/>
    <cellStyle name="Normal 3 11 2 2 2" xfId="3427" xr:uid="{00000000-0005-0000-0000-0000B81E0000}"/>
    <cellStyle name="Normal 3 11 2 2 2 2" xfId="8817" xr:uid="{00000000-0005-0000-0000-0000B91E0000}"/>
    <cellStyle name="Normal 3 11 2 2 3" xfId="5071" xr:uid="{00000000-0005-0000-0000-0000BA1E0000}"/>
    <cellStyle name="Normal 3 11 2 2 3 2" xfId="10461" xr:uid="{00000000-0005-0000-0000-0000BB1E0000}"/>
    <cellStyle name="Normal 3 11 2 2 4" xfId="7173" xr:uid="{00000000-0005-0000-0000-0000BC1E0000}"/>
    <cellStyle name="Normal 3 11 2 3" xfId="2372" xr:uid="{00000000-0005-0000-0000-0000BD1E0000}"/>
    <cellStyle name="Normal 3 11 2 3 2" xfId="7762" xr:uid="{00000000-0005-0000-0000-0000BE1E0000}"/>
    <cellStyle name="Normal 3 11 2 4" xfId="4016" xr:uid="{00000000-0005-0000-0000-0000BF1E0000}"/>
    <cellStyle name="Normal 3 11 2 4 2" xfId="9406" xr:uid="{00000000-0005-0000-0000-0000C01E0000}"/>
    <cellStyle name="Normal 3 11 2 5" xfId="6118" xr:uid="{00000000-0005-0000-0000-0000C11E0000}"/>
    <cellStyle name="Normal 3 11 3" xfId="1099" xr:uid="{00000000-0005-0000-0000-0000C21E0000}"/>
    <cellStyle name="Normal 3 11 3 2" xfId="1783" xr:uid="{00000000-0005-0000-0000-0000C31E0000}"/>
    <cellStyle name="Normal 3 11 3 2 2" xfId="3428" xr:uid="{00000000-0005-0000-0000-0000C41E0000}"/>
    <cellStyle name="Normal 3 11 3 2 2 2" xfId="8818" xr:uid="{00000000-0005-0000-0000-0000C51E0000}"/>
    <cellStyle name="Normal 3 11 3 2 3" xfId="5072" xr:uid="{00000000-0005-0000-0000-0000C61E0000}"/>
    <cellStyle name="Normal 3 11 3 2 3 2" xfId="10462" xr:uid="{00000000-0005-0000-0000-0000C71E0000}"/>
    <cellStyle name="Normal 3 11 3 2 4" xfId="7174" xr:uid="{00000000-0005-0000-0000-0000C81E0000}"/>
    <cellStyle name="Normal 3 11 3 3" xfId="2749" xr:uid="{00000000-0005-0000-0000-0000C91E0000}"/>
    <cellStyle name="Normal 3 11 3 3 2" xfId="8139" xr:uid="{00000000-0005-0000-0000-0000CA1E0000}"/>
    <cellStyle name="Normal 3 11 3 4" xfId="4393" xr:uid="{00000000-0005-0000-0000-0000CB1E0000}"/>
    <cellStyle name="Normal 3 11 3 4 2" xfId="9783" xr:uid="{00000000-0005-0000-0000-0000CC1E0000}"/>
    <cellStyle name="Normal 3 11 3 5" xfId="6495" xr:uid="{00000000-0005-0000-0000-0000CD1E0000}"/>
    <cellStyle name="Normal 3 11 4" xfId="1781" xr:uid="{00000000-0005-0000-0000-0000CE1E0000}"/>
    <cellStyle name="Normal 3 11 4 2" xfId="3426" xr:uid="{00000000-0005-0000-0000-0000CF1E0000}"/>
    <cellStyle name="Normal 3 11 4 2 2" xfId="8816" xr:uid="{00000000-0005-0000-0000-0000D01E0000}"/>
    <cellStyle name="Normal 3 11 4 3" xfId="5070" xr:uid="{00000000-0005-0000-0000-0000D11E0000}"/>
    <cellStyle name="Normal 3 11 4 3 2" xfId="10460" xr:uid="{00000000-0005-0000-0000-0000D21E0000}"/>
    <cellStyle name="Normal 3 11 4 4" xfId="7172" xr:uid="{00000000-0005-0000-0000-0000D31E0000}"/>
    <cellStyle name="Normal 3 11 5" xfId="2056" xr:uid="{00000000-0005-0000-0000-0000D41E0000}"/>
    <cellStyle name="Normal 3 11 5 2" xfId="7446" xr:uid="{00000000-0005-0000-0000-0000D51E0000}"/>
    <cellStyle name="Normal 3 11 6" xfId="3700" xr:uid="{00000000-0005-0000-0000-0000D61E0000}"/>
    <cellStyle name="Normal 3 11 6 2" xfId="9090" xr:uid="{00000000-0005-0000-0000-0000D71E0000}"/>
    <cellStyle name="Normal 3 11 7" xfId="5409" xr:uid="{00000000-0005-0000-0000-0000D81E0000}"/>
    <cellStyle name="Normal 3 11 7 2" xfId="10799" xr:uid="{00000000-0005-0000-0000-0000D91E0000}"/>
    <cellStyle name="Normal 3 11 8" xfId="5708" xr:uid="{00000000-0005-0000-0000-0000DA1E0000}"/>
    <cellStyle name="Normal 3 11 8 2" xfId="11069" xr:uid="{00000000-0005-0000-0000-0000DB1E0000}"/>
    <cellStyle name="Normal 3 11 9" xfId="5802" xr:uid="{00000000-0005-0000-0000-0000DC1E0000}"/>
    <cellStyle name="Normal 3 12" xfId="483" xr:uid="{00000000-0005-0000-0000-0000DD1E0000}"/>
    <cellStyle name="Normal 3 12 2" xfId="805" xr:uid="{00000000-0005-0000-0000-0000DE1E0000}"/>
    <cellStyle name="Normal 3 12 2 2" xfId="1785" xr:uid="{00000000-0005-0000-0000-0000DF1E0000}"/>
    <cellStyle name="Normal 3 12 2 2 2" xfId="3430" xr:uid="{00000000-0005-0000-0000-0000E01E0000}"/>
    <cellStyle name="Normal 3 12 2 2 2 2" xfId="8820" xr:uid="{00000000-0005-0000-0000-0000E11E0000}"/>
    <cellStyle name="Normal 3 12 2 2 3" xfId="5074" xr:uid="{00000000-0005-0000-0000-0000E21E0000}"/>
    <cellStyle name="Normal 3 12 2 2 3 2" xfId="10464" xr:uid="{00000000-0005-0000-0000-0000E31E0000}"/>
    <cellStyle name="Normal 3 12 2 2 4" xfId="7176" xr:uid="{00000000-0005-0000-0000-0000E41E0000}"/>
    <cellStyle name="Normal 3 12 2 3" xfId="2456" xr:uid="{00000000-0005-0000-0000-0000E51E0000}"/>
    <cellStyle name="Normal 3 12 2 3 2" xfId="7846" xr:uid="{00000000-0005-0000-0000-0000E61E0000}"/>
    <cellStyle name="Normal 3 12 2 4" xfId="4100" xr:uid="{00000000-0005-0000-0000-0000E71E0000}"/>
    <cellStyle name="Normal 3 12 2 4 2" xfId="9490" xr:uid="{00000000-0005-0000-0000-0000E81E0000}"/>
    <cellStyle name="Normal 3 12 2 5" xfId="6202" xr:uid="{00000000-0005-0000-0000-0000E91E0000}"/>
    <cellStyle name="Normal 3 12 3" xfId="1784" xr:uid="{00000000-0005-0000-0000-0000EA1E0000}"/>
    <cellStyle name="Normal 3 12 3 2" xfId="3429" xr:uid="{00000000-0005-0000-0000-0000EB1E0000}"/>
    <cellStyle name="Normal 3 12 3 2 2" xfId="8819" xr:uid="{00000000-0005-0000-0000-0000EC1E0000}"/>
    <cellStyle name="Normal 3 12 3 3" xfId="5073" xr:uid="{00000000-0005-0000-0000-0000ED1E0000}"/>
    <cellStyle name="Normal 3 12 3 3 2" xfId="10463" xr:uid="{00000000-0005-0000-0000-0000EE1E0000}"/>
    <cellStyle name="Normal 3 12 3 4" xfId="7175" xr:uid="{00000000-0005-0000-0000-0000EF1E0000}"/>
    <cellStyle name="Normal 3 12 4" xfId="2140" xr:uid="{00000000-0005-0000-0000-0000F01E0000}"/>
    <cellStyle name="Normal 3 12 4 2" xfId="7530" xr:uid="{00000000-0005-0000-0000-0000F11E0000}"/>
    <cellStyle name="Normal 3 12 5" xfId="3784" xr:uid="{00000000-0005-0000-0000-0000F21E0000}"/>
    <cellStyle name="Normal 3 12 5 2" xfId="9174" xr:uid="{00000000-0005-0000-0000-0000F31E0000}"/>
    <cellStyle name="Normal 3 12 6" xfId="5886" xr:uid="{00000000-0005-0000-0000-0000F41E0000}"/>
    <cellStyle name="Normal 3 13" xfId="580" xr:uid="{00000000-0005-0000-0000-0000F51E0000}"/>
    <cellStyle name="Normal 3 13 2" xfId="902" xr:uid="{00000000-0005-0000-0000-0000F61E0000}"/>
    <cellStyle name="Normal 3 13 2 2" xfId="1787" xr:uid="{00000000-0005-0000-0000-0000F71E0000}"/>
    <cellStyle name="Normal 3 13 2 2 2" xfId="3432" xr:uid="{00000000-0005-0000-0000-0000F81E0000}"/>
    <cellStyle name="Normal 3 13 2 2 2 2" xfId="8822" xr:uid="{00000000-0005-0000-0000-0000F91E0000}"/>
    <cellStyle name="Normal 3 13 2 2 3" xfId="5076" xr:uid="{00000000-0005-0000-0000-0000FA1E0000}"/>
    <cellStyle name="Normal 3 13 2 2 3 2" xfId="10466" xr:uid="{00000000-0005-0000-0000-0000FB1E0000}"/>
    <cellStyle name="Normal 3 13 2 2 4" xfId="7178" xr:uid="{00000000-0005-0000-0000-0000FC1E0000}"/>
    <cellStyle name="Normal 3 13 2 3" xfId="2553" xr:uid="{00000000-0005-0000-0000-0000FD1E0000}"/>
    <cellStyle name="Normal 3 13 2 3 2" xfId="7943" xr:uid="{00000000-0005-0000-0000-0000FE1E0000}"/>
    <cellStyle name="Normal 3 13 2 4" xfId="4197" xr:uid="{00000000-0005-0000-0000-0000FF1E0000}"/>
    <cellStyle name="Normal 3 13 2 4 2" xfId="9587" xr:uid="{00000000-0005-0000-0000-0000001F0000}"/>
    <cellStyle name="Normal 3 13 2 5" xfId="6299" xr:uid="{00000000-0005-0000-0000-0000011F0000}"/>
    <cellStyle name="Normal 3 13 3" xfId="1786" xr:uid="{00000000-0005-0000-0000-0000021F0000}"/>
    <cellStyle name="Normal 3 13 3 2" xfId="3431" xr:uid="{00000000-0005-0000-0000-0000031F0000}"/>
    <cellStyle name="Normal 3 13 3 2 2" xfId="8821" xr:uid="{00000000-0005-0000-0000-0000041F0000}"/>
    <cellStyle name="Normal 3 13 3 3" xfId="5075" xr:uid="{00000000-0005-0000-0000-0000051F0000}"/>
    <cellStyle name="Normal 3 13 3 3 2" xfId="10465" xr:uid="{00000000-0005-0000-0000-0000061F0000}"/>
    <cellStyle name="Normal 3 13 3 4" xfId="7177" xr:uid="{00000000-0005-0000-0000-0000071F0000}"/>
    <cellStyle name="Normal 3 13 4" xfId="2237" xr:uid="{00000000-0005-0000-0000-0000081F0000}"/>
    <cellStyle name="Normal 3 13 4 2" xfId="7627" xr:uid="{00000000-0005-0000-0000-0000091F0000}"/>
    <cellStyle name="Normal 3 13 5" xfId="3881" xr:uid="{00000000-0005-0000-0000-00000A1F0000}"/>
    <cellStyle name="Normal 3 13 5 2" xfId="9271" xr:uid="{00000000-0005-0000-0000-00000B1F0000}"/>
    <cellStyle name="Normal 3 13 6" xfId="5983" xr:uid="{00000000-0005-0000-0000-00000C1F0000}"/>
    <cellStyle name="Normal 3 14" xfId="1002" xr:uid="{00000000-0005-0000-0000-00000D1F0000}"/>
    <cellStyle name="Normal 3 14 2" xfId="1788" xr:uid="{00000000-0005-0000-0000-00000E1F0000}"/>
    <cellStyle name="Normal 3 14 2 2" xfId="3433" xr:uid="{00000000-0005-0000-0000-00000F1F0000}"/>
    <cellStyle name="Normal 3 14 2 2 2" xfId="8823" xr:uid="{00000000-0005-0000-0000-0000101F0000}"/>
    <cellStyle name="Normal 3 14 2 3" xfId="5077" xr:uid="{00000000-0005-0000-0000-0000111F0000}"/>
    <cellStyle name="Normal 3 14 2 3 2" xfId="10467" xr:uid="{00000000-0005-0000-0000-0000121F0000}"/>
    <cellStyle name="Normal 3 14 2 4" xfId="7179" xr:uid="{00000000-0005-0000-0000-0000131F0000}"/>
    <cellStyle name="Normal 3 14 3" xfId="2652" xr:uid="{00000000-0005-0000-0000-0000141F0000}"/>
    <cellStyle name="Normal 3 14 3 2" xfId="8042" xr:uid="{00000000-0005-0000-0000-0000151F0000}"/>
    <cellStyle name="Normal 3 14 4" xfId="4296" xr:uid="{00000000-0005-0000-0000-0000161F0000}"/>
    <cellStyle name="Normal 3 14 4 2" xfId="9686" xr:uid="{00000000-0005-0000-0000-0000171F0000}"/>
    <cellStyle name="Normal 3 14 5" xfId="6398" xr:uid="{00000000-0005-0000-0000-0000181F0000}"/>
    <cellStyle name="Normal 3 15" xfId="5312" xr:uid="{00000000-0005-0000-0000-0000191F0000}"/>
    <cellStyle name="Normal 3 15 2" xfId="10702" xr:uid="{00000000-0005-0000-0000-00001A1F0000}"/>
    <cellStyle name="Normal 3 16" xfId="5709" xr:uid="{00000000-0005-0000-0000-00001B1F0000}"/>
    <cellStyle name="Normal 3 16 2" xfId="11070" xr:uid="{00000000-0005-0000-0000-00001C1F0000}"/>
    <cellStyle name="Normal 3 2" xfId="3" xr:uid="{00000000-0005-0000-0000-00001D1F0000}"/>
    <cellStyle name="Normal 3 2 10" xfId="1789" xr:uid="{00000000-0005-0000-0000-00001E1F0000}"/>
    <cellStyle name="Normal 3 2 10 2" xfId="3434" xr:uid="{00000000-0005-0000-0000-00001F1F0000}"/>
    <cellStyle name="Normal 3 2 10 2 2" xfId="8824" xr:uid="{00000000-0005-0000-0000-0000201F0000}"/>
    <cellStyle name="Normal 3 2 10 3" xfId="5078" xr:uid="{00000000-0005-0000-0000-0000211F0000}"/>
    <cellStyle name="Normal 3 2 10 3 2" xfId="10468" xr:uid="{00000000-0005-0000-0000-0000221F0000}"/>
    <cellStyle name="Normal 3 2 10 4" xfId="7180" xr:uid="{00000000-0005-0000-0000-0000231F0000}"/>
    <cellStyle name="Normal 3 2 11" xfId="2022" xr:uid="{00000000-0005-0000-0000-0000241F0000}"/>
    <cellStyle name="Normal 3 2 11 2" xfId="7412" xr:uid="{00000000-0005-0000-0000-0000251F0000}"/>
    <cellStyle name="Normal 3 2 12" xfId="3666" xr:uid="{00000000-0005-0000-0000-0000261F0000}"/>
    <cellStyle name="Normal 3 2 12 2" xfId="9056" xr:uid="{00000000-0005-0000-0000-0000271F0000}"/>
    <cellStyle name="Normal 3 2 13" xfId="5315" xr:uid="{00000000-0005-0000-0000-0000281F0000}"/>
    <cellStyle name="Normal 3 2 13 2" xfId="10705" xr:uid="{00000000-0005-0000-0000-0000291F0000}"/>
    <cellStyle name="Normal 3 2 14" xfId="5520" xr:uid="{00000000-0005-0000-0000-00002A1F0000}"/>
    <cellStyle name="Normal 3 2 15" xfId="5710" xr:uid="{00000000-0005-0000-0000-00002B1F0000}"/>
    <cellStyle name="Normal 3 2 15 2" xfId="11071" xr:uid="{00000000-0005-0000-0000-00002C1F0000}"/>
    <cellStyle name="Normal 3 2 16" xfId="5768" xr:uid="{00000000-0005-0000-0000-00002D1F0000}"/>
    <cellStyle name="Normal 3 2 2" xfId="270" xr:uid="{00000000-0005-0000-0000-00002E1F0000}"/>
    <cellStyle name="Normal 3 2 2 2" xfId="271" xr:uid="{00000000-0005-0000-0000-00002F1F0000}"/>
    <cellStyle name="Normal 3 2 3" xfId="272" xr:uid="{00000000-0005-0000-0000-0000301F0000}"/>
    <cellStyle name="Normal 3 2 4" xfId="448" xr:uid="{00000000-0005-0000-0000-0000311F0000}"/>
    <cellStyle name="Normal 3 2 4 10" xfId="5711" xr:uid="{00000000-0005-0000-0000-0000321F0000}"/>
    <cellStyle name="Normal 3 2 4 10 2" xfId="11072" xr:uid="{00000000-0005-0000-0000-0000331F0000}"/>
    <cellStyle name="Normal 3 2 4 11" xfId="5853" xr:uid="{00000000-0005-0000-0000-0000341F0000}"/>
    <cellStyle name="Normal 3 2 4 2" xfId="546" xr:uid="{00000000-0005-0000-0000-0000351F0000}"/>
    <cellStyle name="Normal 3 2 4 2 2" xfId="868" xr:uid="{00000000-0005-0000-0000-0000361F0000}"/>
    <cellStyle name="Normal 3 2 4 2 2 2" xfId="1792" xr:uid="{00000000-0005-0000-0000-0000371F0000}"/>
    <cellStyle name="Normal 3 2 4 2 2 2 2" xfId="3437" xr:uid="{00000000-0005-0000-0000-0000381F0000}"/>
    <cellStyle name="Normal 3 2 4 2 2 2 2 2" xfId="8827" xr:uid="{00000000-0005-0000-0000-0000391F0000}"/>
    <cellStyle name="Normal 3 2 4 2 2 2 3" xfId="5081" xr:uid="{00000000-0005-0000-0000-00003A1F0000}"/>
    <cellStyle name="Normal 3 2 4 2 2 2 3 2" xfId="10471" xr:uid="{00000000-0005-0000-0000-00003B1F0000}"/>
    <cellStyle name="Normal 3 2 4 2 2 2 4" xfId="7183" xr:uid="{00000000-0005-0000-0000-00003C1F0000}"/>
    <cellStyle name="Normal 3 2 4 2 2 3" xfId="2519" xr:uid="{00000000-0005-0000-0000-00003D1F0000}"/>
    <cellStyle name="Normal 3 2 4 2 2 3 2" xfId="7909" xr:uid="{00000000-0005-0000-0000-00003E1F0000}"/>
    <cellStyle name="Normal 3 2 4 2 2 4" xfId="4163" xr:uid="{00000000-0005-0000-0000-00003F1F0000}"/>
    <cellStyle name="Normal 3 2 4 2 2 4 2" xfId="9553" xr:uid="{00000000-0005-0000-0000-0000401F0000}"/>
    <cellStyle name="Normal 3 2 4 2 2 5" xfId="6265" xr:uid="{00000000-0005-0000-0000-0000411F0000}"/>
    <cellStyle name="Normal 3 2 4 2 3" xfId="1162" xr:uid="{00000000-0005-0000-0000-0000421F0000}"/>
    <cellStyle name="Normal 3 2 4 2 3 2" xfId="1793" xr:uid="{00000000-0005-0000-0000-0000431F0000}"/>
    <cellStyle name="Normal 3 2 4 2 3 2 2" xfId="3438" xr:uid="{00000000-0005-0000-0000-0000441F0000}"/>
    <cellStyle name="Normal 3 2 4 2 3 2 2 2" xfId="8828" xr:uid="{00000000-0005-0000-0000-0000451F0000}"/>
    <cellStyle name="Normal 3 2 4 2 3 2 3" xfId="5082" xr:uid="{00000000-0005-0000-0000-0000461F0000}"/>
    <cellStyle name="Normal 3 2 4 2 3 2 3 2" xfId="10472" xr:uid="{00000000-0005-0000-0000-0000471F0000}"/>
    <cellStyle name="Normal 3 2 4 2 3 2 4" xfId="7184" xr:uid="{00000000-0005-0000-0000-0000481F0000}"/>
    <cellStyle name="Normal 3 2 4 2 3 3" xfId="2812" xr:uid="{00000000-0005-0000-0000-0000491F0000}"/>
    <cellStyle name="Normal 3 2 4 2 3 3 2" xfId="8202" xr:uid="{00000000-0005-0000-0000-00004A1F0000}"/>
    <cellStyle name="Normal 3 2 4 2 3 4" xfId="4456" xr:uid="{00000000-0005-0000-0000-00004B1F0000}"/>
    <cellStyle name="Normal 3 2 4 2 3 4 2" xfId="9846" xr:uid="{00000000-0005-0000-0000-00004C1F0000}"/>
    <cellStyle name="Normal 3 2 4 2 3 5" xfId="6558" xr:uid="{00000000-0005-0000-0000-00004D1F0000}"/>
    <cellStyle name="Normal 3 2 4 2 4" xfId="1791" xr:uid="{00000000-0005-0000-0000-00004E1F0000}"/>
    <cellStyle name="Normal 3 2 4 2 4 2" xfId="3436" xr:uid="{00000000-0005-0000-0000-00004F1F0000}"/>
    <cellStyle name="Normal 3 2 4 2 4 2 2" xfId="8826" xr:uid="{00000000-0005-0000-0000-0000501F0000}"/>
    <cellStyle name="Normal 3 2 4 2 4 3" xfId="5080" xr:uid="{00000000-0005-0000-0000-0000511F0000}"/>
    <cellStyle name="Normal 3 2 4 2 4 3 2" xfId="10470" xr:uid="{00000000-0005-0000-0000-0000521F0000}"/>
    <cellStyle name="Normal 3 2 4 2 4 4" xfId="7182" xr:uid="{00000000-0005-0000-0000-0000531F0000}"/>
    <cellStyle name="Normal 3 2 4 2 5" xfId="2203" xr:uid="{00000000-0005-0000-0000-0000541F0000}"/>
    <cellStyle name="Normal 3 2 4 2 5 2" xfId="7593" xr:uid="{00000000-0005-0000-0000-0000551F0000}"/>
    <cellStyle name="Normal 3 2 4 2 6" xfId="3847" xr:uid="{00000000-0005-0000-0000-0000561F0000}"/>
    <cellStyle name="Normal 3 2 4 2 6 2" xfId="9237" xr:uid="{00000000-0005-0000-0000-0000571F0000}"/>
    <cellStyle name="Normal 3 2 4 2 7" xfId="5472" xr:uid="{00000000-0005-0000-0000-0000581F0000}"/>
    <cellStyle name="Normal 3 2 4 2 7 2" xfId="10862" xr:uid="{00000000-0005-0000-0000-0000591F0000}"/>
    <cellStyle name="Normal 3 2 4 2 8" xfId="5712" xr:uid="{00000000-0005-0000-0000-00005A1F0000}"/>
    <cellStyle name="Normal 3 2 4 2 8 2" xfId="11073" xr:uid="{00000000-0005-0000-0000-00005B1F0000}"/>
    <cellStyle name="Normal 3 2 4 2 9" xfId="5949" xr:uid="{00000000-0005-0000-0000-00005C1F0000}"/>
    <cellStyle name="Normal 3 2 4 3" xfId="643" xr:uid="{00000000-0005-0000-0000-00005D1F0000}"/>
    <cellStyle name="Normal 3 2 4 3 2" xfId="965" xr:uid="{00000000-0005-0000-0000-00005E1F0000}"/>
    <cellStyle name="Normal 3 2 4 3 2 2" xfId="1795" xr:uid="{00000000-0005-0000-0000-00005F1F0000}"/>
    <cellStyle name="Normal 3 2 4 3 2 2 2" xfId="3440" xr:uid="{00000000-0005-0000-0000-0000601F0000}"/>
    <cellStyle name="Normal 3 2 4 3 2 2 2 2" xfId="8830" xr:uid="{00000000-0005-0000-0000-0000611F0000}"/>
    <cellStyle name="Normal 3 2 4 3 2 2 3" xfId="5084" xr:uid="{00000000-0005-0000-0000-0000621F0000}"/>
    <cellStyle name="Normal 3 2 4 3 2 2 3 2" xfId="10474" xr:uid="{00000000-0005-0000-0000-0000631F0000}"/>
    <cellStyle name="Normal 3 2 4 3 2 2 4" xfId="7186" xr:uid="{00000000-0005-0000-0000-0000641F0000}"/>
    <cellStyle name="Normal 3 2 4 3 2 3" xfId="2616" xr:uid="{00000000-0005-0000-0000-0000651F0000}"/>
    <cellStyle name="Normal 3 2 4 3 2 3 2" xfId="8006" xr:uid="{00000000-0005-0000-0000-0000661F0000}"/>
    <cellStyle name="Normal 3 2 4 3 2 4" xfId="4260" xr:uid="{00000000-0005-0000-0000-0000671F0000}"/>
    <cellStyle name="Normal 3 2 4 3 2 4 2" xfId="9650" xr:uid="{00000000-0005-0000-0000-0000681F0000}"/>
    <cellStyle name="Normal 3 2 4 3 2 5" xfId="6362" xr:uid="{00000000-0005-0000-0000-0000691F0000}"/>
    <cellStyle name="Normal 3 2 4 3 3" xfId="1794" xr:uid="{00000000-0005-0000-0000-00006A1F0000}"/>
    <cellStyle name="Normal 3 2 4 3 3 2" xfId="3439" xr:uid="{00000000-0005-0000-0000-00006B1F0000}"/>
    <cellStyle name="Normal 3 2 4 3 3 2 2" xfId="8829" xr:uid="{00000000-0005-0000-0000-00006C1F0000}"/>
    <cellStyle name="Normal 3 2 4 3 3 3" xfId="5083" xr:uid="{00000000-0005-0000-0000-00006D1F0000}"/>
    <cellStyle name="Normal 3 2 4 3 3 3 2" xfId="10473" xr:uid="{00000000-0005-0000-0000-00006E1F0000}"/>
    <cellStyle name="Normal 3 2 4 3 3 4" xfId="7185" xr:uid="{00000000-0005-0000-0000-00006F1F0000}"/>
    <cellStyle name="Normal 3 2 4 3 4" xfId="2300" xr:uid="{00000000-0005-0000-0000-0000701F0000}"/>
    <cellStyle name="Normal 3 2 4 3 4 2" xfId="7690" xr:uid="{00000000-0005-0000-0000-0000711F0000}"/>
    <cellStyle name="Normal 3 2 4 3 5" xfId="3944" xr:uid="{00000000-0005-0000-0000-0000721F0000}"/>
    <cellStyle name="Normal 3 2 4 3 5 2" xfId="9334" xr:uid="{00000000-0005-0000-0000-0000731F0000}"/>
    <cellStyle name="Normal 3 2 4 3 6" xfId="6046" xr:uid="{00000000-0005-0000-0000-0000741F0000}"/>
    <cellStyle name="Normal 3 2 4 4" xfId="772" xr:uid="{00000000-0005-0000-0000-0000751F0000}"/>
    <cellStyle name="Normal 3 2 4 4 2" xfId="1796" xr:uid="{00000000-0005-0000-0000-0000761F0000}"/>
    <cellStyle name="Normal 3 2 4 4 2 2" xfId="3441" xr:uid="{00000000-0005-0000-0000-0000771F0000}"/>
    <cellStyle name="Normal 3 2 4 4 2 2 2" xfId="8831" xr:uid="{00000000-0005-0000-0000-0000781F0000}"/>
    <cellStyle name="Normal 3 2 4 4 2 3" xfId="5085" xr:uid="{00000000-0005-0000-0000-0000791F0000}"/>
    <cellStyle name="Normal 3 2 4 4 2 3 2" xfId="10475" xr:uid="{00000000-0005-0000-0000-00007A1F0000}"/>
    <cellStyle name="Normal 3 2 4 4 2 4" xfId="7187" xr:uid="{00000000-0005-0000-0000-00007B1F0000}"/>
    <cellStyle name="Normal 3 2 4 4 3" xfId="2423" xr:uid="{00000000-0005-0000-0000-00007C1F0000}"/>
    <cellStyle name="Normal 3 2 4 4 3 2" xfId="7813" xr:uid="{00000000-0005-0000-0000-00007D1F0000}"/>
    <cellStyle name="Normal 3 2 4 4 4" xfId="4067" xr:uid="{00000000-0005-0000-0000-00007E1F0000}"/>
    <cellStyle name="Normal 3 2 4 4 4 2" xfId="9457" xr:uid="{00000000-0005-0000-0000-00007F1F0000}"/>
    <cellStyle name="Normal 3 2 4 4 5" xfId="6169" xr:uid="{00000000-0005-0000-0000-0000801F0000}"/>
    <cellStyle name="Normal 3 2 4 5" xfId="1065" xr:uid="{00000000-0005-0000-0000-0000811F0000}"/>
    <cellStyle name="Normal 3 2 4 5 2" xfId="1797" xr:uid="{00000000-0005-0000-0000-0000821F0000}"/>
    <cellStyle name="Normal 3 2 4 5 2 2" xfId="3442" xr:uid="{00000000-0005-0000-0000-0000831F0000}"/>
    <cellStyle name="Normal 3 2 4 5 2 2 2" xfId="8832" xr:uid="{00000000-0005-0000-0000-0000841F0000}"/>
    <cellStyle name="Normal 3 2 4 5 2 3" xfId="5086" xr:uid="{00000000-0005-0000-0000-0000851F0000}"/>
    <cellStyle name="Normal 3 2 4 5 2 3 2" xfId="10476" xr:uid="{00000000-0005-0000-0000-0000861F0000}"/>
    <cellStyle name="Normal 3 2 4 5 2 4" xfId="7188" xr:uid="{00000000-0005-0000-0000-0000871F0000}"/>
    <cellStyle name="Normal 3 2 4 5 3" xfId="2715" xr:uid="{00000000-0005-0000-0000-0000881F0000}"/>
    <cellStyle name="Normal 3 2 4 5 3 2" xfId="8105" xr:uid="{00000000-0005-0000-0000-0000891F0000}"/>
    <cellStyle name="Normal 3 2 4 5 4" xfId="4359" xr:uid="{00000000-0005-0000-0000-00008A1F0000}"/>
    <cellStyle name="Normal 3 2 4 5 4 2" xfId="9749" xr:uid="{00000000-0005-0000-0000-00008B1F0000}"/>
    <cellStyle name="Normal 3 2 4 5 5" xfId="6461" xr:uid="{00000000-0005-0000-0000-00008C1F0000}"/>
    <cellStyle name="Normal 3 2 4 6" xfId="1790" xr:uid="{00000000-0005-0000-0000-00008D1F0000}"/>
    <cellStyle name="Normal 3 2 4 6 2" xfId="3435" xr:uid="{00000000-0005-0000-0000-00008E1F0000}"/>
    <cellStyle name="Normal 3 2 4 6 2 2" xfId="8825" xr:uid="{00000000-0005-0000-0000-00008F1F0000}"/>
    <cellStyle name="Normal 3 2 4 6 3" xfId="5079" xr:uid="{00000000-0005-0000-0000-0000901F0000}"/>
    <cellStyle name="Normal 3 2 4 6 3 2" xfId="10469" xr:uid="{00000000-0005-0000-0000-0000911F0000}"/>
    <cellStyle name="Normal 3 2 4 6 4" xfId="7181" xr:uid="{00000000-0005-0000-0000-0000921F0000}"/>
    <cellStyle name="Normal 3 2 4 7" xfId="2107" xr:uid="{00000000-0005-0000-0000-0000931F0000}"/>
    <cellStyle name="Normal 3 2 4 7 2" xfId="7497" xr:uid="{00000000-0005-0000-0000-0000941F0000}"/>
    <cellStyle name="Normal 3 2 4 8" xfId="3751" xr:uid="{00000000-0005-0000-0000-0000951F0000}"/>
    <cellStyle name="Normal 3 2 4 8 2" xfId="9141" xr:uid="{00000000-0005-0000-0000-0000961F0000}"/>
    <cellStyle name="Normal 3 2 4 9" xfId="5375" xr:uid="{00000000-0005-0000-0000-0000971F0000}"/>
    <cellStyle name="Normal 3 2 4 9 2" xfId="10765" xr:uid="{00000000-0005-0000-0000-0000981F0000}"/>
    <cellStyle name="Normal 3 2 5" xfId="112" xr:uid="{00000000-0005-0000-0000-0000991F0000}"/>
    <cellStyle name="Normal 3 2 5 2" xfId="724" xr:uid="{00000000-0005-0000-0000-00009A1F0000}"/>
    <cellStyle name="Normal 3 2 5 2 2" xfId="1799" xr:uid="{00000000-0005-0000-0000-00009B1F0000}"/>
    <cellStyle name="Normal 3 2 5 2 2 2" xfId="3444" xr:uid="{00000000-0005-0000-0000-00009C1F0000}"/>
    <cellStyle name="Normal 3 2 5 2 2 2 2" xfId="8834" xr:uid="{00000000-0005-0000-0000-00009D1F0000}"/>
    <cellStyle name="Normal 3 2 5 2 2 3" xfId="5088" xr:uid="{00000000-0005-0000-0000-00009E1F0000}"/>
    <cellStyle name="Normal 3 2 5 2 2 3 2" xfId="10478" xr:uid="{00000000-0005-0000-0000-00009F1F0000}"/>
    <cellStyle name="Normal 3 2 5 2 2 4" xfId="7190" xr:uid="{00000000-0005-0000-0000-0000A01F0000}"/>
    <cellStyle name="Normal 3 2 5 2 3" xfId="2375" xr:uid="{00000000-0005-0000-0000-0000A11F0000}"/>
    <cellStyle name="Normal 3 2 5 2 3 2" xfId="7765" xr:uid="{00000000-0005-0000-0000-0000A21F0000}"/>
    <cellStyle name="Normal 3 2 5 2 4" xfId="4019" xr:uid="{00000000-0005-0000-0000-0000A31F0000}"/>
    <cellStyle name="Normal 3 2 5 2 4 2" xfId="9409" xr:uid="{00000000-0005-0000-0000-0000A41F0000}"/>
    <cellStyle name="Normal 3 2 5 2 5" xfId="6121" xr:uid="{00000000-0005-0000-0000-0000A51F0000}"/>
    <cellStyle name="Normal 3 2 5 3" xfId="1102" xr:uid="{00000000-0005-0000-0000-0000A61F0000}"/>
    <cellStyle name="Normal 3 2 5 3 2" xfId="1800" xr:uid="{00000000-0005-0000-0000-0000A71F0000}"/>
    <cellStyle name="Normal 3 2 5 3 2 2" xfId="3445" xr:uid="{00000000-0005-0000-0000-0000A81F0000}"/>
    <cellStyle name="Normal 3 2 5 3 2 2 2" xfId="8835" xr:uid="{00000000-0005-0000-0000-0000A91F0000}"/>
    <cellStyle name="Normal 3 2 5 3 2 3" xfId="5089" xr:uid="{00000000-0005-0000-0000-0000AA1F0000}"/>
    <cellStyle name="Normal 3 2 5 3 2 3 2" xfId="10479" xr:uid="{00000000-0005-0000-0000-0000AB1F0000}"/>
    <cellStyle name="Normal 3 2 5 3 2 4" xfId="7191" xr:uid="{00000000-0005-0000-0000-0000AC1F0000}"/>
    <cellStyle name="Normal 3 2 5 3 3" xfId="2752" xr:uid="{00000000-0005-0000-0000-0000AD1F0000}"/>
    <cellStyle name="Normal 3 2 5 3 3 2" xfId="8142" xr:uid="{00000000-0005-0000-0000-0000AE1F0000}"/>
    <cellStyle name="Normal 3 2 5 3 4" xfId="4396" xr:uid="{00000000-0005-0000-0000-0000AF1F0000}"/>
    <cellStyle name="Normal 3 2 5 3 4 2" xfId="9786" xr:uid="{00000000-0005-0000-0000-0000B01F0000}"/>
    <cellStyle name="Normal 3 2 5 3 5" xfId="6498" xr:uid="{00000000-0005-0000-0000-0000B11F0000}"/>
    <cellStyle name="Normal 3 2 5 4" xfId="1798" xr:uid="{00000000-0005-0000-0000-0000B21F0000}"/>
    <cellStyle name="Normal 3 2 5 4 2" xfId="3443" xr:uid="{00000000-0005-0000-0000-0000B31F0000}"/>
    <cellStyle name="Normal 3 2 5 4 2 2" xfId="8833" xr:uid="{00000000-0005-0000-0000-0000B41F0000}"/>
    <cellStyle name="Normal 3 2 5 4 3" xfId="5087" xr:uid="{00000000-0005-0000-0000-0000B51F0000}"/>
    <cellStyle name="Normal 3 2 5 4 3 2" xfId="10477" xr:uid="{00000000-0005-0000-0000-0000B61F0000}"/>
    <cellStyle name="Normal 3 2 5 4 4" xfId="7189" xr:uid="{00000000-0005-0000-0000-0000B71F0000}"/>
    <cellStyle name="Normal 3 2 5 5" xfId="2059" xr:uid="{00000000-0005-0000-0000-0000B81F0000}"/>
    <cellStyle name="Normal 3 2 5 5 2" xfId="7449" xr:uid="{00000000-0005-0000-0000-0000B91F0000}"/>
    <cellStyle name="Normal 3 2 5 6" xfId="3703" xr:uid="{00000000-0005-0000-0000-0000BA1F0000}"/>
    <cellStyle name="Normal 3 2 5 6 2" xfId="9093" xr:uid="{00000000-0005-0000-0000-0000BB1F0000}"/>
    <cellStyle name="Normal 3 2 5 7" xfId="5412" xr:uid="{00000000-0005-0000-0000-0000BC1F0000}"/>
    <cellStyle name="Normal 3 2 5 7 2" xfId="10802" xr:uid="{00000000-0005-0000-0000-0000BD1F0000}"/>
    <cellStyle name="Normal 3 2 5 8" xfId="5713" xr:uid="{00000000-0005-0000-0000-0000BE1F0000}"/>
    <cellStyle name="Normal 3 2 5 8 2" xfId="11074" xr:uid="{00000000-0005-0000-0000-0000BF1F0000}"/>
    <cellStyle name="Normal 3 2 5 9" xfId="5805" xr:uid="{00000000-0005-0000-0000-0000C01F0000}"/>
    <cellStyle name="Normal 3 2 6" xfId="486" xr:uid="{00000000-0005-0000-0000-0000C11F0000}"/>
    <cellStyle name="Normal 3 2 6 2" xfId="808" xr:uid="{00000000-0005-0000-0000-0000C21F0000}"/>
    <cellStyle name="Normal 3 2 6 2 2" xfId="1802" xr:uid="{00000000-0005-0000-0000-0000C31F0000}"/>
    <cellStyle name="Normal 3 2 6 2 2 2" xfId="3447" xr:uid="{00000000-0005-0000-0000-0000C41F0000}"/>
    <cellStyle name="Normal 3 2 6 2 2 2 2" xfId="8837" xr:uid="{00000000-0005-0000-0000-0000C51F0000}"/>
    <cellStyle name="Normal 3 2 6 2 2 3" xfId="5091" xr:uid="{00000000-0005-0000-0000-0000C61F0000}"/>
    <cellStyle name="Normal 3 2 6 2 2 3 2" xfId="10481" xr:uid="{00000000-0005-0000-0000-0000C71F0000}"/>
    <cellStyle name="Normal 3 2 6 2 2 4" xfId="7193" xr:uid="{00000000-0005-0000-0000-0000C81F0000}"/>
    <cellStyle name="Normal 3 2 6 2 3" xfId="2459" xr:uid="{00000000-0005-0000-0000-0000C91F0000}"/>
    <cellStyle name="Normal 3 2 6 2 3 2" xfId="7849" xr:uid="{00000000-0005-0000-0000-0000CA1F0000}"/>
    <cellStyle name="Normal 3 2 6 2 4" xfId="4103" xr:uid="{00000000-0005-0000-0000-0000CB1F0000}"/>
    <cellStyle name="Normal 3 2 6 2 4 2" xfId="9493" xr:uid="{00000000-0005-0000-0000-0000CC1F0000}"/>
    <cellStyle name="Normal 3 2 6 2 5" xfId="6205" xr:uid="{00000000-0005-0000-0000-0000CD1F0000}"/>
    <cellStyle name="Normal 3 2 6 3" xfId="1801" xr:uid="{00000000-0005-0000-0000-0000CE1F0000}"/>
    <cellStyle name="Normal 3 2 6 3 2" xfId="3446" xr:uid="{00000000-0005-0000-0000-0000CF1F0000}"/>
    <cellStyle name="Normal 3 2 6 3 2 2" xfId="8836" xr:uid="{00000000-0005-0000-0000-0000D01F0000}"/>
    <cellStyle name="Normal 3 2 6 3 3" xfId="5090" xr:uid="{00000000-0005-0000-0000-0000D11F0000}"/>
    <cellStyle name="Normal 3 2 6 3 3 2" xfId="10480" xr:uid="{00000000-0005-0000-0000-0000D21F0000}"/>
    <cellStyle name="Normal 3 2 6 3 4" xfId="7192" xr:uid="{00000000-0005-0000-0000-0000D31F0000}"/>
    <cellStyle name="Normal 3 2 6 4" xfId="2143" xr:uid="{00000000-0005-0000-0000-0000D41F0000}"/>
    <cellStyle name="Normal 3 2 6 4 2" xfId="7533" xr:uid="{00000000-0005-0000-0000-0000D51F0000}"/>
    <cellStyle name="Normal 3 2 6 5" xfId="3787" xr:uid="{00000000-0005-0000-0000-0000D61F0000}"/>
    <cellStyle name="Normal 3 2 6 5 2" xfId="9177" xr:uid="{00000000-0005-0000-0000-0000D71F0000}"/>
    <cellStyle name="Normal 3 2 6 6" xfId="5889" xr:uid="{00000000-0005-0000-0000-0000D81F0000}"/>
    <cellStyle name="Normal 3 2 7" xfId="583" xr:uid="{00000000-0005-0000-0000-0000D91F0000}"/>
    <cellStyle name="Normal 3 2 7 2" xfId="905" xr:uid="{00000000-0005-0000-0000-0000DA1F0000}"/>
    <cellStyle name="Normal 3 2 7 2 2" xfId="1804" xr:uid="{00000000-0005-0000-0000-0000DB1F0000}"/>
    <cellStyle name="Normal 3 2 7 2 2 2" xfId="3449" xr:uid="{00000000-0005-0000-0000-0000DC1F0000}"/>
    <cellStyle name="Normal 3 2 7 2 2 2 2" xfId="8839" xr:uid="{00000000-0005-0000-0000-0000DD1F0000}"/>
    <cellStyle name="Normal 3 2 7 2 2 3" xfId="5093" xr:uid="{00000000-0005-0000-0000-0000DE1F0000}"/>
    <cellStyle name="Normal 3 2 7 2 2 3 2" xfId="10483" xr:uid="{00000000-0005-0000-0000-0000DF1F0000}"/>
    <cellStyle name="Normal 3 2 7 2 2 4" xfId="7195" xr:uid="{00000000-0005-0000-0000-0000E01F0000}"/>
    <cellStyle name="Normal 3 2 7 2 3" xfId="2556" xr:uid="{00000000-0005-0000-0000-0000E11F0000}"/>
    <cellStyle name="Normal 3 2 7 2 3 2" xfId="7946" xr:uid="{00000000-0005-0000-0000-0000E21F0000}"/>
    <cellStyle name="Normal 3 2 7 2 4" xfId="4200" xr:uid="{00000000-0005-0000-0000-0000E31F0000}"/>
    <cellStyle name="Normal 3 2 7 2 4 2" xfId="9590" xr:uid="{00000000-0005-0000-0000-0000E41F0000}"/>
    <cellStyle name="Normal 3 2 7 2 5" xfId="6302" xr:uid="{00000000-0005-0000-0000-0000E51F0000}"/>
    <cellStyle name="Normal 3 2 7 3" xfId="1803" xr:uid="{00000000-0005-0000-0000-0000E61F0000}"/>
    <cellStyle name="Normal 3 2 7 3 2" xfId="3448" xr:uid="{00000000-0005-0000-0000-0000E71F0000}"/>
    <cellStyle name="Normal 3 2 7 3 2 2" xfId="8838" xr:uid="{00000000-0005-0000-0000-0000E81F0000}"/>
    <cellStyle name="Normal 3 2 7 3 3" xfId="5092" xr:uid="{00000000-0005-0000-0000-0000E91F0000}"/>
    <cellStyle name="Normal 3 2 7 3 3 2" xfId="10482" xr:uid="{00000000-0005-0000-0000-0000EA1F0000}"/>
    <cellStyle name="Normal 3 2 7 3 4" xfId="7194" xr:uid="{00000000-0005-0000-0000-0000EB1F0000}"/>
    <cellStyle name="Normal 3 2 7 4" xfId="2240" xr:uid="{00000000-0005-0000-0000-0000EC1F0000}"/>
    <cellStyle name="Normal 3 2 7 4 2" xfId="7630" xr:uid="{00000000-0005-0000-0000-0000ED1F0000}"/>
    <cellStyle name="Normal 3 2 7 5" xfId="3884" xr:uid="{00000000-0005-0000-0000-0000EE1F0000}"/>
    <cellStyle name="Normal 3 2 7 5 2" xfId="9274" xr:uid="{00000000-0005-0000-0000-0000EF1F0000}"/>
    <cellStyle name="Normal 3 2 7 6" xfId="5986" xr:uid="{00000000-0005-0000-0000-0000F01F0000}"/>
    <cellStyle name="Normal 3 2 8" xfId="691" xr:uid="{00000000-0005-0000-0000-0000F11F0000}"/>
    <cellStyle name="Normal 3 2 8 2" xfId="1805" xr:uid="{00000000-0005-0000-0000-0000F21F0000}"/>
    <cellStyle name="Normal 3 2 8 2 2" xfId="3450" xr:uid="{00000000-0005-0000-0000-0000F31F0000}"/>
    <cellStyle name="Normal 3 2 8 2 2 2" xfId="8840" xr:uid="{00000000-0005-0000-0000-0000F41F0000}"/>
    <cellStyle name="Normal 3 2 8 2 3" xfId="5094" xr:uid="{00000000-0005-0000-0000-0000F51F0000}"/>
    <cellStyle name="Normal 3 2 8 2 3 2" xfId="10484" xr:uid="{00000000-0005-0000-0000-0000F61F0000}"/>
    <cellStyle name="Normal 3 2 8 2 4" xfId="7196" xr:uid="{00000000-0005-0000-0000-0000F71F0000}"/>
    <cellStyle name="Normal 3 2 8 3" xfId="2344" xr:uid="{00000000-0005-0000-0000-0000F81F0000}"/>
    <cellStyle name="Normal 3 2 8 3 2" xfId="7734" xr:uid="{00000000-0005-0000-0000-0000F91F0000}"/>
    <cellStyle name="Normal 3 2 8 4" xfId="3988" xr:uid="{00000000-0005-0000-0000-0000FA1F0000}"/>
    <cellStyle name="Normal 3 2 8 4 2" xfId="9378" xr:uid="{00000000-0005-0000-0000-0000FB1F0000}"/>
    <cellStyle name="Normal 3 2 8 5" xfId="6090" xr:uid="{00000000-0005-0000-0000-0000FC1F0000}"/>
    <cellStyle name="Normal 3 2 9" xfId="1005" xr:uid="{00000000-0005-0000-0000-0000FD1F0000}"/>
    <cellStyle name="Normal 3 2 9 2" xfId="1806" xr:uid="{00000000-0005-0000-0000-0000FE1F0000}"/>
    <cellStyle name="Normal 3 2 9 2 2" xfId="3451" xr:uid="{00000000-0005-0000-0000-0000FF1F0000}"/>
    <cellStyle name="Normal 3 2 9 2 2 2" xfId="8841" xr:uid="{00000000-0005-0000-0000-000000200000}"/>
    <cellStyle name="Normal 3 2 9 2 3" xfId="5095" xr:uid="{00000000-0005-0000-0000-000001200000}"/>
    <cellStyle name="Normal 3 2 9 2 3 2" xfId="10485" xr:uid="{00000000-0005-0000-0000-000002200000}"/>
    <cellStyle name="Normal 3 2 9 2 4" xfId="7197" xr:uid="{00000000-0005-0000-0000-000003200000}"/>
    <cellStyle name="Normal 3 2 9 3" xfId="2655" xr:uid="{00000000-0005-0000-0000-000004200000}"/>
    <cellStyle name="Normal 3 2 9 3 2" xfId="8045" xr:uid="{00000000-0005-0000-0000-000005200000}"/>
    <cellStyle name="Normal 3 2 9 4" xfId="4299" xr:uid="{00000000-0005-0000-0000-000006200000}"/>
    <cellStyle name="Normal 3 2 9 4 2" xfId="9689" xr:uid="{00000000-0005-0000-0000-000007200000}"/>
    <cellStyle name="Normal 3 2 9 5" xfId="6401" xr:uid="{00000000-0005-0000-0000-000008200000}"/>
    <cellStyle name="Normal 3 3" xfId="34" xr:uid="{00000000-0005-0000-0000-000009200000}"/>
    <cellStyle name="Normal 3 3 2" xfId="273" xr:uid="{00000000-0005-0000-0000-00000A200000}"/>
    <cellStyle name="Normal 3 3 2 2" xfId="274" xr:uid="{00000000-0005-0000-0000-00000B200000}"/>
    <cellStyle name="Normal 3 3 3" xfId="275" xr:uid="{00000000-0005-0000-0000-00000C200000}"/>
    <cellStyle name="Normal 3 3 4" xfId="107" xr:uid="{00000000-0005-0000-0000-00000D200000}"/>
    <cellStyle name="Normal 3 4" xfId="276" xr:uid="{00000000-0005-0000-0000-00000E200000}"/>
    <cellStyle name="Normal 3 4 2" xfId="277" xr:uid="{00000000-0005-0000-0000-00000F200000}"/>
    <cellStyle name="Normal 3 4 2 2" xfId="278" xr:uid="{00000000-0005-0000-0000-000010200000}"/>
    <cellStyle name="Normal 3 4 3" xfId="279" xr:uid="{00000000-0005-0000-0000-000011200000}"/>
    <cellStyle name="Normal 3 5" xfId="280" xr:uid="{00000000-0005-0000-0000-000012200000}"/>
    <cellStyle name="Normal 3 5 2" xfId="281" xr:uid="{00000000-0005-0000-0000-000013200000}"/>
    <cellStyle name="Normal 3 5 2 2" xfId="282" xr:uid="{00000000-0005-0000-0000-000014200000}"/>
    <cellStyle name="Normal 3 5 3" xfId="283" xr:uid="{00000000-0005-0000-0000-000015200000}"/>
    <cellStyle name="Normal 3 6" xfId="284" xr:uid="{00000000-0005-0000-0000-000016200000}"/>
    <cellStyle name="Normal 3 6 2" xfId="285" xr:uid="{00000000-0005-0000-0000-000017200000}"/>
    <cellStyle name="Normal 3 7" xfId="286" xr:uid="{00000000-0005-0000-0000-000018200000}"/>
    <cellStyle name="Normal 3 8" xfId="287" xr:uid="{00000000-0005-0000-0000-000019200000}"/>
    <cellStyle name="Normal 3 9" xfId="27" xr:uid="{00000000-0005-0000-0000-00001A200000}"/>
    <cellStyle name="Normal 30" xfId="998" xr:uid="{00000000-0005-0000-0000-00001B200000}"/>
    <cellStyle name="Normal 30 2" xfId="1195" xr:uid="{00000000-0005-0000-0000-00001C200000}"/>
    <cellStyle name="Normal 30 3" xfId="1807" xr:uid="{00000000-0005-0000-0000-00001D200000}"/>
    <cellStyle name="Normal 30 3 2" xfId="3452" xr:uid="{00000000-0005-0000-0000-00001E200000}"/>
    <cellStyle name="Normal 30 3 2 2" xfId="8842" xr:uid="{00000000-0005-0000-0000-00001F200000}"/>
    <cellStyle name="Normal 30 3 3" xfId="5096" xr:uid="{00000000-0005-0000-0000-000020200000}"/>
    <cellStyle name="Normal 30 3 3 2" xfId="10486" xr:uid="{00000000-0005-0000-0000-000021200000}"/>
    <cellStyle name="Normal 30 3 4" xfId="7198" xr:uid="{00000000-0005-0000-0000-000022200000}"/>
    <cellStyle name="Normal 30 4" xfId="2648" xr:uid="{00000000-0005-0000-0000-000023200000}"/>
    <cellStyle name="Normal 30 4 2" xfId="8038" xr:uid="{00000000-0005-0000-0000-000024200000}"/>
    <cellStyle name="Normal 30 5" xfId="4292" xr:uid="{00000000-0005-0000-0000-000025200000}"/>
    <cellStyle name="Normal 30 5 2" xfId="9682" xr:uid="{00000000-0005-0000-0000-000026200000}"/>
    <cellStyle name="Normal 30 6" xfId="5565" xr:uid="{00000000-0005-0000-0000-000027200000}"/>
    <cellStyle name="Normal 30 6 2" xfId="10927" xr:uid="{00000000-0005-0000-0000-000028200000}"/>
    <cellStyle name="Normal 30 7" xfId="6394" xr:uid="{00000000-0005-0000-0000-000029200000}"/>
    <cellStyle name="Normal 31" xfId="1196" xr:uid="{00000000-0005-0000-0000-00002A200000}"/>
    <cellStyle name="Normal 31 2" xfId="1808" xr:uid="{00000000-0005-0000-0000-00002B200000}"/>
    <cellStyle name="Normal 31 2 2" xfId="3453" xr:uid="{00000000-0005-0000-0000-00002C200000}"/>
    <cellStyle name="Normal 31 2 2 2" xfId="8843" xr:uid="{00000000-0005-0000-0000-00002D200000}"/>
    <cellStyle name="Normal 31 2 3" xfId="5097" xr:uid="{00000000-0005-0000-0000-00002E200000}"/>
    <cellStyle name="Normal 31 2 3 2" xfId="10487" xr:uid="{00000000-0005-0000-0000-00002F200000}"/>
    <cellStyle name="Normal 31 2 4" xfId="7199" xr:uid="{00000000-0005-0000-0000-000030200000}"/>
    <cellStyle name="Normal 31 3" xfId="2845" xr:uid="{00000000-0005-0000-0000-000031200000}"/>
    <cellStyle name="Normal 31 3 2" xfId="8235" xr:uid="{00000000-0005-0000-0000-000032200000}"/>
    <cellStyle name="Normal 31 4" xfId="4489" xr:uid="{00000000-0005-0000-0000-000033200000}"/>
    <cellStyle name="Normal 31 4 2" xfId="9879" xr:uid="{00000000-0005-0000-0000-000034200000}"/>
    <cellStyle name="Normal 31 5" xfId="5505" xr:uid="{00000000-0005-0000-0000-000035200000}"/>
    <cellStyle name="Normal 31 5 2" xfId="10895" xr:uid="{00000000-0005-0000-0000-000036200000}"/>
    <cellStyle name="Normal 31 6" xfId="5714" xr:uid="{00000000-0005-0000-0000-000037200000}"/>
    <cellStyle name="Normal 31 6 2" xfId="11075" xr:uid="{00000000-0005-0000-0000-000038200000}"/>
    <cellStyle name="Normal 31 7" xfId="6591" xr:uid="{00000000-0005-0000-0000-000039200000}"/>
    <cellStyle name="Normal 32" xfId="1197" xr:uid="{00000000-0005-0000-0000-00003A200000}"/>
    <cellStyle name="Normal 32 2" xfId="1809" xr:uid="{00000000-0005-0000-0000-00003B200000}"/>
    <cellStyle name="Normal 32 3" xfId="5715" xr:uid="{00000000-0005-0000-0000-00003C200000}"/>
    <cellStyle name="Normal 32 4" xfId="5764" xr:uid="{00000000-0005-0000-0000-00003D200000}"/>
    <cellStyle name="Normal 33" xfId="1199" xr:uid="{00000000-0005-0000-0000-00003E200000}"/>
    <cellStyle name="Normal 33 2" xfId="2018" xr:uid="{00000000-0005-0000-0000-00003F200000}"/>
    <cellStyle name="Normal 33 2 2" xfId="3662" xr:uid="{00000000-0005-0000-0000-000040200000}"/>
    <cellStyle name="Normal 33 2 2 2" xfId="9052" xr:uid="{00000000-0005-0000-0000-000041200000}"/>
    <cellStyle name="Normal 33 2 3" xfId="5306" xr:uid="{00000000-0005-0000-0000-000042200000}"/>
    <cellStyle name="Normal 33 2 3 2" xfId="10696" xr:uid="{00000000-0005-0000-0000-000043200000}"/>
    <cellStyle name="Normal 33 2 4" xfId="7408" xr:uid="{00000000-0005-0000-0000-000044200000}"/>
    <cellStyle name="Normal 33 3" xfId="2847" xr:uid="{00000000-0005-0000-0000-000045200000}"/>
    <cellStyle name="Normal 33 3 2" xfId="8237" xr:uid="{00000000-0005-0000-0000-000046200000}"/>
    <cellStyle name="Normal 33 4" xfId="4491" xr:uid="{00000000-0005-0000-0000-000047200000}"/>
    <cellStyle name="Normal 33 4 2" xfId="9881" xr:uid="{00000000-0005-0000-0000-000048200000}"/>
    <cellStyle name="Normal 33 5" xfId="6593" xr:uid="{00000000-0005-0000-0000-000049200000}"/>
    <cellStyle name="Normal 34" xfId="1200" xr:uid="{00000000-0005-0000-0000-00004A200000}"/>
    <cellStyle name="Normal 34 2" xfId="2019" xr:uid="{00000000-0005-0000-0000-00004B200000}"/>
    <cellStyle name="Normal 34 2 2" xfId="3663" xr:uid="{00000000-0005-0000-0000-00004C200000}"/>
    <cellStyle name="Normal 34 2 2 2" xfId="9053" xr:uid="{00000000-0005-0000-0000-00004D200000}"/>
    <cellStyle name="Normal 34 2 3" xfId="5307" xr:uid="{00000000-0005-0000-0000-00004E200000}"/>
    <cellStyle name="Normal 34 2 3 2" xfId="10697" xr:uid="{00000000-0005-0000-0000-00004F200000}"/>
    <cellStyle name="Normal 34 2 4" xfId="7409" xr:uid="{00000000-0005-0000-0000-000050200000}"/>
    <cellStyle name="Normal 34 3" xfId="2848" xr:uid="{00000000-0005-0000-0000-000051200000}"/>
    <cellStyle name="Normal 34 3 2" xfId="8238" xr:uid="{00000000-0005-0000-0000-000052200000}"/>
    <cellStyle name="Normal 34 4" xfId="4492" xr:uid="{00000000-0005-0000-0000-000053200000}"/>
    <cellStyle name="Normal 34 4 2" xfId="9882" xr:uid="{00000000-0005-0000-0000-000054200000}"/>
    <cellStyle name="Normal 34 5" xfId="6594" xr:uid="{00000000-0005-0000-0000-000055200000}"/>
    <cellStyle name="Normal 35" xfId="2021" xr:uid="{00000000-0005-0000-0000-000056200000}"/>
    <cellStyle name="Normal 35 2" xfId="3665" xr:uid="{00000000-0005-0000-0000-000057200000}"/>
    <cellStyle name="Normal 35 2 2" xfId="9055" xr:uid="{00000000-0005-0000-0000-000058200000}"/>
    <cellStyle name="Normal 35 3" xfId="5309" xr:uid="{00000000-0005-0000-0000-000059200000}"/>
    <cellStyle name="Normal 35 3 2" xfId="10699" xr:uid="{00000000-0005-0000-0000-00005A200000}"/>
    <cellStyle name="Normal 35 4" xfId="7411" xr:uid="{00000000-0005-0000-0000-00005B200000}"/>
    <cellStyle name="Normal 36" xfId="1202" xr:uid="{00000000-0005-0000-0000-00005C200000}"/>
    <cellStyle name="Normal 37" xfId="1201" xr:uid="{00000000-0005-0000-0000-00005D200000}"/>
    <cellStyle name="Normal 37 2" xfId="2849" xr:uid="{00000000-0005-0000-0000-00005E200000}"/>
    <cellStyle name="Normal 37 2 2" xfId="8239" xr:uid="{00000000-0005-0000-0000-00005F200000}"/>
    <cellStyle name="Normal 37 3" xfId="4493" xr:uid="{00000000-0005-0000-0000-000060200000}"/>
    <cellStyle name="Normal 37 3 2" xfId="9883" xr:uid="{00000000-0005-0000-0000-000061200000}"/>
    <cellStyle name="Normal 37 4" xfId="6595" xr:uid="{00000000-0005-0000-0000-000062200000}"/>
    <cellStyle name="Normal 38" xfId="5506" xr:uid="{00000000-0005-0000-0000-000063200000}"/>
    <cellStyle name="Normal 38 2" xfId="10896" xr:uid="{00000000-0005-0000-0000-000064200000}"/>
    <cellStyle name="Normal 39" xfId="5765" xr:uid="{00000000-0005-0000-0000-000065200000}"/>
    <cellStyle name="Normal 39 2" xfId="11124" xr:uid="{00000000-0005-0000-0000-000066200000}"/>
    <cellStyle name="Normal 4" xfId="18" xr:uid="{00000000-0005-0000-0000-000067200000}"/>
    <cellStyle name="Normal 4 10" xfId="103" xr:uid="{00000000-0005-0000-0000-000068200000}"/>
    <cellStyle name="Normal 4 10 2" xfId="722" xr:uid="{00000000-0005-0000-0000-000069200000}"/>
    <cellStyle name="Normal 4 10 2 2" xfId="1811" xr:uid="{00000000-0005-0000-0000-00006A200000}"/>
    <cellStyle name="Normal 4 10 2 2 2" xfId="3455" xr:uid="{00000000-0005-0000-0000-00006B200000}"/>
    <cellStyle name="Normal 4 10 2 2 2 2" xfId="8845" xr:uid="{00000000-0005-0000-0000-00006C200000}"/>
    <cellStyle name="Normal 4 10 2 2 3" xfId="5099" xr:uid="{00000000-0005-0000-0000-00006D200000}"/>
    <cellStyle name="Normal 4 10 2 2 3 2" xfId="10489" xr:uid="{00000000-0005-0000-0000-00006E200000}"/>
    <cellStyle name="Normal 4 10 2 2 4" xfId="7201" xr:uid="{00000000-0005-0000-0000-00006F200000}"/>
    <cellStyle name="Normal 4 10 2 3" xfId="2373" xr:uid="{00000000-0005-0000-0000-000070200000}"/>
    <cellStyle name="Normal 4 10 2 3 2" xfId="7763" xr:uid="{00000000-0005-0000-0000-000071200000}"/>
    <cellStyle name="Normal 4 10 2 4" xfId="4017" xr:uid="{00000000-0005-0000-0000-000072200000}"/>
    <cellStyle name="Normal 4 10 2 4 2" xfId="9407" xr:uid="{00000000-0005-0000-0000-000073200000}"/>
    <cellStyle name="Normal 4 10 2 5" xfId="6119" xr:uid="{00000000-0005-0000-0000-000074200000}"/>
    <cellStyle name="Normal 4 10 3" xfId="1100" xr:uid="{00000000-0005-0000-0000-000075200000}"/>
    <cellStyle name="Normal 4 10 3 2" xfId="1812" xr:uid="{00000000-0005-0000-0000-000076200000}"/>
    <cellStyle name="Normal 4 10 3 2 2" xfId="3456" xr:uid="{00000000-0005-0000-0000-000077200000}"/>
    <cellStyle name="Normal 4 10 3 2 2 2" xfId="8846" xr:uid="{00000000-0005-0000-0000-000078200000}"/>
    <cellStyle name="Normal 4 10 3 2 3" xfId="5100" xr:uid="{00000000-0005-0000-0000-000079200000}"/>
    <cellStyle name="Normal 4 10 3 2 3 2" xfId="10490" xr:uid="{00000000-0005-0000-0000-00007A200000}"/>
    <cellStyle name="Normal 4 10 3 2 4" xfId="7202" xr:uid="{00000000-0005-0000-0000-00007B200000}"/>
    <cellStyle name="Normal 4 10 3 3" xfId="2750" xr:uid="{00000000-0005-0000-0000-00007C200000}"/>
    <cellStyle name="Normal 4 10 3 3 2" xfId="8140" xr:uid="{00000000-0005-0000-0000-00007D200000}"/>
    <cellStyle name="Normal 4 10 3 4" xfId="4394" xr:uid="{00000000-0005-0000-0000-00007E200000}"/>
    <cellStyle name="Normal 4 10 3 4 2" xfId="9784" xr:uid="{00000000-0005-0000-0000-00007F200000}"/>
    <cellStyle name="Normal 4 10 3 5" xfId="6496" xr:uid="{00000000-0005-0000-0000-000080200000}"/>
    <cellStyle name="Normal 4 10 4" xfId="1810" xr:uid="{00000000-0005-0000-0000-000081200000}"/>
    <cellStyle name="Normal 4 10 4 2" xfId="3454" xr:uid="{00000000-0005-0000-0000-000082200000}"/>
    <cellStyle name="Normal 4 10 4 2 2" xfId="8844" xr:uid="{00000000-0005-0000-0000-000083200000}"/>
    <cellStyle name="Normal 4 10 4 3" xfId="5098" xr:uid="{00000000-0005-0000-0000-000084200000}"/>
    <cellStyle name="Normal 4 10 4 3 2" xfId="10488" xr:uid="{00000000-0005-0000-0000-000085200000}"/>
    <cellStyle name="Normal 4 10 4 4" xfId="7200" xr:uid="{00000000-0005-0000-0000-000086200000}"/>
    <cellStyle name="Normal 4 10 5" xfId="2057" xr:uid="{00000000-0005-0000-0000-000087200000}"/>
    <cellStyle name="Normal 4 10 5 2" xfId="7447" xr:uid="{00000000-0005-0000-0000-000088200000}"/>
    <cellStyle name="Normal 4 10 6" xfId="3701" xr:uid="{00000000-0005-0000-0000-000089200000}"/>
    <cellStyle name="Normal 4 10 6 2" xfId="9091" xr:uid="{00000000-0005-0000-0000-00008A200000}"/>
    <cellStyle name="Normal 4 10 7" xfId="5410" xr:uid="{00000000-0005-0000-0000-00008B200000}"/>
    <cellStyle name="Normal 4 10 7 2" xfId="10800" xr:uid="{00000000-0005-0000-0000-00008C200000}"/>
    <cellStyle name="Normal 4 10 8" xfId="5716" xr:uid="{00000000-0005-0000-0000-00008D200000}"/>
    <cellStyle name="Normal 4 10 8 2" xfId="11076" xr:uid="{00000000-0005-0000-0000-00008E200000}"/>
    <cellStyle name="Normal 4 10 9" xfId="5803" xr:uid="{00000000-0005-0000-0000-00008F200000}"/>
    <cellStyle name="Normal 4 11" xfId="484" xr:uid="{00000000-0005-0000-0000-000090200000}"/>
    <cellStyle name="Normal 4 11 2" xfId="806" xr:uid="{00000000-0005-0000-0000-000091200000}"/>
    <cellStyle name="Normal 4 11 2 2" xfId="1814" xr:uid="{00000000-0005-0000-0000-000092200000}"/>
    <cellStyle name="Normal 4 11 2 2 2" xfId="3458" xr:uid="{00000000-0005-0000-0000-000093200000}"/>
    <cellStyle name="Normal 4 11 2 2 2 2" xfId="8848" xr:uid="{00000000-0005-0000-0000-000094200000}"/>
    <cellStyle name="Normal 4 11 2 2 3" xfId="5102" xr:uid="{00000000-0005-0000-0000-000095200000}"/>
    <cellStyle name="Normal 4 11 2 2 3 2" xfId="10492" xr:uid="{00000000-0005-0000-0000-000096200000}"/>
    <cellStyle name="Normal 4 11 2 2 4" xfId="7204" xr:uid="{00000000-0005-0000-0000-000097200000}"/>
    <cellStyle name="Normal 4 11 2 3" xfId="2457" xr:uid="{00000000-0005-0000-0000-000098200000}"/>
    <cellStyle name="Normal 4 11 2 3 2" xfId="7847" xr:uid="{00000000-0005-0000-0000-000099200000}"/>
    <cellStyle name="Normal 4 11 2 4" xfId="4101" xr:uid="{00000000-0005-0000-0000-00009A200000}"/>
    <cellStyle name="Normal 4 11 2 4 2" xfId="9491" xr:uid="{00000000-0005-0000-0000-00009B200000}"/>
    <cellStyle name="Normal 4 11 2 5" xfId="6203" xr:uid="{00000000-0005-0000-0000-00009C200000}"/>
    <cellStyle name="Normal 4 11 3" xfId="1813" xr:uid="{00000000-0005-0000-0000-00009D200000}"/>
    <cellStyle name="Normal 4 11 3 2" xfId="3457" xr:uid="{00000000-0005-0000-0000-00009E200000}"/>
    <cellStyle name="Normal 4 11 3 2 2" xfId="8847" xr:uid="{00000000-0005-0000-0000-00009F200000}"/>
    <cellStyle name="Normal 4 11 3 3" xfId="5101" xr:uid="{00000000-0005-0000-0000-0000A0200000}"/>
    <cellStyle name="Normal 4 11 3 3 2" xfId="10491" xr:uid="{00000000-0005-0000-0000-0000A1200000}"/>
    <cellStyle name="Normal 4 11 3 4" xfId="7203" xr:uid="{00000000-0005-0000-0000-0000A2200000}"/>
    <cellStyle name="Normal 4 11 4" xfId="2141" xr:uid="{00000000-0005-0000-0000-0000A3200000}"/>
    <cellStyle name="Normal 4 11 4 2" xfId="7531" xr:uid="{00000000-0005-0000-0000-0000A4200000}"/>
    <cellStyle name="Normal 4 11 5" xfId="3785" xr:uid="{00000000-0005-0000-0000-0000A5200000}"/>
    <cellStyle name="Normal 4 11 5 2" xfId="9175" xr:uid="{00000000-0005-0000-0000-0000A6200000}"/>
    <cellStyle name="Normal 4 11 6" xfId="5887" xr:uid="{00000000-0005-0000-0000-0000A7200000}"/>
    <cellStyle name="Normal 4 12" xfId="581" xr:uid="{00000000-0005-0000-0000-0000A8200000}"/>
    <cellStyle name="Normal 4 12 2" xfId="903" xr:uid="{00000000-0005-0000-0000-0000A9200000}"/>
    <cellStyle name="Normal 4 12 2 2" xfId="1816" xr:uid="{00000000-0005-0000-0000-0000AA200000}"/>
    <cellStyle name="Normal 4 12 2 2 2" xfId="3460" xr:uid="{00000000-0005-0000-0000-0000AB200000}"/>
    <cellStyle name="Normal 4 12 2 2 2 2" xfId="8850" xr:uid="{00000000-0005-0000-0000-0000AC200000}"/>
    <cellStyle name="Normal 4 12 2 2 3" xfId="5104" xr:uid="{00000000-0005-0000-0000-0000AD200000}"/>
    <cellStyle name="Normal 4 12 2 2 3 2" xfId="10494" xr:uid="{00000000-0005-0000-0000-0000AE200000}"/>
    <cellStyle name="Normal 4 12 2 2 4" xfId="7206" xr:uid="{00000000-0005-0000-0000-0000AF200000}"/>
    <cellStyle name="Normal 4 12 2 3" xfId="2554" xr:uid="{00000000-0005-0000-0000-0000B0200000}"/>
    <cellStyle name="Normal 4 12 2 3 2" xfId="7944" xr:uid="{00000000-0005-0000-0000-0000B1200000}"/>
    <cellStyle name="Normal 4 12 2 4" xfId="4198" xr:uid="{00000000-0005-0000-0000-0000B2200000}"/>
    <cellStyle name="Normal 4 12 2 4 2" xfId="9588" xr:uid="{00000000-0005-0000-0000-0000B3200000}"/>
    <cellStyle name="Normal 4 12 2 5" xfId="6300" xr:uid="{00000000-0005-0000-0000-0000B4200000}"/>
    <cellStyle name="Normal 4 12 3" xfId="1815" xr:uid="{00000000-0005-0000-0000-0000B5200000}"/>
    <cellStyle name="Normal 4 12 3 2" xfId="3459" xr:uid="{00000000-0005-0000-0000-0000B6200000}"/>
    <cellStyle name="Normal 4 12 3 2 2" xfId="8849" xr:uid="{00000000-0005-0000-0000-0000B7200000}"/>
    <cellStyle name="Normal 4 12 3 3" xfId="5103" xr:uid="{00000000-0005-0000-0000-0000B8200000}"/>
    <cellStyle name="Normal 4 12 3 3 2" xfId="10493" xr:uid="{00000000-0005-0000-0000-0000B9200000}"/>
    <cellStyle name="Normal 4 12 3 4" xfId="7205" xr:uid="{00000000-0005-0000-0000-0000BA200000}"/>
    <cellStyle name="Normal 4 12 4" xfId="2238" xr:uid="{00000000-0005-0000-0000-0000BB200000}"/>
    <cellStyle name="Normal 4 12 4 2" xfId="7628" xr:uid="{00000000-0005-0000-0000-0000BC200000}"/>
    <cellStyle name="Normal 4 12 5" xfId="3882" xr:uid="{00000000-0005-0000-0000-0000BD200000}"/>
    <cellStyle name="Normal 4 12 5 2" xfId="9272" xr:uid="{00000000-0005-0000-0000-0000BE200000}"/>
    <cellStyle name="Normal 4 12 6" xfId="5984" xr:uid="{00000000-0005-0000-0000-0000BF200000}"/>
    <cellStyle name="Normal 4 13" xfId="679" xr:uid="{00000000-0005-0000-0000-0000C0200000}"/>
    <cellStyle name="Normal 4 13 2" xfId="1817" xr:uid="{00000000-0005-0000-0000-0000C1200000}"/>
    <cellStyle name="Normal 4 13 2 2" xfId="3461" xr:uid="{00000000-0005-0000-0000-0000C2200000}"/>
    <cellStyle name="Normal 4 13 2 2 2" xfId="8851" xr:uid="{00000000-0005-0000-0000-0000C3200000}"/>
    <cellStyle name="Normal 4 13 2 3" xfId="5105" xr:uid="{00000000-0005-0000-0000-0000C4200000}"/>
    <cellStyle name="Normal 4 13 2 3 2" xfId="10495" xr:uid="{00000000-0005-0000-0000-0000C5200000}"/>
    <cellStyle name="Normal 4 13 2 4" xfId="7207" xr:uid="{00000000-0005-0000-0000-0000C6200000}"/>
    <cellStyle name="Normal 4 13 3" xfId="2335" xr:uid="{00000000-0005-0000-0000-0000C7200000}"/>
    <cellStyle name="Normal 4 13 3 2" xfId="7725" xr:uid="{00000000-0005-0000-0000-0000C8200000}"/>
    <cellStyle name="Normal 4 13 4" xfId="3979" xr:uid="{00000000-0005-0000-0000-0000C9200000}"/>
    <cellStyle name="Normal 4 13 4 2" xfId="9369" xr:uid="{00000000-0005-0000-0000-0000CA200000}"/>
    <cellStyle name="Normal 4 13 5" xfId="6081" xr:uid="{00000000-0005-0000-0000-0000CB200000}"/>
    <cellStyle name="Normal 4 14" xfId="1003" xr:uid="{00000000-0005-0000-0000-0000CC200000}"/>
    <cellStyle name="Normal 4 14 2" xfId="1818" xr:uid="{00000000-0005-0000-0000-0000CD200000}"/>
    <cellStyle name="Normal 4 14 2 2" xfId="3462" xr:uid="{00000000-0005-0000-0000-0000CE200000}"/>
    <cellStyle name="Normal 4 14 2 2 2" xfId="8852" xr:uid="{00000000-0005-0000-0000-0000CF200000}"/>
    <cellStyle name="Normal 4 14 2 3" xfId="5106" xr:uid="{00000000-0005-0000-0000-0000D0200000}"/>
    <cellStyle name="Normal 4 14 2 3 2" xfId="10496" xr:uid="{00000000-0005-0000-0000-0000D1200000}"/>
    <cellStyle name="Normal 4 14 2 4" xfId="7208" xr:uid="{00000000-0005-0000-0000-0000D2200000}"/>
    <cellStyle name="Normal 4 14 3" xfId="2653" xr:uid="{00000000-0005-0000-0000-0000D3200000}"/>
    <cellStyle name="Normal 4 14 3 2" xfId="8043" xr:uid="{00000000-0005-0000-0000-0000D4200000}"/>
    <cellStyle name="Normal 4 14 4" xfId="4297" xr:uid="{00000000-0005-0000-0000-0000D5200000}"/>
    <cellStyle name="Normal 4 14 4 2" xfId="9687" xr:uid="{00000000-0005-0000-0000-0000D6200000}"/>
    <cellStyle name="Normal 4 14 5" xfId="6399" xr:uid="{00000000-0005-0000-0000-0000D7200000}"/>
    <cellStyle name="Normal 4 15" xfId="5313" xr:uid="{00000000-0005-0000-0000-0000D8200000}"/>
    <cellStyle name="Normal 4 15 2" xfId="10703" xr:uid="{00000000-0005-0000-0000-0000D9200000}"/>
    <cellStyle name="Normal 4 16" xfId="5510" xr:uid="{00000000-0005-0000-0000-0000DA200000}"/>
    <cellStyle name="Normal 4 16 2" xfId="10900" xr:uid="{00000000-0005-0000-0000-0000DB200000}"/>
    <cellStyle name="Normal 4 17" xfId="5717" xr:uid="{00000000-0005-0000-0000-0000DC200000}"/>
    <cellStyle name="Normal 4 17 2" xfId="11077" xr:uid="{00000000-0005-0000-0000-0000DD200000}"/>
    <cellStyle name="Normal 4 2" xfId="51" xr:uid="{00000000-0005-0000-0000-0000DE200000}"/>
    <cellStyle name="Normal 4 2 10" xfId="1819" xr:uid="{00000000-0005-0000-0000-0000DF200000}"/>
    <cellStyle name="Normal 4 2 10 2" xfId="3463" xr:uid="{00000000-0005-0000-0000-0000E0200000}"/>
    <cellStyle name="Normal 4 2 10 2 2" xfId="8853" xr:uid="{00000000-0005-0000-0000-0000E1200000}"/>
    <cellStyle name="Normal 4 2 10 3" xfId="5107" xr:uid="{00000000-0005-0000-0000-0000E2200000}"/>
    <cellStyle name="Normal 4 2 10 3 2" xfId="10497" xr:uid="{00000000-0005-0000-0000-0000E3200000}"/>
    <cellStyle name="Normal 4 2 10 4" xfId="7209" xr:uid="{00000000-0005-0000-0000-0000E4200000}"/>
    <cellStyle name="Normal 4 2 11" xfId="2041" xr:uid="{00000000-0005-0000-0000-0000E5200000}"/>
    <cellStyle name="Normal 4 2 11 2" xfId="7431" xr:uid="{00000000-0005-0000-0000-0000E6200000}"/>
    <cellStyle name="Normal 4 2 12" xfId="3685" xr:uid="{00000000-0005-0000-0000-0000E7200000}"/>
    <cellStyle name="Normal 4 2 12 2" xfId="9075" xr:uid="{00000000-0005-0000-0000-0000E8200000}"/>
    <cellStyle name="Normal 4 2 13" xfId="5316" xr:uid="{00000000-0005-0000-0000-0000E9200000}"/>
    <cellStyle name="Normal 4 2 13 2" xfId="10706" xr:uid="{00000000-0005-0000-0000-0000EA200000}"/>
    <cellStyle name="Normal 4 2 14" xfId="5515" xr:uid="{00000000-0005-0000-0000-0000EB200000}"/>
    <cellStyle name="Normal 4 2 14 2" xfId="10905" xr:uid="{00000000-0005-0000-0000-0000EC200000}"/>
    <cellStyle name="Normal 4 2 15" xfId="5718" xr:uid="{00000000-0005-0000-0000-0000ED200000}"/>
    <cellStyle name="Normal 4 2 15 2" xfId="11078" xr:uid="{00000000-0005-0000-0000-0000EE200000}"/>
    <cellStyle name="Normal 4 2 16" xfId="5787" xr:uid="{00000000-0005-0000-0000-0000EF200000}"/>
    <cellStyle name="Normal 4 2 2" xfId="288" xr:uid="{00000000-0005-0000-0000-0000F0200000}"/>
    <cellStyle name="Normal 4 2 2 2" xfId="289" xr:uid="{00000000-0005-0000-0000-0000F1200000}"/>
    <cellStyle name="Normal 4 2 3" xfId="290" xr:uid="{00000000-0005-0000-0000-0000F2200000}"/>
    <cellStyle name="Normal 4 2 4" xfId="449" xr:uid="{00000000-0005-0000-0000-0000F3200000}"/>
    <cellStyle name="Normal 4 2 4 10" xfId="5719" xr:uid="{00000000-0005-0000-0000-0000F4200000}"/>
    <cellStyle name="Normal 4 2 4 10 2" xfId="11079" xr:uid="{00000000-0005-0000-0000-0000F5200000}"/>
    <cellStyle name="Normal 4 2 4 11" xfId="5854" xr:uid="{00000000-0005-0000-0000-0000F6200000}"/>
    <cellStyle name="Normal 4 2 4 2" xfId="547" xr:uid="{00000000-0005-0000-0000-0000F7200000}"/>
    <cellStyle name="Normal 4 2 4 2 2" xfId="869" xr:uid="{00000000-0005-0000-0000-0000F8200000}"/>
    <cellStyle name="Normal 4 2 4 2 2 2" xfId="1822" xr:uid="{00000000-0005-0000-0000-0000F9200000}"/>
    <cellStyle name="Normal 4 2 4 2 2 2 2" xfId="3466" xr:uid="{00000000-0005-0000-0000-0000FA200000}"/>
    <cellStyle name="Normal 4 2 4 2 2 2 2 2" xfId="8856" xr:uid="{00000000-0005-0000-0000-0000FB200000}"/>
    <cellStyle name="Normal 4 2 4 2 2 2 3" xfId="5110" xr:uid="{00000000-0005-0000-0000-0000FC200000}"/>
    <cellStyle name="Normal 4 2 4 2 2 2 3 2" xfId="10500" xr:uid="{00000000-0005-0000-0000-0000FD200000}"/>
    <cellStyle name="Normal 4 2 4 2 2 2 4" xfId="7212" xr:uid="{00000000-0005-0000-0000-0000FE200000}"/>
    <cellStyle name="Normal 4 2 4 2 2 3" xfId="2520" xr:uid="{00000000-0005-0000-0000-0000FF200000}"/>
    <cellStyle name="Normal 4 2 4 2 2 3 2" xfId="7910" xr:uid="{00000000-0005-0000-0000-000000210000}"/>
    <cellStyle name="Normal 4 2 4 2 2 4" xfId="4164" xr:uid="{00000000-0005-0000-0000-000001210000}"/>
    <cellStyle name="Normal 4 2 4 2 2 4 2" xfId="9554" xr:uid="{00000000-0005-0000-0000-000002210000}"/>
    <cellStyle name="Normal 4 2 4 2 2 5" xfId="6266" xr:uid="{00000000-0005-0000-0000-000003210000}"/>
    <cellStyle name="Normal 4 2 4 2 3" xfId="1163" xr:uid="{00000000-0005-0000-0000-000004210000}"/>
    <cellStyle name="Normal 4 2 4 2 3 2" xfId="1823" xr:uid="{00000000-0005-0000-0000-000005210000}"/>
    <cellStyle name="Normal 4 2 4 2 3 2 2" xfId="3467" xr:uid="{00000000-0005-0000-0000-000006210000}"/>
    <cellStyle name="Normal 4 2 4 2 3 2 2 2" xfId="8857" xr:uid="{00000000-0005-0000-0000-000007210000}"/>
    <cellStyle name="Normal 4 2 4 2 3 2 3" xfId="5111" xr:uid="{00000000-0005-0000-0000-000008210000}"/>
    <cellStyle name="Normal 4 2 4 2 3 2 3 2" xfId="10501" xr:uid="{00000000-0005-0000-0000-000009210000}"/>
    <cellStyle name="Normal 4 2 4 2 3 2 4" xfId="7213" xr:uid="{00000000-0005-0000-0000-00000A210000}"/>
    <cellStyle name="Normal 4 2 4 2 3 3" xfId="2813" xr:uid="{00000000-0005-0000-0000-00000B210000}"/>
    <cellStyle name="Normal 4 2 4 2 3 3 2" xfId="8203" xr:uid="{00000000-0005-0000-0000-00000C210000}"/>
    <cellStyle name="Normal 4 2 4 2 3 4" xfId="4457" xr:uid="{00000000-0005-0000-0000-00000D210000}"/>
    <cellStyle name="Normal 4 2 4 2 3 4 2" xfId="9847" xr:uid="{00000000-0005-0000-0000-00000E210000}"/>
    <cellStyle name="Normal 4 2 4 2 3 5" xfId="6559" xr:uid="{00000000-0005-0000-0000-00000F210000}"/>
    <cellStyle name="Normal 4 2 4 2 4" xfId="1821" xr:uid="{00000000-0005-0000-0000-000010210000}"/>
    <cellStyle name="Normal 4 2 4 2 4 2" xfId="3465" xr:uid="{00000000-0005-0000-0000-000011210000}"/>
    <cellStyle name="Normal 4 2 4 2 4 2 2" xfId="8855" xr:uid="{00000000-0005-0000-0000-000012210000}"/>
    <cellStyle name="Normal 4 2 4 2 4 3" xfId="5109" xr:uid="{00000000-0005-0000-0000-000013210000}"/>
    <cellStyle name="Normal 4 2 4 2 4 3 2" xfId="10499" xr:uid="{00000000-0005-0000-0000-000014210000}"/>
    <cellStyle name="Normal 4 2 4 2 4 4" xfId="7211" xr:uid="{00000000-0005-0000-0000-000015210000}"/>
    <cellStyle name="Normal 4 2 4 2 5" xfId="2204" xr:uid="{00000000-0005-0000-0000-000016210000}"/>
    <cellStyle name="Normal 4 2 4 2 5 2" xfId="7594" xr:uid="{00000000-0005-0000-0000-000017210000}"/>
    <cellStyle name="Normal 4 2 4 2 6" xfId="3848" xr:uid="{00000000-0005-0000-0000-000018210000}"/>
    <cellStyle name="Normal 4 2 4 2 6 2" xfId="9238" xr:uid="{00000000-0005-0000-0000-000019210000}"/>
    <cellStyle name="Normal 4 2 4 2 7" xfId="5473" xr:uid="{00000000-0005-0000-0000-00001A210000}"/>
    <cellStyle name="Normal 4 2 4 2 7 2" xfId="10863" xr:uid="{00000000-0005-0000-0000-00001B210000}"/>
    <cellStyle name="Normal 4 2 4 2 8" xfId="5720" xr:uid="{00000000-0005-0000-0000-00001C210000}"/>
    <cellStyle name="Normal 4 2 4 2 8 2" xfId="11080" xr:uid="{00000000-0005-0000-0000-00001D210000}"/>
    <cellStyle name="Normal 4 2 4 2 9" xfId="5950" xr:uid="{00000000-0005-0000-0000-00001E210000}"/>
    <cellStyle name="Normal 4 2 4 3" xfId="644" xr:uid="{00000000-0005-0000-0000-00001F210000}"/>
    <cellStyle name="Normal 4 2 4 3 2" xfId="966" xr:uid="{00000000-0005-0000-0000-000020210000}"/>
    <cellStyle name="Normal 4 2 4 3 2 2" xfId="1825" xr:uid="{00000000-0005-0000-0000-000021210000}"/>
    <cellStyle name="Normal 4 2 4 3 2 2 2" xfId="3469" xr:uid="{00000000-0005-0000-0000-000022210000}"/>
    <cellStyle name="Normal 4 2 4 3 2 2 2 2" xfId="8859" xr:uid="{00000000-0005-0000-0000-000023210000}"/>
    <cellStyle name="Normal 4 2 4 3 2 2 3" xfId="5113" xr:uid="{00000000-0005-0000-0000-000024210000}"/>
    <cellStyle name="Normal 4 2 4 3 2 2 3 2" xfId="10503" xr:uid="{00000000-0005-0000-0000-000025210000}"/>
    <cellStyle name="Normal 4 2 4 3 2 2 4" xfId="7215" xr:uid="{00000000-0005-0000-0000-000026210000}"/>
    <cellStyle name="Normal 4 2 4 3 2 3" xfId="2617" xr:uid="{00000000-0005-0000-0000-000027210000}"/>
    <cellStyle name="Normal 4 2 4 3 2 3 2" xfId="8007" xr:uid="{00000000-0005-0000-0000-000028210000}"/>
    <cellStyle name="Normal 4 2 4 3 2 4" xfId="4261" xr:uid="{00000000-0005-0000-0000-000029210000}"/>
    <cellStyle name="Normal 4 2 4 3 2 4 2" xfId="9651" xr:uid="{00000000-0005-0000-0000-00002A210000}"/>
    <cellStyle name="Normal 4 2 4 3 2 5" xfId="6363" xr:uid="{00000000-0005-0000-0000-00002B210000}"/>
    <cellStyle name="Normal 4 2 4 3 3" xfId="1824" xr:uid="{00000000-0005-0000-0000-00002C210000}"/>
    <cellStyle name="Normal 4 2 4 3 3 2" xfId="3468" xr:uid="{00000000-0005-0000-0000-00002D210000}"/>
    <cellStyle name="Normal 4 2 4 3 3 2 2" xfId="8858" xr:uid="{00000000-0005-0000-0000-00002E210000}"/>
    <cellStyle name="Normal 4 2 4 3 3 3" xfId="5112" xr:uid="{00000000-0005-0000-0000-00002F210000}"/>
    <cellStyle name="Normal 4 2 4 3 3 3 2" xfId="10502" xr:uid="{00000000-0005-0000-0000-000030210000}"/>
    <cellStyle name="Normal 4 2 4 3 3 4" xfId="7214" xr:uid="{00000000-0005-0000-0000-000031210000}"/>
    <cellStyle name="Normal 4 2 4 3 4" xfId="2301" xr:uid="{00000000-0005-0000-0000-000032210000}"/>
    <cellStyle name="Normal 4 2 4 3 4 2" xfId="7691" xr:uid="{00000000-0005-0000-0000-000033210000}"/>
    <cellStyle name="Normal 4 2 4 3 5" xfId="3945" xr:uid="{00000000-0005-0000-0000-000034210000}"/>
    <cellStyle name="Normal 4 2 4 3 5 2" xfId="9335" xr:uid="{00000000-0005-0000-0000-000035210000}"/>
    <cellStyle name="Normal 4 2 4 3 6" xfId="6047" xr:uid="{00000000-0005-0000-0000-000036210000}"/>
    <cellStyle name="Normal 4 2 4 4" xfId="773" xr:uid="{00000000-0005-0000-0000-000037210000}"/>
    <cellStyle name="Normal 4 2 4 4 2" xfId="1826" xr:uid="{00000000-0005-0000-0000-000038210000}"/>
    <cellStyle name="Normal 4 2 4 4 2 2" xfId="3470" xr:uid="{00000000-0005-0000-0000-000039210000}"/>
    <cellStyle name="Normal 4 2 4 4 2 2 2" xfId="8860" xr:uid="{00000000-0005-0000-0000-00003A210000}"/>
    <cellStyle name="Normal 4 2 4 4 2 3" xfId="5114" xr:uid="{00000000-0005-0000-0000-00003B210000}"/>
    <cellStyle name="Normal 4 2 4 4 2 3 2" xfId="10504" xr:uid="{00000000-0005-0000-0000-00003C210000}"/>
    <cellStyle name="Normal 4 2 4 4 2 4" xfId="7216" xr:uid="{00000000-0005-0000-0000-00003D210000}"/>
    <cellStyle name="Normal 4 2 4 4 3" xfId="2424" xr:uid="{00000000-0005-0000-0000-00003E210000}"/>
    <cellStyle name="Normal 4 2 4 4 3 2" xfId="7814" xr:uid="{00000000-0005-0000-0000-00003F210000}"/>
    <cellStyle name="Normal 4 2 4 4 4" xfId="4068" xr:uid="{00000000-0005-0000-0000-000040210000}"/>
    <cellStyle name="Normal 4 2 4 4 4 2" xfId="9458" xr:uid="{00000000-0005-0000-0000-000041210000}"/>
    <cellStyle name="Normal 4 2 4 4 5" xfId="6170" xr:uid="{00000000-0005-0000-0000-000042210000}"/>
    <cellStyle name="Normal 4 2 4 5" xfId="1066" xr:uid="{00000000-0005-0000-0000-000043210000}"/>
    <cellStyle name="Normal 4 2 4 5 2" xfId="1827" xr:uid="{00000000-0005-0000-0000-000044210000}"/>
    <cellStyle name="Normal 4 2 4 5 2 2" xfId="3471" xr:uid="{00000000-0005-0000-0000-000045210000}"/>
    <cellStyle name="Normal 4 2 4 5 2 2 2" xfId="8861" xr:uid="{00000000-0005-0000-0000-000046210000}"/>
    <cellStyle name="Normal 4 2 4 5 2 3" xfId="5115" xr:uid="{00000000-0005-0000-0000-000047210000}"/>
    <cellStyle name="Normal 4 2 4 5 2 3 2" xfId="10505" xr:uid="{00000000-0005-0000-0000-000048210000}"/>
    <cellStyle name="Normal 4 2 4 5 2 4" xfId="7217" xr:uid="{00000000-0005-0000-0000-000049210000}"/>
    <cellStyle name="Normal 4 2 4 5 3" xfId="2716" xr:uid="{00000000-0005-0000-0000-00004A210000}"/>
    <cellStyle name="Normal 4 2 4 5 3 2" xfId="8106" xr:uid="{00000000-0005-0000-0000-00004B210000}"/>
    <cellStyle name="Normal 4 2 4 5 4" xfId="4360" xr:uid="{00000000-0005-0000-0000-00004C210000}"/>
    <cellStyle name="Normal 4 2 4 5 4 2" xfId="9750" xr:uid="{00000000-0005-0000-0000-00004D210000}"/>
    <cellStyle name="Normal 4 2 4 5 5" xfId="6462" xr:uid="{00000000-0005-0000-0000-00004E210000}"/>
    <cellStyle name="Normal 4 2 4 6" xfId="1820" xr:uid="{00000000-0005-0000-0000-00004F210000}"/>
    <cellStyle name="Normal 4 2 4 6 2" xfId="3464" xr:uid="{00000000-0005-0000-0000-000050210000}"/>
    <cellStyle name="Normal 4 2 4 6 2 2" xfId="8854" xr:uid="{00000000-0005-0000-0000-000051210000}"/>
    <cellStyle name="Normal 4 2 4 6 3" xfId="5108" xr:uid="{00000000-0005-0000-0000-000052210000}"/>
    <cellStyle name="Normal 4 2 4 6 3 2" xfId="10498" xr:uid="{00000000-0005-0000-0000-000053210000}"/>
    <cellStyle name="Normal 4 2 4 6 4" xfId="7210" xr:uid="{00000000-0005-0000-0000-000054210000}"/>
    <cellStyle name="Normal 4 2 4 7" xfId="2108" xr:uid="{00000000-0005-0000-0000-000055210000}"/>
    <cellStyle name="Normal 4 2 4 7 2" xfId="7498" xr:uid="{00000000-0005-0000-0000-000056210000}"/>
    <cellStyle name="Normal 4 2 4 8" xfId="3752" xr:uid="{00000000-0005-0000-0000-000057210000}"/>
    <cellStyle name="Normal 4 2 4 8 2" xfId="9142" xr:uid="{00000000-0005-0000-0000-000058210000}"/>
    <cellStyle name="Normal 4 2 4 9" xfId="5376" xr:uid="{00000000-0005-0000-0000-000059210000}"/>
    <cellStyle name="Normal 4 2 4 9 2" xfId="10766" xr:uid="{00000000-0005-0000-0000-00005A210000}"/>
    <cellStyle name="Normal 4 2 5" xfId="113" xr:uid="{00000000-0005-0000-0000-00005B210000}"/>
    <cellStyle name="Normal 4 2 5 2" xfId="725" xr:uid="{00000000-0005-0000-0000-00005C210000}"/>
    <cellStyle name="Normal 4 2 5 2 2" xfId="1829" xr:uid="{00000000-0005-0000-0000-00005D210000}"/>
    <cellStyle name="Normal 4 2 5 2 2 2" xfId="3473" xr:uid="{00000000-0005-0000-0000-00005E210000}"/>
    <cellStyle name="Normal 4 2 5 2 2 2 2" xfId="8863" xr:uid="{00000000-0005-0000-0000-00005F210000}"/>
    <cellStyle name="Normal 4 2 5 2 2 3" xfId="5117" xr:uid="{00000000-0005-0000-0000-000060210000}"/>
    <cellStyle name="Normal 4 2 5 2 2 3 2" xfId="10507" xr:uid="{00000000-0005-0000-0000-000061210000}"/>
    <cellStyle name="Normal 4 2 5 2 2 4" xfId="7219" xr:uid="{00000000-0005-0000-0000-000062210000}"/>
    <cellStyle name="Normal 4 2 5 2 3" xfId="2376" xr:uid="{00000000-0005-0000-0000-000063210000}"/>
    <cellStyle name="Normal 4 2 5 2 3 2" xfId="7766" xr:uid="{00000000-0005-0000-0000-000064210000}"/>
    <cellStyle name="Normal 4 2 5 2 4" xfId="4020" xr:uid="{00000000-0005-0000-0000-000065210000}"/>
    <cellStyle name="Normal 4 2 5 2 4 2" xfId="9410" xr:uid="{00000000-0005-0000-0000-000066210000}"/>
    <cellStyle name="Normal 4 2 5 2 5" xfId="6122" xr:uid="{00000000-0005-0000-0000-000067210000}"/>
    <cellStyle name="Normal 4 2 5 3" xfId="1103" xr:uid="{00000000-0005-0000-0000-000068210000}"/>
    <cellStyle name="Normal 4 2 5 3 2" xfId="1830" xr:uid="{00000000-0005-0000-0000-000069210000}"/>
    <cellStyle name="Normal 4 2 5 3 2 2" xfId="3474" xr:uid="{00000000-0005-0000-0000-00006A210000}"/>
    <cellStyle name="Normal 4 2 5 3 2 2 2" xfId="8864" xr:uid="{00000000-0005-0000-0000-00006B210000}"/>
    <cellStyle name="Normal 4 2 5 3 2 3" xfId="5118" xr:uid="{00000000-0005-0000-0000-00006C210000}"/>
    <cellStyle name="Normal 4 2 5 3 2 3 2" xfId="10508" xr:uid="{00000000-0005-0000-0000-00006D210000}"/>
    <cellStyle name="Normal 4 2 5 3 2 4" xfId="7220" xr:uid="{00000000-0005-0000-0000-00006E210000}"/>
    <cellStyle name="Normal 4 2 5 3 3" xfId="2753" xr:uid="{00000000-0005-0000-0000-00006F210000}"/>
    <cellStyle name="Normal 4 2 5 3 3 2" xfId="8143" xr:uid="{00000000-0005-0000-0000-000070210000}"/>
    <cellStyle name="Normal 4 2 5 3 4" xfId="4397" xr:uid="{00000000-0005-0000-0000-000071210000}"/>
    <cellStyle name="Normal 4 2 5 3 4 2" xfId="9787" xr:uid="{00000000-0005-0000-0000-000072210000}"/>
    <cellStyle name="Normal 4 2 5 3 5" xfId="6499" xr:uid="{00000000-0005-0000-0000-000073210000}"/>
    <cellStyle name="Normal 4 2 5 4" xfId="1828" xr:uid="{00000000-0005-0000-0000-000074210000}"/>
    <cellStyle name="Normal 4 2 5 4 2" xfId="3472" xr:uid="{00000000-0005-0000-0000-000075210000}"/>
    <cellStyle name="Normal 4 2 5 4 2 2" xfId="8862" xr:uid="{00000000-0005-0000-0000-000076210000}"/>
    <cellStyle name="Normal 4 2 5 4 3" xfId="5116" xr:uid="{00000000-0005-0000-0000-000077210000}"/>
    <cellStyle name="Normal 4 2 5 4 3 2" xfId="10506" xr:uid="{00000000-0005-0000-0000-000078210000}"/>
    <cellStyle name="Normal 4 2 5 4 4" xfId="7218" xr:uid="{00000000-0005-0000-0000-000079210000}"/>
    <cellStyle name="Normal 4 2 5 5" xfId="2060" xr:uid="{00000000-0005-0000-0000-00007A210000}"/>
    <cellStyle name="Normal 4 2 5 5 2" xfId="7450" xr:uid="{00000000-0005-0000-0000-00007B210000}"/>
    <cellStyle name="Normal 4 2 5 6" xfId="3704" xr:uid="{00000000-0005-0000-0000-00007C210000}"/>
    <cellStyle name="Normal 4 2 5 6 2" xfId="9094" xr:uid="{00000000-0005-0000-0000-00007D210000}"/>
    <cellStyle name="Normal 4 2 5 7" xfId="5413" xr:uid="{00000000-0005-0000-0000-00007E210000}"/>
    <cellStyle name="Normal 4 2 5 7 2" xfId="10803" xr:uid="{00000000-0005-0000-0000-00007F210000}"/>
    <cellStyle name="Normal 4 2 5 8" xfId="5721" xr:uid="{00000000-0005-0000-0000-000080210000}"/>
    <cellStyle name="Normal 4 2 5 8 2" xfId="11081" xr:uid="{00000000-0005-0000-0000-000081210000}"/>
    <cellStyle name="Normal 4 2 5 9" xfId="5806" xr:uid="{00000000-0005-0000-0000-000082210000}"/>
    <cellStyle name="Normal 4 2 6" xfId="487" xr:uid="{00000000-0005-0000-0000-000083210000}"/>
    <cellStyle name="Normal 4 2 6 2" xfId="809" xr:uid="{00000000-0005-0000-0000-000084210000}"/>
    <cellStyle name="Normal 4 2 6 2 2" xfId="1832" xr:uid="{00000000-0005-0000-0000-000085210000}"/>
    <cellStyle name="Normal 4 2 6 2 2 2" xfId="3476" xr:uid="{00000000-0005-0000-0000-000086210000}"/>
    <cellStyle name="Normal 4 2 6 2 2 2 2" xfId="8866" xr:uid="{00000000-0005-0000-0000-000087210000}"/>
    <cellStyle name="Normal 4 2 6 2 2 3" xfId="5120" xr:uid="{00000000-0005-0000-0000-000088210000}"/>
    <cellStyle name="Normal 4 2 6 2 2 3 2" xfId="10510" xr:uid="{00000000-0005-0000-0000-000089210000}"/>
    <cellStyle name="Normal 4 2 6 2 2 4" xfId="7222" xr:uid="{00000000-0005-0000-0000-00008A210000}"/>
    <cellStyle name="Normal 4 2 6 2 3" xfId="2460" xr:uid="{00000000-0005-0000-0000-00008B210000}"/>
    <cellStyle name="Normal 4 2 6 2 3 2" xfId="7850" xr:uid="{00000000-0005-0000-0000-00008C210000}"/>
    <cellStyle name="Normal 4 2 6 2 4" xfId="4104" xr:uid="{00000000-0005-0000-0000-00008D210000}"/>
    <cellStyle name="Normal 4 2 6 2 4 2" xfId="9494" xr:uid="{00000000-0005-0000-0000-00008E210000}"/>
    <cellStyle name="Normal 4 2 6 2 5" xfId="6206" xr:uid="{00000000-0005-0000-0000-00008F210000}"/>
    <cellStyle name="Normal 4 2 6 3" xfId="1831" xr:uid="{00000000-0005-0000-0000-000090210000}"/>
    <cellStyle name="Normal 4 2 6 3 2" xfId="3475" xr:uid="{00000000-0005-0000-0000-000091210000}"/>
    <cellStyle name="Normal 4 2 6 3 2 2" xfId="8865" xr:uid="{00000000-0005-0000-0000-000092210000}"/>
    <cellStyle name="Normal 4 2 6 3 3" xfId="5119" xr:uid="{00000000-0005-0000-0000-000093210000}"/>
    <cellStyle name="Normal 4 2 6 3 3 2" xfId="10509" xr:uid="{00000000-0005-0000-0000-000094210000}"/>
    <cellStyle name="Normal 4 2 6 3 4" xfId="7221" xr:uid="{00000000-0005-0000-0000-000095210000}"/>
    <cellStyle name="Normal 4 2 6 4" xfId="2144" xr:uid="{00000000-0005-0000-0000-000096210000}"/>
    <cellStyle name="Normal 4 2 6 4 2" xfId="7534" xr:uid="{00000000-0005-0000-0000-000097210000}"/>
    <cellStyle name="Normal 4 2 6 5" xfId="3788" xr:uid="{00000000-0005-0000-0000-000098210000}"/>
    <cellStyle name="Normal 4 2 6 5 2" xfId="9178" xr:uid="{00000000-0005-0000-0000-000099210000}"/>
    <cellStyle name="Normal 4 2 6 6" xfId="5890" xr:uid="{00000000-0005-0000-0000-00009A210000}"/>
    <cellStyle name="Normal 4 2 7" xfId="584" xr:uid="{00000000-0005-0000-0000-00009B210000}"/>
    <cellStyle name="Normal 4 2 7 2" xfId="906" xr:uid="{00000000-0005-0000-0000-00009C210000}"/>
    <cellStyle name="Normal 4 2 7 2 2" xfId="1834" xr:uid="{00000000-0005-0000-0000-00009D210000}"/>
    <cellStyle name="Normal 4 2 7 2 2 2" xfId="3478" xr:uid="{00000000-0005-0000-0000-00009E210000}"/>
    <cellStyle name="Normal 4 2 7 2 2 2 2" xfId="8868" xr:uid="{00000000-0005-0000-0000-00009F210000}"/>
    <cellStyle name="Normal 4 2 7 2 2 3" xfId="5122" xr:uid="{00000000-0005-0000-0000-0000A0210000}"/>
    <cellStyle name="Normal 4 2 7 2 2 3 2" xfId="10512" xr:uid="{00000000-0005-0000-0000-0000A1210000}"/>
    <cellStyle name="Normal 4 2 7 2 2 4" xfId="7224" xr:uid="{00000000-0005-0000-0000-0000A2210000}"/>
    <cellStyle name="Normal 4 2 7 2 3" xfId="2557" xr:uid="{00000000-0005-0000-0000-0000A3210000}"/>
    <cellStyle name="Normal 4 2 7 2 3 2" xfId="7947" xr:uid="{00000000-0005-0000-0000-0000A4210000}"/>
    <cellStyle name="Normal 4 2 7 2 4" xfId="4201" xr:uid="{00000000-0005-0000-0000-0000A5210000}"/>
    <cellStyle name="Normal 4 2 7 2 4 2" xfId="9591" xr:uid="{00000000-0005-0000-0000-0000A6210000}"/>
    <cellStyle name="Normal 4 2 7 2 5" xfId="6303" xr:uid="{00000000-0005-0000-0000-0000A7210000}"/>
    <cellStyle name="Normal 4 2 7 3" xfId="1833" xr:uid="{00000000-0005-0000-0000-0000A8210000}"/>
    <cellStyle name="Normal 4 2 7 3 2" xfId="3477" xr:uid="{00000000-0005-0000-0000-0000A9210000}"/>
    <cellStyle name="Normal 4 2 7 3 2 2" xfId="8867" xr:uid="{00000000-0005-0000-0000-0000AA210000}"/>
    <cellStyle name="Normal 4 2 7 3 3" xfId="5121" xr:uid="{00000000-0005-0000-0000-0000AB210000}"/>
    <cellStyle name="Normal 4 2 7 3 3 2" xfId="10511" xr:uid="{00000000-0005-0000-0000-0000AC210000}"/>
    <cellStyle name="Normal 4 2 7 3 4" xfId="7223" xr:uid="{00000000-0005-0000-0000-0000AD210000}"/>
    <cellStyle name="Normal 4 2 7 4" xfId="2241" xr:uid="{00000000-0005-0000-0000-0000AE210000}"/>
    <cellStyle name="Normal 4 2 7 4 2" xfId="7631" xr:uid="{00000000-0005-0000-0000-0000AF210000}"/>
    <cellStyle name="Normal 4 2 7 5" xfId="3885" xr:uid="{00000000-0005-0000-0000-0000B0210000}"/>
    <cellStyle name="Normal 4 2 7 5 2" xfId="9275" xr:uid="{00000000-0005-0000-0000-0000B1210000}"/>
    <cellStyle name="Normal 4 2 7 6" xfId="5987" xr:uid="{00000000-0005-0000-0000-0000B2210000}"/>
    <cellStyle name="Normal 4 2 8" xfId="687" xr:uid="{00000000-0005-0000-0000-0000B3210000}"/>
    <cellStyle name="Normal 4 2 8 2" xfId="1835" xr:uid="{00000000-0005-0000-0000-0000B4210000}"/>
    <cellStyle name="Normal 4 2 8 2 2" xfId="3479" xr:uid="{00000000-0005-0000-0000-0000B5210000}"/>
    <cellStyle name="Normal 4 2 8 2 2 2" xfId="8869" xr:uid="{00000000-0005-0000-0000-0000B6210000}"/>
    <cellStyle name="Normal 4 2 8 2 3" xfId="5123" xr:uid="{00000000-0005-0000-0000-0000B7210000}"/>
    <cellStyle name="Normal 4 2 8 2 3 2" xfId="10513" xr:uid="{00000000-0005-0000-0000-0000B8210000}"/>
    <cellStyle name="Normal 4 2 8 2 4" xfId="7225" xr:uid="{00000000-0005-0000-0000-0000B9210000}"/>
    <cellStyle name="Normal 4 2 8 3" xfId="2340" xr:uid="{00000000-0005-0000-0000-0000BA210000}"/>
    <cellStyle name="Normal 4 2 8 3 2" xfId="7730" xr:uid="{00000000-0005-0000-0000-0000BB210000}"/>
    <cellStyle name="Normal 4 2 8 4" xfId="3984" xr:uid="{00000000-0005-0000-0000-0000BC210000}"/>
    <cellStyle name="Normal 4 2 8 4 2" xfId="9374" xr:uid="{00000000-0005-0000-0000-0000BD210000}"/>
    <cellStyle name="Normal 4 2 8 5" xfId="6086" xr:uid="{00000000-0005-0000-0000-0000BE210000}"/>
    <cellStyle name="Normal 4 2 9" xfId="1006" xr:uid="{00000000-0005-0000-0000-0000BF210000}"/>
    <cellStyle name="Normal 4 2 9 2" xfId="1836" xr:uid="{00000000-0005-0000-0000-0000C0210000}"/>
    <cellStyle name="Normal 4 2 9 2 2" xfId="3480" xr:uid="{00000000-0005-0000-0000-0000C1210000}"/>
    <cellStyle name="Normal 4 2 9 2 2 2" xfId="8870" xr:uid="{00000000-0005-0000-0000-0000C2210000}"/>
    <cellStyle name="Normal 4 2 9 2 3" xfId="5124" xr:uid="{00000000-0005-0000-0000-0000C3210000}"/>
    <cellStyle name="Normal 4 2 9 2 3 2" xfId="10514" xr:uid="{00000000-0005-0000-0000-0000C4210000}"/>
    <cellStyle name="Normal 4 2 9 2 4" xfId="7226" xr:uid="{00000000-0005-0000-0000-0000C5210000}"/>
    <cellStyle name="Normal 4 2 9 3" xfId="2656" xr:uid="{00000000-0005-0000-0000-0000C6210000}"/>
    <cellStyle name="Normal 4 2 9 3 2" xfId="8046" xr:uid="{00000000-0005-0000-0000-0000C7210000}"/>
    <cellStyle name="Normal 4 2 9 4" xfId="4300" xr:uid="{00000000-0005-0000-0000-0000C8210000}"/>
    <cellStyle name="Normal 4 2 9 4 2" xfId="9690" xr:uid="{00000000-0005-0000-0000-0000C9210000}"/>
    <cellStyle name="Normal 4 2 9 5" xfId="6402" xr:uid="{00000000-0005-0000-0000-0000CA210000}"/>
    <cellStyle name="Normal 4 3" xfId="291" xr:uid="{00000000-0005-0000-0000-0000CB210000}"/>
    <cellStyle name="Normal 4 3 2" xfId="292" xr:uid="{00000000-0005-0000-0000-0000CC210000}"/>
    <cellStyle name="Normal 4 3 2 2" xfId="293" xr:uid="{00000000-0005-0000-0000-0000CD210000}"/>
    <cellStyle name="Normal 4 3 3" xfId="294" xr:uid="{00000000-0005-0000-0000-0000CE210000}"/>
    <cellStyle name="Normal 4 4" xfId="295" xr:uid="{00000000-0005-0000-0000-0000CF210000}"/>
    <cellStyle name="Normal 4 4 2" xfId="296" xr:uid="{00000000-0005-0000-0000-0000D0210000}"/>
    <cellStyle name="Normal 4 4 2 2" xfId="297" xr:uid="{00000000-0005-0000-0000-0000D1210000}"/>
    <cellStyle name="Normal 4 4 3" xfId="298" xr:uid="{00000000-0005-0000-0000-0000D2210000}"/>
    <cellStyle name="Normal 4 5" xfId="119" xr:uid="{00000000-0005-0000-0000-0000D3210000}"/>
    <cellStyle name="Normal 4 6" xfId="299" xr:uid="{00000000-0005-0000-0000-0000D4210000}"/>
    <cellStyle name="Normal 4 6 2" xfId="300" xr:uid="{00000000-0005-0000-0000-0000D5210000}"/>
    <cellStyle name="Normal 4 7" xfId="301" xr:uid="{00000000-0005-0000-0000-0000D6210000}"/>
    <cellStyle name="Normal 4 8" xfId="302" xr:uid="{00000000-0005-0000-0000-0000D7210000}"/>
    <cellStyle name="Normal 4 9" xfId="446" xr:uid="{00000000-0005-0000-0000-0000D8210000}"/>
    <cellStyle name="Normal 4 9 10" xfId="5722" xr:uid="{00000000-0005-0000-0000-0000D9210000}"/>
    <cellStyle name="Normal 4 9 10 2" xfId="11082" xr:uid="{00000000-0005-0000-0000-0000DA210000}"/>
    <cellStyle name="Normal 4 9 11" xfId="5851" xr:uid="{00000000-0005-0000-0000-0000DB210000}"/>
    <cellStyle name="Normal 4 9 2" xfId="544" xr:uid="{00000000-0005-0000-0000-0000DC210000}"/>
    <cellStyle name="Normal 4 9 2 2" xfId="866" xr:uid="{00000000-0005-0000-0000-0000DD210000}"/>
    <cellStyle name="Normal 4 9 2 2 2" xfId="1839" xr:uid="{00000000-0005-0000-0000-0000DE210000}"/>
    <cellStyle name="Normal 4 9 2 2 2 2" xfId="3483" xr:uid="{00000000-0005-0000-0000-0000DF210000}"/>
    <cellStyle name="Normal 4 9 2 2 2 2 2" xfId="8873" xr:uid="{00000000-0005-0000-0000-0000E0210000}"/>
    <cellStyle name="Normal 4 9 2 2 2 3" xfId="5127" xr:uid="{00000000-0005-0000-0000-0000E1210000}"/>
    <cellStyle name="Normal 4 9 2 2 2 3 2" xfId="10517" xr:uid="{00000000-0005-0000-0000-0000E2210000}"/>
    <cellStyle name="Normal 4 9 2 2 2 4" xfId="7229" xr:uid="{00000000-0005-0000-0000-0000E3210000}"/>
    <cellStyle name="Normal 4 9 2 2 3" xfId="2517" xr:uid="{00000000-0005-0000-0000-0000E4210000}"/>
    <cellStyle name="Normal 4 9 2 2 3 2" xfId="7907" xr:uid="{00000000-0005-0000-0000-0000E5210000}"/>
    <cellStyle name="Normal 4 9 2 2 4" xfId="4161" xr:uid="{00000000-0005-0000-0000-0000E6210000}"/>
    <cellStyle name="Normal 4 9 2 2 4 2" xfId="9551" xr:uid="{00000000-0005-0000-0000-0000E7210000}"/>
    <cellStyle name="Normal 4 9 2 2 5" xfId="6263" xr:uid="{00000000-0005-0000-0000-0000E8210000}"/>
    <cellStyle name="Normal 4 9 2 3" xfId="1160" xr:uid="{00000000-0005-0000-0000-0000E9210000}"/>
    <cellStyle name="Normal 4 9 2 3 2" xfId="1840" xr:uid="{00000000-0005-0000-0000-0000EA210000}"/>
    <cellStyle name="Normal 4 9 2 3 2 2" xfId="3484" xr:uid="{00000000-0005-0000-0000-0000EB210000}"/>
    <cellStyle name="Normal 4 9 2 3 2 2 2" xfId="8874" xr:uid="{00000000-0005-0000-0000-0000EC210000}"/>
    <cellStyle name="Normal 4 9 2 3 2 3" xfId="5128" xr:uid="{00000000-0005-0000-0000-0000ED210000}"/>
    <cellStyle name="Normal 4 9 2 3 2 3 2" xfId="10518" xr:uid="{00000000-0005-0000-0000-0000EE210000}"/>
    <cellStyle name="Normal 4 9 2 3 2 4" xfId="7230" xr:uid="{00000000-0005-0000-0000-0000EF210000}"/>
    <cellStyle name="Normal 4 9 2 3 3" xfId="2810" xr:uid="{00000000-0005-0000-0000-0000F0210000}"/>
    <cellStyle name="Normal 4 9 2 3 3 2" xfId="8200" xr:uid="{00000000-0005-0000-0000-0000F1210000}"/>
    <cellStyle name="Normal 4 9 2 3 4" xfId="4454" xr:uid="{00000000-0005-0000-0000-0000F2210000}"/>
    <cellStyle name="Normal 4 9 2 3 4 2" xfId="9844" xr:uid="{00000000-0005-0000-0000-0000F3210000}"/>
    <cellStyle name="Normal 4 9 2 3 5" xfId="6556" xr:uid="{00000000-0005-0000-0000-0000F4210000}"/>
    <cellStyle name="Normal 4 9 2 4" xfId="1838" xr:uid="{00000000-0005-0000-0000-0000F5210000}"/>
    <cellStyle name="Normal 4 9 2 4 2" xfId="3482" xr:uid="{00000000-0005-0000-0000-0000F6210000}"/>
    <cellStyle name="Normal 4 9 2 4 2 2" xfId="8872" xr:uid="{00000000-0005-0000-0000-0000F7210000}"/>
    <cellStyle name="Normal 4 9 2 4 3" xfId="5126" xr:uid="{00000000-0005-0000-0000-0000F8210000}"/>
    <cellStyle name="Normal 4 9 2 4 3 2" xfId="10516" xr:uid="{00000000-0005-0000-0000-0000F9210000}"/>
    <cellStyle name="Normal 4 9 2 4 4" xfId="7228" xr:uid="{00000000-0005-0000-0000-0000FA210000}"/>
    <cellStyle name="Normal 4 9 2 5" xfId="2201" xr:uid="{00000000-0005-0000-0000-0000FB210000}"/>
    <cellStyle name="Normal 4 9 2 5 2" xfId="7591" xr:uid="{00000000-0005-0000-0000-0000FC210000}"/>
    <cellStyle name="Normal 4 9 2 6" xfId="3845" xr:uid="{00000000-0005-0000-0000-0000FD210000}"/>
    <cellStyle name="Normal 4 9 2 6 2" xfId="9235" xr:uid="{00000000-0005-0000-0000-0000FE210000}"/>
    <cellStyle name="Normal 4 9 2 7" xfId="5470" xr:uid="{00000000-0005-0000-0000-0000FF210000}"/>
    <cellStyle name="Normal 4 9 2 7 2" xfId="10860" xr:uid="{00000000-0005-0000-0000-000000220000}"/>
    <cellStyle name="Normal 4 9 2 8" xfId="5723" xr:uid="{00000000-0005-0000-0000-000001220000}"/>
    <cellStyle name="Normal 4 9 2 8 2" xfId="11083" xr:uid="{00000000-0005-0000-0000-000002220000}"/>
    <cellStyle name="Normal 4 9 2 9" xfId="5947" xr:uid="{00000000-0005-0000-0000-000003220000}"/>
    <cellStyle name="Normal 4 9 3" xfId="641" xr:uid="{00000000-0005-0000-0000-000004220000}"/>
    <cellStyle name="Normal 4 9 3 2" xfId="963" xr:uid="{00000000-0005-0000-0000-000005220000}"/>
    <cellStyle name="Normal 4 9 3 2 2" xfId="1842" xr:uid="{00000000-0005-0000-0000-000006220000}"/>
    <cellStyle name="Normal 4 9 3 2 2 2" xfId="3486" xr:uid="{00000000-0005-0000-0000-000007220000}"/>
    <cellStyle name="Normal 4 9 3 2 2 2 2" xfId="8876" xr:uid="{00000000-0005-0000-0000-000008220000}"/>
    <cellStyle name="Normal 4 9 3 2 2 3" xfId="5130" xr:uid="{00000000-0005-0000-0000-000009220000}"/>
    <cellStyle name="Normal 4 9 3 2 2 3 2" xfId="10520" xr:uid="{00000000-0005-0000-0000-00000A220000}"/>
    <cellStyle name="Normal 4 9 3 2 2 4" xfId="7232" xr:uid="{00000000-0005-0000-0000-00000B220000}"/>
    <cellStyle name="Normal 4 9 3 2 3" xfId="2614" xr:uid="{00000000-0005-0000-0000-00000C220000}"/>
    <cellStyle name="Normal 4 9 3 2 3 2" xfId="8004" xr:uid="{00000000-0005-0000-0000-00000D220000}"/>
    <cellStyle name="Normal 4 9 3 2 4" xfId="4258" xr:uid="{00000000-0005-0000-0000-00000E220000}"/>
    <cellStyle name="Normal 4 9 3 2 4 2" xfId="9648" xr:uid="{00000000-0005-0000-0000-00000F220000}"/>
    <cellStyle name="Normal 4 9 3 2 5" xfId="6360" xr:uid="{00000000-0005-0000-0000-000010220000}"/>
    <cellStyle name="Normal 4 9 3 3" xfId="1841" xr:uid="{00000000-0005-0000-0000-000011220000}"/>
    <cellStyle name="Normal 4 9 3 3 2" xfId="3485" xr:uid="{00000000-0005-0000-0000-000012220000}"/>
    <cellStyle name="Normal 4 9 3 3 2 2" xfId="8875" xr:uid="{00000000-0005-0000-0000-000013220000}"/>
    <cellStyle name="Normal 4 9 3 3 3" xfId="5129" xr:uid="{00000000-0005-0000-0000-000014220000}"/>
    <cellStyle name="Normal 4 9 3 3 3 2" xfId="10519" xr:uid="{00000000-0005-0000-0000-000015220000}"/>
    <cellStyle name="Normal 4 9 3 3 4" xfId="7231" xr:uid="{00000000-0005-0000-0000-000016220000}"/>
    <cellStyle name="Normal 4 9 3 4" xfId="2298" xr:uid="{00000000-0005-0000-0000-000017220000}"/>
    <cellStyle name="Normal 4 9 3 4 2" xfId="7688" xr:uid="{00000000-0005-0000-0000-000018220000}"/>
    <cellStyle name="Normal 4 9 3 5" xfId="3942" xr:uid="{00000000-0005-0000-0000-000019220000}"/>
    <cellStyle name="Normal 4 9 3 5 2" xfId="9332" xr:uid="{00000000-0005-0000-0000-00001A220000}"/>
    <cellStyle name="Normal 4 9 3 6" xfId="6044" xr:uid="{00000000-0005-0000-0000-00001B220000}"/>
    <cellStyle name="Normal 4 9 4" xfId="770" xr:uid="{00000000-0005-0000-0000-00001C220000}"/>
    <cellStyle name="Normal 4 9 4 2" xfId="1843" xr:uid="{00000000-0005-0000-0000-00001D220000}"/>
    <cellStyle name="Normal 4 9 4 2 2" xfId="3487" xr:uid="{00000000-0005-0000-0000-00001E220000}"/>
    <cellStyle name="Normal 4 9 4 2 2 2" xfId="8877" xr:uid="{00000000-0005-0000-0000-00001F220000}"/>
    <cellStyle name="Normal 4 9 4 2 3" xfId="5131" xr:uid="{00000000-0005-0000-0000-000020220000}"/>
    <cellStyle name="Normal 4 9 4 2 3 2" xfId="10521" xr:uid="{00000000-0005-0000-0000-000021220000}"/>
    <cellStyle name="Normal 4 9 4 2 4" xfId="7233" xr:uid="{00000000-0005-0000-0000-000022220000}"/>
    <cellStyle name="Normal 4 9 4 3" xfId="2421" xr:uid="{00000000-0005-0000-0000-000023220000}"/>
    <cellStyle name="Normal 4 9 4 3 2" xfId="7811" xr:uid="{00000000-0005-0000-0000-000024220000}"/>
    <cellStyle name="Normal 4 9 4 4" xfId="4065" xr:uid="{00000000-0005-0000-0000-000025220000}"/>
    <cellStyle name="Normal 4 9 4 4 2" xfId="9455" xr:uid="{00000000-0005-0000-0000-000026220000}"/>
    <cellStyle name="Normal 4 9 4 5" xfId="6167" xr:uid="{00000000-0005-0000-0000-000027220000}"/>
    <cellStyle name="Normal 4 9 5" xfId="1063" xr:uid="{00000000-0005-0000-0000-000028220000}"/>
    <cellStyle name="Normal 4 9 5 2" xfId="1844" xr:uid="{00000000-0005-0000-0000-000029220000}"/>
    <cellStyle name="Normal 4 9 5 2 2" xfId="3488" xr:uid="{00000000-0005-0000-0000-00002A220000}"/>
    <cellStyle name="Normal 4 9 5 2 2 2" xfId="8878" xr:uid="{00000000-0005-0000-0000-00002B220000}"/>
    <cellStyle name="Normal 4 9 5 2 3" xfId="5132" xr:uid="{00000000-0005-0000-0000-00002C220000}"/>
    <cellStyle name="Normal 4 9 5 2 3 2" xfId="10522" xr:uid="{00000000-0005-0000-0000-00002D220000}"/>
    <cellStyle name="Normal 4 9 5 2 4" xfId="7234" xr:uid="{00000000-0005-0000-0000-00002E220000}"/>
    <cellStyle name="Normal 4 9 5 3" xfId="2713" xr:uid="{00000000-0005-0000-0000-00002F220000}"/>
    <cellStyle name="Normal 4 9 5 3 2" xfId="8103" xr:uid="{00000000-0005-0000-0000-000030220000}"/>
    <cellStyle name="Normal 4 9 5 4" xfId="4357" xr:uid="{00000000-0005-0000-0000-000031220000}"/>
    <cellStyle name="Normal 4 9 5 4 2" xfId="9747" xr:uid="{00000000-0005-0000-0000-000032220000}"/>
    <cellStyle name="Normal 4 9 5 5" xfId="6459" xr:uid="{00000000-0005-0000-0000-000033220000}"/>
    <cellStyle name="Normal 4 9 6" xfId="1837" xr:uid="{00000000-0005-0000-0000-000034220000}"/>
    <cellStyle name="Normal 4 9 6 2" xfId="3481" xr:uid="{00000000-0005-0000-0000-000035220000}"/>
    <cellStyle name="Normal 4 9 6 2 2" xfId="8871" xr:uid="{00000000-0005-0000-0000-000036220000}"/>
    <cellStyle name="Normal 4 9 6 3" xfId="5125" xr:uid="{00000000-0005-0000-0000-000037220000}"/>
    <cellStyle name="Normal 4 9 6 3 2" xfId="10515" xr:uid="{00000000-0005-0000-0000-000038220000}"/>
    <cellStyle name="Normal 4 9 6 4" xfId="7227" xr:uid="{00000000-0005-0000-0000-000039220000}"/>
    <cellStyle name="Normal 4 9 7" xfId="2105" xr:uid="{00000000-0005-0000-0000-00003A220000}"/>
    <cellStyle name="Normal 4 9 7 2" xfId="7495" xr:uid="{00000000-0005-0000-0000-00003B220000}"/>
    <cellStyle name="Normal 4 9 8" xfId="3749" xr:uid="{00000000-0005-0000-0000-00003C220000}"/>
    <cellStyle name="Normal 4 9 8 2" xfId="9139" xr:uid="{00000000-0005-0000-0000-00003D220000}"/>
    <cellStyle name="Normal 4 9 9" xfId="5373" xr:uid="{00000000-0005-0000-0000-00003E220000}"/>
    <cellStyle name="Normal 4 9 9 2" xfId="10763" xr:uid="{00000000-0005-0000-0000-00003F220000}"/>
    <cellStyle name="Normal 5" xfId="19" xr:uid="{00000000-0005-0000-0000-000040220000}"/>
    <cellStyle name="Normal 5 10" xfId="680" xr:uid="{00000000-0005-0000-0000-000041220000}"/>
    <cellStyle name="Normal 5 10 2" xfId="1845" xr:uid="{00000000-0005-0000-0000-000042220000}"/>
    <cellStyle name="Normal 5 10 2 2" xfId="3489" xr:uid="{00000000-0005-0000-0000-000043220000}"/>
    <cellStyle name="Normal 5 10 2 2 2" xfId="8879" xr:uid="{00000000-0005-0000-0000-000044220000}"/>
    <cellStyle name="Normal 5 10 2 3" xfId="5133" xr:uid="{00000000-0005-0000-0000-000045220000}"/>
    <cellStyle name="Normal 5 10 2 3 2" xfId="10523" xr:uid="{00000000-0005-0000-0000-000046220000}"/>
    <cellStyle name="Normal 5 10 2 4" xfId="7235" xr:uid="{00000000-0005-0000-0000-000047220000}"/>
    <cellStyle name="Normal 5 10 3" xfId="2336" xr:uid="{00000000-0005-0000-0000-000048220000}"/>
    <cellStyle name="Normal 5 10 3 2" xfId="7726" xr:uid="{00000000-0005-0000-0000-000049220000}"/>
    <cellStyle name="Normal 5 10 4" xfId="3980" xr:uid="{00000000-0005-0000-0000-00004A220000}"/>
    <cellStyle name="Normal 5 10 4 2" xfId="9370" xr:uid="{00000000-0005-0000-0000-00004B220000}"/>
    <cellStyle name="Normal 5 10 5" xfId="6082" xr:uid="{00000000-0005-0000-0000-00004C220000}"/>
    <cellStyle name="Normal 5 11" xfId="5511" xr:uid="{00000000-0005-0000-0000-00004D220000}"/>
    <cellStyle name="Normal 5 11 2" xfId="10901" xr:uid="{00000000-0005-0000-0000-00004E220000}"/>
    <cellStyle name="Normal 5 2" xfId="303" xr:uid="{00000000-0005-0000-0000-00004F220000}"/>
    <cellStyle name="Normal 5 2 2" xfId="304" xr:uid="{00000000-0005-0000-0000-000050220000}"/>
    <cellStyle name="Normal 5 2 2 2" xfId="305" xr:uid="{00000000-0005-0000-0000-000051220000}"/>
    <cellStyle name="Normal 5 2 3" xfId="306" xr:uid="{00000000-0005-0000-0000-000052220000}"/>
    <cellStyle name="Normal 5 3" xfId="307" xr:uid="{00000000-0005-0000-0000-000053220000}"/>
    <cellStyle name="Normal 5 3 2" xfId="308" xr:uid="{00000000-0005-0000-0000-000054220000}"/>
    <cellStyle name="Normal 5 3 2 2" xfId="309" xr:uid="{00000000-0005-0000-0000-000055220000}"/>
    <cellStyle name="Normal 5 3 3" xfId="310" xr:uid="{00000000-0005-0000-0000-000056220000}"/>
    <cellStyle name="Normal 5 4" xfId="311" xr:uid="{00000000-0005-0000-0000-000057220000}"/>
    <cellStyle name="Normal 5 4 2" xfId="312" xr:uid="{00000000-0005-0000-0000-000058220000}"/>
    <cellStyle name="Normal 5 4 2 2" xfId="313" xr:uid="{00000000-0005-0000-0000-000059220000}"/>
    <cellStyle name="Normal 5 4 3" xfId="314" xr:uid="{00000000-0005-0000-0000-00005A220000}"/>
    <cellStyle name="Normal 5 5" xfId="315" xr:uid="{00000000-0005-0000-0000-00005B220000}"/>
    <cellStyle name="Normal 5 5 10" xfId="5322" xr:uid="{00000000-0005-0000-0000-00005C220000}"/>
    <cellStyle name="Normal 5 5 10 2" xfId="10712" xr:uid="{00000000-0005-0000-0000-00005D220000}"/>
    <cellStyle name="Normal 5 5 11" xfId="5724" xr:uid="{00000000-0005-0000-0000-00005E220000}"/>
    <cellStyle name="Normal 5 5 11 2" xfId="11084" xr:uid="{00000000-0005-0000-0000-00005F220000}"/>
    <cellStyle name="Normal 5 5 12" xfId="5812" xr:uid="{00000000-0005-0000-0000-000060220000}"/>
    <cellStyle name="Normal 5 5 2" xfId="456" xr:uid="{00000000-0005-0000-0000-000061220000}"/>
    <cellStyle name="Normal 5 5 2 10" xfId="5725" xr:uid="{00000000-0005-0000-0000-000062220000}"/>
    <cellStyle name="Normal 5 5 2 10 2" xfId="11085" xr:uid="{00000000-0005-0000-0000-000063220000}"/>
    <cellStyle name="Normal 5 5 2 11" xfId="5860" xr:uid="{00000000-0005-0000-0000-000064220000}"/>
    <cellStyle name="Normal 5 5 2 2" xfId="553" xr:uid="{00000000-0005-0000-0000-000065220000}"/>
    <cellStyle name="Normal 5 5 2 2 2" xfId="875" xr:uid="{00000000-0005-0000-0000-000066220000}"/>
    <cellStyle name="Normal 5 5 2 2 2 2" xfId="1849" xr:uid="{00000000-0005-0000-0000-000067220000}"/>
    <cellStyle name="Normal 5 5 2 2 2 2 2" xfId="3493" xr:uid="{00000000-0005-0000-0000-000068220000}"/>
    <cellStyle name="Normal 5 5 2 2 2 2 2 2" xfId="8883" xr:uid="{00000000-0005-0000-0000-000069220000}"/>
    <cellStyle name="Normal 5 5 2 2 2 2 3" xfId="5137" xr:uid="{00000000-0005-0000-0000-00006A220000}"/>
    <cellStyle name="Normal 5 5 2 2 2 2 3 2" xfId="10527" xr:uid="{00000000-0005-0000-0000-00006B220000}"/>
    <cellStyle name="Normal 5 5 2 2 2 2 4" xfId="7239" xr:uid="{00000000-0005-0000-0000-00006C220000}"/>
    <cellStyle name="Normal 5 5 2 2 2 3" xfId="2526" xr:uid="{00000000-0005-0000-0000-00006D220000}"/>
    <cellStyle name="Normal 5 5 2 2 2 3 2" xfId="7916" xr:uid="{00000000-0005-0000-0000-00006E220000}"/>
    <cellStyle name="Normal 5 5 2 2 2 4" xfId="4170" xr:uid="{00000000-0005-0000-0000-00006F220000}"/>
    <cellStyle name="Normal 5 5 2 2 2 4 2" xfId="9560" xr:uid="{00000000-0005-0000-0000-000070220000}"/>
    <cellStyle name="Normal 5 5 2 2 2 5" xfId="6272" xr:uid="{00000000-0005-0000-0000-000071220000}"/>
    <cellStyle name="Normal 5 5 2 2 3" xfId="1169" xr:uid="{00000000-0005-0000-0000-000072220000}"/>
    <cellStyle name="Normal 5 5 2 2 3 2" xfId="1850" xr:uid="{00000000-0005-0000-0000-000073220000}"/>
    <cellStyle name="Normal 5 5 2 2 3 2 2" xfId="3494" xr:uid="{00000000-0005-0000-0000-000074220000}"/>
    <cellStyle name="Normal 5 5 2 2 3 2 2 2" xfId="8884" xr:uid="{00000000-0005-0000-0000-000075220000}"/>
    <cellStyle name="Normal 5 5 2 2 3 2 3" xfId="5138" xr:uid="{00000000-0005-0000-0000-000076220000}"/>
    <cellStyle name="Normal 5 5 2 2 3 2 3 2" xfId="10528" xr:uid="{00000000-0005-0000-0000-000077220000}"/>
    <cellStyle name="Normal 5 5 2 2 3 2 4" xfId="7240" xr:uid="{00000000-0005-0000-0000-000078220000}"/>
    <cellStyle name="Normal 5 5 2 2 3 3" xfId="2819" xr:uid="{00000000-0005-0000-0000-000079220000}"/>
    <cellStyle name="Normal 5 5 2 2 3 3 2" xfId="8209" xr:uid="{00000000-0005-0000-0000-00007A220000}"/>
    <cellStyle name="Normal 5 5 2 2 3 4" xfId="4463" xr:uid="{00000000-0005-0000-0000-00007B220000}"/>
    <cellStyle name="Normal 5 5 2 2 3 4 2" xfId="9853" xr:uid="{00000000-0005-0000-0000-00007C220000}"/>
    <cellStyle name="Normal 5 5 2 2 3 5" xfId="6565" xr:uid="{00000000-0005-0000-0000-00007D220000}"/>
    <cellStyle name="Normal 5 5 2 2 4" xfId="1848" xr:uid="{00000000-0005-0000-0000-00007E220000}"/>
    <cellStyle name="Normal 5 5 2 2 4 2" xfId="3492" xr:uid="{00000000-0005-0000-0000-00007F220000}"/>
    <cellStyle name="Normal 5 5 2 2 4 2 2" xfId="8882" xr:uid="{00000000-0005-0000-0000-000080220000}"/>
    <cellStyle name="Normal 5 5 2 2 4 3" xfId="5136" xr:uid="{00000000-0005-0000-0000-000081220000}"/>
    <cellStyle name="Normal 5 5 2 2 4 3 2" xfId="10526" xr:uid="{00000000-0005-0000-0000-000082220000}"/>
    <cellStyle name="Normal 5 5 2 2 4 4" xfId="7238" xr:uid="{00000000-0005-0000-0000-000083220000}"/>
    <cellStyle name="Normal 5 5 2 2 5" xfId="2210" xr:uid="{00000000-0005-0000-0000-000084220000}"/>
    <cellStyle name="Normal 5 5 2 2 5 2" xfId="7600" xr:uid="{00000000-0005-0000-0000-000085220000}"/>
    <cellStyle name="Normal 5 5 2 2 6" xfId="3854" xr:uid="{00000000-0005-0000-0000-000086220000}"/>
    <cellStyle name="Normal 5 5 2 2 6 2" xfId="9244" xr:uid="{00000000-0005-0000-0000-000087220000}"/>
    <cellStyle name="Normal 5 5 2 2 7" xfId="5479" xr:uid="{00000000-0005-0000-0000-000088220000}"/>
    <cellStyle name="Normal 5 5 2 2 7 2" xfId="10869" xr:uid="{00000000-0005-0000-0000-000089220000}"/>
    <cellStyle name="Normal 5 5 2 2 8" xfId="5726" xr:uid="{00000000-0005-0000-0000-00008A220000}"/>
    <cellStyle name="Normal 5 5 2 2 8 2" xfId="11086" xr:uid="{00000000-0005-0000-0000-00008B220000}"/>
    <cellStyle name="Normal 5 5 2 2 9" xfId="5956" xr:uid="{00000000-0005-0000-0000-00008C220000}"/>
    <cellStyle name="Normal 5 5 2 3" xfId="650" xr:uid="{00000000-0005-0000-0000-00008D220000}"/>
    <cellStyle name="Normal 5 5 2 3 2" xfId="972" xr:uid="{00000000-0005-0000-0000-00008E220000}"/>
    <cellStyle name="Normal 5 5 2 3 2 2" xfId="1852" xr:uid="{00000000-0005-0000-0000-00008F220000}"/>
    <cellStyle name="Normal 5 5 2 3 2 2 2" xfId="3496" xr:uid="{00000000-0005-0000-0000-000090220000}"/>
    <cellStyle name="Normal 5 5 2 3 2 2 2 2" xfId="8886" xr:uid="{00000000-0005-0000-0000-000091220000}"/>
    <cellStyle name="Normal 5 5 2 3 2 2 3" xfId="5140" xr:uid="{00000000-0005-0000-0000-000092220000}"/>
    <cellStyle name="Normal 5 5 2 3 2 2 3 2" xfId="10530" xr:uid="{00000000-0005-0000-0000-000093220000}"/>
    <cellStyle name="Normal 5 5 2 3 2 2 4" xfId="7242" xr:uid="{00000000-0005-0000-0000-000094220000}"/>
    <cellStyle name="Normal 5 5 2 3 2 3" xfId="2623" xr:uid="{00000000-0005-0000-0000-000095220000}"/>
    <cellStyle name="Normal 5 5 2 3 2 3 2" xfId="8013" xr:uid="{00000000-0005-0000-0000-000096220000}"/>
    <cellStyle name="Normal 5 5 2 3 2 4" xfId="4267" xr:uid="{00000000-0005-0000-0000-000097220000}"/>
    <cellStyle name="Normal 5 5 2 3 2 4 2" xfId="9657" xr:uid="{00000000-0005-0000-0000-000098220000}"/>
    <cellStyle name="Normal 5 5 2 3 2 5" xfId="6369" xr:uid="{00000000-0005-0000-0000-000099220000}"/>
    <cellStyle name="Normal 5 5 2 3 3" xfId="1851" xr:uid="{00000000-0005-0000-0000-00009A220000}"/>
    <cellStyle name="Normal 5 5 2 3 3 2" xfId="3495" xr:uid="{00000000-0005-0000-0000-00009B220000}"/>
    <cellStyle name="Normal 5 5 2 3 3 2 2" xfId="8885" xr:uid="{00000000-0005-0000-0000-00009C220000}"/>
    <cellStyle name="Normal 5 5 2 3 3 3" xfId="5139" xr:uid="{00000000-0005-0000-0000-00009D220000}"/>
    <cellStyle name="Normal 5 5 2 3 3 3 2" xfId="10529" xr:uid="{00000000-0005-0000-0000-00009E220000}"/>
    <cellStyle name="Normal 5 5 2 3 3 4" xfId="7241" xr:uid="{00000000-0005-0000-0000-00009F220000}"/>
    <cellStyle name="Normal 5 5 2 3 4" xfId="2307" xr:uid="{00000000-0005-0000-0000-0000A0220000}"/>
    <cellStyle name="Normal 5 5 2 3 4 2" xfId="7697" xr:uid="{00000000-0005-0000-0000-0000A1220000}"/>
    <cellStyle name="Normal 5 5 2 3 5" xfId="3951" xr:uid="{00000000-0005-0000-0000-0000A2220000}"/>
    <cellStyle name="Normal 5 5 2 3 5 2" xfId="9341" xr:uid="{00000000-0005-0000-0000-0000A3220000}"/>
    <cellStyle name="Normal 5 5 2 3 6" xfId="6053" xr:uid="{00000000-0005-0000-0000-0000A4220000}"/>
    <cellStyle name="Normal 5 5 2 4" xfId="779" xr:uid="{00000000-0005-0000-0000-0000A5220000}"/>
    <cellStyle name="Normal 5 5 2 4 2" xfId="1853" xr:uid="{00000000-0005-0000-0000-0000A6220000}"/>
    <cellStyle name="Normal 5 5 2 4 2 2" xfId="3497" xr:uid="{00000000-0005-0000-0000-0000A7220000}"/>
    <cellStyle name="Normal 5 5 2 4 2 2 2" xfId="8887" xr:uid="{00000000-0005-0000-0000-0000A8220000}"/>
    <cellStyle name="Normal 5 5 2 4 2 3" xfId="5141" xr:uid="{00000000-0005-0000-0000-0000A9220000}"/>
    <cellStyle name="Normal 5 5 2 4 2 3 2" xfId="10531" xr:uid="{00000000-0005-0000-0000-0000AA220000}"/>
    <cellStyle name="Normal 5 5 2 4 2 4" xfId="7243" xr:uid="{00000000-0005-0000-0000-0000AB220000}"/>
    <cellStyle name="Normal 5 5 2 4 3" xfId="2430" xr:uid="{00000000-0005-0000-0000-0000AC220000}"/>
    <cellStyle name="Normal 5 5 2 4 3 2" xfId="7820" xr:uid="{00000000-0005-0000-0000-0000AD220000}"/>
    <cellStyle name="Normal 5 5 2 4 4" xfId="4074" xr:uid="{00000000-0005-0000-0000-0000AE220000}"/>
    <cellStyle name="Normal 5 5 2 4 4 2" xfId="9464" xr:uid="{00000000-0005-0000-0000-0000AF220000}"/>
    <cellStyle name="Normal 5 5 2 4 5" xfId="6176" xr:uid="{00000000-0005-0000-0000-0000B0220000}"/>
    <cellStyle name="Normal 5 5 2 5" xfId="1072" xr:uid="{00000000-0005-0000-0000-0000B1220000}"/>
    <cellStyle name="Normal 5 5 2 5 2" xfId="1854" xr:uid="{00000000-0005-0000-0000-0000B2220000}"/>
    <cellStyle name="Normal 5 5 2 5 2 2" xfId="3498" xr:uid="{00000000-0005-0000-0000-0000B3220000}"/>
    <cellStyle name="Normal 5 5 2 5 2 2 2" xfId="8888" xr:uid="{00000000-0005-0000-0000-0000B4220000}"/>
    <cellStyle name="Normal 5 5 2 5 2 3" xfId="5142" xr:uid="{00000000-0005-0000-0000-0000B5220000}"/>
    <cellStyle name="Normal 5 5 2 5 2 3 2" xfId="10532" xr:uid="{00000000-0005-0000-0000-0000B6220000}"/>
    <cellStyle name="Normal 5 5 2 5 2 4" xfId="7244" xr:uid="{00000000-0005-0000-0000-0000B7220000}"/>
    <cellStyle name="Normal 5 5 2 5 3" xfId="2722" xr:uid="{00000000-0005-0000-0000-0000B8220000}"/>
    <cellStyle name="Normal 5 5 2 5 3 2" xfId="8112" xr:uid="{00000000-0005-0000-0000-0000B9220000}"/>
    <cellStyle name="Normal 5 5 2 5 4" xfId="4366" xr:uid="{00000000-0005-0000-0000-0000BA220000}"/>
    <cellStyle name="Normal 5 5 2 5 4 2" xfId="9756" xr:uid="{00000000-0005-0000-0000-0000BB220000}"/>
    <cellStyle name="Normal 5 5 2 5 5" xfId="6468" xr:uid="{00000000-0005-0000-0000-0000BC220000}"/>
    <cellStyle name="Normal 5 5 2 6" xfId="1847" xr:uid="{00000000-0005-0000-0000-0000BD220000}"/>
    <cellStyle name="Normal 5 5 2 6 2" xfId="3491" xr:uid="{00000000-0005-0000-0000-0000BE220000}"/>
    <cellStyle name="Normal 5 5 2 6 2 2" xfId="8881" xr:uid="{00000000-0005-0000-0000-0000BF220000}"/>
    <cellStyle name="Normal 5 5 2 6 3" xfId="5135" xr:uid="{00000000-0005-0000-0000-0000C0220000}"/>
    <cellStyle name="Normal 5 5 2 6 3 2" xfId="10525" xr:uid="{00000000-0005-0000-0000-0000C1220000}"/>
    <cellStyle name="Normal 5 5 2 6 4" xfId="7237" xr:uid="{00000000-0005-0000-0000-0000C2220000}"/>
    <cellStyle name="Normal 5 5 2 7" xfId="2114" xr:uid="{00000000-0005-0000-0000-0000C3220000}"/>
    <cellStyle name="Normal 5 5 2 7 2" xfId="7504" xr:uid="{00000000-0005-0000-0000-0000C4220000}"/>
    <cellStyle name="Normal 5 5 2 8" xfId="3758" xr:uid="{00000000-0005-0000-0000-0000C5220000}"/>
    <cellStyle name="Normal 5 5 2 8 2" xfId="9148" xr:uid="{00000000-0005-0000-0000-0000C6220000}"/>
    <cellStyle name="Normal 5 5 2 9" xfId="5382" xr:uid="{00000000-0005-0000-0000-0000C7220000}"/>
    <cellStyle name="Normal 5 5 2 9 2" xfId="10772" xr:uid="{00000000-0005-0000-0000-0000C8220000}"/>
    <cellStyle name="Normal 5 5 3" xfId="493" xr:uid="{00000000-0005-0000-0000-0000C9220000}"/>
    <cellStyle name="Normal 5 5 3 2" xfId="815" xr:uid="{00000000-0005-0000-0000-0000CA220000}"/>
    <cellStyle name="Normal 5 5 3 2 2" xfId="1856" xr:uid="{00000000-0005-0000-0000-0000CB220000}"/>
    <cellStyle name="Normal 5 5 3 2 2 2" xfId="3500" xr:uid="{00000000-0005-0000-0000-0000CC220000}"/>
    <cellStyle name="Normal 5 5 3 2 2 2 2" xfId="8890" xr:uid="{00000000-0005-0000-0000-0000CD220000}"/>
    <cellStyle name="Normal 5 5 3 2 2 3" xfId="5144" xr:uid="{00000000-0005-0000-0000-0000CE220000}"/>
    <cellStyle name="Normal 5 5 3 2 2 3 2" xfId="10534" xr:uid="{00000000-0005-0000-0000-0000CF220000}"/>
    <cellStyle name="Normal 5 5 3 2 2 4" xfId="7246" xr:uid="{00000000-0005-0000-0000-0000D0220000}"/>
    <cellStyle name="Normal 5 5 3 2 3" xfId="2466" xr:uid="{00000000-0005-0000-0000-0000D1220000}"/>
    <cellStyle name="Normal 5 5 3 2 3 2" xfId="7856" xr:uid="{00000000-0005-0000-0000-0000D2220000}"/>
    <cellStyle name="Normal 5 5 3 2 4" xfId="4110" xr:uid="{00000000-0005-0000-0000-0000D3220000}"/>
    <cellStyle name="Normal 5 5 3 2 4 2" xfId="9500" xr:uid="{00000000-0005-0000-0000-0000D4220000}"/>
    <cellStyle name="Normal 5 5 3 2 5" xfId="6212" xr:uid="{00000000-0005-0000-0000-0000D5220000}"/>
    <cellStyle name="Normal 5 5 3 3" xfId="1109" xr:uid="{00000000-0005-0000-0000-0000D6220000}"/>
    <cellStyle name="Normal 5 5 3 3 2" xfId="1857" xr:uid="{00000000-0005-0000-0000-0000D7220000}"/>
    <cellStyle name="Normal 5 5 3 3 2 2" xfId="3501" xr:uid="{00000000-0005-0000-0000-0000D8220000}"/>
    <cellStyle name="Normal 5 5 3 3 2 2 2" xfId="8891" xr:uid="{00000000-0005-0000-0000-0000D9220000}"/>
    <cellStyle name="Normal 5 5 3 3 2 3" xfId="5145" xr:uid="{00000000-0005-0000-0000-0000DA220000}"/>
    <cellStyle name="Normal 5 5 3 3 2 3 2" xfId="10535" xr:uid="{00000000-0005-0000-0000-0000DB220000}"/>
    <cellStyle name="Normal 5 5 3 3 2 4" xfId="7247" xr:uid="{00000000-0005-0000-0000-0000DC220000}"/>
    <cellStyle name="Normal 5 5 3 3 3" xfId="2759" xr:uid="{00000000-0005-0000-0000-0000DD220000}"/>
    <cellStyle name="Normal 5 5 3 3 3 2" xfId="8149" xr:uid="{00000000-0005-0000-0000-0000DE220000}"/>
    <cellStyle name="Normal 5 5 3 3 4" xfId="4403" xr:uid="{00000000-0005-0000-0000-0000DF220000}"/>
    <cellStyle name="Normal 5 5 3 3 4 2" xfId="9793" xr:uid="{00000000-0005-0000-0000-0000E0220000}"/>
    <cellStyle name="Normal 5 5 3 3 5" xfId="6505" xr:uid="{00000000-0005-0000-0000-0000E1220000}"/>
    <cellStyle name="Normal 5 5 3 4" xfId="1855" xr:uid="{00000000-0005-0000-0000-0000E2220000}"/>
    <cellStyle name="Normal 5 5 3 4 2" xfId="3499" xr:uid="{00000000-0005-0000-0000-0000E3220000}"/>
    <cellStyle name="Normal 5 5 3 4 2 2" xfId="8889" xr:uid="{00000000-0005-0000-0000-0000E4220000}"/>
    <cellStyle name="Normal 5 5 3 4 3" xfId="5143" xr:uid="{00000000-0005-0000-0000-0000E5220000}"/>
    <cellStyle name="Normal 5 5 3 4 3 2" xfId="10533" xr:uid="{00000000-0005-0000-0000-0000E6220000}"/>
    <cellStyle name="Normal 5 5 3 4 4" xfId="7245" xr:uid="{00000000-0005-0000-0000-0000E7220000}"/>
    <cellStyle name="Normal 5 5 3 5" xfId="2150" xr:uid="{00000000-0005-0000-0000-0000E8220000}"/>
    <cellStyle name="Normal 5 5 3 5 2" xfId="7540" xr:uid="{00000000-0005-0000-0000-0000E9220000}"/>
    <cellStyle name="Normal 5 5 3 6" xfId="3794" xr:uid="{00000000-0005-0000-0000-0000EA220000}"/>
    <cellStyle name="Normal 5 5 3 6 2" xfId="9184" xr:uid="{00000000-0005-0000-0000-0000EB220000}"/>
    <cellStyle name="Normal 5 5 3 7" xfId="5419" xr:uid="{00000000-0005-0000-0000-0000EC220000}"/>
    <cellStyle name="Normal 5 5 3 7 2" xfId="10809" xr:uid="{00000000-0005-0000-0000-0000ED220000}"/>
    <cellStyle name="Normal 5 5 3 8" xfId="5727" xr:uid="{00000000-0005-0000-0000-0000EE220000}"/>
    <cellStyle name="Normal 5 5 3 8 2" xfId="11087" xr:uid="{00000000-0005-0000-0000-0000EF220000}"/>
    <cellStyle name="Normal 5 5 3 9" xfId="5896" xr:uid="{00000000-0005-0000-0000-0000F0220000}"/>
    <cellStyle name="Normal 5 5 4" xfId="590" xr:uid="{00000000-0005-0000-0000-0000F1220000}"/>
    <cellStyle name="Normal 5 5 4 2" xfId="912" xr:uid="{00000000-0005-0000-0000-0000F2220000}"/>
    <cellStyle name="Normal 5 5 4 2 2" xfId="1859" xr:uid="{00000000-0005-0000-0000-0000F3220000}"/>
    <cellStyle name="Normal 5 5 4 2 2 2" xfId="3503" xr:uid="{00000000-0005-0000-0000-0000F4220000}"/>
    <cellStyle name="Normal 5 5 4 2 2 2 2" xfId="8893" xr:uid="{00000000-0005-0000-0000-0000F5220000}"/>
    <cellStyle name="Normal 5 5 4 2 2 3" xfId="5147" xr:uid="{00000000-0005-0000-0000-0000F6220000}"/>
    <cellStyle name="Normal 5 5 4 2 2 3 2" xfId="10537" xr:uid="{00000000-0005-0000-0000-0000F7220000}"/>
    <cellStyle name="Normal 5 5 4 2 2 4" xfId="7249" xr:uid="{00000000-0005-0000-0000-0000F8220000}"/>
    <cellStyle name="Normal 5 5 4 2 3" xfId="2563" xr:uid="{00000000-0005-0000-0000-0000F9220000}"/>
    <cellStyle name="Normal 5 5 4 2 3 2" xfId="7953" xr:uid="{00000000-0005-0000-0000-0000FA220000}"/>
    <cellStyle name="Normal 5 5 4 2 4" xfId="4207" xr:uid="{00000000-0005-0000-0000-0000FB220000}"/>
    <cellStyle name="Normal 5 5 4 2 4 2" xfId="9597" xr:uid="{00000000-0005-0000-0000-0000FC220000}"/>
    <cellStyle name="Normal 5 5 4 2 5" xfId="6309" xr:uid="{00000000-0005-0000-0000-0000FD220000}"/>
    <cellStyle name="Normal 5 5 4 3" xfId="1858" xr:uid="{00000000-0005-0000-0000-0000FE220000}"/>
    <cellStyle name="Normal 5 5 4 3 2" xfId="3502" xr:uid="{00000000-0005-0000-0000-0000FF220000}"/>
    <cellStyle name="Normal 5 5 4 3 2 2" xfId="8892" xr:uid="{00000000-0005-0000-0000-000000230000}"/>
    <cellStyle name="Normal 5 5 4 3 3" xfId="5146" xr:uid="{00000000-0005-0000-0000-000001230000}"/>
    <cellStyle name="Normal 5 5 4 3 3 2" xfId="10536" xr:uid="{00000000-0005-0000-0000-000002230000}"/>
    <cellStyle name="Normal 5 5 4 3 4" xfId="7248" xr:uid="{00000000-0005-0000-0000-000003230000}"/>
    <cellStyle name="Normal 5 5 4 4" xfId="2247" xr:uid="{00000000-0005-0000-0000-000004230000}"/>
    <cellStyle name="Normal 5 5 4 4 2" xfId="7637" xr:uid="{00000000-0005-0000-0000-000005230000}"/>
    <cellStyle name="Normal 5 5 4 5" xfId="3891" xr:uid="{00000000-0005-0000-0000-000006230000}"/>
    <cellStyle name="Normal 5 5 4 5 2" xfId="9281" xr:uid="{00000000-0005-0000-0000-000007230000}"/>
    <cellStyle name="Normal 5 5 4 6" xfId="5993" xr:uid="{00000000-0005-0000-0000-000008230000}"/>
    <cellStyle name="Normal 5 5 5" xfId="731" xr:uid="{00000000-0005-0000-0000-000009230000}"/>
    <cellStyle name="Normal 5 5 5 2" xfId="1860" xr:uid="{00000000-0005-0000-0000-00000A230000}"/>
    <cellStyle name="Normal 5 5 5 2 2" xfId="3504" xr:uid="{00000000-0005-0000-0000-00000B230000}"/>
    <cellStyle name="Normal 5 5 5 2 2 2" xfId="8894" xr:uid="{00000000-0005-0000-0000-00000C230000}"/>
    <cellStyle name="Normal 5 5 5 2 3" xfId="5148" xr:uid="{00000000-0005-0000-0000-00000D230000}"/>
    <cellStyle name="Normal 5 5 5 2 3 2" xfId="10538" xr:uid="{00000000-0005-0000-0000-00000E230000}"/>
    <cellStyle name="Normal 5 5 5 2 4" xfId="7250" xr:uid="{00000000-0005-0000-0000-00000F230000}"/>
    <cellStyle name="Normal 5 5 5 3" xfId="2382" xr:uid="{00000000-0005-0000-0000-000010230000}"/>
    <cellStyle name="Normal 5 5 5 3 2" xfId="7772" xr:uid="{00000000-0005-0000-0000-000011230000}"/>
    <cellStyle name="Normal 5 5 5 4" xfId="4026" xr:uid="{00000000-0005-0000-0000-000012230000}"/>
    <cellStyle name="Normal 5 5 5 4 2" xfId="9416" xr:uid="{00000000-0005-0000-0000-000013230000}"/>
    <cellStyle name="Normal 5 5 5 5" xfId="6128" xr:uid="{00000000-0005-0000-0000-000014230000}"/>
    <cellStyle name="Normal 5 5 6" xfId="1012" xr:uid="{00000000-0005-0000-0000-000015230000}"/>
    <cellStyle name="Normal 5 5 6 2" xfId="1861" xr:uid="{00000000-0005-0000-0000-000016230000}"/>
    <cellStyle name="Normal 5 5 6 2 2" xfId="3505" xr:uid="{00000000-0005-0000-0000-000017230000}"/>
    <cellStyle name="Normal 5 5 6 2 2 2" xfId="8895" xr:uid="{00000000-0005-0000-0000-000018230000}"/>
    <cellStyle name="Normal 5 5 6 2 3" xfId="5149" xr:uid="{00000000-0005-0000-0000-000019230000}"/>
    <cellStyle name="Normal 5 5 6 2 3 2" xfId="10539" xr:uid="{00000000-0005-0000-0000-00001A230000}"/>
    <cellStyle name="Normal 5 5 6 2 4" xfId="7251" xr:uid="{00000000-0005-0000-0000-00001B230000}"/>
    <cellStyle name="Normal 5 5 6 3" xfId="2662" xr:uid="{00000000-0005-0000-0000-00001C230000}"/>
    <cellStyle name="Normal 5 5 6 3 2" xfId="8052" xr:uid="{00000000-0005-0000-0000-00001D230000}"/>
    <cellStyle name="Normal 5 5 6 4" xfId="4306" xr:uid="{00000000-0005-0000-0000-00001E230000}"/>
    <cellStyle name="Normal 5 5 6 4 2" xfId="9696" xr:uid="{00000000-0005-0000-0000-00001F230000}"/>
    <cellStyle name="Normal 5 5 6 5" xfId="6408" xr:uid="{00000000-0005-0000-0000-000020230000}"/>
    <cellStyle name="Normal 5 5 7" xfId="1846" xr:uid="{00000000-0005-0000-0000-000021230000}"/>
    <cellStyle name="Normal 5 5 7 2" xfId="3490" xr:uid="{00000000-0005-0000-0000-000022230000}"/>
    <cellStyle name="Normal 5 5 7 2 2" xfId="8880" xr:uid="{00000000-0005-0000-0000-000023230000}"/>
    <cellStyle name="Normal 5 5 7 3" xfId="5134" xr:uid="{00000000-0005-0000-0000-000024230000}"/>
    <cellStyle name="Normal 5 5 7 3 2" xfId="10524" xr:uid="{00000000-0005-0000-0000-000025230000}"/>
    <cellStyle name="Normal 5 5 7 4" xfId="7236" xr:uid="{00000000-0005-0000-0000-000026230000}"/>
    <cellStyle name="Normal 5 5 8" xfId="2066" xr:uid="{00000000-0005-0000-0000-000027230000}"/>
    <cellStyle name="Normal 5 5 8 2" xfId="7456" xr:uid="{00000000-0005-0000-0000-000028230000}"/>
    <cellStyle name="Normal 5 5 9" xfId="3710" xr:uid="{00000000-0005-0000-0000-000029230000}"/>
    <cellStyle name="Normal 5 5 9 2" xfId="9100" xr:uid="{00000000-0005-0000-0000-00002A230000}"/>
    <cellStyle name="Normal 5 6" xfId="316" xr:uid="{00000000-0005-0000-0000-00002B230000}"/>
    <cellStyle name="Normal 5 6 2" xfId="317" xr:uid="{00000000-0005-0000-0000-00002C230000}"/>
    <cellStyle name="Normal 5 7" xfId="318" xr:uid="{00000000-0005-0000-0000-00002D230000}"/>
    <cellStyle name="Normal 5 8" xfId="319" xr:uid="{00000000-0005-0000-0000-00002E230000}"/>
    <cellStyle name="Normal 5 9" xfId="92" xr:uid="{00000000-0005-0000-0000-00002F230000}"/>
    <cellStyle name="Normal 6" xfId="20" xr:uid="{00000000-0005-0000-0000-000030230000}"/>
    <cellStyle name="Normal 6 2" xfId="118" xr:uid="{00000000-0005-0000-0000-000031230000}"/>
    <cellStyle name="Normal 6 2 2" xfId="320" xr:uid="{00000000-0005-0000-0000-000032230000}"/>
    <cellStyle name="Normal 6 3" xfId="321" xr:uid="{00000000-0005-0000-0000-000033230000}"/>
    <cellStyle name="Normal 6 4" xfId="322" xr:uid="{00000000-0005-0000-0000-000034230000}"/>
    <cellStyle name="Normal 6 4 2" xfId="323" xr:uid="{00000000-0005-0000-0000-000035230000}"/>
    <cellStyle name="Normal 6 5" xfId="324" xr:uid="{00000000-0005-0000-0000-000036230000}"/>
    <cellStyle name="Normal 6 6" xfId="104" xr:uid="{00000000-0005-0000-0000-000037230000}"/>
    <cellStyle name="Normal 7" xfId="2" xr:uid="{00000000-0005-0000-0000-000038230000}"/>
    <cellStyle name="Normal 7 2" xfId="24" xr:uid="{00000000-0005-0000-0000-000039230000}"/>
    <cellStyle name="Normal 7 2 2" xfId="325" xr:uid="{00000000-0005-0000-0000-00003A230000}"/>
    <cellStyle name="Normal 7 3" xfId="326" xr:uid="{00000000-0005-0000-0000-00003B230000}"/>
    <cellStyle name="Normal 7 3 2" xfId="327" xr:uid="{00000000-0005-0000-0000-00003C230000}"/>
    <cellStyle name="Normal 7 4" xfId="328" xr:uid="{00000000-0005-0000-0000-00003D230000}"/>
    <cellStyle name="Normal 7 5" xfId="688" xr:uid="{00000000-0005-0000-0000-00003E230000}"/>
    <cellStyle name="Normal 7 5 2" xfId="1862" xr:uid="{00000000-0005-0000-0000-00003F230000}"/>
    <cellStyle name="Normal 7 5 2 2" xfId="3506" xr:uid="{00000000-0005-0000-0000-000040230000}"/>
    <cellStyle name="Normal 7 5 2 2 2" xfId="8896" xr:uid="{00000000-0005-0000-0000-000041230000}"/>
    <cellStyle name="Normal 7 5 2 3" xfId="5150" xr:uid="{00000000-0005-0000-0000-000042230000}"/>
    <cellStyle name="Normal 7 5 2 3 2" xfId="10540" xr:uid="{00000000-0005-0000-0000-000043230000}"/>
    <cellStyle name="Normal 7 5 2 4" xfId="7252" xr:uid="{00000000-0005-0000-0000-000044230000}"/>
    <cellStyle name="Normal 7 5 3" xfId="2341" xr:uid="{00000000-0005-0000-0000-000045230000}"/>
    <cellStyle name="Normal 7 5 3 2" xfId="7731" xr:uid="{00000000-0005-0000-0000-000046230000}"/>
    <cellStyle name="Normal 7 5 4" xfId="3985" xr:uid="{00000000-0005-0000-0000-000047230000}"/>
    <cellStyle name="Normal 7 5 4 2" xfId="9375" xr:uid="{00000000-0005-0000-0000-000048230000}"/>
    <cellStyle name="Normal 7 5 5" xfId="6087" xr:uid="{00000000-0005-0000-0000-000049230000}"/>
    <cellStyle name="Normal 7 6" xfId="5516" xr:uid="{00000000-0005-0000-0000-00004A230000}"/>
    <cellStyle name="Normal 7 6 2" xfId="10906" xr:uid="{00000000-0005-0000-0000-00004B230000}"/>
    <cellStyle name="Normal 8" xfId="21" xr:uid="{00000000-0005-0000-0000-00004C230000}"/>
    <cellStyle name="Normal 8 10" xfId="1007" xr:uid="{00000000-0005-0000-0000-00004D230000}"/>
    <cellStyle name="Normal 8 10 2" xfId="1863" xr:uid="{00000000-0005-0000-0000-00004E230000}"/>
    <cellStyle name="Normal 8 10 2 2" xfId="3507" xr:uid="{00000000-0005-0000-0000-00004F230000}"/>
    <cellStyle name="Normal 8 10 2 2 2" xfId="8897" xr:uid="{00000000-0005-0000-0000-000050230000}"/>
    <cellStyle name="Normal 8 10 2 3" xfId="5151" xr:uid="{00000000-0005-0000-0000-000051230000}"/>
    <cellStyle name="Normal 8 10 2 3 2" xfId="10541" xr:uid="{00000000-0005-0000-0000-000052230000}"/>
    <cellStyle name="Normal 8 10 2 4" xfId="7253" xr:uid="{00000000-0005-0000-0000-000053230000}"/>
    <cellStyle name="Normal 8 10 3" xfId="2657" xr:uid="{00000000-0005-0000-0000-000054230000}"/>
    <cellStyle name="Normal 8 10 3 2" xfId="8047" xr:uid="{00000000-0005-0000-0000-000055230000}"/>
    <cellStyle name="Normal 8 10 4" xfId="4301" xr:uid="{00000000-0005-0000-0000-000056230000}"/>
    <cellStyle name="Normal 8 10 4 2" xfId="9691" xr:uid="{00000000-0005-0000-0000-000057230000}"/>
    <cellStyle name="Normal 8 10 5" xfId="6403" xr:uid="{00000000-0005-0000-0000-000058230000}"/>
    <cellStyle name="Normal 8 11" xfId="5317" xr:uid="{00000000-0005-0000-0000-000059230000}"/>
    <cellStyle name="Normal 8 11 2" xfId="10707" xr:uid="{00000000-0005-0000-0000-00005A230000}"/>
    <cellStyle name="Normal 8 12" xfId="5517" xr:uid="{00000000-0005-0000-0000-00005B230000}"/>
    <cellStyle name="Normal 8 12 2" xfId="10907" xr:uid="{00000000-0005-0000-0000-00005C230000}"/>
    <cellStyle name="Normal 8 13" xfId="5728" xr:uid="{00000000-0005-0000-0000-00005D230000}"/>
    <cellStyle name="Normal 8 13 2" xfId="11088" xr:uid="{00000000-0005-0000-0000-00005E230000}"/>
    <cellStyle name="Normal 8 2" xfId="329" xr:uid="{00000000-0005-0000-0000-00005F230000}"/>
    <cellStyle name="Normal 8 2 2" xfId="330" xr:uid="{00000000-0005-0000-0000-000060230000}"/>
    <cellStyle name="Normal 8 3" xfId="331" xr:uid="{00000000-0005-0000-0000-000061230000}"/>
    <cellStyle name="Normal 8 4" xfId="332" xr:uid="{00000000-0005-0000-0000-000062230000}"/>
    <cellStyle name="Normal 8 5" xfId="450" xr:uid="{00000000-0005-0000-0000-000063230000}"/>
    <cellStyle name="Normal 8 5 10" xfId="5729" xr:uid="{00000000-0005-0000-0000-000064230000}"/>
    <cellStyle name="Normal 8 5 10 2" xfId="11089" xr:uid="{00000000-0005-0000-0000-000065230000}"/>
    <cellStyle name="Normal 8 5 11" xfId="5855" xr:uid="{00000000-0005-0000-0000-000066230000}"/>
    <cellStyle name="Normal 8 5 2" xfId="548" xr:uid="{00000000-0005-0000-0000-000067230000}"/>
    <cellStyle name="Normal 8 5 2 2" xfId="870" xr:uid="{00000000-0005-0000-0000-000068230000}"/>
    <cellStyle name="Normal 8 5 2 2 2" xfId="1866" xr:uid="{00000000-0005-0000-0000-000069230000}"/>
    <cellStyle name="Normal 8 5 2 2 2 2" xfId="3510" xr:uid="{00000000-0005-0000-0000-00006A230000}"/>
    <cellStyle name="Normal 8 5 2 2 2 2 2" xfId="8900" xr:uid="{00000000-0005-0000-0000-00006B230000}"/>
    <cellStyle name="Normal 8 5 2 2 2 3" xfId="5154" xr:uid="{00000000-0005-0000-0000-00006C230000}"/>
    <cellStyle name="Normal 8 5 2 2 2 3 2" xfId="10544" xr:uid="{00000000-0005-0000-0000-00006D230000}"/>
    <cellStyle name="Normal 8 5 2 2 2 4" xfId="7256" xr:uid="{00000000-0005-0000-0000-00006E230000}"/>
    <cellStyle name="Normal 8 5 2 2 3" xfId="2521" xr:uid="{00000000-0005-0000-0000-00006F230000}"/>
    <cellStyle name="Normal 8 5 2 2 3 2" xfId="7911" xr:uid="{00000000-0005-0000-0000-000070230000}"/>
    <cellStyle name="Normal 8 5 2 2 4" xfId="4165" xr:uid="{00000000-0005-0000-0000-000071230000}"/>
    <cellStyle name="Normal 8 5 2 2 4 2" xfId="9555" xr:uid="{00000000-0005-0000-0000-000072230000}"/>
    <cellStyle name="Normal 8 5 2 2 5" xfId="6267" xr:uid="{00000000-0005-0000-0000-000073230000}"/>
    <cellStyle name="Normal 8 5 2 3" xfId="1164" xr:uid="{00000000-0005-0000-0000-000074230000}"/>
    <cellStyle name="Normal 8 5 2 3 2" xfId="1867" xr:uid="{00000000-0005-0000-0000-000075230000}"/>
    <cellStyle name="Normal 8 5 2 3 2 2" xfId="3511" xr:uid="{00000000-0005-0000-0000-000076230000}"/>
    <cellStyle name="Normal 8 5 2 3 2 2 2" xfId="8901" xr:uid="{00000000-0005-0000-0000-000077230000}"/>
    <cellStyle name="Normal 8 5 2 3 2 3" xfId="5155" xr:uid="{00000000-0005-0000-0000-000078230000}"/>
    <cellStyle name="Normal 8 5 2 3 2 3 2" xfId="10545" xr:uid="{00000000-0005-0000-0000-000079230000}"/>
    <cellStyle name="Normal 8 5 2 3 2 4" xfId="7257" xr:uid="{00000000-0005-0000-0000-00007A230000}"/>
    <cellStyle name="Normal 8 5 2 3 3" xfId="2814" xr:uid="{00000000-0005-0000-0000-00007B230000}"/>
    <cellStyle name="Normal 8 5 2 3 3 2" xfId="8204" xr:uid="{00000000-0005-0000-0000-00007C230000}"/>
    <cellStyle name="Normal 8 5 2 3 4" xfId="4458" xr:uid="{00000000-0005-0000-0000-00007D230000}"/>
    <cellStyle name="Normal 8 5 2 3 4 2" xfId="9848" xr:uid="{00000000-0005-0000-0000-00007E230000}"/>
    <cellStyle name="Normal 8 5 2 3 5" xfId="6560" xr:uid="{00000000-0005-0000-0000-00007F230000}"/>
    <cellStyle name="Normal 8 5 2 4" xfId="1865" xr:uid="{00000000-0005-0000-0000-000080230000}"/>
    <cellStyle name="Normal 8 5 2 4 2" xfId="3509" xr:uid="{00000000-0005-0000-0000-000081230000}"/>
    <cellStyle name="Normal 8 5 2 4 2 2" xfId="8899" xr:uid="{00000000-0005-0000-0000-000082230000}"/>
    <cellStyle name="Normal 8 5 2 4 3" xfId="5153" xr:uid="{00000000-0005-0000-0000-000083230000}"/>
    <cellStyle name="Normal 8 5 2 4 3 2" xfId="10543" xr:uid="{00000000-0005-0000-0000-000084230000}"/>
    <cellStyle name="Normal 8 5 2 4 4" xfId="7255" xr:uid="{00000000-0005-0000-0000-000085230000}"/>
    <cellStyle name="Normal 8 5 2 5" xfId="2205" xr:uid="{00000000-0005-0000-0000-000086230000}"/>
    <cellStyle name="Normal 8 5 2 5 2" xfId="7595" xr:uid="{00000000-0005-0000-0000-000087230000}"/>
    <cellStyle name="Normal 8 5 2 6" xfId="3849" xr:uid="{00000000-0005-0000-0000-000088230000}"/>
    <cellStyle name="Normal 8 5 2 6 2" xfId="9239" xr:uid="{00000000-0005-0000-0000-000089230000}"/>
    <cellStyle name="Normal 8 5 2 7" xfId="5474" xr:uid="{00000000-0005-0000-0000-00008A230000}"/>
    <cellStyle name="Normal 8 5 2 7 2" xfId="10864" xr:uid="{00000000-0005-0000-0000-00008B230000}"/>
    <cellStyle name="Normal 8 5 2 8" xfId="5730" xr:uid="{00000000-0005-0000-0000-00008C230000}"/>
    <cellStyle name="Normal 8 5 2 8 2" xfId="11090" xr:uid="{00000000-0005-0000-0000-00008D230000}"/>
    <cellStyle name="Normal 8 5 2 9" xfId="5951" xr:uid="{00000000-0005-0000-0000-00008E230000}"/>
    <cellStyle name="Normal 8 5 3" xfId="645" xr:uid="{00000000-0005-0000-0000-00008F230000}"/>
    <cellStyle name="Normal 8 5 3 2" xfId="967" xr:uid="{00000000-0005-0000-0000-000090230000}"/>
    <cellStyle name="Normal 8 5 3 2 2" xfId="1869" xr:uid="{00000000-0005-0000-0000-000091230000}"/>
    <cellStyle name="Normal 8 5 3 2 2 2" xfId="3513" xr:uid="{00000000-0005-0000-0000-000092230000}"/>
    <cellStyle name="Normal 8 5 3 2 2 2 2" xfId="8903" xr:uid="{00000000-0005-0000-0000-000093230000}"/>
    <cellStyle name="Normal 8 5 3 2 2 3" xfId="5157" xr:uid="{00000000-0005-0000-0000-000094230000}"/>
    <cellStyle name="Normal 8 5 3 2 2 3 2" xfId="10547" xr:uid="{00000000-0005-0000-0000-000095230000}"/>
    <cellStyle name="Normal 8 5 3 2 2 4" xfId="7259" xr:uid="{00000000-0005-0000-0000-000096230000}"/>
    <cellStyle name="Normal 8 5 3 2 3" xfId="2618" xr:uid="{00000000-0005-0000-0000-000097230000}"/>
    <cellStyle name="Normal 8 5 3 2 3 2" xfId="8008" xr:uid="{00000000-0005-0000-0000-000098230000}"/>
    <cellStyle name="Normal 8 5 3 2 4" xfId="4262" xr:uid="{00000000-0005-0000-0000-000099230000}"/>
    <cellStyle name="Normal 8 5 3 2 4 2" xfId="9652" xr:uid="{00000000-0005-0000-0000-00009A230000}"/>
    <cellStyle name="Normal 8 5 3 2 5" xfId="6364" xr:uid="{00000000-0005-0000-0000-00009B230000}"/>
    <cellStyle name="Normal 8 5 3 3" xfId="1868" xr:uid="{00000000-0005-0000-0000-00009C230000}"/>
    <cellStyle name="Normal 8 5 3 3 2" xfId="3512" xr:uid="{00000000-0005-0000-0000-00009D230000}"/>
    <cellStyle name="Normal 8 5 3 3 2 2" xfId="8902" xr:uid="{00000000-0005-0000-0000-00009E230000}"/>
    <cellStyle name="Normal 8 5 3 3 3" xfId="5156" xr:uid="{00000000-0005-0000-0000-00009F230000}"/>
    <cellStyle name="Normal 8 5 3 3 3 2" xfId="10546" xr:uid="{00000000-0005-0000-0000-0000A0230000}"/>
    <cellStyle name="Normal 8 5 3 3 4" xfId="7258" xr:uid="{00000000-0005-0000-0000-0000A1230000}"/>
    <cellStyle name="Normal 8 5 3 4" xfId="2302" xr:uid="{00000000-0005-0000-0000-0000A2230000}"/>
    <cellStyle name="Normal 8 5 3 4 2" xfId="7692" xr:uid="{00000000-0005-0000-0000-0000A3230000}"/>
    <cellStyle name="Normal 8 5 3 5" xfId="3946" xr:uid="{00000000-0005-0000-0000-0000A4230000}"/>
    <cellStyle name="Normal 8 5 3 5 2" xfId="9336" xr:uid="{00000000-0005-0000-0000-0000A5230000}"/>
    <cellStyle name="Normal 8 5 3 6" xfId="6048" xr:uid="{00000000-0005-0000-0000-0000A6230000}"/>
    <cellStyle name="Normal 8 5 4" xfId="774" xr:uid="{00000000-0005-0000-0000-0000A7230000}"/>
    <cellStyle name="Normal 8 5 4 2" xfId="1870" xr:uid="{00000000-0005-0000-0000-0000A8230000}"/>
    <cellStyle name="Normal 8 5 4 2 2" xfId="3514" xr:uid="{00000000-0005-0000-0000-0000A9230000}"/>
    <cellStyle name="Normal 8 5 4 2 2 2" xfId="8904" xr:uid="{00000000-0005-0000-0000-0000AA230000}"/>
    <cellStyle name="Normal 8 5 4 2 3" xfId="5158" xr:uid="{00000000-0005-0000-0000-0000AB230000}"/>
    <cellStyle name="Normal 8 5 4 2 3 2" xfId="10548" xr:uid="{00000000-0005-0000-0000-0000AC230000}"/>
    <cellStyle name="Normal 8 5 4 2 4" xfId="7260" xr:uid="{00000000-0005-0000-0000-0000AD230000}"/>
    <cellStyle name="Normal 8 5 4 3" xfId="2425" xr:uid="{00000000-0005-0000-0000-0000AE230000}"/>
    <cellStyle name="Normal 8 5 4 3 2" xfId="7815" xr:uid="{00000000-0005-0000-0000-0000AF230000}"/>
    <cellStyle name="Normal 8 5 4 4" xfId="4069" xr:uid="{00000000-0005-0000-0000-0000B0230000}"/>
    <cellStyle name="Normal 8 5 4 4 2" xfId="9459" xr:uid="{00000000-0005-0000-0000-0000B1230000}"/>
    <cellStyle name="Normal 8 5 4 5" xfId="6171" xr:uid="{00000000-0005-0000-0000-0000B2230000}"/>
    <cellStyle name="Normal 8 5 5" xfId="1067" xr:uid="{00000000-0005-0000-0000-0000B3230000}"/>
    <cellStyle name="Normal 8 5 5 2" xfId="1871" xr:uid="{00000000-0005-0000-0000-0000B4230000}"/>
    <cellStyle name="Normal 8 5 5 2 2" xfId="3515" xr:uid="{00000000-0005-0000-0000-0000B5230000}"/>
    <cellStyle name="Normal 8 5 5 2 2 2" xfId="8905" xr:uid="{00000000-0005-0000-0000-0000B6230000}"/>
    <cellStyle name="Normal 8 5 5 2 3" xfId="5159" xr:uid="{00000000-0005-0000-0000-0000B7230000}"/>
    <cellStyle name="Normal 8 5 5 2 3 2" xfId="10549" xr:uid="{00000000-0005-0000-0000-0000B8230000}"/>
    <cellStyle name="Normal 8 5 5 2 4" xfId="7261" xr:uid="{00000000-0005-0000-0000-0000B9230000}"/>
    <cellStyle name="Normal 8 5 5 3" xfId="2717" xr:uid="{00000000-0005-0000-0000-0000BA230000}"/>
    <cellStyle name="Normal 8 5 5 3 2" xfId="8107" xr:uid="{00000000-0005-0000-0000-0000BB230000}"/>
    <cellStyle name="Normal 8 5 5 4" xfId="4361" xr:uid="{00000000-0005-0000-0000-0000BC230000}"/>
    <cellStyle name="Normal 8 5 5 4 2" xfId="9751" xr:uid="{00000000-0005-0000-0000-0000BD230000}"/>
    <cellStyle name="Normal 8 5 5 5" xfId="6463" xr:uid="{00000000-0005-0000-0000-0000BE230000}"/>
    <cellStyle name="Normal 8 5 6" xfId="1864" xr:uid="{00000000-0005-0000-0000-0000BF230000}"/>
    <cellStyle name="Normal 8 5 6 2" xfId="3508" xr:uid="{00000000-0005-0000-0000-0000C0230000}"/>
    <cellStyle name="Normal 8 5 6 2 2" xfId="8898" xr:uid="{00000000-0005-0000-0000-0000C1230000}"/>
    <cellStyle name="Normal 8 5 6 3" xfId="5152" xr:uid="{00000000-0005-0000-0000-0000C2230000}"/>
    <cellStyle name="Normal 8 5 6 3 2" xfId="10542" xr:uid="{00000000-0005-0000-0000-0000C3230000}"/>
    <cellStyle name="Normal 8 5 6 4" xfId="7254" xr:uid="{00000000-0005-0000-0000-0000C4230000}"/>
    <cellStyle name="Normal 8 5 7" xfId="2109" xr:uid="{00000000-0005-0000-0000-0000C5230000}"/>
    <cellStyle name="Normal 8 5 7 2" xfId="7499" xr:uid="{00000000-0005-0000-0000-0000C6230000}"/>
    <cellStyle name="Normal 8 5 8" xfId="3753" xr:uid="{00000000-0005-0000-0000-0000C7230000}"/>
    <cellStyle name="Normal 8 5 8 2" xfId="9143" xr:uid="{00000000-0005-0000-0000-0000C8230000}"/>
    <cellStyle name="Normal 8 5 9" xfId="5377" xr:uid="{00000000-0005-0000-0000-0000C9230000}"/>
    <cellStyle name="Normal 8 5 9 2" xfId="10767" xr:uid="{00000000-0005-0000-0000-0000CA230000}"/>
    <cellStyle name="Normal 8 6" xfId="114" xr:uid="{00000000-0005-0000-0000-0000CB230000}"/>
    <cellStyle name="Normal 8 6 2" xfId="726" xr:uid="{00000000-0005-0000-0000-0000CC230000}"/>
    <cellStyle name="Normal 8 6 2 2" xfId="1873" xr:uid="{00000000-0005-0000-0000-0000CD230000}"/>
    <cellStyle name="Normal 8 6 2 2 2" xfId="3517" xr:uid="{00000000-0005-0000-0000-0000CE230000}"/>
    <cellStyle name="Normal 8 6 2 2 2 2" xfId="8907" xr:uid="{00000000-0005-0000-0000-0000CF230000}"/>
    <cellStyle name="Normal 8 6 2 2 3" xfId="5161" xr:uid="{00000000-0005-0000-0000-0000D0230000}"/>
    <cellStyle name="Normal 8 6 2 2 3 2" xfId="10551" xr:uid="{00000000-0005-0000-0000-0000D1230000}"/>
    <cellStyle name="Normal 8 6 2 2 4" xfId="7263" xr:uid="{00000000-0005-0000-0000-0000D2230000}"/>
    <cellStyle name="Normal 8 6 2 3" xfId="2377" xr:uid="{00000000-0005-0000-0000-0000D3230000}"/>
    <cellStyle name="Normal 8 6 2 3 2" xfId="7767" xr:uid="{00000000-0005-0000-0000-0000D4230000}"/>
    <cellStyle name="Normal 8 6 2 4" xfId="4021" xr:uid="{00000000-0005-0000-0000-0000D5230000}"/>
    <cellStyle name="Normal 8 6 2 4 2" xfId="9411" xr:uid="{00000000-0005-0000-0000-0000D6230000}"/>
    <cellStyle name="Normal 8 6 2 5" xfId="6123" xr:uid="{00000000-0005-0000-0000-0000D7230000}"/>
    <cellStyle name="Normal 8 6 3" xfId="1104" xr:uid="{00000000-0005-0000-0000-0000D8230000}"/>
    <cellStyle name="Normal 8 6 3 2" xfId="1874" xr:uid="{00000000-0005-0000-0000-0000D9230000}"/>
    <cellStyle name="Normal 8 6 3 2 2" xfId="3518" xr:uid="{00000000-0005-0000-0000-0000DA230000}"/>
    <cellStyle name="Normal 8 6 3 2 2 2" xfId="8908" xr:uid="{00000000-0005-0000-0000-0000DB230000}"/>
    <cellStyle name="Normal 8 6 3 2 3" xfId="5162" xr:uid="{00000000-0005-0000-0000-0000DC230000}"/>
    <cellStyle name="Normal 8 6 3 2 3 2" xfId="10552" xr:uid="{00000000-0005-0000-0000-0000DD230000}"/>
    <cellStyle name="Normal 8 6 3 2 4" xfId="7264" xr:uid="{00000000-0005-0000-0000-0000DE230000}"/>
    <cellStyle name="Normal 8 6 3 3" xfId="2754" xr:uid="{00000000-0005-0000-0000-0000DF230000}"/>
    <cellStyle name="Normal 8 6 3 3 2" xfId="8144" xr:uid="{00000000-0005-0000-0000-0000E0230000}"/>
    <cellStyle name="Normal 8 6 3 4" xfId="4398" xr:uid="{00000000-0005-0000-0000-0000E1230000}"/>
    <cellStyle name="Normal 8 6 3 4 2" xfId="9788" xr:uid="{00000000-0005-0000-0000-0000E2230000}"/>
    <cellStyle name="Normal 8 6 3 5" xfId="6500" xr:uid="{00000000-0005-0000-0000-0000E3230000}"/>
    <cellStyle name="Normal 8 6 4" xfId="1872" xr:uid="{00000000-0005-0000-0000-0000E4230000}"/>
    <cellStyle name="Normal 8 6 4 2" xfId="3516" xr:uid="{00000000-0005-0000-0000-0000E5230000}"/>
    <cellStyle name="Normal 8 6 4 2 2" xfId="8906" xr:uid="{00000000-0005-0000-0000-0000E6230000}"/>
    <cellStyle name="Normal 8 6 4 3" xfId="5160" xr:uid="{00000000-0005-0000-0000-0000E7230000}"/>
    <cellStyle name="Normal 8 6 4 3 2" xfId="10550" xr:uid="{00000000-0005-0000-0000-0000E8230000}"/>
    <cellStyle name="Normal 8 6 4 4" xfId="7262" xr:uid="{00000000-0005-0000-0000-0000E9230000}"/>
    <cellStyle name="Normal 8 6 5" xfId="2061" xr:uid="{00000000-0005-0000-0000-0000EA230000}"/>
    <cellStyle name="Normal 8 6 5 2" xfId="7451" xr:uid="{00000000-0005-0000-0000-0000EB230000}"/>
    <cellStyle name="Normal 8 6 6" xfId="3705" xr:uid="{00000000-0005-0000-0000-0000EC230000}"/>
    <cellStyle name="Normal 8 6 6 2" xfId="9095" xr:uid="{00000000-0005-0000-0000-0000ED230000}"/>
    <cellStyle name="Normal 8 6 7" xfId="5414" xr:uid="{00000000-0005-0000-0000-0000EE230000}"/>
    <cellStyle name="Normal 8 6 7 2" xfId="10804" xr:uid="{00000000-0005-0000-0000-0000EF230000}"/>
    <cellStyle name="Normal 8 6 8" xfId="5731" xr:uid="{00000000-0005-0000-0000-0000F0230000}"/>
    <cellStyle name="Normal 8 6 8 2" xfId="11091" xr:uid="{00000000-0005-0000-0000-0000F1230000}"/>
    <cellStyle name="Normal 8 6 9" xfId="5807" xr:uid="{00000000-0005-0000-0000-0000F2230000}"/>
    <cellStyle name="Normal 8 7" xfId="488" xr:uid="{00000000-0005-0000-0000-0000F3230000}"/>
    <cellStyle name="Normal 8 7 2" xfId="810" xr:uid="{00000000-0005-0000-0000-0000F4230000}"/>
    <cellStyle name="Normal 8 7 2 2" xfId="1876" xr:uid="{00000000-0005-0000-0000-0000F5230000}"/>
    <cellStyle name="Normal 8 7 2 2 2" xfId="3520" xr:uid="{00000000-0005-0000-0000-0000F6230000}"/>
    <cellStyle name="Normal 8 7 2 2 2 2" xfId="8910" xr:uid="{00000000-0005-0000-0000-0000F7230000}"/>
    <cellStyle name="Normal 8 7 2 2 3" xfId="5164" xr:uid="{00000000-0005-0000-0000-0000F8230000}"/>
    <cellStyle name="Normal 8 7 2 2 3 2" xfId="10554" xr:uid="{00000000-0005-0000-0000-0000F9230000}"/>
    <cellStyle name="Normal 8 7 2 2 4" xfId="7266" xr:uid="{00000000-0005-0000-0000-0000FA230000}"/>
    <cellStyle name="Normal 8 7 2 3" xfId="2461" xr:uid="{00000000-0005-0000-0000-0000FB230000}"/>
    <cellStyle name="Normal 8 7 2 3 2" xfId="7851" xr:uid="{00000000-0005-0000-0000-0000FC230000}"/>
    <cellStyle name="Normal 8 7 2 4" xfId="4105" xr:uid="{00000000-0005-0000-0000-0000FD230000}"/>
    <cellStyle name="Normal 8 7 2 4 2" xfId="9495" xr:uid="{00000000-0005-0000-0000-0000FE230000}"/>
    <cellStyle name="Normal 8 7 2 5" xfId="6207" xr:uid="{00000000-0005-0000-0000-0000FF230000}"/>
    <cellStyle name="Normal 8 7 3" xfId="1875" xr:uid="{00000000-0005-0000-0000-000000240000}"/>
    <cellStyle name="Normal 8 7 3 2" xfId="3519" xr:uid="{00000000-0005-0000-0000-000001240000}"/>
    <cellStyle name="Normal 8 7 3 2 2" xfId="8909" xr:uid="{00000000-0005-0000-0000-000002240000}"/>
    <cellStyle name="Normal 8 7 3 3" xfId="5163" xr:uid="{00000000-0005-0000-0000-000003240000}"/>
    <cellStyle name="Normal 8 7 3 3 2" xfId="10553" xr:uid="{00000000-0005-0000-0000-000004240000}"/>
    <cellStyle name="Normal 8 7 3 4" xfId="7265" xr:uid="{00000000-0005-0000-0000-000005240000}"/>
    <cellStyle name="Normal 8 7 4" xfId="2145" xr:uid="{00000000-0005-0000-0000-000006240000}"/>
    <cellStyle name="Normal 8 7 4 2" xfId="7535" xr:uid="{00000000-0005-0000-0000-000007240000}"/>
    <cellStyle name="Normal 8 7 5" xfId="3789" xr:uid="{00000000-0005-0000-0000-000008240000}"/>
    <cellStyle name="Normal 8 7 5 2" xfId="9179" xr:uid="{00000000-0005-0000-0000-000009240000}"/>
    <cellStyle name="Normal 8 7 6" xfId="5891" xr:uid="{00000000-0005-0000-0000-00000A240000}"/>
    <cellStyle name="Normal 8 8" xfId="585" xr:uid="{00000000-0005-0000-0000-00000B240000}"/>
    <cellStyle name="Normal 8 8 2" xfId="907" xr:uid="{00000000-0005-0000-0000-00000C240000}"/>
    <cellStyle name="Normal 8 8 2 2" xfId="1878" xr:uid="{00000000-0005-0000-0000-00000D240000}"/>
    <cellStyle name="Normal 8 8 2 2 2" xfId="3522" xr:uid="{00000000-0005-0000-0000-00000E240000}"/>
    <cellStyle name="Normal 8 8 2 2 2 2" xfId="8912" xr:uid="{00000000-0005-0000-0000-00000F240000}"/>
    <cellStyle name="Normal 8 8 2 2 3" xfId="5166" xr:uid="{00000000-0005-0000-0000-000010240000}"/>
    <cellStyle name="Normal 8 8 2 2 3 2" xfId="10556" xr:uid="{00000000-0005-0000-0000-000011240000}"/>
    <cellStyle name="Normal 8 8 2 2 4" xfId="7268" xr:uid="{00000000-0005-0000-0000-000012240000}"/>
    <cellStyle name="Normal 8 8 2 3" xfId="2558" xr:uid="{00000000-0005-0000-0000-000013240000}"/>
    <cellStyle name="Normal 8 8 2 3 2" xfId="7948" xr:uid="{00000000-0005-0000-0000-000014240000}"/>
    <cellStyle name="Normal 8 8 2 4" xfId="4202" xr:uid="{00000000-0005-0000-0000-000015240000}"/>
    <cellStyle name="Normal 8 8 2 4 2" xfId="9592" xr:uid="{00000000-0005-0000-0000-000016240000}"/>
    <cellStyle name="Normal 8 8 2 5" xfId="6304" xr:uid="{00000000-0005-0000-0000-000017240000}"/>
    <cellStyle name="Normal 8 8 3" xfId="1877" xr:uid="{00000000-0005-0000-0000-000018240000}"/>
    <cellStyle name="Normal 8 8 3 2" xfId="3521" xr:uid="{00000000-0005-0000-0000-000019240000}"/>
    <cellStyle name="Normal 8 8 3 2 2" xfId="8911" xr:uid="{00000000-0005-0000-0000-00001A240000}"/>
    <cellStyle name="Normal 8 8 3 3" xfId="5165" xr:uid="{00000000-0005-0000-0000-00001B240000}"/>
    <cellStyle name="Normal 8 8 3 3 2" xfId="10555" xr:uid="{00000000-0005-0000-0000-00001C240000}"/>
    <cellStyle name="Normal 8 8 3 4" xfId="7267" xr:uid="{00000000-0005-0000-0000-00001D240000}"/>
    <cellStyle name="Normal 8 8 4" xfId="2242" xr:uid="{00000000-0005-0000-0000-00001E240000}"/>
    <cellStyle name="Normal 8 8 4 2" xfId="7632" xr:uid="{00000000-0005-0000-0000-00001F240000}"/>
    <cellStyle name="Normal 8 8 5" xfId="3886" xr:uid="{00000000-0005-0000-0000-000020240000}"/>
    <cellStyle name="Normal 8 8 5 2" xfId="9276" xr:uid="{00000000-0005-0000-0000-000021240000}"/>
    <cellStyle name="Normal 8 8 6" xfId="5988" xr:uid="{00000000-0005-0000-0000-000022240000}"/>
    <cellStyle name="Normal 8 9" xfId="689" xr:uid="{00000000-0005-0000-0000-000023240000}"/>
    <cellStyle name="Normal 8 9 2" xfId="1879" xr:uid="{00000000-0005-0000-0000-000024240000}"/>
    <cellStyle name="Normal 8 9 2 2" xfId="3523" xr:uid="{00000000-0005-0000-0000-000025240000}"/>
    <cellStyle name="Normal 8 9 2 2 2" xfId="8913" xr:uid="{00000000-0005-0000-0000-000026240000}"/>
    <cellStyle name="Normal 8 9 2 3" xfId="5167" xr:uid="{00000000-0005-0000-0000-000027240000}"/>
    <cellStyle name="Normal 8 9 2 3 2" xfId="10557" xr:uid="{00000000-0005-0000-0000-000028240000}"/>
    <cellStyle name="Normal 8 9 2 4" xfId="7269" xr:uid="{00000000-0005-0000-0000-000029240000}"/>
    <cellStyle name="Normal 8 9 3" xfId="2342" xr:uid="{00000000-0005-0000-0000-00002A240000}"/>
    <cellStyle name="Normal 8 9 3 2" xfId="7732" xr:uid="{00000000-0005-0000-0000-00002B240000}"/>
    <cellStyle name="Normal 8 9 4" xfId="3986" xr:uid="{00000000-0005-0000-0000-00002C240000}"/>
    <cellStyle name="Normal 8 9 4 2" xfId="9376" xr:uid="{00000000-0005-0000-0000-00002D240000}"/>
    <cellStyle name="Normal 8 9 5" xfId="6088" xr:uid="{00000000-0005-0000-0000-00002E240000}"/>
    <cellStyle name="Normal 9" xfId="22" xr:uid="{00000000-0005-0000-0000-00002F240000}"/>
    <cellStyle name="Normal 9 2" xfId="333" xr:uid="{00000000-0005-0000-0000-000030240000}"/>
    <cellStyle name="Normal 9 2 2" xfId="334" xr:uid="{00000000-0005-0000-0000-000031240000}"/>
    <cellStyle name="Normal 9 3" xfId="335" xr:uid="{00000000-0005-0000-0000-000032240000}"/>
    <cellStyle name="Normal 9 4" xfId="116" xr:uid="{00000000-0005-0000-0000-000033240000}"/>
    <cellStyle name="Normal 9 5" xfId="5518" xr:uid="{00000000-0005-0000-0000-000034240000}"/>
    <cellStyle name="Normal 9 5 2" xfId="10908" xr:uid="{00000000-0005-0000-0000-000035240000}"/>
    <cellStyle name="Note 2" xfId="336" xr:uid="{00000000-0005-0000-0000-000036240000}"/>
    <cellStyle name="Note 2 2" xfId="337" xr:uid="{00000000-0005-0000-0000-000037240000}"/>
    <cellStyle name="Note 2 2 2" xfId="338" xr:uid="{00000000-0005-0000-0000-000038240000}"/>
    <cellStyle name="Note 2 3" xfId="339" xr:uid="{00000000-0005-0000-0000-000039240000}"/>
    <cellStyle name="Note 3" xfId="340" xr:uid="{00000000-0005-0000-0000-00003A240000}"/>
    <cellStyle name="Note 3 2" xfId="341" xr:uid="{00000000-0005-0000-0000-00003B240000}"/>
    <cellStyle name="Note 3 2 2" xfId="342" xr:uid="{00000000-0005-0000-0000-00003C240000}"/>
    <cellStyle name="Note 3 3" xfId="343" xr:uid="{00000000-0005-0000-0000-00003D240000}"/>
    <cellStyle name="Note 4" xfId="344" xr:uid="{00000000-0005-0000-0000-00003E240000}"/>
    <cellStyle name="Note 4 2" xfId="345" xr:uid="{00000000-0005-0000-0000-00003F240000}"/>
    <cellStyle name="Note 4 2 2" xfId="346" xr:uid="{00000000-0005-0000-0000-000040240000}"/>
    <cellStyle name="Note 4 3" xfId="347" xr:uid="{00000000-0005-0000-0000-000041240000}"/>
    <cellStyle name="Note 5" xfId="348" xr:uid="{00000000-0005-0000-0000-000042240000}"/>
    <cellStyle name="Note 5 2" xfId="349" xr:uid="{00000000-0005-0000-0000-000043240000}"/>
    <cellStyle name="Note 6" xfId="350" xr:uid="{00000000-0005-0000-0000-000044240000}"/>
    <cellStyle name="Note 7" xfId="351" xr:uid="{00000000-0005-0000-0000-000045240000}"/>
    <cellStyle name="Note 8" xfId="412" xr:uid="{00000000-0005-0000-0000-000046240000}"/>
    <cellStyle name="Note 8 10" xfId="5341" xr:uid="{00000000-0005-0000-0000-000047240000}"/>
    <cellStyle name="Note 8 10 2" xfId="10731" xr:uid="{00000000-0005-0000-0000-000048240000}"/>
    <cellStyle name="Note 8 11" xfId="5732" xr:uid="{00000000-0005-0000-0000-000049240000}"/>
    <cellStyle name="Note 8 11 2" xfId="11092" xr:uid="{00000000-0005-0000-0000-00004A240000}"/>
    <cellStyle name="Note 8 12" xfId="5819" xr:uid="{00000000-0005-0000-0000-00004B240000}"/>
    <cellStyle name="Note 8 2" xfId="464" xr:uid="{00000000-0005-0000-0000-00004C240000}"/>
    <cellStyle name="Note 8 2 10" xfId="5733" xr:uid="{00000000-0005-0000-0000-00004D240000}"/>
    <cellStyle name="Note 8 2 10 2" xfId="11093" xr:uid="{00000000-0005-0000-0000-00004E240000}"/>
    <cellStyle name="Note 8 2 11" xfId="5867" xr:uid="{00000000-0005-0000-0000-00004F240000}"/>
    <cellStyle name="Note 8 2 2" xfId="560" xr:uid="{00000000-0005-0000-0000-000050240000}"/>
    <cellStyle name="Note 8 2 2 2" xfId="882" xr:uid="{00000000-0005-0000-0000-000051240000}"/>
    <cellStyle name="Note 8 2 2 2 2" xfId="1883" xr:uid="{00000000-0005-0000-0000-000052240000}"/>
    <cellStyle name="Note 8 2 2 2 2 2" xfId="3527" xr:uid="{00000000-0005-0000-0000-000053240000}"/>
    <cellStyle name="Note 8 2 2 2 2 2 2" xfId="8917" xr:uid="{00000000-0005-0000-0000-000054240000}"/>
    <cellStyle name="Note 8 2 2 2 2 3" xfId="5171" xr:uid="{00000000-0005-0000-0000-000055240000}"/>
    <cellStyle name="Note 8 2 2 2 2 3 2" xfId="10561" xr:uid="{00000000-0005-0000-0000-000056240000}"/>
    <cellStyle name="Note 8 2 2 2 2 4" xfId="7273" xr:uid="{00000000-0005-0000-0000-000057240000}"/>
    <cellStyle name="Note 8 2 2 2 3" xfId="2533" xr:uid="{00000000-0005-0000-0000-000058240000}"/>
    <cellStyle name="Note 8 2 2 2 3 2" xfId="7923" xr:uid="{00000000-0005-0000-0000-000059240000}"/>
    <cellStyle name="Note 8 2 2 2 4" xfId="4177" xr:uid="{00000000-0005-0000-0000-00005A240000}"/>
    <cellStyle name="Note 8 2 2 2 4 2" xfId="9567" xr:uid="{00000000-0005-0000-0000-00005B240000}"/>
    <cellStyle name="Note 8 2 2 2 5" xfId="6279" xr:uid="{00000000-0005-0000-0000-00005C240000}"/>
    <cellStyle name="Note 8 2 2 3" xfId="1176" xr:uid="{00000000-0005-0000-0000-00005D240000}"/>
    <cellStyle name="Note 8 2 2 3 2" xfId="1884" xr:uid="{00000000-0005-0000-0000-00005E240000}"/>
    <cellStyle name="Note 8 2 2 3 2 2" xfId="3528" xr:uid="{00000000-0005-0000-0000-00005F240000}"/>
    <cellStyle name="Note 8 2 2 3 2 2 2" xfId="8918" xr:uid="{00000000-0005-0000-0000-000060240000}"/>
    <cellStyle name="Note 8 2 2 3 2 3" xfId="5172" xr:uid="{00000000-0005-0000-0000-000061240000}"/>
    <cellStyle name="Note 8 2 2 3 2 3 2" xfId="10562" xr:uid="{00000000-0005-0000-0000-000062240000}"/>
    <cellStyle name="Note 8 2 2 3 2 4" xfId="7274" xr:uid="{00000000-0005-0000-0000-000063240000}"/>
    <cellStyle name="Note 8 2 2 3 3" xfId="2826" xr:uid="{00000000-0005-0000-0000-000064240000}"/>
    <cellStyle name="Note 8 2 2 3 3 2" xfId="8216" xr:uid="{00000000-0005-0000-0000-000065240000}"/>
    <cellStyle name="Note 8 2 2 3 4" xfId="4470" xr:uid="{00000000-0005-0000-0000-000066240000}"/>
    <cellStyle name="Note 8 2 2 3 4 2" xfId="9860" xr:uid="{00000000-0005-0000-0000-000067240000}"/>
    <cellStyle name="Note 8 2 2 3 5" xfId="6572" xr:uid="{00000000-0005-0000-0000-000068240000}"/>
    <cellStyle name="Note 8 2 2 4" xfId="1882" xr:uid="{00000000-0005-0000-0000-000069240000}"/>
    <cellStyle name="Note 8 2 2 4 2" xfId="3526" xr:uid="{00000000-0005-0000-0000-00006A240000}"/>
    <cellStyle name="Note 8 2 2 4 2 2" xfId="8916" xr:uid="{00000000-0005-0000-0000-00006B240000}"/>
    <cellStyle name="Note 8 2 2 4 3" xfId="5170" xr:uid="{00000000-0005-0000-0000-00006C240000}"/>
    <cellStyle name="Note 8 2 2 4 3 2" xfId="10560" xr:uid="{00000000-0005-0000-0000-00006D240000}"/>
    <cellStyle name="Note 8 2 2 4 4" xfId="7272" xr:uid="{00000000-0005-0000-0000-00006E240000}"/>
    <cellStyle name="Note 8 2 2 5" xfId="2217" xr:uid="{00000000-0005-0000-0000-00006F240000}"/>
    <cellStyle name="Note 8 2 2 5 2" xfId="7607" xr:uid="{00000000-0005-0000-0000-000070240000}"/>
    <cellStyle name="Note 8 2 2 6" xfId="3861" xr:uid="{00000000-0005-0000-0000-000071240000}"/>
    <cellStyle name="Note 8 2 2 6 2" xfId="9251" xr:uid="{00000000-0005-0000-0000-000072240000}"/>
    <cellStyle name="Note 8 2 2 7" xfId="5486" xr:uid="{00000000-0005-0000-0000-000073240000}"/>
    <cellStyle name="Note 8 2 2 7 2" xfId="10876" xr:uid="{00000000-0005-0000-0000-000074240000}"/>
    <cellStyle name="Note 8 2 2 8" xfId="5734" xr:uid="{00000000-0005-0000-0000-000075240000}"/>
    <cellStyle name="Note 8 2 2 8 2" xfId="11094" xr:uid="{00000000-0005-0000-0000-000076240000}"/>
    <cellStyle name="Note 8 2 2 9" xfId="5963" xr:uid="{00000000-0005-0000-0000-000077240000}"/>
    <cellStyle name="Note 8 2 3" xfId="657" xr:uid="{00000000-0005-0000-0000-000078240000}"/>
    <cellStyle name="Note 8 2 3 2" xfId="979" xr:uid="{00000000-0005-0000-0000-000079240000}"/>
    <cellStyle name="Note 8 2 3 2 2" xfId="1886" xr:uid="{00000000-0005-0000-0000-00007A240000}"/>
    <cellStyle name="Note 8 2 3 2 2 2" xfId="3530" xr:uid="{00000000-0005-0000-0000-00007B240000}"/>
    <cellStyle name="Note 8 2 3 2 2 2 2" xfId="8920" xr:uid="{00000000-0005-0000-0000-00007C240000}"/>
    <cellStyle name="Note 8 2 3 2 2 3" xfId="5174" xr:uid="{00000000-0005-0000-0000-00007D240000}"/>
    <cellStyle name="Note 8 2 3 2 2 3 2" xfId="10564" xr:uid="{00000000-0005-0000-0000-00007E240000}"/>
    <cellStyle name="Note 8 2 3 2 2 4" xfId="7276" xr:uid="{00000000-0005-0000-0000-00007F240000}"/>
    <cellStyle name="Note 8 2 3 2 3" xfId="2630" xr:uid="{00000000-0005-0000-0000-000080240000}"/>
    <cellStyle name="Note 8 2 3 2 3 2" xfId="8020" xr:uid="{00000000-0005-0000-0000-000081240000}"/>
    <cellStyle name="Note 8 2 3 2 4" xfId="4274" xr:uid="{00000000-0005-0000-0000-000082240000}"/>
    <cellStyle name="Note 8 2 3 2 4 2" xfId="9664" xr:uid="{00000000-0005-0000-0000-000083240000}"/>
    <cellStyle name="Note 8 2 3 2 5" xfId="6376" xr:uid="{00000000-0005-0000-0000-000084240000}"/>
    <cellStyle name="Note 8 2 3 3" xfId="1885" xr:uid="{00000000-0005-0000-0000-000085240000}"/>
    <cellStyle name="Note 8 2 3 3 2" xfId="3529" xr:uid="{00000000-0005-0000-0000-000086240000}"/>
    <cellStyle name="Note 8 2 3 3 2 2" xfId="8919" xr:uid="{00000000-0005-0000-0000-000087240000}"/>
    <cellStyle name="Note 8 2 3 3 3" xfId="5173" xr:uid="{00000000-0005-0000-0000-000088240000}"/>
    <cellStyle name="Note 8 2 3 3 3 2" xfId="10563" xr:uid="{00000000-0005-0000-0000-000089240000}"/>
    <cellStyle name="Note 8 2 3 3 4" xfId="7275" xr:uid="{00000000-0005-0000-0000-00008A240000}"/>
    <cellStyle name="Note 8 2 3 4" xfId="2314" xr:uid="{00000000-0005-0000-0000-00008B240000}"/>
    <cellStyle name="Note 8 2 3 4 2" xfId="7704" xr:uid="{00000000-0005-0000-0000-00008C240000}"/>
    <cellStyle name="Note 8 2 3 5" xfId="3958" xr:uid="{00000000-0005-0000-0000-00008D240000}"/>
    <cellStyle name="Note 8 2 3 5 2" xfId="9348" xr:uid="{00000000-0005-0000-0000-00008E240000}"/>
    <cellStyle name="Note 8 2 3 6" xfId="6060" xr:uid="{00000000-0005-0000-0000-00008F240000}"/>
    <cellStyle name="Note 8 2 4" xfId="786" xr:uid="{00000000-0005-0000-0000-000090240000}"/>
    <cellStyle name="Note 8 2 4 2" xfId="1887" xr:uid="{00000000-0005-0000-0000-000091240000}"/>
    <cellStyle name="Note 8 2 4 2 2" xfId="3531" xr:uid="{00000000-0005-0000-0000-000092240000}"/>
    <cellStyle name="Note 8 2 4 2 2 2" xfId="8921" xr:uid="{00000000-0005-0000-0000-000093240000}"/>
    <cellStyle name="Note 8 2 4 2 3" xfId="5175" xr:uid="{00000000-0005-0000-0000-000094240000}"/>
    <cellStyle name="Note 8 2 4 2 3 2" xfId="10565" xr:uid="{00000000-0005-0000-0000-000095240000}"/>
    <cellStyle name="Note 8 2 4 2 4" xfId="7277" xr:uid="{00000000-0005-0000-0000-000096240000}"/>
    <cellStyle name="Note 8 2 4 3" xfId="2437" xr:uid="{00000000-0005-0000-0000-000097240000}"/>
    <cellStyle name="Note 8 2 4 3 2" xfId="7827" xr:uid="{00000000-0005-0000-0000-000098240000}"/>
    <cellStyle name="Note 8 2 4 4" xfId="4081" xr:uid="{00000000-0005-0000-0000-000099240000}"/>
    <cellStyle name="Note 8 2 4 4 2" xfId="9471" xr:uid="{00000000-0005-0000-0000-00009A240000}"/>
    <cellStyle name="Note 8 2 4 5" xfId="6183" xr:uid="{00000000-0005-0000-0000-00009B240000}"/>
    <cellStyle name="Note 8 2 5" xfId="1079" xr:uid="{00000000-0005-0000-0000-00009C240000}"/>
    <cellStyle name="Note 8 2 5 2" xfId="1888" xr:uid="{00000000-0005-0000-0000-00009D240000}"/>
    <cellStyle name="Note 8 2 5 2 2" xfId="3532" xr:uid="{00000000-0005-0000-0000-00009E240000}"/>
    <cellStyle name="Note 8 2 5 2 2 2" xfId="8922" xr:uid="{00000000-0005-0000-0000-00009F240000}"/>
    <cellStyle name="Note 8 2 5 2 3" xfId="5176" xr:uid="{00000000-0005-0000-0000-0000A0240000}"/>
    <cellStyle name="Note 8 2 5 2 3 2" xfId="10566" xr:uid="{00000000-0005-0000-0000-0000A1240000}"/>
    <cellStyle name="Note 8 2 5 2 4" xfId="7278" xr:uid="{00000000-0005-0000-0000-0000A2240000}"/>
    <cellStyle name="Note 8 2 5 3" xfId="2729" xr:uid="{00000000-0005-0000-0000-0000A3240000}"/>
    <cellStyle name="Note 8 2 5 3 2" xfId="8119" xr:uid="{00000000-0005-0000-0000-0000A4240000}"/>
    <cellStyle name="Note 8 2 5 4" xfId="4373" xr:uid="{00000000-0005-0000-0000-0000A5240000}"/>
    <cellStyle name="Note 8 2 5 4 2" xfId="9763" xr:uid="{00000000-0005-0000-0000-0000A6240000}"/>
    <cellStyle name="Note 8 2 5 5" xfId="6475" xr:uid="{00000000-0005-0000-0000-0000A7240000}"/>
    <cellStyle name="Note 8 2 6" xfId="1881" xr:uid="{00000000-0005-0000-0000-0000A8240000}"/>
    <cellStyle name="Note 8 2 6 2" xfId="3525" xr:uid="{00000000-0005-0000-0000-0000A9240000}"/>
    <cellStyle name="Note 8 2 6 2 2" xfId="8915" xr:uid="{00000000-0005-0000-0000-0000AA240000}"/>
    <cellStyle name="Note 8 2 6 3" xfId="5169" xr:uid="{00000000-0005-0000-0000-0000AB240000}"/>
    <cellStyle name="Note 8 2 6 3 2" xfId="10559" xr:uid="{00000000-0005-0000-0000-0000AC240000}"/>
    <cellStyle name="Note 8 2 6 4" xfId="7271" xr:uid="{00000000-0005-0000-0000-0000AD240000}"/>
    <cellStyle name="Note 8 2 7" xfId="2121" xr:uid="{00000000-0005-0000-0000-0000AE240000}"/>
    <cellStyle name="Note 8 2 7 2" xfId="7511" xr:uid="{00000000-0005-0000-0000-0000AF240000}"/>
    <cellStyle name="Note 8 2 8" xfId="3765" xr:uid="{00000000-0005-0000-0000-0000B0240000}"/>
    <cellStyle name="Note 8 2 8 2" xfId="9155" xr:uid="{00000000-0005-0000-0000-0000B1240000}"/>
    <cellStyle name="Note 8 2 9" xfId="5389" xr:uid="{00000000-0005-0000-0000-0000B2240000}"/>
    <cellStyle name="Note 8 2 9 2" xfId="10779" xr:uid="{00000000-0005-0000-0000-0000B3240000}"/>
    <cellStyle name="Note 8 3" xfId="512" xr:uid="{00000000-0005-0000-0000-0000B4240000}"/>
    <cellStyle name="Note 8 3 2" xfId="834" xr:uid="{00000000-0005-0000-0000-0000B5240000}"/>
    <cellStyle name="Note 8 3 2 2" xfId="1890" xr:uid="{00000000-0005-0000-0000-0000B6240000}"/>
    <cellStyle name="Note 8 3 2 2 2" xfId="3534" xr:uid="{00000000-0005-0000-0000-0000B7240000}"/>
    <cellStyle name="Note 8 3 2 2 2 2" xfId="8924" xr:uid="{00000000-0005-0000-0000-0000B8240000}"/>
    <cellStyle name="Note 8 3 2 2 3" xfId="5178" xr:uid="{00000000-0005-0000-0000-0000B9240000}"/>
    <cellStyle name="Note 8 3 2 2 3 2" xfId="10568" xr:uid="{00000000-0005-0000-0000-0000BA240000}"/>
    <cellStyle name="Note 8 3 2 2 4" xfId="7280" xr:uid="{00000000-0005-0000-0000-0000BB240000}"/>
    <cellStyle name="Note 8 3 2 3" xfId="2485" xr:uid="{00000000-0005-0000-0000-0000BC240000}"/>
    <cellStyle name="Note 8 3 2 3 2" xfId="7875" xr:uid="{00000000-0005-0000-0000-0000BD240000}"/>
    <cellStyle name="Note 8 3 2 4" xfId="4129" xr:uid="{00000000-0005-0000-0000-0000BE240000}"/>
    <cellStyle name="Note 8 3 2 4 2" xfId="9519" xr:uid="{00000000-0005-0000-0000-0000BF240000}"/>
    <cellStyle name="Note 8 3 2 5" xfId="6231" xr:uid="{00000000-0005-0000-0000-0000C0240000}"/>
    <cellStyle name="Note 8 3 3" xfId="1128" xr:uid="{00000000-0005-0000-0000-0000C1240000}"/>
    <cellStyle name="Note 8 3 3 2" xfId="1891" xr:uid="{00000000-0005-0000-0000-0000C2240000}"/>
    <cellStyle name="Note 8 3 3 2 2" xfId="3535" xr:uid="{00000000-0005-0000-0000-0000C3240000}"/>
    <cellStyle name="Note 8 3 3 2 2 2" xfId="8925" xr:uid="{00000000-0005-0000-0000-0000C4240000}"/>
    <cellStyle name="Note 8 3 3 2 3" xfId="5179" xr:uid="{00000000-0005-0000-0000-0000C5240000}"/>
    <cellStyle name="Note 8 3 3 2 3 2" xfId="10569" xr:uid="{00000000-0005-0000-0000-0000C6240000}"/>
    <cellStyle name="Note 8 3 3 2 4" xfId="7281" xr:uid="{00000000-0005-0000-0000-0000C7240000}"/>
    <cellStyle name="Note 8 3 3 3" xfId="2778" xr:uid="{00000000-0005-0000-0000-0000C8240000}"/>
    <cellStyle name="Note 8 3 3 3 2" xfId="8168" xr:uid="{00000000-0005-0000-0000-0000C9240000}"/>
    <cellStyle name="Note 8 3 3 4" xfId="4422" xr:uid="{00000000-0005-0000-0000-0000CA240000}"/>
    <cellStyle name="Note 8 3 3 4 2" xfId="9812" xr:uid="{00000000-0005-0000-0000-0000CB240000}"/>
    <cellStyle name="Note 8 3 3 5" xfId="6524" xr:uid="{00000000-0005-0000-0000-0000CC240000}"/>
    <cellStyle name="Note 8 3 4" xfId="1889" xr:uid="{00000000-0005-0000-0000-0000CD240000}"/>
    <cellStyle name="Note 8 3 4 2" xfId="3533" xr:uid="{00000000-0005-0000-0000-0000CE240000}"/>
    <cellStyle name="Note 8 3 4 2 2" xfId="8923" xr:uid="{00000000-0005-0000-0000-0000CF240000}"/>
    <cellStyle name="Note 8 3 4 3" xfId="5177" xr:uid="{00000000-0005-0000-0000-0000D0240000}"/>
    <cellStyle name="Note 8 3 4 3 2" xfId="10567" xr:uid="{00000000-0005-0000-0000-0000D1240000}"/>
    <cellStyle name="Note 8 3 4 4" xfId="7279" xr:uid="{00000000-0005-0000-0000-0000D2240000}"/>
    <cellStyle name="Note 8 3 5" xfId="2169" xr:uid="{00000000-0005-0000-0000-0000D3240000}"/>
    <cellStyle name="Note 8 3 5 2" xfId="7559" xr:uid="{00000000-0005-0000-0000-0000D4240000}"/>
    <cellStyle name="Note 8 3 6" xfId="3813" xr:uid="{00000000-0005-0000-0000-0000D5240000}"/>
    <cellStyle name="Note 8 3 6 2" xfId="9203" xr:uid="{00000000-0005-0000-0000-0000D6240000}"/>
    <cellStyle name="Note 8 3 7" xfId="5438" xr:uid="{00000000-0005-0000-0000-0000D7240000}"/>
    <cellStyle name="Note 8 3 7 2" xfId="10828" xr:uid="{00000000-0005-0000-0000-0000D8240000}"/>
    <cellStyle name="Note 8 3 8" xfId="5735" xr:uid="{00000000-0005-0000-0000-0000D9240000}"/>
    <cellStyle name="Note 8 3 8 2" xfId="11095" xr:uid="{00000000-0005-0000-0000-0000DA240000}"/>
    <cellStyle name="Note 8 3 9" xfId="5915" xr:uid="{00000000-0005-0000-0000-0000DB240000}"/>
    <cellStyle name="Note 8 4" xfId="609" xr:uid="{00000000-0005-0000-0000-0000DC240000}"/>
    <cellStyle name="Note 8 4 2" xfId="931" xr:uid="{00000000-0005-0000-0000-0000DD240000}"/>
    <cellStyle name="Note 8 4 2 2" xfId="1893" xr:uid="{00000000-0005-0000-0000-0000DE240000}"/>
    <cellStyle name="Note 8 4 2 2 2" xfId="3537" xr:uid="{00000000-0005-0000-0000-0000DF240000}"/>
    <cellStyle name="Note 8 4 2 2 2 2" xfId="8927" xr:uid="{00000000-0005-0000-0000-0000E0240000}"/>
    <cellStyle name="Note 8 4 2 2 3" xfId="5181" xr:uid="{00000000-0005-0000-0000-0000E1240000}"/>
    <cellStyle name="Note 8 4 2 2 3 2" xfId="10571" xr:uid="{00000000-0005-0000-0000-0000E2240000}"/>
    <cellStyle name="Note 8 4 2 2 4" xfId="7283" xr:uid="{00000000-0005-0000-0000-0000E3240000}"/>
    <cellStyle name="Note 8 4 2 3" xfId="2582" xr:uid="{00000000-0005-0000-0000-0000E4240000}"/>
    <cellStyle name="Note 8 4 2 3 2" xfId="7972" xr:uid="{00000000-0005-0000-0000-0000E5240000}"/>
    <cellStyle name="Note 8 4 2 4" xfId="4226" xr:uid="{00000000-0005-0000-0000-0000E6240000}"/>
    <cellStyle name="Note 8 4 2 4 2" xfId="9616" xr:uid="{00000000-0005-0000-0000-0000E7240000}"/>
    <cellStyle name="Note 8 4 2 5" xfId="6328" xr:uid="{00000000-0005-0000-0000-0000E8240000}"/>
    <cellStyle name="Note 8 4 3" xfId="1892" xr:uid="{00000000-0005-0000-0000-0000E9240000}"/>
    <cellStyle name="Note 8 4 3 2" xfId="3536" xr:uid="{00000000-0005-0000-0000-0000EA240000}"/>
    <cellStyle name="Note 8 4 3 2 2" xfId="8926" xr:uid="{00000000-0005-0000-0000-0000EB240000}"/>
    <cellStyle name="Note 8 4 3 3" xfId="5180" xr:uid="{00000000-0005-0000-0000-0000EC240000}"/>
    <cellStyle name="Note 8 4 3 3 2" xfId="10570" xr:uid="{00000000-0005-0000-0000-0000ED240000}"/>
    <cellStyle name="Note 8 4 3 4" xfId="7282" xr:uid="{00000000-0005-0000-0000-0000EE240000}"/>
    <cellStyle name="Note 8 4 4" xfId="2266" xr:uid="{00000000-0005-0000-0000-0000EF240000}"/>
    <cellStyle name="Note 8 4 4 2" xfId="7656" xr:uid="{00000000-0005-0000-0000-0000F0240000}"/>
    <cellStyle name="Note 8 4 5" xfId="3910" xr:uid="{00000000-0005-0000-0000-0000F1240000}"/>
    <cellStyle name="Note 8 4 5 2" xfId="9300" xr:uid="{00000000-0005-0000-0000-0000F2240000}"/>
    <cellStyle name="Note 8 4 6" xfId="6012" xr:uid="{00000000-0005-0000-0000-0000F3240000}"/>
    <cellStyle name="Note 8 5" xfId="738" xr:uid="{00000000-0005-0000-0000-0000F4240000}"/>
    <cellStyle name="Note 8 5 2" xfId="1894" xr:uid="{00000000-0005-0000-0000-0000F5240000}"/>
    <cellStyle name="Note 8 5 2 2" xfId="3538" xr:uid="{00000000-0005-0000-0000-0000F6240000}"/>
    <cellStyle name="Note 8 5 2 2 2" xfId="8928" xr:uid="{00000000-0005-0000-0000-0000F7240000}"/>
    <cellStyle name="Note 8 5 2 3" xfId="5182" xr:uid="{00000000-0005-0000-0000-0000F8240000}"/>
    <cellStyle name="Note 8 5 2 3 2" xfId="10572" xr:uid="{00000000-0005-0000-0000-0000F9240000}"/>
    <cellStyle name="Note 8 5 2 4" xfId="7284" xr:uid="{00000000-0005-0000-0000-0000FA240000}"/>
    <cellStyle name="Note 8 5 3" xfId="2389" xr:uid="{00000000-0005-0000-0000-0000FB240000}"/>
    <cellStyle name="Note 8 5 3 2" xfId="7779" xr:uid="{00000000-0005-0000-0000-0000FC240000}"/>
    <cellStyle name="Note 8 5 4" xfId="4033" xr:uid="{00000000-0005-0000-0000-0000FD240000}"/>
    <cellStyle name="Note 8 5 4 2" xfId="9423" xr:uid="{00000000-0005-0000-0000-0000FE240000}"/>
    <cellStyle name="Note 8 5 5" xfId="6135" xr:uid="{00000000-0005-0000-0000-0000FF240000}"/>
    <cellStyle name="Note 8 6" xfId="1031" xr:uid="{00000000-0005-0000-0000-000000250000}"/>
    <cellStyle name="Note 8 6 2" xfId="1895" xr:uid="{00000000-0005-0000-0000-000001250000}"/>
    <cellStyle name="Note 8 6 2 2" xfId="3539" xr:uid="{00000000-0005-0000-0000-000002250000}"/>
    <cellStyle name="Note 8 6 2 2 2" xfId="8929" xr:uid="{00000000-0005-0000-0000-000003250000}"/>
    <cellStyle name="Note 8 6 2 3" xfId="5183" xr:uid="{00000000-0005-0000-0000-000004250000}"/>
    <cellStyle name="Note 8 6 2 3 2" xfId="10573" xr:uid="{00000000-0005-0000-0000-000005250000}"/>
    <cellStyle name="Note 8 6 2 4" xfId="7285" xr:uid="{00000000-0005-0000-0000-000006250000}"/>
    <cellStyle name="Note 8 6 3" xfId="2681" xr:uid="{00000000-0005-0000-0000-000007250000}"/>
    <cellStyle name="Note 8 6 3 2" xfId="8071" xr:uid="{00000000-0005-0000-0000-000008250000}"/>
    <cellStyle name="Note 8 6 4" xfId="4325" xr:uid="{00000000-0005-0000-0000-000009250000}"/>
    <cellStyle name="Note 8 6 4 2" xfId="9715" xr:uid="{00000000-0005-0000-0000-00000A250000}"/>
    <cellStyle name="Note 8 6 5" xfId="6427" xr:uid="{00000000-0005-0000-0000-00000B250000}"/>
    <cellStyle name="Note 8 7" xfId="1880" xr:uid="{00000000-0005-0000-0000-00000C250000}"/>
    <cellStyle name="Note 8 7 2" xfId="3524" xr:uid="{00000000-0005-0000-0000-00000D250000}"/>
    <cellStyle name="Note 8 7 2 2" xfId="8914" xr:uid="{00000000-0005-0000-0000-00000E250000}"/>
    <cellStyle name="Note 8 7 3" xfId="5168" xr:uid="{00000000-0005-0000-0000-00000F250000}"/>
    <cellStyle name="Note 8 7 3 2" xfId="10558" xr:uid="{00000000-0005-0000-0000-000010250000}"/>
    <cellStyle name="Note 8 7 4" xfId="7270" xr:uid="{00000000-0005-0000-0000-000011250000}"/>
    <cellStyle name="Note 8 8" xfId="2073" xr:uid="{00000000-0005-0000-0000-000012250000}"/>
    <cellStyle name="Note 8 8 2" xfId="7463" xr:uid="{00000000-0005-0000-0000-000013250000}"/>
    <cellStyle name="Note 8 9" xfId="3717" xr:uid="{00000000-0005-0000-0000-000014250000}"/>
    <cellStyle name="Note 8 9 2" xfId="9107" xr:uid="{00000000-0005-0000-0000-000015250000}"/>
    <cellStyle name="Note 9" xfId="415" xr:uid="{00000000-0005-0000-0000-000016250000}"/>
    <cellStyle name="Note 9 10" xfId="5344" xr:uid="{00000000-0005-0000-0000-000017250000}"/>
    <cellStyle name="Note 9 10 2" xfId="10734" xr:uid="{00000000-0005-0000-0000-000018250000}"/>
    <cellStyle name="Note 9 11" xfId="5736" xr:uid="{00000000-0005-0000-0000-000019250000}"/>
    <cellStyle name="Note 9 11 2" xfId="11096" xr:uid="{00000000-0005-0000-0000-00001A250000}"/>
    <cellStyle name="Note 9 12" xfId="5822" xr:uid="{00000000-0005-0000-0000-00001B250000}"/>
    <cellStyle name="Note 9 2" xfId="467" xr:uid="{00000000-0005-0000-0000-00001C250000}"/>
    <cellStyle name="Note 9 2 10" xfId="5737" xr:uid="{00000000-0005-0000-0000-00001D250000}"/>
    <cellStyle name="Note 9 2 10 2" xfId="11097" xr:uid="{00000000-0005-0000-0000-00001E250000}"/>
    <cellStyle name="Note 9 2 11" xfId="5870" xr:uid="{00000000-0005-0000-0000-00001F250000}"/>
    <cellStyle name="Note 9 2 2" xfId="563" xr:uid="{00000000-0005-0000-0000-000020250000}"/>
    <cellStyle name="Note 9 2 2 2" xfId="885" xr:uid="{00000000-0005-0000-0000-000021250000}"/>
    <cellStyle name="Note 9 2 2 2 2" xfId="1899" xr:uid="{00000000-0005-0000-0000-000022250000}"/>
    <cellStyle name="Note 9 2 2 2 2 2" xfId="3543" xr:uid="{00000000-0005-0000-0000-000023250000}"/>
    <cellStyle name="Note 9 2 2 2 2 2 2" xfId="8933" xr:uid="{00000000-0005-0000-0000-000024250000}"/>
    <cellStyle name="Note 9 2 2 2 2 3" xfId="5187" xr:uid="{00000000-0005-0000-0000-000025250000}"/>
    <cellStyle name="Note 9 2 2 2 2 3 2" xfId="10577" xr:uid="{00000000-0005-0000-0000-000026250000}"/>
    <cellStyle name="Note 9 2 2 2 2 4" xfId="7289" xr:uid="{00000000-0005-0000-0000-000027250000}"/>
    <cellStyle name="Note 9 2 2 2 3" xfId="2536" xr:uid="{00000000-0005-0000-0000-000028250000}"/>
    <cellStyle name="Note 9 2 2 2 3 2" xfId="7926" xr:uid="{00000000-0005-0000-0000-000029250000}"/>
    <cellStyle name="Note 9 2 2 2 4" xfId="4180" xr:uid="{00000000-0005-0000-0000-00002A250000}"/>
    <cellStyle name="Note 9 2 2 2 4 2" xfId="9570" xr:uid="{00000000-0005-0000-0000-00002B250000}"/>
    <cellStyle name="Note 9 2 2 2 5" xfId="6282" xr:uid="{00000000-0005-0000-0000-00002C250000}"/>
    <cellStyle name="Note 9 2 2 3" xfId="1179" xr:uid="{00000000-0005-0000-0000-00002D250000}"/>
    <cellStyle name="Note 9 2 2 3 2" xfId="1900" xr:uid="{00000000-0005-0000-0000-00002E250000}"/>
    <cellStyle name="Note 9 2 2 3 2 2" xfId="3544" xr:uid="{00000000-0005-0000-0000-00002F250000}"/>
    <cellStyle name="Note 9 2 2 3 2 2 2" xfId="8934" xr:uid="{00000000-0005-0000-0000-000030250000}"/>
    <cellStyle name="Note 9 2 2 3 2 3" xfId="5188" xr:uid="{00000000-0005-0000-0000-000031250000}"/>
    <cellStyle name="Note 9 2 2 3 2 3 2" xfId="10578" xr:uid="{00000000-0005-0000-0000-000032250000}"/>
    <cellStyle name="Note 9 2 2 3 2 4" xfId="7290" xr:uid="{00000000-0005-0000-0000-000033250000}"/>
    <cellStyle name="Note 9 2 2 3 3" xfId="2829" xr:uid="{00000000-0005-0000-0000-000034250000}"/>
    <cellStyle name="Note 9 2 2 3 3 2" xfId="8219" xr:uid="{00000000-0005-0000-0000-000035250000}"/>
    <cellStyle name="Note 9 2 2 3 4" xfId="4473" xr:uid="{00000000-0005-0000-0000-000036250000}"/>
    <cellStyle name="Note 9 2 2 3 4 2" xfId="9863" xr:uid="{00000000-0005-0000-0000-000037250000}"/>
    <cellStyle name="Note 9 2 2 3 5" xfId="6575" xr:uid="{00000000-0005-0000-0000-000038250000}"/>
    <cellStyle name="Note 9 2 2 4" xfId="1898" xr:uid="{00000000-0005-0000-0000-000039250000}"/>
    <cellStyle name="Note 9 2 2 4 2" xfId="3542" xr:uid="{00000000-0005-0000-0000-00003A250000}"/>
    <cellStyle name="Note 9 2 2 4 2 2" xfId="8932" xr:uid="{00000000-0005-0000-0000-00003B250000}"/>
    <cellStyle name="Note 9 2 2 4 3" xfId="5186" xr:uid="{00000000-0005-0000-0000-00003C250000}"/>
    <cellStyle name="Note 9 2 2 4 3 2" xfId="10576" xr:uid="{00000000-0005-0000-0000-00003D250000}"/>
    <cellStyle name="Note 9 2 2 4 4" xfId="7288" xr:uid="{00000000-0005-0000-0000-00003E250000}"/>
    <cellStyle name="Note 9 2 2 5" xfId="2220" xr:uid="{00000000-0005-0000-0000-00003F250000}"/>
    <cellStyle name="Note 9 2 2 5 2" xfId="7610" xr:uid="{00000000-0005-0000-0000-000040250000}"/>
    <cellStyle name="Note 9 2 2 6" xfId="3864" xr:uid="{00000000-0005-0000-0000-000041250000}"/>
    <cellStyle name="Note 9 2 2 6 2" xfId="9254" xr:uid="{00000000-0005-0000-0000-000042250000}"/>
    <cellStyle name="Note 9 2 2 7" xfId="5489" xr:uid="{00000000-0005-0000-0000-000043250000}"/>
    <cellStyle name="Note 9 2 2 7 2" xfId="10879" xr:uid="{00000000-0005-0000-0000-000044250000}"/>
    <cellStyle name="Note 9 2 2 8" xfId="5738" xr:uid="{00000000-0005-0000-0000-000045250000}"/>
    <cellStyle name="Note 9 2 2 8 2" xfId="11098" xr:uid="{00000000-0005-0000-0000-000046250000}"/>
    <cellStyle name="Note 9 2 2 9" xfId="5966" xr:uid="{00000000-0005-0000-0000-000047250000}"/>
    <cellStyle name="Note 9 2 3" xfId="660" xr:uid="{00000000-0005-0000-0000-000048250000}"/>
    <cellStyle name="Note 9 2 3 2" xfId="982" xr:uid="{00000000-0005-0000-0000-000049250000}"/>
    <cellStyle name="Note 9 2 3 2 2" xfId="1902" xr:uid="{00000000-0005-0000-0000-00004A250000}"/>
    <cellStyle name="Note 9 2 3 2 2 2" xfId="3546" xr:uid="{00000000-0005-0000-0000-00004B250000}"/>
    <cellStyle name="Note 9 2 3 2 2 2 2" xfId="8936" xr:uid="{00000000-0005-0000-0000-00004C250000}"/>
    <cellStyle name="Note 9 2 3 2 2 3" xfId="5190" xr:uid="{00000000-0005-0000-0000-00004D250000}"/>
    <cellStyle name="Note 9 2 3 2 2 3 2" xfId="10580" xr:uid="{00000000-0005-0000-0000-00004E250000}"/>
    <cellStyle name="Note 9 2 3 2 2 4" xfId="7292" xr:uid="{00000000-0005-0000-0000-00004F250000}"/>
    <cellStyle name="Note 9 2 3 2 3" xfId="2633" xr:uid="{00000000-0005-0000-0000-000050250000}"/>
    <cellStyle name="Note 9 2 3 2 3 2" xfId="8023" xr:uid="{00000000-0005-0000-0000-000051250000}"/>
    <cellStyle name="Note 9 2 3 2 4" xfId="4277" xr:uid="{00000000-0005-0000-0000-000052250000}"/>
    <cellStyle name="Note 9 2 3 2 4 2" xfId="9667" xr:uid="{00000000-0005-0000-0000-000053250000}"/>
    <cellStyle name="Note 9 2 3 2 5" xfId="6379" xr:uid="{00000000-0005-0000-0000-000054250000}"/>
    <cellStyle name="Note 9 2 3 3" xfId="1901" xr:uid="{00000000-0005-0000-0000-000055250000}"/>
    <cellStyle name="Note 9 2 3 3 2" xfId="3545" xr:uid="{00000000-0005-0000-0000-000056250000}"/>
    <cellStyle name="Note 9 2 3 3 2 2" xfId="8935" xr:uid="{00000000-0005-0000-0000-000057250000}"/>
    <cellStyle name="Note 9 2 3 3 3" xfId="5189" xr:uid="{00000000-0005-0000-0000-000058250000}"/>
    <cellStyle name="Note 9 2 3 3 3 2" xfId="10579" xr:uid="{00000000-0005-0000-0000-000059250000}"/>
    <cellStyle name="Note 9 2 3 3 4" xfId="7291" xr:uid="{00000000-0005-0000-0000-00005A250000}"/>
    <cellStyle name="Note 9 2 3 4" xfId="2317" xr:uid="{00000000-0005-0000-0000-00005B250000}"/>
    <cellStyle name="Note 9 2 3 4 2" xfId="7707" xr:uid="{00000000-0005-0000-0000-00005C250000}"/>
    <cellStyle name="Note 9 2 3 5" xfId="3961" xr:uid="{00000000-0005-0000-0000-00005D250000}"/>
    <cellStyle name="Note 9 2 3 5 2" xfId="9351" xr:uid="{00000000-0005-0000-0000-00005E250000}"/>
    <cellStyle name="Note 9 2 3 6" xfId="6063" xr:uid="{00000000-0005-0000-0000-00005F250000}"/>
    <cellStyle name="Note 9 2 4" xfId="789" xr:uid="{00000000-0005-0000-0000-000060250000}"/>
    <cellStyle name="Note 9 2 4 2" xfId="1903" xr:uid="{00000000-0005-0000-0000-000061250000}"/>
    <cellStyle name="Note 9 2 4 2 2" xfId="3547" xr:uid="{00000000-0005-0000-0000-000062250000}"/>
    <cellStyle name="Note 9 2 4 2 2 2" xfId="8937" xr:uid="{00000000-0005-0000-0000-000063250000}"/>
    <cellStyle name="Note 9 2 4 2 3" xfId="5191" xr:uid="{00000000-0005-0000-0000-000064250000}"/>
    <cellStyle name="Note 9 2 4 2 3 2" xfId="10581" xr:uid="{00000000-0005-0000-0000-000065250000}"/>
    <cellStyle name="Note 9 2 4 2 4" xfId="7293" xr:uid="{00000000-0005-0000-0000-000066250000}"/>
    <cellStyle name="Note 9 2 4 3" xfId="2440" xr:uid="{00000000-0005-0000-0000-000067250000}"/>
    <cellStyle name="Note 9 2 4 3 2" xfId="7830" xr:uid="{00000000-0005-0000-0000-000068250000}"/>
    <cellStyle name="Note 9 2 4 4" xfId="4084" xr:uid="{00000000-0005-0000-0000-000069250000}"/>
    <cellStyle name="Note 9 2 4 4 2" xfId="9474" xr:uid="{00000000-0005-0000-0000-00006A250000}"/>
    <cellStyle name="Note 9 2 4 5" xfId="6186" xr:uid="{00000000-0005-0000-0000-00006B250000}"/>
    <cellStyle name="Note 9 2 5" xfId="1082" xr:uid="{00000000-0005-0000-0000-00006C250000}"/>
    <cellStyle name="Note 9 2 5 2" xfId="1904" xr:uid="{00000000-0005-0000-0000-00006D250000}"/>
    <cellStyle name="Note 9 2 5 2 2" xfId="3548" xr:uid="{00000000-0005-0000-0000-00006E250000}"/>
    <cellStyle name="Note 9 2 5 2 2 2" xfId="8938" xr:uid="{00000000-0005-0000-0000-00006F250000}"/>
    <cellStyle name="Note 9 2 5 2 3" xfId="5192" xr:uid="{00000000-0005-0000-0000-000070250000}"/>
    <cellStyle name="Note 9 2 5 2 3 2" xfId="10582" xr:uid="{00000000-0005-0000-0000-000071250000}"/>
    <cellStyle name="Note 9 2 5 2 4" xfId="7294" xr:uid="{00000000-0005-0000-0000-000072250000}"/>
    <cellStyle name="Note 9 2 5 3" xfId="2732" xr:uid="{00000000-0005-0000-0000-000073250000}"/>
    <cellStyle name="Note 9 2 5 3 2" xfId="8122" xr:uid="{00000000-0005-0000-0000-000074250000}"/>
    <cellStyle name="Note 9 2 5 4" xfId="4376" xr:uid="{00000000-0005-0000-0000-000075250000}"/>
    <cellStyle name="Note 9 2 5 4 2" xfId="9766" xr:uid="{00000000-0005-0000-0000-000076250000}"/>
    <cellStyle name="Note 9 2 5 5" xfId="6478" xr:uid="{00000000-0005-0000-0000-000077250000}"/>
    <cellStyle name="Note 9 2 6" xfId="1897" xr:uid="{00000000-0005-0000-0000-000078250000}"/>
    <cellStyle name="Note 9 2 6 2" xfId="3541" xr:uid="{00000000-0005-0000-0000-000079250000}"/>
    <cellStyle name="Note 9 2 6 2 2" xfId="8931" xr:uid="{00000000-0005-0000-0000-00007A250000}"/>
    <cellStyle name="Note 9 2 6 3" xfId="5185" xr:uid="{00000000-0005-0000-0000-00007B250000}"/>
    <cellStyle name="Note 9 2 6 3 2" xfId="10575" xr:uid="{00000000-0005-0000-0000-00007C250000}"/>
    <cellStyle name="Note 9 2 6 4" xfId="7287" xr:uid="{00000000-0005-0000-0000-00007D250000}"/>
    <cellStyle name="Note 9 2 7" xfId="2124" xr:uid="{00000000-0005-0000-0000-00007E250000}"/>
    <cellStyle name="Note 9 2 7 2" xfId="7514" xr:uid="{00000000-0005-0000-0000-00007F250000}"/>
    <cellStyle name="Note 9 2 8" xfId="3768" xr:uid="{00000000-0005-0000-0000-000080250000}"/>
    <cellStyle name="Note 9 2 8 2" xfId="9158" xr:uid="{00000000-0005-0000-0000-000081250000}"/>
    <cellStyle name="Note 9 2 9" xfId="5392" xr:uid="{00000000-0005-0000-0000-000082250000}"/>
    <cellStyle name="Note 9 2 9 2" xfId="10782" xr:uid="{00000000-0005-0000-0000-000083250000}"/>
    <cellStyle name="Note 9 3" xfId="515" xr:uid="{00000000-0005-0000-0000-000084250000}"/>
    <cellStyle name="Note 9 3 2" xfId="837" xr:uid="{00000000-0005-0000-0000-000085250000}"/>
    <cellStyle name="Note 9 3 2 2" xfId="1906" xr:uid="{00000000-0005-0000-0000-000086250000}"/>
    <cellStyle name="Note 9 3 2 2 2" xfId="3550" xr:uid="{00000000-0005-0000-0000-000087250000}"/>
    <cellStyle name="Note 9 3 2 2 2 2" xfId="8940" xr:uid="{00000000-0005-0000-0000-000088250000}"/>
    <cellStyle name="Note 9 3 2 2 3" xfId="5194" xr:uid="{00000000-0005-0000-0000-000089250000}"/>
    <cellStyle name="Note 9 3 2 2 3 2" xfId="10584" xr:uid="{00000000-0005-0000-0000-00008A250000}"/>
    <cellStyle name="Note 9 3 2 2 4" xfId="7296" xr:uid="{00000000-0005-0000-0000-00008B250000}"/>
    <cellStyle name="Note 9 3 2 3" xfId="2488" xr:uid="{00000000-0005-0000-0000-00008C250000}"/>
    <cellStyle name="Note 9 3 2 3 2" xfId="7878" xr:uid="{00000000-0005-0000-0000-00008D250000}"/>
    <cellStyle name="Note 9 3 2 4" xfId="4132" xr:uid="{00000000-0005-0000-0000-00008E250000}"/>
    <cellStyle name="Note 9 3 2 4 2" xfId="9522" xr:uid="{00000000-0005-0000-0000-00008F250000}"/>
    <cellStyle name="Note 9 3 2 5" xfId="6234" xr:uid="{00000000-0005-0000-0000-000090250000}"/>
    <cellStyle name="Note 9 3 3" xfId="1131" xr:uid="{00000000-0005-0000-0000-000091250000}"/>
    <cellStyle name="Note 9 3 3 2" xfId="1907" xr:uid="{00000000-0005-0000-0000-000092250000}"/>
    <cellStyle name="Note 9 3 3 2 2" xfId="3551" xr:uid="{00000000-0005-0000-0000-000093250000}"/>
    <cellStyle name="Note 9 3 3 2 2 2" xfId="8941" xr:uid="{00000000-0005-0000-0000-000094250000}"/>
    <cellStyle name="Note 9 3 3 2 3" xfId="5195" xr:uid="{00000000-0005-0000-0000-000095250000}"/>
    <cellStyle name="Note 9 3 3 2 3 2" xfId="10585" xr:uid="{00000000-0005-0000-0000-000096250000}"/>
    <cellStyle name="Note 9 3 3 2 4" xfId="7297" xr:uid="{00000000-0005-0000-0000-000097250000}"/>
    <cellStyle name="Note 9 3 3 3" xfId="2781" xr:uid="{00000000-0005-0000-0000-000098250000}"/>
    <cellStyle name="Note 9 3 3 3 2" xfId="8171" xr:uid="{00000000-0005-0000-0000-000099250000}"/>
    <cellStyle name="Note 9 3 3 4" xfId="4425" xr:uid="{00000000-0005-0000-0000-00009A250000}"/>
    <cellStyle name="Note 9 3 3 4 2" xfId="9815" xr:uid="{00000000-0005-0000-0000-00009B250000}"/>
    <cellStyle name="Note 9 3 3 5" xfId="6527" xr:uid="{00000000-0005-0000-0000-00009C250000}"/>
    <cellStyle name="Note 9 3 4" xfId="1905" xr:uid="{00000000-0005-0000-0000-00009D250000}"/>
    <cellStyle name="Note 9 3 4 2" xfId="3549" xr:uid="{00000000-0005-0000-0000-00009E250000}"/>
    <cellStyle name="Note 9 3 4 2 2" xfId="8939" xr:uid="{00000000-0005-0000-0000-00009F250000}"/>
    <cellStyle name="Note 9 3 4 3" xfId="5193" xr:uid="{00000000-0005-0000-0000-0000A0250000}"/>
    <cellStyle name="Note 9 3 4 3 2" xfId="10583" xr:uid="{00000000-0005-0000-0000-0000A1250000}"/>
    <cellStyle name="Note 9 3 4 4" xfId="7295" xr:uid="{00000000-0005-0000-0000-0000A2250000}"/>
    <cellStyle name="Note 9 3 5" xfId="2172" xr:uid="{00000000-0005-0000-0000-0000A3250000}"/>
    <cellStyle name="Note 9 3 5 2" xfId="7562" xr:uid="{00000000-0005-0000-0000-0000A4250000}"/>
    <cellStyle name="Note 9 3 6" xfId="3816" xr:uid="{00000000-0005-0000-0000-0000A5250000}"/>
    <cellStyle name="Note 9 3 6 2" xfId="9206" xr:uid="{00000000-0005-0000-0000-0000A6250000}"/>
    <cellStyle name="Note 9 3 7" xfId="5441" xr:uid="{00000000-0005-0000-0000-0000A7250000}"/>
    <cellStyle name="Note 9 3 7 2" xfId="10831" xr:uid="{00000000-0005-0000-0000-0000A8250000}"/>
    <cellStyle name="Note 9 3 8" xfId="5739" xr:uid="{00000000-0005-0000-0000-0000A9250000}"/>
    <cellStyle name="Note 9 3 8 2" xfId="11099" xr:uid="{00000000-0005-0000-0000-0000AA250000}"/>
    <cellStyle name="Note 9 3 9" xfId="5918" xr:uid="{00000000-0005-0000-0000-0000AB250000}"/>
    <cellStyle name="Note 9 4" xfId="612" xr:uid="{00000000-0005-0000-0000-0000AC250000}"/>
    <cellStyle name="Note 9 4 2" xfId="934" xr:uid="{00000000-0005-0000-0000-0000AD250000}"/>
    <cellStyle name="Note 9 4 2 2" xfId="1909" xr:uid="{00000000-0005-0000-0000-0000AE250000}"/>
    <cellStyle name="Note 9 4 2 2 2" xfId="3553" xr:uid="{00000000-0005-0000-0000-0000AF250000}"/>
    <cellStyle name="Note 9 4 2 2 2 2" xfId="8943" xr:uid="{00000000-0005-0000-0000-0000B0250000}"/>
    <cellStyle name="Note 9 4 2 2 3" xfId="5197" xr:uid="{00000000-0005-0000-0000-0000B1250000}"/>
    <cellStyle name="Note 9 4 2 2 3 2" xfId="10587" xr:uid="{00000000-0005-0000-0000-0000B2250000}"/>
    <cellStyle name="Note 9 4 2 2 4" xfId="7299" xr:uid="{00000000-0005-0000-0000-0000B3250000}"/>
    <cellStyle name="Note 9 4 2 3" xfId="2585" xr:uid="{00000000-0005-0000-0000-0000B4250000}"/>
    <cellStyle name="Note 9 4 2 3 2" xfId="7975" xr:uid="{00000000-0005-0000-0000-0000B5250000}"/>
    <cellStyle name="Note 9 4 2 4" xfId="4229" xr:uid="{00000000-0005-0000-0000-0000B6250000}"/>
    <cellStyle name="Note 9 4 2 4 2" xfId="9619" xr:uid="{00000000-0005-0000-0000-0000B7250000}"/>
    <cellStyle name="Note 9 4 2 5" xfId="6331" xr:uid="{00000000-0005-0000-0000-0000B8250000}"/>
    <cellStyle name="Note 9 4 3" xfId="1908" xr:uid="{00000000-0005-0000-0000-0000B9250000}"/>
    <cellStyle name="Note 9 4 3 2" xfId="3552" xr:uid="{00000000-0005-0000-0000-0000BA250000}"/>
    <cellStyle name="Note 9 4 3 2 2" xfId="8942" xr:uid="{00000000-0005-0000-0000-0000BB250000}"/>
    <cellStyle name="Note 9 4 3 3" xfId="5196" xr:uid="{00000000-0005-0000-0000-0000BC250000}"/>
    <cellStyle name="Note 9 4 3 3 2" xfId="10586" xr:uid="{00000000-0005-0000-0000-0000BD250000}"/>
    <cellStyle name="Note 9 4 3 4" xfId="7298" xr:uid="{00000000-0005-0000-0000-0000BE250000}"/>
    <cellStyle name="Note 9 4 4" xfId="2269" xr:uid="{00000000-0005-0000-0000-0000BF250000}"/>
    <cellStyle name="Note 9 4 4 2" xfId="7659" xr:uid="{00000000-0005-0000-0000-0000C0250000}"/>
    <cellStyle name="Note 9 4 5" xfId="3913" xr:uid="{00000000-0005-0000-0000-0000C1250000}"/>
    <cellStyle name="Note 9 4 5 2" xfId="9303" xr:uid="{00000000-0005-0000-0000-0000C2250000}"/>
    <cellStyle name="Note 9 4 6" xfId="6015" xr:uid="{00000000-0005-0000-0000-0000C3250000}"/>
    <cellStyle name="Note 9 5" xfId="741" xr:uid="{00000000-0005-0000-0000-0000C4250000}"/>
    <cellStyle name="Note 9 5 2" xfId="1910" xr:uid="{00000000-0005-0000-0000-0000C5250000}"/>
    <cellStyle name="Note 9 5 2 2" xfId="3554" xr:uid="{00000000-0005-0000-0000-0000C6250000}"/>
    <cellStyle name="Note 9 5 2 2 2" xfId="8944" xr:uid="{00000000-0005-0000-0000-0000C7250000}"/>
    <cellStyle name="Note 9 5 2 3" xfId="5198" xr:uid="{00000000-0005-0000-0000-0000C8250000}"/>
    <cellStyle name="Note 9 5 2 3 2" xfId="10588" xr:uid="{00000000-0005-0000-0000-0000C9250000}"/>
    <cellStyle name="Note 9 5 2 4" xfId="7300" xr:uid="{00000000-0005-0000-0000-0000CA250000}"/>
    <cellStyle name="Note 9 5 3" xfId="2392" xr:uid="{00000000-0005-0000-0000-0000CB250000}"/>
    <cellStyle name="Note 9 5 3 2" xfId="7782" xr:uid="{00000000-0005-0000-0000-0000CC250000}"/>
    <cellStyle name="Note 9 5 4" xfId="4036" xr:uid="{00000000-0005-0000-0000-0000CD250000}"/>
    <cellStyle name="Note 9 5 4 2" xfId="9426" xr:uid="{00000000-0005-0000-0000-0000CE250000}"/>
    <cellStyle name="Note 9 5 5" xfId="6138" xr:uid="{00000000-0005-0000-0000-0000CF250000}"/>
    <cellStyle name="Note 9 6" xfId="1034" xr:uid="{00000000-0005-0000-0000-0000D0250000}"/>
    <cellStyle name="Note 9 6 2" xfId="1911" xr:uid="{00000000-0005-0000-0000-0000D1250000}"/>
    <cellStyle name="Note 9 6 2 2" xfId="3555" xr:uid="{00000000-0005-0000-0000-0000D2250000}"/>
    <cellStyle name="Note 9 6 2 2 2" xfId="8945" xr:uid="{00000000-0005-0000-0000-0000D3250000}"/>
    <cellStyle name="Note 9 6 2 3" xfId="5199" xr:uid="{00000000-0005-0000-0000-0000D4250000}"/>
    <cellStyle name="Note 9 6 2 3 2" xfId="10589" xr:uid="{00000000-0005-0000-0000-0000D5250000}"/>
    <cellStyle name="Note 9 6 2 4" xfId="7301" xr:uid="{00000000-0005-0000-0000-0000D6250000}"/>
    <cellStyle name="Note 9 6 3" xfId="2684" xr:uid="{00000000-0005-0000-0000-0000D7250000}"/>
    <cellStyle name="Note 9 6 3 2" xfId="8074" xr:uid="{00000000-0005-0000-0000-0000D8250000}"/>
    <cellStyle name="Note 9 6 4" xfId="4328" xr:uid="{00000000-0005-0000-0000-0000D9250000}"/>
    <cellStyle name="Note 9 6 4 2" xfId="9718" xr:uid="{00000000-0005-0000-0000-0000DA250000}"/>
    <cellStyle name="Note 9 6 5" xfId="6430" xr:uid="{00000000-0005-0000-0000-0000DB250000}"/>
    <cellStyle name="Note 9 7" xfId="1896" xr:uid="{00000000-0005-0000-0000-0000DC250000}"/>
    <cellStyle name="Note 9 7 2" xfId="3540" xr:uid="{00000000-0005-0000-0000-0000DD250000}"/>
    <cellStyle name="Note 9 7 2 2" xfId="8930" xr:uid="{00000000-0005-0000-0000-0000DE250000}"/>
    <cellStyle name="Note 9 7 3" xfId="5184" xr:uid="{00000000-0005-0000-0000-0000DF250000}"/>
    <cellStyle name="Note 9 7 3 2" xfId="10574" xr:uid="{00000000-0005-0000-0000-0000E0250000}"/>
    <cellStyle name="Note 9 7 4" xfId="7286" xr:uid="{00000000-0005-0000-0000-0000E1250000}"/>
    <cellStyle name="Note 9 8" xfId="2076" xr:uid="{00000000-0005-0000-0000-0000E2250000}"/>
    <cellStyle name="Note 9 8 2" xfId="7466" xr:uid="{00000000-0005-0000-0000-0000E3250000}"/>
    <cellStyle name="Note 9 9" xfId="3720" xr:uid="{00000000-0005-0000-0000-0000E4250000}"/>
    <cellStyle name="Note 9 9 2" xfId="9110" xr:uid="{00000000-0005-0000-0000-0000E5250000}"/>
    <cellStyle name="Number [0.0]" xfId="97" xr:uid="{00000000-0005-0000-0000-0000E6250000}"/>
    <cellStyle name="Number [0.00]" xfId="100" xr:uid="{00000000-0005-0000-0000-0000E7250000}"/>
    <cellStyle name="Number [0]" xfId="98" xr:uid="{00000000-0005-0000-0000-0000E8250000}"/>
    <cellStyle name="Output" xfId="61" builtinId="21" customBuiltin="1"/>
    <cellStyle name="Output 2" xfId="405" xr:uid="{00000000-0005-0000-0000-0000EA250000}"/>
    <cellStyle name="Output 2 2" xfId="5534" xr:uid="{00000000-0005-0000-0000-0000EB250000}"/>
    <cellStyle name="Percent" xfId="1" builtinId="5"/>
    <cellStyle name="Percent 10" xfId="442" xr:uid="{00000000-0005-0000-0000-0000ED250000}"/>
    <cellStyle name="Percent 11" xfId="1203" xr:uid="{00000000-0005-0000-0000-0000EE250000}"/>
    <cellStyle name="Percent 12" xfId="5766" xr:uid="{00000000-0005-0000-0000-0000EF250000}"/>
    <cellStyle name="Percent 12 2" xfId="11125" xr:uid="{00000000-0005-0000-0000-0000F0250000}"/>
    <cellStyle name="Percent 2" xfId="6" xr:uid="{00000000-0005-0000-0000-0000F1250000}"/>
    <cellStyle name="Percent 2 10" xfId="94" xr:uid="{00000000-0005-0000-0000-0000F2250000}"/>
    <cellStyle name="Percent 2 10 2" xfId="720" xr:uid="{00000000-0005-0000-0000-0000F3250000}"/>
    <cellStyle name="Percent 2 10 2 2" xfId="1913" xr:uid="{00000000-0005-0000-0000-0000F4250000}"/>
    <cellStyle name="Percent 2 10 2 2 2" xfId="3557" xr:uid="{00000000-0005-0000-0000-0000F5250000}"/>
    <cellStyle name="Percent 2 10 2 2 2 2" xfId="8947" xr:uid="{00000000-0005-0000-0000-0000F6250000}"/>
    <cellStyle name="Percent 2 10 2 2 3" xfId="5201" xr:uid="{00000000-0005-0000-0000-0000F7250000}"/>
    <cellStyle name="Percent 2 10 2 2 3 2" xfId="10591" xr:uid="{00000000-0005-0000-0000-0000F8250000}"/>
    <cellStyle name="Percent 2 10 2 2 4" xfId="7303" xr:uid="{00000000-0005-0000-0000-0000F9250000}"/>
    <cellStyle name="Percent 2 10 2 3" xfId="2371" xr:uid="{00000000-0005-0000-0000-0000FA250000}"/>
    <cellStyle name="Percent 2 10 2 3 2" xfId="7761" xr:uid="{00000000-0005-0000-0000-0000FB250000}"/>
    <cellStyle name="Percent 2 10 2 4" xfId="4015" xr:uid="{00000000-0005-0000-0000-0000FC250000}"/>
    <cellStyle name="Percent 2 10 2 4 2" xfId="9405" xr:uid="{00000000-0005-0000-0000-0000FD250000}"/>
    <cellStyle name="Percent 2 10 2 5" xfId="6117" xr:uid="{00000000-0005-0000-0000-0000FE250000}"/>
    <cellStyle name="Percent 2 10 3" xfId="1098" xr:uid="{00000000-0005-0000-0000-0000FF250000}"/>
    <cellStyle name="Percent 2 10 3 2" xfId="1914" xr:uid="{00000000-0005-0000-0000-000000260000}"/>
    <cellStyle name="Percent 2 10 3 2 2" xfId="3558" xr:uid="{00000000-0005-0000-0000-000001260000}"/>
    <cellStyle name="Percent 2 10 3 2 2 2" xfId="8948" xr:uid="{00000000-0005-0000-0000-000002260000}"/>
    <cellStyle name="Percent 2 10 3 2 3" xfId="5202" xr:uid="{00000000-0005-0000-0000-000003260000}"/>
    <cellStyle name="Percent 2 10 3 2 3 2" xfId="10592" xr:uid="{00000000-0005-0000-0000-000004260000}"/>
    <cellStyle name="Percent 2 10 3 2 4" xfId="7304" xr:uid="{00000000-0005-0000-0000-000005260000}"/>
    <cellStyle name="Percent 2 10 3 3" xfId="2748" xr:uid="{00000000-0005-0000-0000-000006260000}"/>
    <cellStyle name="Percent 2 10 3 3 2" xfId="8138" xr:uid="{00000000-0005-0000-0000-000007260000}"/>
    <cellStyle name="Percent 2 10 3 4" xfId="4392" xr:uid="{00000000-0005-0000-0000-000008260000}"/>
    <cellStyle name="Percent 2 10 3 4 2" xfId="9782" xr:uid="{00000000-0005-0000-0000-000009260000}"/>
    <cellStyle name="Percent 2 10 3 5" xfId="6494" xr:uid="{00000000-0005-0000-0000-00000A260000}"/>
    <cellStyle name="Percent 2 10 4" xfId="1912" xr:uid="{00000000-0005-0000-0000-00000B260000}"/>
    <cellStyle name="Percent 2 10 4 2" xfId="3556" xr:uid="{00000000-0005-0000-0000-00000C260000}"/>
    <cellStyle name="Percent 2 10 4 2 2" xfId="8946" xr:uid="{00000000-0005-0000-0000-00000D260000}"/>
    <cellStyle name="Percent 2 10 4 3" xfId="5200" xr:uid="{00000000-0005-0000-0000-00000E260000}"/>
    <cellStyle name="Percent 2 10 4 3 2" xfId="10590" xr:uid="{00000000-0005-0000-0000-00000F260000}"/>
    <cellStyle name="Percent 2 10 4 4" xfId="7302" xr:uid="{00000000-0005-0000-0000-000010260000}"/>
    <cellStyle name="Percent 2 10 5" xfId="2055" xr:uid="{00000000-0005-0000-0000-000011260000}"/>
    <cellStyle name="Percent 2 10 5 2" xfId="7445" xr:uid="{00000000-0005-0000-0000-000012260000}"/>
    <cellStyle name="Percent 2 10 6" xfId="3699" xr:uid="{00000000-0005-0000-0000-000013260000}"/>
    <cellStyle name="Percent 2 10 6 2" xfId="9089" xr:uid="{00000000-0005-0000-0000-000014260000}"/>
    <cellStyle name="Percent 2 10 7" xfId="5408" xr:uid="{00000000-0005-0000-0000-000015260000}"/>
    <cellStyle name="Percent 2 10 7 2" xfId="10798" xr:uid="{00000000-0005-0000-0000-000016260000}"/>
    <cellStyle name="Percent 2 10 8" xfId="5740" xr:uid="{00000000-0005-0000-0000-000017260000}"/>
    <cellStyle name="Percent 2 10 8 2" xfId="11100" xr:uid="{00000000-0005-0000-0000-000018260000}"/>
    <cellStyle name="Percent 2 10 9" xfId="5801" xr:uid="{00000000-0005-0000-0000-000019260000}"/>
    <cellStyle name="Percent 2 11" xfId="482" xr:uid="{00000000-0005-0000-0000-00001A260000}"/>
    <cellStyle name="Percent 2 11 2" xfId="804" xr:uid="{00000000-0005-0000-0000-00001B260000}"/>
    <cellStyle name="Percent 2 11 2 2" xfId="1916" xr:uid="{00000000-0005-0000-0000-00001C260000}"/>
    <cellStyle name="Percent 2 11 2 2 2" xfId="3560" xr:uid="{00000000-0005-0000-0000-00001D260000}"/>
    <cellStyle name="Percent 2 11 2 2 2 2" xfId="8950" xr:uid="{00000000-0005-0000-0000-00001E260000}"/>
    <cellStyle name="Percent 2 11 2 2 3" xfId="5204" xr:uid="{00000000-0005-0000-0000-00001F260000}"/>
    <cellStyle name="Percent 2 11 2 2 3 2" xfId="10594" xr:uid="{00000000-0005-0000-0000-000020260000}"/>
    <cellStyle name="Percent 2 11 2 2 4" xfId="7306" xr:uid="{00000000-0005-0000-0000-000021260000}"/>
    <cellStyle name="Percent 2 11 2 3" xfId="2455" xr:uid="{00000000-0005-0000-0000-000022260000}"/>
    <cellStyle name="Percent 2 11 2 3 2" xfId="7845" xr:uid="{00000000-0005-0000-0000-000023260000}"/>
    <cellStyle name="Percent 2 11 2 4" xfId="4099" xr:uid="{00000000-0005-0000-0000-000024260000}"/>
    <cellStyle name="Percent 2 11 2 4 2" xfId="9489" xr:uid="{00000000-0005-0000-0000-000025260000}"/>
    <cellStyle name="Percent 2 11 2 5" xfId="6201" xr:uid="{00000000-0005-0000-0000-000026260000}"/>
    <cellStyle name="Percent 2 11 3" xfId="1915" xr:uid="{00000000-0005-0000-0000-000027260000}"/>
    <cellStyle name="Percent 2 11 3 2" xfId="3559" xr:uid="{00000000-0005-0000-0000-000028260000}"/>
    <cellStyle name="Percent 2 11 3 2 2" xfId="8949" xr:uid="{00000000-0005-0000-0000-000029260000}"/>
    <cellStyle name="Percent 2 11 3 3" xfId="5203" xr:uid="{00000000-0005-0000-0000-00002A260000}"/>
    <cellStyle name="Percent 2 11 3 3 2" xfId="10593" xr:uid="{00000000-0005-0000-0000-00002B260000}"/>
    <cellStyle name="Percent 2 11 3 4" xfId="7305" xr:uid="{00000000-0005-0000-0000-00002C260000}"/>
    <cellStyle name="Percent 2 11 4" xfId="2139" xr:uid="{00000000-0005-0000-0000-00002D260000}"/>
    <cellStyle name="Percent 2 11 4 2" xfId="7529" xr:uid="{00000000-0005-0000-0000-00002E260000}"/>
    <cellStyle name="Percent 2 11 5" xfId="3783" xr:uid="{00000000-0005-0000-0000-00002F260000}"/>
    <cellStyle name="Percent 2 11 5 2" xfId="9173" xr:uid="{00000000-0005-0000-0000-000030260000}"/>
    <cellStyle name="Percent 2 11 6" xfId="5885" xr:uid="{00000000-0005-0000-0000-000031260000}"/>
    <cellStyle name="Percent 2 12" xfId="579" xr:uid="{00000000-0005-0000-0000-000032260000}"/>
    <cellStyle name="Percent 2 12 2" xfId="901" xr:uid="{00000000-0005-0000-0000-000033260000}"/>
    <cellStyle name="Percent 2 12 2 2" xfId="1918" xr:uid="{00000000-0005-0000-0000-000034260000}"/>
    <cellStyle name="Percent 2 12 2 2 2" xfId="3562" xr:uid="{00000000-0005-0000-0000-000035260000}"/>
    <cellStyle name="Percent 2 12 2 2 2 2" xfId="8952" xr:uid="{00000000-0005-0000-0000-000036260000}"/>
    <cellStyle name="Percent 2 12 2 2 3" xfId="5206" xr:uid="{00000000-0005-0000-0000-000037260000}"/>
    <cellStyle name="Percent 2 12 2 2 3 2" xfId="10596" xr:uid="{00000000-0005-0000-0000-000038260000}"/>
    <cellStyle name="Percent 2 12 2 2 4" xfId="7308" xr:uid="{00000000-0005-0000-0000-000039260000}"/>
    <cellStyle name="Percent 2 12 2 3" xfId="2552" xr:uid="{00000000-0005-0000-0000-00003A260000}"/>
    <cellStyle name="Percent 2 12 2 3 2" xfId="7942" xr:uid="{00000000-0005-0000-0000-00003B260000}"/>
    <cellStyle name="Percent 2 12 2 4" xfId="4196" xr:uid="{00000000-0005-0000-0000-00003C260000}"/>
    <cellStyle name="Percent 2 12 2 4 2" xfId="9586" xr:uid="{00000000-0005-0000-0000-00003D260000}"/>
    <cellStyle name="Percent 2 12 2 5" xfId="6298" xr:uid="{00000000-0005-0000-0000-00003E260000}"/>
    <cellStyle name="Percent 2 12 3" xfId="1917" xr:uid="{00000000-0005-0000-0000-00003F260000}"/>
    <cellStyle name="Percent 2 12 3 2" xfId="3561" xr:uid="{00000000-0005-0000-0000-000040260000}"/>
    <cellStyle name="Percent 2 12 3 2 2" xfId="8951" xr:uid="{00000000-0005-0000-0000-000041260000}"/>
    <cellStyle name="Percent 2 12 3 3" xfId="5205" xr:uid="{00000000-0005-0000-0000-000042260000}"/>
    <cellStyle name="Percent 2 12 3 3 2" xfId="10595" xr:uid="{00000000-0005-0000-0000-000043260000}"/>
    <cellStyle name="Percent 2 12 3 4" xfId="7307" xr:uid="{00000000-0005-0000-0000-000044260000}"/>
    <cellStyle name="Percent 2 12 4" xfId="2236" xr:uid="{00000000-0005-0000-0000-000045260000}"/>
    <cellStyle name="Percent 2 12 4 2" xfId="7626" xr:uid="{00000000-0005-0000-0000-000046260000}"/>
    <cellStyle name="Percent 2 12 5" xfId="3880" xr:uid="{00000000-0005-0000-0000-000047260000}"/>
    <cellStyle name="Percent 2 12 5 2" xfId="9270" xr:uid="{00000000-0005-0000-0000-000048260000}"/>
    <cellStyle name="Percent 2 12 6" xfId="5982" xr:uid="{00000000-0005-0000-0000-000049260000}"/>
    <cellStyle name="Percent 2 13" xfId="1001" xr:uid="{00000000-0005-0000-0000-00004A260000}"/>
    <cellStyle name="Percent 2 13 2" xfId="1919" xr:uid="{00000000-0005-0000-0000-00004B260000}"/>
    <cellStyle name="Percent 2 13 2 2" xfId="3563" xr:uid="{00000000-0005-0000-0000-00004C260000}"/>
    <cellStyle name="Percent 2 13 2 2 2" xfId="8953" xr:uid="{00000000-0005-0000-0000-00004D260000}"/>
    <cellStyle name="Percent 2 13 2 3" xfId="5207" xr:uid="{00000000-0005-0000-0000-00004E260000}"/>
    <cellStyle name="Percent 2 13 2 3 2" xfId="10597" xr:uid="{00000000-0005-0000-0000-00004F260000}"/>
    <cellStyle name="Percent 2 13 2 4" xfId="7309" xr:uid="{00000000-0005-0000-0000-000050260000}"/>
    <cellStyle name="Percent 2 13 3" xfId="2651" xr:uid="{00000000-0005-0000-0000-000051260000}"/>
    <cellStyle name="Percent 2 13 3 2" xfId="8041" xr:uid="{00000000-0005-0000-0000-000052260000}"/>
    <cellStyle name="Percent 2 13 4" xfId="4295" xr:uid="{00000000-0005-0000-0000-000053260000}"/>
    <cellStyle name="Percent 2 13 4 2" xfId="9685" xr:uid="{00000000-0005-0000-0000-000054260000}"/>
    <cellStyle name="Percent 2 13 5" xfId="6397" xr:uid="{00000000-0005-0000-0000-000055260000}"/>
    <cellStyle name="Percent 2 14" xfId="5311" xr:uid="{00000000-0005-0000-0000-000056260000}"/>
    <cellStyle name="Percent 2 14 2" xfId="10701" xr:uid="{00000000-0005-0000-0000-000057260000}"/>
    <cellStyle name="Percent 2 15" xfId="5741" xr:uid="{00000000-0005-0000-0000-000058260000}"/>
    <cellStyle name="Percent 2 15 2" xfId="11101" xr:uid="{00000000-0005-0000-0000-000059260000}"/>
    <cellStyle name="Percent 2 2" xfId="26" xr:uid="{00000000-0005-0000-0000-00005A260000}"/>
    <cellStyle name="Percent 2 2 2" xfId="353" xr:uid="{00000000-0005-0000-0000-00005B260000}"/>
    <cellStyle name="Percent 2 2 2 2" xfId="354" xr:uid="{00000000-0005-0000-0000-00005C260000}"/>
    <cellStyle name="Percent 2 2 3" xfId="355" xr:uid="{00000000-0005-0000-0000-00005D260000}"/>
    <cellStyle name="Percent 2 2 4" xfId="352" xr:uid="{00000000-0005-0000-0000-00005E260000}"/>
    <cellStyle name="Percent 2 2 5" xfId="684" xr:uid="{00000000-0005-0000-0000-00005F260000}"/>
    <cellStyle name="Percent 2 3" xfId="356" xr:uid="{00000000-0005-0000-0000-000060260000}"/>
    <cellStyle name="Percent 2 3 2" xfId="357" xr:uid="{00000000-0005-0000-0000-000061260000}"/>
    <cellStyle name="Percent 2 3 2 2" xfId="358" xr:uid="{00000000-0005-0000-0000-000062260000}"/>
    <cellStyle name="Percent 2 3 3" xfId="359" xr:uid="{00000000-0005-0000-0000-000063260000}"/>
    <cellStyle name="Percent 2 4" xfId="360" xr:uid="{00000000-0005-0000-0000-000064260000}"/>
    <cellStyle name="Percent 2 4 2" xfId="361" xr:uid="{00000000-0005-0000-0000-000065260000}"/>
    <cellStyle name="Percent 2 4 2 2" xfId="362" xr:uid="{00000000-0005-0000-0000-000066260000}"/>
    <cellStyle name="Percent 2 4 3" xfId="363" xr:uid="{00000000-0005-0000-0000-000067260000}"/>
    <cellStyle name="Percent 2 5" xfId="364" xr:uid="{00000000-0005-0000-0000-000068260000}"/>
    <cellStyle name="Percent 2 5 10" xfId="5323" xr:uid="{00000000-0005-0000-0000-000069260000}"/>
    <cellStyle name="Percent 2 5 10 2" xfId="10713" xr:uid="{00000000-0005-0000-0000-00006A260000}"/>
    <cellStyle name="Percent 2 5 11" xfId="5742" xr:uid="{00000000-0005-0000-0000-00006B260000}"/>
    <cellStyle name="Percent 2 5 11 2" xfId="11102" xr:uid="{00000000-0005-0000-0000-00006C260000}"/>
    <cellStyle name="Percent 2 5 12" xfId="5813" xr:uid="{00000000-0005-0000-0000-00006D260000}"/>
    <cellStyle name="Percent 2 5 2" xfId="457" xr:uid="{00000000-0005-0000-0000-00006E260000}"/>
    <cellStyle name="Percent 2 5 2 10" xfId="5743" xr:uid="{00000000-0005-0000-0000-00006F260000}"/>
    <cellStyle name="Percent 2 5 2 10 2" xfId="11103" xr:uid="{00000000-0005-0000-0000-000070260000}"/>
    <cellStyle name="Percent 2 5 2 11" xfId="5861" xr:uid="{00000000-0005-0000-0000-000071260000}"/>
    <cellStyle name="Percent 2 5 2 2" xfId="554" xr:uid="{00000000-0005-0000-0000-000072260000}"/>
    <cellStyle name="Percent 2 5 2 2 2" xfId="876" xr:uid="{00000000-0005-0000-0000-000073260000}"/>
    <cellStyle name="Percent 2 5 2 2 2 2" xfId="1923" xr:uid="{00000000-0005-0000-0000-000074260000}"/>
    <cellStyle name="Percent 2 5 2 2 2 2 2" xfId="3567" xr:uid="{00000000-0005-0000-0000-000075260000}"/>
    <cellStyle name="Percent 2 5 2 2 2 2 2 2" xfId="8957" xr:uid="{00000000-0005-0000-0000-000076260000}"/>
    <cellStyle name="Percent 2 5 2 2 2 2 3" xfId="5211" xr:uid="{00000000-0005-0000-0000-000077260000}"/>
    <cellStyle name="Percent 2 5 2 2 2 2 3 2" xfId="10601" xr:uid="{00000000-0005-0000-0000-000078260000}"/>
    <cellStyle name="Percent 2 5 2 2 2 2 4" xfId="7313" xr:uid="{00000000-0005-0000-0000-000079260000}"/>
    <cellStyle name="Percent 2 5 2 2 2 3" xfId="2527" xr:uid="{00000000-0005-0000-0000-00007A260000}"/>
    <cellStyle name="Percent 2 5 2 2 2 3 2" xfId="7917" xr:uid="{00000000-0005-0000-0000-00007B260000}"/>
    <cellStyle name="Percent 2 5 2 2 2 4" xfId="4171" xr:uid="{00000000-0005-0000-0000-00007C260000}"/>
    <cellStyle name="Percent 2 5 2 2 2 4 2" xfId="9561" xr:uid="{00000000-0005-0000-0000-00007D260000}"/>
    <cellStyle name="Percent 2 5 2 2 2 5" xfId="6273" xr:uid="{00000000-0005-0000-0000-00007E260000}"/>
    <cellStyle name="Percent 2 5 2 2 3" xfId="1170" xr:uid="{00000000-0005-0000-0000-00007F260000}"/>
    <cellStyle name="Percent 2 5 2 2 3 2" xfId="1924" xr:uid="{00000000-0005-0000-0000-000080260000}"/>
    <cellStyle name="Percent 2 5 2 2 3 2 2" xfId="3568" xr:uid="{00000000-0005-0000-0000-000081260000}"/>
    <cellStyle name="Percent 2 5 2 2 3 2 2 2" xfId="8958" xr:uid="{00000000-0005-0000-0000-000082260000}"/>
    <cellStyle name="Percent 2 5 2 2 3 2 3" xfId="5212" xr:uid="{00000000-0005-0000-0000-000083260000}"/>
    <cellStyle name="Percent 2 5 2 2 3 2 3 2" xfId="10602" xr:uid="{00000000-0005-0000-0000-000084260000}"/>
    <cellStyle name="Percent 2 5 2 2 3 2 4" xfId="7314" xr:uid="{00000000-0005-0000-0000-000085260000}"/>
    <cellStyle name="Percent 2 5 2 2 3 3" xfId="2820" xr:uid="{00000000-0005-0000-0000-000086260000}"/>
    <cellStyle name="Percent 2 5 2 2 3 3 2" xfId="8210" xr:uid="{00000000-0005-0000-0000-000087260000}"/>
    <cellStyle name="Percent 2 5 2 2 3 4" xfId="4464" xr:uid="{00000000-0005-0000-0000-000088260000}"/>
    <cellStyle name="Percent 2 5 2 2 3 4 2" xfId="9854" xr:uid="{00000000-0005-0000-0000-000089260000}"/>
    <cellStyle name="Percent 2 5 2 2 3 5" xfId="6566" xr:uid="{00000000-0005-0000-0000-00008A260000}"/>
    <cellStyle name="Percent 2 5 2 2 4" xfId="1922" xr:uid="{00000000-0005-0000-0000-00008B260000}"/>
    <cellStyle name="Percent 2 5 2 2 4 2" xfId="3566" xr:uid="{00000000-0005-0000-0000-00008C260000}"/>
    <cellStyle name="Percent 2 5 2 2 4 2 2" xfId="8956" xr:uid="{00000000-0005-0000-0000-00008D260000}"/>
    <cellStyle name="Percent 2 5 2 2 4 3" xfId="5210" xr:uid="{00000000-0005-0000-0000-00008E260000}"/>
    <cellStyle name="Percent 2 5 2 2 4 3 2" xfId="10600" xr:uid="{00000000-0005-0000-0000-00008F260000}"/>
    <cellStyle name="Percent 2 5 2 2 4 4" xfId="7312" xr:uid="{00000000-0005-0000-0000-000090260000}"/>
    <cellStyle name="Percent 2 5 2 2 5" xfId="2211" xr:uid="{00000000-0005-0000-0000-000091260000}"/>
    <cellStyle name="Percent 2 5 2 2 5 2" xfId="7601" xr:uid="{00000000-0005-0000-0000-000092260000}"/>
    <cellStyle name="Percent 2 5 2 2 6" xfId="3855" xr:uid="{00000000-0005-0000-0000-000093260000}"/>
    <cellStyle name="Percent 2 5 2 2 6 2" xfId="9245" xr:uid="{00000000-0005-0000-0000-000094260000}"/>
    <cellStyle name="Percent 2 5 2 2 7" xfId="5480" xr:uid="{00000000-0005-0000-0000-000095260000}"/>
    <cellStyle name="Percent 2 5 2 2 7 2" xfId="10870" xr:uid="{00000000-0005-0000-0000-000096260000}"/>
    <cellStyle name="Percent 2 5 2 2 8" xfId="5744" xr:uid="{00000000-0005-0000-0000-000097260000}"/>
    <cellStyle name="Percent 2 5 2 2 8 2" xfId="11104" xr:uid="{00000000-0005-0000-0000-000098260000}"/>
    <cellStyle name="Percent 2 5 2 2 9" xfId="5957" xr:uid="{00000000-0005-0000-0000-000099260000}"/>
    <cellStyle name="Percent 2 5 2 3" xfId="651" xr:uid="{00000000-0005-0000-0000-00009A260000}"/>
    <cellStyle name="Percent 2 5 2 3 2" xfId="973" xr:uid="{00000000-0005-0000-0000-00009B260000}"/>
    <cellStyle name="Percent 2 5 2 3 2 2" xfId="1926" xr:uid="{00000000-0005-0000-0000-00009C260000}"/>
    <cellStyle name="Percent 2 5 2 3 2 2 2" xfId="3570" xr:uid="{00000000-0005-0000-0000-00009D260000}"/>
    <cellStyle name="Percent 2 5 2 3 2 2 2 2" xfId="8960" xr:uid="{00000000-0005-0000-0000-00009E260000}"/>
    <cellStyle name="Percent 2 5 2 3 2 2 3" xfId="5214" xr:uid="{00000000-0005-0000-0000-00009F260000}"/>
    <cellStyle name="Percent 2 5 2 3 2 2 3 2" xfId="10604" xr:uid="{00000000-0005-0000-0000-0000A0260000}"/>
    <cellStyle name="Percent 2 5 2 3 2 2 4" xfId="7316" xr:uid="{00000000-0005-0000-0000-0000A1260000}"/>
    <cellStyle name="Percent 2 5 2 3 2 3" xfId="2624" xr:uid="{00000000-0005-0000-0000-0000A2260000}"/>
    <cellStyle name="Percent 2 5 2 3 2 3 2" xfId="8014" xr:uid="{00000000-0005-0000-0000-0000A3260000}"/>
    <cellStyle name="Percent 2 5 2 3 2 4" xfId="4268" xr:uid="{00000000-0005-0000-0000-0000A4260000}"/>
    <cellStyle name="Percent 2 5 2 3 2 4 2" xfId="9658" xr:uid="{00000000-0005-0000-0000-0000A5260000}"/>
    <cellStyle name="Percent 2 5 2 3 2 5" xfId="6370" xr:uid="{00000000-0005-0000-0000-0000A6260000}"/>
    <cellStyle name="Percent 2 5 2 3 3" xfId="1925" xr:uid="{00000000-0005-0000-0000-0000A7260000}"/>
    <cellStyle name="Percent 2 5 2 3 3 2" xfId="3569" xr:uid="{00000000-0005-0000-0000-0000A8260000}"/>
    <cellStyle name="Percent 2 5 2 3 3 2 2" xfId="8959" xr:uid="{00000000-0005-0000-0000-0000A9260000}"/>
    <cellStyle name="Percent 2 5 2 3 3 3" xfId="5213" xr:uid="{00000000-0005-0000-0000-0000AA260000}"/>
    <cellStyle name="Percent 2 5 2 3 3 3 2" xfId="10603" xr:uid="{00000000-0005-0000-0000-0000AB260000}"/>
    <cellStyle name="Percent 2 5 2 3 3 4" xfId="7315" xr:uid="{00000000-0005-0000-0000-0000AC260000}"/>
    <cellStyle name="Percent 2 5 2 3 4" xfId="2308" xr:uid="{00000000-0005-0000-0000-0000AD260000}"/>
    <cellStyle name="Percent 2 5 2 3 4 2" xfId="7698" xr:uid="{00000000-0005-0000-0000-0000AE260000}"/>
    <cellStyle name="Percent 2 5 2 3 5" xfId="3952" xr:uid="{00000000-0005-0000-0000-0000AF260000}"/>
    <cellStyle name="Percent 2 5 2 3 5 2" xfId="9342" xr:uid="{00000000-0005-0000-0000-0000B0260000}"/>
    <cellStyle name="Percent 2 5 2 3 6" xfId="6054" xr:uid="{00000000-0005-0000-0000-0000B1260000}"/>
    <cellStyle name="Percent 2 5 2 4" xfId="780" xr:uid="{00000000-0005-0000-0000-0000B2260000}"/>
    <cellStyle name="Percent 2 5 2 4 2" xfId="1927" xr:uid="{00000000-0005-0000-0000-0000B3260000}"/>
    <cellStyle name="Percent 2 5 2 4 2 2" xfId="3571" xr:uid="{00000000-0005-0000-0000-0000B4260000}"/>
    <cellStyle name="Percent 2 5 2 4 2 2 2" xfId="8961" xr:uid="{00000000-0005-0000-0000-0000B5260000}"/>
    <cellStyle name="Percent 2 5 2 4 2 3" xfId="5215" xr:uid="{00000000-0005-0000-0000-0000B6260000}"/>
    <cellStyle name="Percent 2 5 2 4 2 3 2" xfId="10605" xr:uid="{00000000-0005-0000-0000-0000B7260000}"/>
    <cellStyle name="Percent 2 5 2 4 2 4" xfId="7317" xr:uid="{00000000-0005-0000-0000-0000B8260000}"/>
    <cellStyle name="Percent 2 5 2 4 3" xfId="2431" xr:uid="{00000000-0005-0000-0000-0000B9260000}"/>
    <cellStyle name="Percent 2 5 2 4 3 2" xfId="7821" xr:uid="{00000000-0005-0000-0000-0000BA260000}"/>
    <cellStyle name="Percent 2 5 2 4 4" xfId="4075" xr:uid="{00000000-0005-0000-0000-0000BB260000}"/>
    <cellStyle name="Percent 2 5 2 4 4 2" xfId="9465" xr:uid="{00000000-0005-0000-0000-0000BC260000}"/>
    <cellStyle name="Percent 2 5 2 4 5" xfId="6177" xr:uid="{00000000-0005-0000-0000-0000BD260000}"/>
    <cellStyle name="Percent 2 5 2 5" xfId="1073" xr:uid="{00000000-0005-0000-0000-0000BE260000}"/>
    <cellStyle name="Percent 2 5 2 5 2" xfId="1928" xr:uid="{00000000-0005-0000-0000-0000BF260000}"/>
    <cellStyle name="Percent 2 5 2 5 2 2" xfId="3572" xr:uid="{00000000-0005-0000-0000-0000C0260000}"/>
    <cellStyle name="Percent 2 5 2 5 2 2 2" xfId="8962" xr:uid="{00000000-0005-0000-0000-0000C1260000}"/>
    <cellStyle name="Percent 2 5 2 5 2 3" xfId="5216" xr:uid="{00000000-0005-0000-0000-0000C2260000}"/>
    <cellStyle name="Percent 2 5 2 5 2 3 2" xfId="10606" xr:uid="{00000000-0005-0000-0000-0000C3260000}"/>
    <cellStyle name="Percent 2 5 2 5 2 4" xfId="7318" xr:uid="{00000000-0005-0000-0000-0000C4260000}"/>
    <cellStyle name="Percent 2 5 2 5 3" xfId="2723" xr:uid="{00000000-0005-0000-0000-0000C5260000}"/>
    <cellStyle name="Percent 2 5 2 5 3 2" xfId="8113" xr:uid="{00000000-0005-0000-0000-0000C6260000}"/>
    <cellStyle name="Percent 2 5 2 5 4" xfId="4367" xr:uid="{00000000-0005-0000-0000-0000C7260000}"/>
    <cellStyle name="Percent 2 5 2 5 4 2" xfId="9757" xr:uid="{00000000-0005-0000-0000-0000C8260000}"/>
    <cellStyle name="Percent 2 5 2 5 5" xfId="6469" xr:uid="{00000000-0005-0000-0000-0000C9260000}"/>
    <cellStyle name="Percent 2 5 2 6" xfId="1921" xr:uid="{00000000-0005-0000-0000-0000CA260000}"/>
    <cellStyle name="Percent 2 5 2 6 2" xfId="3565" xr:uid="{00000000-0005-0000-0000-0000CB260000}"/>
    <cellStyle name="Percent 2 5 2 6 2 2" xfId="8955" xr:uid="{00000000-0005-0000-0000-0000CC260000}"/>
    <cellStyle name="Percent 2 5 2 6 3" xfId="5209" xr:uid="{00000000-0005-0000-0000-0000CD260000}"/>
    <cellStyle name="Percent 2 5 2 6 3 2" xfId="10599" xr:uid="{00000000-0005-0000-0000-0000CE260000}"/>
    <cellStyle name="Percent 2 5 2 6 4" xfId="7311" xr:uid="{00000000-0005-0000-0000-0000CF260000}"/>
    <cellStyle name="Percent 2 5 2 7" xfId="2115" xr:uid="{00000000-0005-0000-0000-0000D0260000}"/>
    <cellStyle name="Percent 2 5 2 7 2" xfId="7505" xr:uid="{00000000-0005-0000-0000-0000D1260000}"/>
    <cellStyle name="Percent 2 5 2 8" xfId="3759" xr:uid="{00000000-0005-0000-0000-0000D2260000}"/>
    <cellStyle name="Percent 2 5 2 8 2" xfId="9149" xr:uid="{00000000-0005-0000-0000-0000D3260000}"/>
    <cellStyle name="Percent 2 5 2 9" xfId="5383" xr:uid="{00000000-0005-0000-0000-0000D4260000}"/>
    <cellStyle name="Percent 2 5 2 9 2" xfId="10773" xr:uid="{00000000-0005-0000-0000-0000D5260000}"/>
    <cellStyle name="Percent 2 5 3" xfId="494" xr:uid="{00000000-0005-0000-0000-0000D6260000}"/>
    <cellStyle name="Percent 2 5 3 2" xfId="816" xr:uid="{00000000-0005-0000-0000-0000D7260000}"/>
    <cellStyle name="Percent 2 5 3 2 2" xfId="1930" xr:uid="{00000000-0005-0000-0000-0000D8260000}"/>
    <cellStyle name="Percent 2 5 3 2 2 2" xfId="3574" xr:uid="{00000000-0005-0000-0000-0000D9260000}"/>
    <cellStyle name="Percent 2 5 3 2 2 2 2" xfId="8964" xr:uid="{00000000-0005-0000-0000-0000DA260000}"/>
    <cellStyle name="Percent 2 5 3 2 2 3" xfId="5218" xr:uid="{00000000-0005-0000-0000-0000DB260000}"/>
    <cellStyle name="Percent 2 5 3 2 2 3 2" xfId="10608" xr:uid="{00000000-0005-0000-0000-0000DC260000}"/>
    <cellStyle name="Percent 2 5 3 2 2 4" xfId="7320" xr:uid="{00000000-0005-0000-0000-0000DD260000}"/>
    <cellStyle name="Percent 2 5 3 2 3" xfId="2467" xr:uid="{00000000-0005-0000-0000-0000DE260000}"/>
    <cellStyle name="Percent 2 5 3 2 3 2" xfId="7857" xr:uid="{00000000-0005-0000-0000-0000DF260000}"/>
    <cellStyle name="Percent 2 5 3 2 4" xfId="4111" xr:uid="{00000000-0005-0000-0000-0000E0260000}"/>
    <cellStyle name="Percent 2 5 3 2 4 2" xfId="9501" xr:uid="{00000000-0005-0000-0000-0000E1260000}"/>
    <cellStyle name="Percent 2 5 3 2 5" xfId="6213" xr:uid="{00000000-0005-0000-0000-0000E2260000}"/>
    <cellStyle name="Percent 2 5 3 3" xfId="1110" xr:uid="{00000000-0005-0000-0000-0000E3260000}"/>
    <cellStyle name="Percent 2 5 3 3 2" xfId="1931" xr:uid="{00000000-0005-0000-0000-0000E4260000}"/>
    <cellStyle name="Percent 2 5 3 3 2 2" xfId="3575" xr:uid="{00000000-0005-0000-0000-0000E5260000}"/>
    <cellStyle name="Percent 2 5 3 3 2 2 2" xfId="8965" xr:uid="{00000000-0005-0000-0000-0000E6260000}"/>
    <cellStyle name="Percent 2 5 3 3 2 3" xfId="5219" xr:uid="{00000000-0005-0000-0000-0000E7260000}"/>
    <cellStyle name="Percent 2 5 3 3 2 3 2" xfId="10609" xr:uid="{00000000-0005-0000-0000-0000E8260000}"/>
    <cellStyle name="Percent 2 5 3 3 2 4" xfId="7321" xr:uid="{00000000-0005-0000-0000-0000E9260000}"/>
    <cellStyle name="Percent 2 5 3 3 3" xfId="2760" xr:uid="{00000000-0005-0000-0000-0000EA260000}"/>
    <cellStyle name="Percent 2 5 3 3 3 2" xfId="8150" xr:uid="{00000000-0005-0000-0000-0000EB260000}"/>
    <cellStyle name="Percent 2 5 3 3 4" xfId="4404" xr:uid="{00000000-0005-0000-0000-0000EC260000}"/>
    <cellStyle name="Percent 2 5 3 3 4 2" xfId="9794" xr:uid="{00000000-0005-0000-0000-0000ED260000}"/>
    <cellStyle name="Percent 2 5 3 3 5" xfId="6506" xr:uid="{00000000-0005-0000-0000-0000EE260000}"/>
    <cellStyle name="Percent 2 5 3 4" xfId="1929" xr:uid="{00000000-0005-0000-0000-0000EF260000}"/>
    <cellStyle name="Percent 2 5 3 4 2" xfId="3573" xr:uid="{00000000-0005-0000-0000-0000F0260000}"/>
    <cellStyle name="Percent 2 5 3 4 2 2" xfId="8963" xr:uid="{00000000-0005-0000-0000-0000F1260000}"/>
    <cellStyle name="Percent 2 5 3 4 3" xfId="5217" xr:uid="{00000000-0005-0000-0000-0000F2260000}"/>
    <cellStyle name="Percent 2 5 3 4 3 2" xfId="10607" xr:uid="{00000000-0005-0000-0000-0000F3260000}"/>
    <cellStyle name="Percent 2 5 3 4 4" xfId="7319" xr:uid="{00000000-0005-0000-0000-0000F4260000}"/>
    <cellStyle name="Percent 2 5 3 5" xfId="2151" xr:uid="{00000000-0005-0000-0000-0000F5260000}"/>
    <cellStyle name="Percent 2 5 3 5 2" xfId="7541" xr:uid="{00000000-0005-0000-0000-0000F6260000}"/>
    <cellStyle name="Percent 2 5 3 6" xfId="3795" xr:uid="{00000000-0005-0000-0000-0000F7260000}"/>
    <cellStyle name="Percent 2 5 3 6 2" xfId="9185" xr:uid="{00000000-0005-0000-0000-0000F8260000}"/>
    <cellStyle name="Percent 2 5 3 7" xfId="5420" xr:uid="{00000000-0005-0000-0000-0000F9260000}"/>
    <cellStyle name="Percent 2 5 3 7 2" xfId="10810" xr:uid="{00000000-0005-0000-0000-0000FA260000}"/>
    <cellStyle name="Percent 2 5 3 8" xfId="5745" xr:uid="{00000000-0005-0000-0000-0000FB260000}"/>
    <cellStyle name="Percent 2 5 3 8 2" xfId="11105" xr:uid="{00000000-0005-0000-0000-0000FC260000}"/>
    <cellStyle name="Percent 2 5 3 9" xfId="5897" xr:uid="{00000000-0005-0000-0000-0000FD260000}"/>
    <cellStyle name="Percent 2 5 4" xfId="591" xr:uid="{00000000-0005-0000-0000-0000FE260000}"/>
    <cellStyle name="Percent 2 5 4 2" xfId="913" xr:uid="{00000000-0005-0000-0000-0000FF260000}"/>
    <cellStyle name="Percent 2 5 4 2 2" xfId="1933" xr:uid="{00000000-0005-0000-0000-000000270000}"/>
    <cellStyle name="Percent 2 5 4 2 2 2" xfId="3577" xr:uid="{00000000-0005-0000-0000-000001270000}"/>
    <cellStyle name="Percent 2 5 4 2 2 2 2" xfId="8967" xr:uid="{00000000-0005-0000-0000-000002270000}"/>
    <cellStyle name="Percent 2 5 4 2 2 3" xfId="5221" xr:uid="{00000000-0005-0000-0000-000003270000}"/>
    <cellStyle name="Percent 2 5 4 2 2 3 2" xfId="10611" xr:uid="{00000000-0005-0000-0000-000004270000}"/>
    <cellStyle name="Percent 2 5 4 2 2 4" xfId="7323" xr:uid="{00000000-0005-0000-0000-000005270000}"/>
    <cellStyle name="Percent 2 5 4 2 3" xfId="2564" xr:uid="{00000000-0005-0000-0000-000006270000}"/>
    <cellStyle name="Percent 2 5 4 2 3 2" xfId="7954" xr:uid="{00000000-0005-0000-0000-000007270000}"/>
    <cellStyle name="Percent 2 5 4 2 4" xfId="4208" xr:uid="{00000000-0005-0000-0000-000008270000}"/>
    <cellStyle name="Percent 2 5 4 2 4 2" xfId="9598" xr:uid="{00000000-0005-0000-0000-000009270000}"/>
    <cellStyle name="Percent 2 5 4 2 5" xfId="6310" xr:uid="{00000000-0005-0000-0000-00000A270000}"/>
    <cellStyle name="Percent 2 5 4 3" xfId="1932" xr:uid="{00000000-0005-0000-0000-00000B270000}"/>
    <cellStyle name="Percent 2 5 4 3 2" xfId="3576" xr:uid="{00000000-0005-0000-0000-00000C270000}"/>
    <cellStyle name="Percent 2 5 4 3 2 2" xfId="8966" xr:uid="{00000000-0005-0000-0000-00000D270000}"/>
    <cellStyle name="Percent 2 5 4 3 3" xfId="5220" xr:uid="{00000000-0005-0000-0000-00000E270000}"/>
    <cellStyle name="Percent 2 5 4 3 3 2" xfId="10610" xr:uid="{00000000-0005-0000-0000-00000F270000}"/>
    <cellStyle name="Percent 2 5 4 3 4" xfId="7322" xr:uid="{00000000-0005-0000-0000-000010270000}"/>
    <cellStyle name="Percent 2 5 4 4" xfId="2248" xr:uid="{00000000-0005-0000-0000-000011270000}"/>
    <cellStyle name="Percent 2 5 4 4 2" xfId="7638" xr:uid="{00000000-0005-0000-0000-000012270000}"/>
    <cellStyle name="Percent 2 5 4 5" xfId="3892" xr:uid="{00000000-0005-0000-0000-000013270000}"/>
    <cellStyle name="Percent 2 5 4 5 2" xfId="9282" xr:uid="{00000000-0005-0000-0000-000014270000}"/>
    <cellStyle name="Percent 2 5 4 6" xfId="5994" xr:uid="{00000000-0005-0000-0000-000015270000}"/>
    <cellStyle name="Percent 2 5 5" xfId="732" xr:uid="{00000000-0005-0000-0000-000016270000}"/>
    <cellStyle name="Percent 2 5 5 2" xfId="1934" xr:uid="{00000000-0005-0000-0000-000017270000}"/>
    <cellStyle name="Percent 2 5 5 2 2" xfId="3578" xr:uid="{00000000-0005-0000-0000-000018270000}"/>
    <cellStyle name="Percent 2 5 5 2 2 2" xfId="8968" xr:uid="{00000000-0005-0000-0000-000019270000}"/>
    <cellStyle name="Percent 2 5 5 2 3" xfId="5222" xr:uid="{00000000-0005-0000-0000-00001A270000}"/>
    <cellStyle name="Percent 2 5 5 2 3 2" xfId="10612" xr:uid="{00000000-0005-0000-0000-00001B270000}"/>
    <cellStyle name="Percent 2 5 5 2 4" xfId="7324" xr:uid="{00000000-0005-0000-0000-00001C270000}"/>
    <cellStyle name="Percent 2 5 5 3" xfId="2383" xr:uid="{00000000-0005-0000-0000-00001D270000}"/>
    <cellStyle name="Percent 2 5 5 3 2" xfId="7773" xr:uid="{00000000-0005-0000-0000-00001E270000}"/>
    <cellStyle name="Percent 2 5 5 4" xfId="4027" xr:uid="{00000000-0005-0000-0000-00001F270000}"/>
    <cellStyle name="Percent 2 5 5 4 2" xfId="9417" xr:uid="{00000000-0005-0000-0000-000020270000}"/>
    <cellStyle name="Percent 2 5 5 5" xfId="6129" xr:uid="{00000000-0005-0000-0000-000021270000}"/>
    <cellStyle name="Percent 2 5 6" xfId="1013" xr:uid="{00000000-0005-0000-0000-000022270000}"/>
    <cellStyle name="Percent 2 5 6 2" xfId="1935" xr:uid="{00000000-0005-0000-0000-000023270000}"/>
    <cellStyle name="Percent 2 5 6 2 2" xfId="3579" xr:uid="{00000000-0005-0000-0000-000024270000}"/>
    <cellStyle name="Percent 2 5 6 2 2 2" xfId="8969" xr:uid="{00000000-0005-0000-0000-000025270000}"/>
    <cellStyle name="Percent 2 5 6 2 3" xfId="5223" xr:uid="{00000000-0005-0000-0000-000026270000}"/>
    <cellStyle name="Percent 2 5 6 2 3 2" xfId="10613" xr:uid="{00000000-0005-0000-0000-000027270000}"/>
    <cellStyle name="Percent 2 5 6 2 4" xfId="7325" xr:uid="{00000000-0005-0000-0000-000028270000}"/>
    <cellStyle name="Percent 2 5 6 3" xfId="2663" xr:uid="{00000000-0005-0000-0000-000029270000}"/>
    <cellStyle name="Percent 2 5 6 3 2" xfId="8053" xr:uid="{00000000-0005-0000-0000-00002A270000}"/>
    <cellStyle name="Percent 2 5 6 4" xfId="4307" xr:uid="{00000000-0005-0000-0000-00002B270000}"/>
    <cellStyle name="Percent 2 5 6 4 2" xfId="9697" xr:uid="{00000000-0005-0000-0000-00002C270000}"/>
    <cellStyle name="Percent 2 5 6 5" xfId="6409" xr:uid="{00000000-0005-0000-0000-00002D270000}"/>
    <cellStyle name="Percent 2 5 7" xfId="1920" xr:uid="{00000000-0005-0000-0000-00002E270000}"/>
    <cellStyle name="Percent 2 5 7 2" xfId="3564" xr:uid="{00000000-0005-0000-0000-00002F270000}"/>
    <cellStyle name="Percent 2 5 7 2 2" xfId="8954" xr:uid="{00000000-0005-0000-0000-000030270000}"/>
    <cellStyle name="Percent 2 5 7 3" xfId="5208" xr:uid="{00000000-0005-0000-0000-000031270000}"/>
    <cellStyle name="Percent 2 5 7 3 2" xfId="10598" xr:uid="{00000000-0005-0000-0000-000032270000}"/>
    <cellStyle name="Percent 2 5 7 4" xfId="7310" xr:uid="{00000000-0005-0000-0000-000033270000}"/>
    <cellStyle name="Percent 2 5 8" xfId="2067" xr:uid="{00000000-0005-0000-0000-000034270000}"/>
    <cellStyle name="Percent 2 5 8 2" xfId="7457" xr:uid="{00000000-0005-0000-0000-000035270000}"/>
    <cellStyle name="Percent 2 5 9" xfId="3711" xr:uid="{00000000-0005-0000-0000-000036270000}"/>
    <cellStyle name="Percent 2 5 9 2" xfId="9101" xr:uid="{00000000-0005-0000-0000-000037270000}"/>
    <cellStyle name="Percent 2 6" xfId="365" xr:uid="{00000000-0005-0000-0000-000038270000}"/>
    <cellStyle name="Percent 2 6 2" xfId="366" xr:uid="{00000000-0005-0000-0000-000039270000}"/>
    <cellStyle name="Percent 2 7" xfId="367" xr:uid="{00000000-0005-0000-0000-00003A270000}"/>
    <cellStyle name="Percent 2 8" xfId="368" xr:uid="{00000000-0005-0000-0000-00003B270000}"/>
    <cellStyle name="Percent 2 9" xfId="444" xr:uid="{00000000-0005-0000-0000-00003C270000}"/>
    <cellStyle name="Percent 2 9 10" xfId="5746" xr:uid="{00000000-0005-0000-0000-00003D270000}"/>
    <cellStyle name="Percent 2 9 10 2" xfId="11106" xr:uid="{00000000-0005-0000-0000-00003E270000}"/>
    <cellStyle name="Percent 2 9 11" xfId="5849" xr:uid="{00000000-0005-0000-0000-00003F270000}"/>
    <cellStyle name="Percent 2 9 2" xfId="542" xr:uid="{00000000-0005-0000-0000-000040270000}"/>
    <cellStyle name="Percent 2 9 2 2" xfId="864" xr:uid="{00000000-0005-0000-0000-000041270000}"/>
    <cellStyle name="Percent 2 9 2 2 2" xfId="1938" xr:uid="{00000000-0005-0000-0000-000042270000}"/>
    <cellStyle name="Percent 2 9 2 2 2 2" xfId="3582" xr:uid="{00000000-0005-0000-0000-000043270000}"/>
    <cellStyle name="Percent 2 9 2 2 2 2 2" xfId="8972" xr:uid="{00000000-0005-0000-0000-000044270000}"/>
    <cellStyle name="Percent 2 9 2 2 2 3" xfId="5226" xr:uid="{00000000-0005-0000-0000-000045270000}"/>
    <cellStyle name="Percent 2 9 2 2 2 3 2" xfId="10616" xr:uid="{00000000-0005-0000-0000-000046270000}"/>
    <cellStyle name="Percent 2 9 2 2 2 4" xfId="7328" xr:uid="{00000000-0005-0000-0000-000047270000}"/>
    <cellStyle name="Percent 2 9 2 2 3" xfId="2515" xr:uid="{00000000-0005-0000-0000-000048270000}"/>
    <cellStyle name="Percent 2 9 2 2 3 2" xfId="7905" xr:uid="{00000000-0005-0000-0000-000049270000}"/>
    <cellStyle name="Percent 2 9 2 2 4" xfId="4159" xr:uid="{00000000-0005-0000-0000-00004A270000}"/>
    <cellStyle name="Percent 2 9 2 2 4 2" xfId="9549" xr:uid="{00000000-0005-0000-0000-00004B270000}"/>
    <cellStyle name="Percent 2 9 2 2 5" xfId="6261" xr:uid="{00000000-0005-0000-0000-00004C270000}"/>
    <cellStyle name="Percent 2 9 2 3" xfId="1158" xr:uid="{00000000-0005-0000-0000-00004D270000}"/>
    <cellStyle name="Percent 2 9 2 3 2" xfId="1939" xr:uid="{00000000-0005-0000-0000-00004E270000}"/>
    <cellStyle name="Percent 2 9 2 3 2 2" xfId="3583" xr:uid="{00000000-0005-0000-0000-00004F270000}"/>
    <cellStyle name="Percent 2 9 2 3 2 2 2" xfId="8973" xr:uid="{00000000-0005-0000-0000-000050270000}"/>
    <cellStyle name="Percent 2 9 2 3 2 3" xfId="5227" xr:uid="{00000000-0005-0000-0000-000051270000}"/>
    <cellStyle name="Percent 2 9 2 3 2 3 2" xfId="10617" xr:uid="{00000000-0005-0000-0000-000052270000}"/>
    <cellStyle name="Percent 2 9 2 3 2 4" xfId="7329" xr:uid="{00000000-0005-0000-0000-000053270000}"/>
    <cellStyle name="Percent 2 9 2 3 3" xfId="2808" xr:uid="{00000000-0005-0000-0000-000054270000}"/>
    <cellStyle name="Percent 2 9 2 3 3 2" xfId="8198" xr:uid="{00000000-0005-0000-0000-000055270000}"/>
    <cellStyle name="Percent 2 9 2 3 4" xfId="4452" xr:uid="{00000000-0005-0000-0000-000056270000}"/>
    <cellStyle name="Percent 2 9 2 3 4 2" xfId="9842" xr:uid="{00000000-0005-0000-0000-000057270000}"/>
    <cellStyle name="Percent 2 9 2 3 5" xfId="6554" xr:uid="{00000000-0005-0000-0000-000058270000}"/>
    <cellStyle name="Percent 2 9 2 4" xfId="1937" xr:uid="{00000000-0005-0000-0000-000059270000}"/>
    <cellStyle name="Percent 2 9 2 4 2" xfId="3581" xr:uid="{00000000-0005-0000-0000-00005A270000}"/>
    <cellStyle name="Percent 2 9 2 4 2 2" xfId="8971" xr:uid="{00000000-0005-0000-0000-00005B270000}"/>
    <cellStyle name="Percent 2 9 2 4 3" xfId="5225" xr:uid="{00000000-0005-0000-0000-00005C270000}"/>
    <cellStyle name="Percent 2 9 2 4 3 2" xfId="10615" xr:uid="{00000000-0005-0000-0000-00005D270000}"/>
    <cellStyle name="Percent 2 9 2 4 4" xfId="7327" xr:uid="{00000000-0005-0000-0000-00005E270000}"/>
    <cellStyle name="Percent 2 9 2 5" xfId="2199" xr:uid="{00000000-0005-0000-0000-00005F270000}"/>
    <cellStyle name="Percent 2 9 2 5 2" xfId="7589" xr:uid="{00000000-0005-0000-0000-000060270000}"/>
    <cellStyle name="Percent 2 9 2 6" xfId="3843" xr:uid="{00000000-0005-0000-0000-000061270000}"/>
    <cellStyle name="Percent 2 9 2 6 2" xfId="9233" xr:uid="{00000000-0005-0000-0000-000062270000}"/>
    <cellStyle name="Percent 2 9 2 7" xfId="5468" xr:uid="{00000000-0005-0000-0000-000063270000}"/>
    <cellStyle name="Percent 2 9 2 7 2" xfId="10858" xr:uid="{00000000-0005-0000-0000-000064270000}"/>
    <cellStyle name="Percent 2 9 2 8" xfId="5747" xr:uid="{00000000-0005-0000-0000-000065270000}"/>
    <cellStyle name="Percent 2 9 2 8 2" xfId="11107" xr:uid="{00000000-0005-0000-0000-000066270000}"/>
    <cellStyle name="Percent 2 9 2 9" xfId="5945" xr:uid="{00000000-0005-0000-0000-000067270000}"/>
    <cellStyle name="Percent 2 9 3" xfId="639" xr:uid="{00000000-0005-0000-0000-000068270000}"/>
    <cellStyle name="Percent 2 9 3 2" xfId="961" xr:uid="{00000000-0005-0000-0000-000069270000}"/>
    <cellStyle name="Percent 2 9 3 2 2" xfId="1941" xr:uid="{00000000-0005-0000-0000-00006A270000}"/>
    <cellStyle name="Percent 2 9 3 2 2 2" xfId="3585" xr:uid="{00000000-0005-0000-0000-00006B270000}"/>
    <cellStyle name="Percent 2 9 3 2 2 2 2" xfId="8975" xr:uid="{00000000-0005-0000-0000-00006C270000}"/>
    <cellStyle name="Percent 2 9 3 2 2 3" xfId="5229" xr:uid="{00000000-0005-0000-0000-00006D270000}"/>
    <cellStyle name="Percent 2 9 3 2 2 3 2" xfId="10619" xr:uid="{00000000-0005-0000-0000-00006E270000}"/>
    <cellStyle name="Percent 2 9 3 2 2 4" xfId="7331" xr:uid="{00000000-0005-0000-0000-00006F270000}"/>
    <cellStyle name="Percent 2 9 3 2 3" xfId="2612" xr:uid="{00000000-0005-0000-0000-000070270000}"/>
    <cellStyle name="Percent 2 9 3 2 3 2" xfId="8002" xr:uid="{00000000-0005-0000-0000-000071270000}"/>
    <cellStyle name="Percent 2 9 3 2 4" xfId="4256" xr:uid="{00000000-0005-0000-0000-000072270000}"/>
    <cellStyle name="Percent 2 9 3 2 4 2" xfId="9646" xr:uid="{00000000-0005-0000-0000-000073270000}"/>
    <cellStyle name="Percent 2 9 3 2 5" xfId="6358" xr:uid="{00000000-0005-0000-0000-000074270000}"/>
    <cellStyle name="Percent 2 9 3 3" xfId="1940" xr:uid="{00000000-0005-0000-0000-000075270000}"/>
    <cellStyle name="Percent 2 9 3 3 2" xfId="3584" xr:uid="{00000000-0005-0000-0000-000076270000}"/>
    <cellStyle name="Percent 2 9 3 3 2 2" xfId="8974" xr:uid="{00000000-0005-0000-0000-000077270000}"/>
    <cellStyle name="Percent 2 9 3 3 3" xfId="5228" xr:uid="{00000000-0005-0000-0000-000078270000}"/>
    <cellStyle name="Percent 2 9 3 3 3 2" xfId="10618" xr:uid="{00000000-0005-0000-0000-000079270000}"/>
    <cellStyle name="Percent 2 9 3 3 4" xfId="7330" xr:uid="{00000000-0005-0000-0000-00007A270000}"/>
    <cellStyle name="Percent 2 9 3 4" xfId="2296" xr:uid="{00000000-0005-0000-0000-00007B270000}"/>
    <cellStyle name="Percent 2 9 3 4 2" xfId="7686" xr:uid="{00000000-0005-0000-0000-00007C270000}"/>
    <cellStyle name="Percent 2 9 3 5" xfId="3940" xr:uid="{00000000-0005-0000-0000-00007D270000}"/>
    <cellStyle name="Percent 2 9 3 5 2" xfId="9330" xr:uid="{00000000-0005-0000-0000-00007E270000}"/>
    <cellStyle name="Percent 2 9 3 6" xfId="6042" xr:uid="{00000000-0005-0000-0000-00007F270000}"/>
    <cellStyle name="Percent 2 9 4" xfId="768" xr:uid="{00000000-0005-0000-0000-000080270000}"/>
    <cellStyle name="Percent 2 9 4 2" xfId="1942" xr:uid="{00000000-0005-0000-0000-000081270000}"/>
    <cellStyle name="Percent 2 9 4 2 2" xfId="3586" xr:uid="{00000000-0005-0000-0000-000082270000}"/>
    <cellStyle name="Percent 2 9 4 2 2 2" xfId="8976" xr:uid="{00000000-0005-0000-0000-000083270000}"/>
    <cellStyle name="Percent 2 9 4 2 3" xfId="5230" xr:uid="{00000000-0005-0000-0000-000084270000}"/>
    <cellStyle name="Percent 2 9 4 2 3 2" xfId="10620" xr:uid="{00000000-0005-0000-0000-000085270000}"/>
    <cellStyle name="Percent 2 9 4 2 4" xfId="7332" xr:uid="{00000000-0005-0000-0000-000086270000}"/>
    <cellStyle name="Percent 2 9 4 3" xfId="2419" xr:uid="{00000000-0005-0000-0000-000087270000}"/>
    <cellStyle name="Percent 2 9 4 3 2" xfId="7809" xr:uid="{00000000-0005-0000-0000-000088270000}"/>
    <cellStyle name="Percent 2 9 4 4" xfId="4063" xr:uid="{00000000-0005-0000-0000-000089270000}"/>
    <cellStyle name="Percent 2 9 4 4 2" xfId="9453" xr:uid="{00000000-0005-0000-0000-00008A270000}"/>
    <cellStyle name="Percent 2 9 4 5" xfId="6165" xr:uid="{00000000-0005-0000-0000-00008B270000}"/>
    <cellStyle name="Percent 2 9 5" xfId="1061" xr:uid="{00000000-0005-0000-0000-00008C270000}"/>
    <cellStyle name="Percent 2 9 5 2" xfId="1943" xr:uid="{00000000-0005-0000-0000-00008D270000}"/>
    <cellStyle name="Percent 2 9 5 2 2" xfId="3587" xr:uid="{00000000-0005-0000-0000-00008E270000}"/>
    <cellStyle name="Percent 2 9 5 2 2 2" xfId="8977" xr:uid="{00000000-0005-0000-0000-00008F270000}"/>
    <cellStyle name="Percent 2 9 5 2 3" xfId="5231" xr:uid="{00000000-0005-0000-0000-000090270000}"/>
    <cellStyle name="Percent 2 9 5 2 3 2" xfId="10621" xr:uid="{00000000-0005-0000-0000-000091270000}"/>
    <cellStyle name="Percent 2 9 5 2 4" xfId="7333" xr:uid="{00000000-0005-0000-0000-000092270000}"/>
    <cellStyle name="Percent 2 9 5 3" xfId="2711" xr:uid="{00000000-0005-0000-0000-000093270000}"/>
    <cellStyle name="Percent 2 9 5 3 2" xfId="8101" xr:uid="{00000000-0005-0000-0000-000094270000}"/>
    <cellStyle name="Percent 2 9 5 4" xfId="4355" xr:uid="{00000000-0005-0000-0000-000095270000}"/>
    <cellStyle name="Percent 2 9 5 4 2" xfId="9745" xr:uid="{00000000-0005-0000-0000-000096270000}"/>
    <cellStyle name="Percent 2 9 5 5" xfId="6457" xr:uid="{00000000-0005-0000-0000-000097270000}"/>
    <cellStyle name="Percent 2 9 6" xfId="1936" xr:uid="{00000000-0005-0000-0000-000098270000}"/>
    <cellStyle name="Percent 2 9 6 2" xfId="3580" xr:uid="{00000000-0005-0000-0000-000099270000}"/>
    <cellStyle name="Percent 2 9 6 2 2" xfId="8970" xr:uid="{00000000-0005-0000-0000-00009A270000}"/>
    <cellStyle name="Percent 2 9 6 3" xfId="5224" xr:uid="{00000000-0005-0000-0000-00009B270000}"/>
    <cellStyle name="Percent 2 9 6 3 2" xfId="10614" xr:uid="{00000000-0005-0000-0000-00009C270000}"/>
    <cellStyle name="Percent 2 9 6 4" xfId="7326" xr:uid="{00000000-0005-0000-0000-00009D270000}"/>
    <cellStyle name="Percent 2 9 7" xfId="2103" xr:uid="{00000000-0005-0000-0000-00009E270000}"/>
    <cellStyle name="Percent 2 9 7 2" xfId="7493" xr:uid="{00000000-0005-0000-0000-00009F270000}"/>
    <cellStyle name="Percent 2 9 8" xfId="3747" xr:uid="{00000000-0005-0000-0000-0000A0270000}"/>
    <cellStyle name="Percent 2 9 8 2" xfId="9137" xr:uid="{00000000-0005-0000-0000-0000A1270000}"/>
    <cellStyle name="Percent 2 9 9" xfId="5371" xr:uid="{00000000-0005-0000-0000-0000A2270000}"/>
    <cellStyle name="Percent 2 9 9 2" xfId="10761" xr:uid="{00000000-0005-0000-0000-0000A3270000}"/>
    <cellStyle name="Percent 3" xfId="35" xr:uid="{00000000-0005-0000-0000-0000A4270000}"/>
    <cellStyle name="Percent 3 10" xfId="5748" xr:uid="{00000000-0005-0000-0000-0000A5270000}"/>
    <cellStyle name="Percent 3 10 2" xfId="11108" xr:uid="{00000000-0005-0000-0000-0000A6270000}"/>
    <cellStyle name="Percent 3 2" xfId="370" xr:uid="{00000000-0005-0000-0000-0000A7270000}"/>
    <cellStyle name="Percent 3 2 2" xfId="371" xr:uid="{00000000-0005-0000-0000-0000A8270000}"/>
    <cellStyle name="Percent 3 2 3" xfId="685" xr:uid="{00000000-0005-0000-0000-0000A9270000}"/>
    <cellStyle name="Percent 3 3" xfId="372" xr:uid="{00000000-0005-0000-0000-0000AA270000}"/>
    <cellStyle name="Percent 3 3 10" xfId="5325" xr:uid="{00000000-0005-0000-0000-0000AB270000}"/>
    <cellStyle name="Percent 3 3 10 2" xfId="10715" xr:uid="{00000000-0005-0000-0000-0000AC270000}"/>
    <cellStyle name="Percent 3 3 11" xfId="5749" xr:uid="{00000000-0005-0000-0000-0000AD270000}"/>
    <cellStyle name="Percent 3 3 11 2" xfId="11109" xr:uid="{00000000-0005-0000-0000-0000AE270000}"/>
    <cellStyle name="Percent 3 3 12" xfId="5815" xr:uid="{00000000-0005-0000-0000-0000AF270000}"/>
    <cellStyle name="Percent 3 3 2" xfId="459" xr:uid="{00000000-0005-0000-0000-0000B0270000}"/>
    <cellStyle name="Percent 3 3 2 10" xfId="5750" xr:uid="{00000000-0005-0000-0000-0000B1270000}"/>
    <cellStyle name="Percent 3 3 2 10 2" xfId="11110" xr:uid="{00000000-0005-0000-0000-0000B2270000}"/>
    <cellStyle name="Percent 3 3 2 11" xfId="5863" xr:uid="{00000000-0005-0000-0000-0000B3270000}"/>
    <cellStyle name="Percent 3 3 2 2" xfId="556" xr:uid="{00000000-0005-0000-0000-0000B4270000}"/>
    <cellStyle name="Percent 3 3 2 2 2" xfId="878" xr:uid="{00000000-0005-0000-0000-0000B5270000}"/>
    <cellStyle name="Percent 3 3 2 2 2 2" xfId="1947" xr:uid="{00000000-0005-0000-0000-0000B6270000}"/>
    <cellStyle name="Percent 3 3 2 2 2 2 2" xfId="3591" xr:uid="{00000000-0005-0000-0000-0000B7270000}"/>
    <cellStyle name="Percent 3 3 2 2 2 2 2 2" xfId="8981" xr:uid="{00000000-0005-0000-0000-0000B8270000}"/>
    <cellStyle name="Percent 3 3 2 2 2 2 3" xfId="5235" xr:uid="{00000000-0005-0000-0000-0000B9270000}"/>
    <cellStyle name="Percent 3 3 2 2 2 2 3 2" xfId="10625" xr:uid="{00000000-0005-0000-0000-0000BA270000}"/>
    <cellStyle name="Percent 3 3 2 2 2 2 4" xfId="7337" xr:uid="{00000000-0005-0000-0000-0000BB270000}"/>
    <cellStyle name="Percent 3 3 2 2 2 3" xfId="2529" xr:uid="{00000000-0005-0000-0000-0000BC270000}"/>
    <cellStyle name="Percent 3 3 2 2 2 3 2" xfId="7919" xr:uid="{00000000-0005-0000-0000-0000BD270000}"/>
    <cellStyle name="Percent 3 3 2 2 2 4" xfId="4173" xr:uid="{00000000-0005-0000-0000-0000BE270000}"/>
    <cellStyle name="Percent 3 3 2 2 2 4 2" xfId="9563" xr:uid="{00000000-0005-0000-0000-0000BF270000}"/>
    <cellStyle name="Percent 3 3 2 2 2 5" xfId="6275" xr:uid="{00000000-0005-0000-0000-0000C0270000}"/>
    <cellStyle name="Percent 3 3 2 2 3" xfId="1172" xr:uid="{00000000-0005-0000-0000-0000C1270000}"/>
    <cellStyle name="Percent 3 3 2 2 3 2" xfId="1948" xr:uid="{00000000-0005-0000-0000-0000C2270000}"/>
    <cellStyle name="Percent 3 3 2 2 3 2 2" xfId="3592" xr:uid="{00000000-0005-0000-0000-0000C3270000}"/>
    <cellStyle name="Percent 3 3 2 2 3 2 2 2" xfId="8982" xr:uid="{00000000-0005-0000-0000-0000C4270000}"/>
    <cellStyle name="Percent 3 3 2 2 3 2 3" xfId="5236" xr:uid="{00000000-0005-0000-0000-0000C5270000}"/>
    <cellStyle name="Percent 3 3 2 2 3 2 3 2" xfId="10626" xr:uid="{00000000-0005-0000-0000-0000C6270000}"/>
    <cellStyle name="Percent 3 3 2 2 3 2 4" xfId="7338" xr:uid="{00000000-0005-0000-0000-0000C7270000}"/>
    <cellStyle name="Percent 3 3 2 2 3 3" xfId="2822" xr:uid="{00000000-0005-0000-0000-0000C8270000}"/>
    <cellStyle name="Percent 3 3 2 2 3 3 2" xfId="8212" xr:uid="{00000000-0005-0000-0000-0000C9270000}"/>
    <cellStyle name="Percent 3 3 2 2 3 4" xfId="4466" xr:uid="{00000000-0005-0000-0000-0000CA270000}"/>
    <cellStyle name="Percent 3 3 2 2 3 4 2" xfId="9856" xr:uid="{00000000-0005-0000-0000-0000CB270000}"/>
    <cellStyle name="Percent 3 3 2 2 3 5" xfId="6568" xr:uid="{00000000-0005-0000-0000-0000CC270000}"/>
    <cellStyle name="Percent 3 3 2 2 4" xfId="1946" xr:uid="{00000000-0005-0000-0000-0000CD270000}"/>
    <cellStyle name="Percent 3 3 2 2 4 2" xfId="3590" xr:uid="{00000000-0005-0000-0000-0000CE270000}"/>
    <cellStyle name="Percent 3 3 2 2 4 2 2" xfId="8980" xr:uid="{00000000-0005-0000-0000-0000CF270000}"/>
    <cellStyle name="Percent 3 3 2 2 4 3" xfId="5234" xr:uid="{00000000-0005-0000-0000-0000D0270000}"/>
    <cellStyle name="Percent 3 3 2 2 4 3 2" xfId="10624" xr:uid="{00000000-0005-0000-0000-0000D1270000}"/>
    <cellStyle name="Percent 3 3 2 2 4 4" xfId="7336" xr:uid="{00000000-0005-0000-0000-0000D2270000}"/>
    <cellStyle name="Percent 3 3 2 2 5" xfId="2213" xr:uid="{00000000-0005-0000-0000-0000D3270000}"/>
    <cellStyle name="Percent 3 3 2 2 5 2" xfId="7603" xr:uid="{00000000-0005-0000-0000-0000D4270000}"/>
    <cellStyle name="Percent 3 3 2 2 6" xfId="3857" xr:uid="{00000000-0005-0000-0000-0000D5270000}"/>
    <cellStyle name="Percent 3 3 2 2 6 2" xfId="9247" xr:uid="{00000000-0005-0000-0000-0000D6270000}"/>
    <cellStyle name="Percent 3 3 2 2 7" xfId="5482" xr:uid="{00000000-0005-0000-0000-0000D7270000}"/>
    <cellStyle name="Percent 3 3 2 2 7 2" xfId="10872" xr:uid="{00000000-0005-0000-0000-0000D8270000}"/>
    <cellStyle name="Percent 3 3 2 2 8" xfId="5751" xr:uid="{00000000-0005-0000-0000-0000D9270000}"/>
    <cellStyle name="Percent 3 3 2 2 8 2" xfId="11111" xr:uid="{00000000-0005-0000-0000-0000DA270000}"/>
    <cellStyle name="Percent 3 3 2 2 9" xfId="5959" xr:uid="{00000000-0005-0000-0000-0000DB270000}"/>
    <cellStyle name="Percent 3 3 2 3" xfId="653" xr:uid="{00000000-0005-0000-0000-0000DC270000}"/>
    <cellStyle name="Percent 3 3 2 3 2" xfId="975" xr:uid="{00000000-0005-0000-0000-0000DD270000}"/>
    <cellStyle name="Percent 3 3 2 3 2 2" xfId="1950" xr:uid="{00000000-0005-0000-0000-0000DE270000}"/>
    <cellStyle name="Percent 3 3 2 3 2 2 2" xfId="3594" xr:uid="{00000000-0005-0000-0000-0000DF270000}"/>
    <cellStyle name="Percent 3 3 2 3 2 2 2 2" xfId="8984" xr:uid="{00000000-0005-0000-0000-0000E0270000}"/>
    <cellStyle name="Percent 3 3 2 3 2 2 3" xfId="5238" xr:uid="{00000000-0005-0000-0000-0000E1270000}"/>
    <cellStyle name="Percent 3 3 2 3 2 2 3 2" xfId="10628" xr:uid="{00000000-0005-0000-0000-0000E2270000}"/>
    <cellStyle name="Percent 3 3 2 3 2 2 4" xfId="7340" xr:uid="{00000000-0005-0000-0000-0000E3270000}"/>
    <cellStyle name="Percent 3 3 2 3 2 3" xfId="2626" xr:uid="{00000000-0005-0000-0000-0000E4270000}"/>
    <cellStyle name="Percent 3 3 2 3 2 3 2" xfId="8016" xr:uid="{00000000-0005-0000-0000-0000E5270000}"/>
    <cellStyle name="Percent 3 3 2 3 2 4" xfId="4270" xr:uid="{00000000-0005-0000-0000-0000E6270000}"/>
    <cellStyle name="Percent 3 3 2 3 2 4 2" xfId="9660" xr:uid="{00000000-0005-0000-0000-0000E7270000}"/>
    <cellStyle name="Percent 3 3 2 3 2 5" xfId="6372" xr:uid="{00000000-0005-0000-0000-0000E8270000}"/>
    <cellStyle name="Percent 3 3 2 3 3" xfId="1949" xr:uid="{00000000-0005-0000-0000-0000E9270000}"/>
    <cellStyle name="Percent 3 3 2 3 3 2" xfId="3593" xr:uid="{00000000-0005-0000-0000-0000EA270000}"/>
    <cellStyle name="Percent 3 3 2 3 3 2 2" xfId="8983" xr:uid="{00000000-0005-0000-0000-0000EB270000}"/>
    <cellStyle name="Percent 3 3 2 3 3 3" xfId="5237" xr:uid="{00000000-0005-0000-0000-0000EC270000}"/>
    <cellStyle name="Percent 3 3 2 3 3 3 2" xfId="10627" xr:uid="{00000000-0005-0000-0000-0000ED270000}"/>
    <cellStyle name="Percent 3 3 2 3 3 4" xfId="7339" xr:uid="{00000000-0005-0000-0000-0000EE270000}"/>
    <cellStyle name="Percent 3 3 2 3 4" xfId="2310" xr:uid="{00000000-0005-0000-0000-0000EF270000}"/>
    <cellStyle name="Percent 3 3 2 3 4 2" xfId="7700" xr:uid="{00000000-0005-0000-0000-0000F0270000}"/>
    <cellStyle name="Percent 3 3 2 3 5" xfId="3954" xr:uid="{00000000-0005-0000-0000-0000F1270000}"/>
    <cellStyle name="Percent 3 3 2 3 5 2" xfId="9344" xr:uid="{00000000-0005-0000-0000-0000F2270000}"/>
    <cellStyle name="Percent 3 3 2 3 6" xfId="6056" xr:uid="{00000000-0005-0000-0000-0000F3270000}"/>
    <cellStyle name="Percent 3 3 2 4" xfId="782" xr:uid="{00000000-0005-0000-0000-0000F4270000}"/>
    <cellStyle name="Percent 3 3 2 4 2" xfId="1951" xr:uid="{00000000-0005-0000-0000-0000F5270000}"/>
    <cellStyle name="Percent 3 3 2 4 2 2" xfId="3595" xr:uid="{00000000-0005-0000-0000-0000F6270000}"/>
    <cellStyle name="Percent 3 3 2 4 2 2 2" xfId="8985" xr:uid="{00000000-0005-0000-0000-0000F7270000}"/>
    <cellStyle name="Percent 3 3 2 4 2 3" xfId="5239" xr:uid="{00000000-0005-0000-0000-0000F8270000}"/>
    <cellStyle name="Percent 3 3 2 4 2 3 2" xfId="10629" xr:uid="{00000000-0005-0000-0000-0000F9270000}"/>
    <cellStyle name="Percent 3 3 2 4 2 4" xfId="7341" xr:uid="{00000000-0005-0000-0000-0000FA270000}"/>
    <cellStyle name="Percent 3 3 2 4 3" xfId="2433" xr:uid="{00000000-0005-0000-0000-0000FB270000}"/>
    <cellStyle name="Percent 3 3 2 4 3 2" xfId="7823" xr:uid="{00000000-0005-0000-0000-0000FC270000}"/>
    <cellStyle name="Percent 3 3 2 4 4" xfId="4077" xr:uid="{00000000-0005-0000-0000-0000FD270000}"/>
    <cellStyle name="Percent 3 3 2 4 4 2" xfId="9467" xr:uid="{00000000-0005-0000-0000-0000FE270000}"/>
    <cellStyle name="Percent 3 3 2 4 5" xfId="6179" xr:uid="{00000000-0005-0000-0000-0000FF270000}"/>
    <cellStyle name="Percent 3 3 2 5" xfId="1075" xr:uid="{00000000-0005-0000-0000-000000280000}"/>
    <cellStyle name="Percent 3 3 2 5 2" xfId="1952" xr:uid="{00000000-0005-0000-0000-000001280000}"/>
    <cellStyle name="Percent 3 3 2 5 2 2" xfId="3596" xr:uid="{00000000-0005-0000-0000-000002280000}"/>
    <cellStyle name="Percent 3 3 2 5 2 2 2" xfId="8986" xr:uid="{00000000-0005-0000-0000-000003280000}"/>
    <cellStyle name="Percent 3 3 2 5 2 3" xfId="5240" xr:uid="{00000000-0005-0000-0000-000004280000}"/>
    <cellStyle name="Percent 3 3 2 5 2 3 2" xfId="10630" xr:uid="{00000000-0005-0000-0000-000005280000}"/>
    <cellStyle name="Percent 3 3 2 5 2 4" xfId="7342" xr:uid="{00000000-0005-0000-0000-000006280000}"/>
    <cellStyle name="Percent 3 3 2 5 3" xfId="2725" xr:uid="{00000000-0005-0000-0000-000007280000}"/>
    <cellStyle name="Percent 3 3 2 5 3 2" xfId="8115" xr:uid="{00000000-0005-0000-0000-000008280000}"/>
    <cellStyle name="Percent 3 3 2 5 4" xfId="4369" xr:uid="{00000000-0005-0000-0000-000009280000}"/>
    <cellStyle name="Percent 3 3 2 5 4 2" xfId="9759" xr:uid="{00000000-0005-0000-0000-00000A280000}"/>
    <cellStyle name="Percent 3 3 2 5 5" xfId="6471" xr:uid="{00000000-0005-0000-0000-00000B280000}"/>
    <cellStyle name="Percent 3 3 2 6" xfId="1945" xr:uid="{00000000-0005-0000-0000-00000C280000}"/>
    <cellStyle name="Percent 3 3 2 6 2" xfId="3589" xr:uid="{00000000-0005-0000-0000-00000D280000}"/>
    <cellStyle name="Percent 3 3 2 6 2 2" xfId="8979" xr:uid="{00000000-0005-0000-0000-00000E280000}"/>
    <cellStyle name="Percent 3 3 2 6 3" xfId="5233" xr:uid="{00000000-0005-0000-0000-00000F280000}"/>
    <cellStyle name="Percent 3 3 2 6 3 2" xfId="10623" xr:uid="{00000000-0005-0000-0000-000010280000}"/>
    <cellStyle name="Percent 3 3 2 6 4" xfId="7335" xr:uid="{00000000-0005-0000-0000-000011280000}"/>
    <cellStyle name="Percent 3 3 2 7" xfId="2117" xr:uid="{00000000-0005-0000-0000-000012280000}"/>
    <cellStyle name="Percent 3 3 2 7 2" xfId="7507" xr:uid="{00000000-0005-0000-0000-000013280000}"/>
    <cellStyle name="Percent 3 3 2 8" xfId="3761" xr:uid="{00000000-0005-0000-0000-000014280000}"/>
    <cellStyle name="Percent 3 3 2 8 2" xfId="9151" xr:uid="{00000000-0005-0000-0000-000015280000}"/>
    <cellStyle name="Percent 3 3 2 9" xfId="5385" xr:uid="{00000000-0005-0000-0000-000016280000}"/>
    <cellStyle name="Percent 3 3 2 9 2" xfId="10775" xr:uid="{00000000-0005-0000-0000-000017280000}"/>
    <cellStyle name="Percent 3 3 3" xfId="496" xr:uid="{00000000-0005-0000-0000-000018280000}"/>
    <cellStyle name="Percent 3 3 3 2" xfId="818" xr:uid="{00000000-0005-0000-0000-000019280000}"/>
    <cellStyle name="Percent 3 3 3 2 2" xfId="1954" xr:uid="{00000000-0005-0000-0000-00001A280000}"/>
    <cellStyle name="Percent 3 3 3 2 2 2" xfId="3598" xr:uid="{00000000-0005-0000-0000-00001B280000}"/>
    <cellStyle name="Percent 3 3 3 2 2 2 2" xfId="8988" xr:uid="{00000000-0005-0000-0000-00001C280000}"/>
    <cellStyle name="Percent 3 3 3 2 2 3" xfId="5242" xr:uid="{00000000-0005-0000-0000-00001D280000}"/>
    <cellStyle name="Percent 3 3 3 2 2 3 2" xfId="10632" xr:uid="{00000000-0005-0000-0000-00001E280000}"/>
    <cellStyle name="Percent 3 3 3 2 2 4" xfId="7344" xr:uid="{00000000-0005-0000-0000-00001F280000}"/>
    <cellStyle name="Percent 3 3 3 2 3" xfId="2469" xr:uid="{00000000-0005-0000-0000-000020280000}"/>
    <cellStyle name="Percent 3 3 3 2 3 2" xfId="7859" xr:uid="{00000000-0005-0000-0000-000021280000}"/>
    <cellStyle name="Percent 3 3 3 2 4" xfId="4113" xr:uid="{00000000-0005-0000-0000-000022280000}"/>
    <cellStyle name="Percent 3 3 3 2 4 2" xfId="9503" xr:uid="{00000000-0005-0000-0000-000023280000}"/>
    <cellStyle name="Percent 3 3 3 2 5" xfId="6215" xr:uid="{00000000-0005-0000-0000-000024280000}"/>
    <cellStyle name="Percent 3 3 3 3" xfId="1112" xr:uid="{00000000-0005-0000-0000-000025280000}"/>
    <cellStyle name="Percent 3 3 3 3 2" xfId="1955" xr:uid="{00000000-0005-0000-0000-000026280000}"/>
    <cellStyle name="Percent 3 3 3 3 2 2" xfId="3599" xr:uid="{00000000-0005-0000-0000-000027280000}"/>
    <cellStyle name="Percent 3 3 3 3 2 2 2" xfId="8989" xr:uid="{00000000-0005-0000-0000-000028280000}"/>
    <cellStyle name="Percent 3 3 3 3 2 3" xfId="5243" xr:uid="{00000000-0005-0000-0000-000029280000}"/>
    <cellStyle name="Percent 3 3 3 3 2 3 2" xfId="10633" xr:uid="{00000000-0005-0000-0000-00002A280000}"/>
    <cellStyle name="Percent 3 3 3 3 2 4" xfId="7345" xr:uid="{00000000-0005-0000-0000-00002B280000}"/>
    <cellStyle name="Percent 3 3 3 3 3" xfId="2762" xr:uid="{00000000-0005-0000-0000-00002C280000}"/>
    <cellStyle name="Percent 3 3 3 3 3 2" xfId="8152" xr:uid="{00000000-0005-0000-0000-00002D280000}"/>
    <cellStyle name="Percent 3 3 3 3 4" xfId="4406" xr:uid="{00000000-0005-0000-0000-00002E280000}"/>
    <cellStyle name="Percent 3 3 3 3 4 2" xfId="9796" xr:uid="{00000000-0005-0000-0000-00002F280000}"/>
    <cellStyle name="Percent 3 3 3 3 5" xfId="6508" xr:uid="{00000000-0005-0000-0000-000030280000}"/>
    <cellStyle name="Percent 3 3 3 4" xfId="1953" xr:uid="{00000000-0005-0000-0000-000031280000}"/>
    <cellStyle name="Percent 3 3 3 4 2" xfId="3597" xr:uid="{00000000-0005-0000-0000-000032280000}"/>
    <cellStyle name="Percent 3 3 3 4 2 2" xfId="8987" xr:uid="{00000000-0005-0000-0000-000033280000}"/>
    <cellStyle name="Percent 3 3 3 4 3" xfId="5241" xr:uid="{00000000-0005-0000-0000-000034280000}"/>
    <cellStyle name="Percent 3 3 3 4 3 2" xfId="10631" xr:uid="{00000000-0005-0000-0000-000035280000}"/>
    <cellStyle name="Percent 3 3 3 4 4" xfId="7343" xr:uid="{00000000-0005-0000-0000-000036280000}"/>
    <cellStyle name="Percent 3 3 3 5" xfId="2153" xr:uid="{00000000-0005-0000-0000-000037280000}"/>
    <cellStyle name="Percent 3 3 3 5 2" xfId="7543" xr:uid="{00000000-0005-0000-0000-000038280000}"/>
    <cellStyle name="Percent 3 3 3 6" xfId="3797" xr:uid="{00000000-0005-0000-0000-000039280000}"/>
    <cellStyle name="Percent 3 3 3 6 2" xfId="9187" xr:uid="{00000000-0005-0000-0000-00003A280000}"/>
    <cellStyle name="Percent 3 3 3 7" xfId="5422" xr:uid="{00000000-0005-0000-0000-00003B280000}"/>
    <cellStyle name="Percent 3 3 3 7 2" xfId="10812" xr:uid="{00000000-0005-0000-0000-00003C280000}"/>
    <cellStyle name="Percent 3 3 3 8" xfId="5752" xr:uid="{00000000-0005-0000-0000-00003D280000}"/>
    <cellStyle name="Percent 3 3 3 8 2" xfId="11112" xr:uid="{00000000-0005-0000-0000-00003E280000}"/>
    <cellStyle name="Percent 3 3 3 9" xfId="5899" xr:uid="{00000000-0005-0000-0000-00003F280000}"/>
    <cellStyle name="Percent 3 3 4" xfId="593" xr:uid="{00000000-0005-0000-0000-000040280000}"/>
    <cellStyle name="Percent 3 3 4 2" xfId="915" xr:uid="{00000000-0005-0000-0000-000041280000}"/>
    <cellStyle name="Percent 3 3 4 2 2" xfId="1957" xr:uid="{00000000-0005-0000-0000-000042280000}"/>
    <cellStyle name="Percent 3 3 4 2 2 2" xfId="3601" xr:uid="{00000000-0005-0000-0000-000043280000}"/>
    <cellStyle name="Percent 3 3 4 2 2 2 2" xfId="8991" xr:uid="{00000000-0005-0000-0000-000044280000}"/>
    <cellStyle name="Percent 3 3 4 2 2 3" xfId="5245" xr:uid="{00000000-0005-0000-0000-000045280000}"/>
    <cellStyle name="Percent 3 3 4 2 2 3 2" xfId="10635" xr:uid="{00000000-0005-0000-0000-000046280000}"/>
    <cellStyle name="Percent 3 3 4 2 2 4" xfId="7347" xr:uid="{00000000-0005-0000-0000-000047280000}"/>
    <cellStyle name="Percent 3 3 4 2 3" xfId="2566" xr:uid="{00000000-0005-0000-0000-000048280000}"/>
    <cellStyle name="Percent 3 3 4 2 3 2" xfId="7956" xr:uid="{00000000-0005-0000-0000-000049280000}"/>
    <cellStyle name="Percent 3 3 4 2 4" xfId="4210" xr:uid="{00000000-0005-0000-0000-00004A280000}"/>
    <cellStyle name="Percent 3 3 4 2 4 2" xfId="9600" xr:uid="{00000000-0005-0000-0000-00004B280000}"/>
    <cellStyle name="Percent 3 3 4 2 5" xfId="6312" xr:uid="{00000000-0005-0000-0000-00004C280000}"/>
    <cellStyle name="Percent 3 3 4 3" xfId="1956" xr:uid="{00000000-0005-0000-0000-00004D280000}"/>
    <cellStyle name="Percent 3 3 4 3 2" xfId="3600" xr:uid="{00000000-0005-0000-0000-00004E280000}"/>
    <cellStyle name="Percent 3 3 4 3 2 2" xfId="8990" xr:uid="{00000000-0005-0000-0000-00004F280000}"/>
    <cellStyle name="Percent 3 3 4 3 3" xfId="5244" xr:uid="{00000000-0005-0000-0000-000050280000}"/>
    <cellStyle name="Percent 3 3 4 3 3 2" xfId="10634" xr:uid="{00000000-0005-0000-0000-000051280000}"/>
    <cellStyle name="Percent 3 3 4 3 4" xfId="7346" xr:uid="{00000000-0005-0000-0000-000052280000}"/>
    <cellStyle name="Percent 3 3 4 4" xfId="2250" xr:uid="{00000000-0005-0000-0000-000053280000}"/>
    <cellStyle name="Percent 3 3 4 4 2" xfId="7640" xr:uid="{00000000-0005-0000-0000-000054280000}"/>
    <cellStyle name="Percent 3 3 4 5" xfId="3894" xr:uid="{00000000-0005-0000-0000-000055280000}"/>
    <cellStyle name="Percent 3 3 4 5 2" xfId="9284" xr:uid="{00000000-0005-0000-0000-000056280000}"/>
    <cellStyle name="Percent 3 3 4 6" xfId="5996" xr:uid="{00000000-0005-0000-0000-000057280000}"/>
    <cellStyle name="Percent 3 3 5" xfId="734" xr:uid="{00000000-0005-0000-0000-000058280000}"/>
    <cellStyle name="Percent 3 3 5 2" xfId="1958" xr:uid="{00000000-0005-0000-0000-000059280000}"/>
    <cellStyle name="Percent 3 3 5 2 2" xfId="3602" xr:uid="{00000000-0005-0000-0000-00005A280000}"/>
    <cellStyle name="Percent 3 3 5 2 2 2" xfId="8992" xr:uid="{00000000-0005-0000-0000-00005B280000}"/>
    <cellStyle name="Percent 3 3 5 2 3" xfId="5246" xr:uid="{00000000-0005-0000-0000-00005C280000}"/>
    <cellStyle name="Percent 3 3 5 2 3 2" xfId="10636" xr:uid="{00000000-0005-0000-0000-00005D280000}"/>
    <cellStyle name="Percent 3 3 5 2 4" xfId="7348" xr:uid="{00000000-0005-0000-0000-00005E280000}"/>
    <cellStyle name="Percent 3 3 5 3" xfId="2385" xr:uid="{00000000-0005-0000-0000-00005F280000}"/>
    <cellStyle name="Percent 3 3 5 3 2" xfId="7775" xr:uid="{00000000-0005-0000-0000-000060280000}"/>
    <cellStyle name="Percent 3 3 5 4" xfId="4029" xr:uid="{00000000-0005-0000-0000-000061280000}"/>
    <cellStyle name="Percent 3 3 5 4 2" xfId="9419" xr:uid="{00000000-0005-0000-0000-000062280000}"/>
    <cellStyle name="Percent 3 3 5 5" xfId="6131" xr:uid="{00000000-0005-0000-0000-000063280000}"/>
    <cellStyle name="Percent 3 3 6" xfId="1015" xr:uid="{00000000-0005-0000-0000-000064280000}"/>
    <cellStyle name="Percent 3 3 6 2" xfId="1959" xr:uid="{00000000-0005-0000-0000-000065280000}"/>
    <cellStyle name="Percent 3 3 6 2 2" xfId="3603" xr:uid="{00000000-0005-0000-0000-000066280000}"/>
    <cellStyle name="Percent 3 3 6 2 2 2" xfId="8993" xr:uid="{00000000-0005-0000-0000-000067280000}"/>
    <cellStyle name="Percent 3 3 6 2 3" xfId="5247" xr:uid="{00000000-0005-0000-0000-000068280000}"/>
    <cellStyle name="Percent 3 3 6 2 3 2" xfId="10637" xr:uid="{00000000-0005-0000-0000-000069280000}"/>
    <cellStyle name="Percent 3 3 6 2 4" xfId="7349" xr:uid="{00000000-0005-0000-0000-00006A280000}"/>
    <cellStyle name="Percent 3 3 6 3" xfId="2665" xr:uid="{00000000-0005-0000-0000-00006B280000}"/>
    <cellStyle name="Percent 3 3 6 3 2" xfId="8055" xr:uid="{00000000-0005-0000-0000-00006C280000}"/>
    <cellStyle name="Percent 3 3 6 4" xfId="4309" xr:uid="{00000000-0005-0000-0000-00006D280000}"/>
    <cellStyle name="Percent 3 3 6 4 2" xfId="9699" xr:uid="{00000000-0005-0000-0000-00006E280000}"/>
    <cellStyle name="Percent 3 3 6 5" xfId="6411" xr:uid="{00000000-0005-0000-0000-00006F280000}"/>
    <cellStyle name="Percent 3 3 7" xfId="1944" xr:uid="{00000000-0005-0000-0000-000070280000}"/>
    <cellStyle name="Percent 3 3 7 2" xfId="3588" xr:uid="{00000000-0005-0000-0000-000071280000}"/>
    <cellStyle name="Percent 3 3 7 2 2" xfId="8978" xr:uid="{00000000-0005-0000-0000-000072280000}"/>
    <cellStyle name="Percent 3 3 7 3" xfId="5232" xr:uid="{00000000-0005-0000-0000-000073280000}"/>
    <cellStyle name="Percent 3 3 7 3 2" xfId="10622" xr:uid="{00000000-0005-0000-0000-000074280000}"/>
    <cellStyle name="Percent 3 3 7 4" xfId="7334" xr:uid="{00000000-0005-0000-0000-000075280000}"/>
    <cellStyle name="Percent 3 3 8" xfId="2069" xr:uid="{00000000-0005-0000-0000-000076280000}"/>
    <cellStyle name="Percent 3 3 8 2" xfId="7459" xr:uid="{00000000-0005-0000-0000-000077280000}"/>
    <cellStyle name="Percent 3 3 9" xfId="3713" xr:uid="{00000000-0005-0000-0000-000078280000}"/>
    <cellStyle name="Percent 3 3 9 2" xfId="9103" xr:uid="{00000000-0005-0000-0000-000079280000}"/>
    <cellStyle name="Percent 3 4" xfId="458" xr:uid="{00000000-0005-0000-0000-00007A280000}"/>
    <cellStyle name="Percent 3 4 10" xfId="5753" xr:uid="{00000000-0005-0000-0000-00007B280000}"/>
    <cellStyle name="Percent 3 4 10 2" xfId="11113" xr:uid="{00000000-0005-0000-0000-00007C280000}"/>
    <cellStyle name="Percent 3 4 11" xfId="5862" xr:uid="{00000000-0005-0000-0000-00007D280000}"/>
    <cellStyle name="Percent 3 4 2" xfId="555" xr:uid="{00000000-0005-0000-0000-00007E280000}"/>
    <cellStyle name="Percent 3 4 2 2" xfId="877" xr:uid="{00000000-0005-0000-0000-00007F280000}"/>
    <cellStyle name="Percent 3 4 2 2 2" xfId="1962" xr:uid="{00000000-0005-0000-0000-000080280000}"/>
    <cellStyle name="Percent 3 4 2 2 2 2" xfId="3606" xr:uid="{00000000-0005-0000-0000-000081280000}"/>
    <cellStyle name="Percent 3 4 2 2 2 2 2" xfId="8996" xr:uid="{00000000-0005-0000-0000-000082280000}"/>
    <cellStyle name="Percent 3 4 2 2 2 3" xfId="5250" xr:uid="{00000000-0005-0000-0000-000083280000}"/>
    <cellStyle name="Percent 3 4 2 2 2 3 2" xfId="10640" xr:uid="{00000000-0005-0000-0000-000084280000}"/>
    <cellStyle name="Percent 3 4 2 2 2 4" xfId="7352" xr:uid="{00000000-0005-0000-0000-000085280000}"/>
    <cellStyle name="Percent 3 4 2 2 3" xfId="2528" xr:uid="{00000000-0005-0000-0000-000086280000}"/>
    <cellStyle name="Percent 3 4 2 2 3 2" xfId="7918" xr:uid="{00000000-0005-0000-0000-000087280000}"/>
    <cellStyle name="Percent 3 4 2 2 4" xfId="4172" xr:uid="{00000000-0005-0000-0000-000088280000}"/>
    <cellStyle name="Percent 3 4 2 2 4 2" xfId="9562" xr:uid="{00000000-0005-0000-0000-000089280000}"/>
    <cellStyle name="Percent 3 4 2 2 5" xfId="6274" xr:uid="{00000000-0005-0000-0000-00008A280000}"/>
    <cellStyle name="Percent 3 4 2 3" xfId="1171" xr:uid="{00000000-0005-0000-0000-00008B280000}"/>
    <cellStyle name="Percent 3 4 2 3 2" xfId="1963" xr:uid="{00000000-0005-0000-0000-00008C280000}"/>
    <cellStyle name="Percent 3 4 2 3 2 2" xfId="3607" xr:uid="{00000000-0005-0000-0000-00008D280000}"/>
    <cellStyle name="Percent 3 4 2 3 2 2 2" xfId="8997" xr:uid="{00000000-0005-0000-0000-00008E280000}"/>
    <cellStyle name="Percent 3 4 2 3 2 3" xfId="5251" xr:uid="{00000000-0005-0000-0000-00008F280000}"/>
    <cellStyle name="Percent 3 4 2 3 2 3 2" xfId="10641" xr:uid="{00000000-0005-0000-0000-000090280000}"/>
    <cellStyle name="Percent 3 4 2 3 2 4" xfId="7353" xr:uid="{00000000-0005-0000-0000-000091280000}"/>
    <cellStyle name="Percent 3 4 2 3 3" xfId="2821" xr:uid="{00000000-0005-0000-0000-000092280000}"/>
    <cellStyle name="Percent 3 4 2 3 3 2" xfId="8211" xr:uid="{00000000-0005-0000-0000-000093280000}"/>
    <cellStyle name="Percent 3 4 2 3 4" xfId="4465" xr:uid="{00000000-0005-0000-0000-000094280000}"/>
    <cellStyle name="Percent 3 4 2 3 4 2" xfId="9855" xr:uid="{00000000-0005-0000-0000-000095280000}"/>
    <cellStyle name="Percent 3 4 2 3 5" xfId="6567" xr:uid="{00000000-0005-0000-0000-000096280000}"/>
    <cellStyle name="Percent 3 4 2 4" xfId="1961" xr:uid="{00000000-0005-0000-0000-000097280000}"/>
    <cellStyle name="Percent 3 4 2 4 2" xfId="3605" xr:uid="{00000000-0005-0000-0000-000098280000}"/>
    <cellStyle name="Percent 3 4 2 4 2 2" xfId="8995" xr:uid="{00000000-0005-0000-0000-000099280000}"/>
    <cellStyle name="Percent 3 4 2 4 3" xfId="5249" xr:uid="{00000000-0005-0000-0000-00009A280000}"/>
    <cellStyle name="Percent 3 4 2 4 3 2" xfId="10639" xr:uid="{00000000-0005-0000-0000-00009B280000}"/>
    <cellStyle name="Percent 3 4 2 4 4" xfId="7351" xr:uid="{00000000-0005-0000-0000-00009C280000}"/>
    <cellStyle name="Percent 3 4 2 5" xfId="2212" xr:uid="{00000000-0005-0000-0000-00009D280000}"/>
    <cellStyle name="Percent 3 4 2 5 2" xfId="7602" xr:uid="{00000000-0005-0000-0000-00009E280000}"/>
    <cellStyle name="Percent 3 4 2 6" xfId="3856" xr:uid="{00000000-0005-0000-0000-00009F280000}"/>
    <cellStyle name="Percent 3 4 2 6 2" xfId="9246" xr:uid="{00000000-0005-0000-0000-0000A0280000}"/>
    <cellStyle name="Percent 3 4 2 7" xfId="5481" xr:uid="{00000000-0005-0000-0000-0000A1280000}"/>
    <cellStyle name="Percent 3 4 2 7 2" xfId="10871" xr:uid="{00000000-0005-0000-0000-0000A2280000}"/>
    <cellStyle name="Percent 3 4 2 8" xfId="5754" xr:uid="{00000000-0005-0000-0000-0000A3280000}"/>
    <cellStyle name="Percent 3 4 2 8 2" xfId="11114" xr:uid="{00000000-0005-0000-0000-0000A4280000}"/>
    <cellStyle name="Percent 3 4 2 9" xfId="5958" xr:uid="{00000000-0005-0000-0000-0000A5280000}"/>
    <cellStyle name="Percent 3 4 3" xfId="652" xr:uid="{00000000-0005-0000-0000-0000A6280000}"/>
    <cellStyle name="Percent 3 4 3 2" xfId="974" xr:uid="{00000000-0005-0000-0000-0000A7280000}"/>
    <cellStyle name="Percent 3 4 3 2 2" xfId="1965" xr:uid="{00000000-0005-0000-0000-0000A8280000}"/>
    <cellStyle name="Percent 3 4 3 2 2 2" xfId="3609" xr:uid="{00000000-0005-0000-0000-0000A9280000}"/>
    <cellStyle name="Percent 3 4 3 2 2 2 2" xfId="8999" xr:uid="{00000000-0005-0000-0000-0000AA280000}"/>
    <cellStyle name="Percent 3 4 3 2 2 3" xfId="5253" xr:uid="{00000000-0005-0000-0000-0000AB280000}"/>
    <cellStyle name="Percent 3 4 3 2 2 3 2" xfId="10643" xr:uid="{00000000-0005-0000-0000-0000AC280000}"/>
    <cellStyle name="Percent 3 4 3 2 2 4" xfId="7355" xr:uid="{00000000-0005-0000-0000-0000AD280000}"/>
    <cellStyle name="Percent 3 4 3 2 3" xfId="2625" xr:uid="{00000000-0005-0000-0000-0000AE280000}"/>
    <cellStyle name="Percent 3 4 3 2 3 2" xfId="8015" xr:uid="{00000000-0005-0000-0000-0000AF280000}"/>
    <cellStyle name="Percent 3 4 3 2 4" xfId="4269" xr:uid="{00000000-0005-0000-0000-0000B0280000}"/>
    <cellStyle name="Percent 3 4 3 2 4 2" xfId="9659" xr:uid="{00000000-0005-0000-0000-0000B1280000}"/>
    <cellStyle name="Percent 3 4 3 2 5" xfId="6371" xr:uid="{00000000-0005-0000-0000-0000B2280000}"/>
    <cellStyle name="Percent 3 4 3 3" xfId="1964" xr:uid="{00000000-0005-0000-0000-0000B3280000}"/>
    <cellStyle name="Percent 3 4 3 3 2" xfId="3608" xr:uid="{00000000-0005-0000-0000-0000B4280000}"/>
    <cellStyle name="Percent 3 4 3 3 2 2" xfId="8998" xr:uid="{00000000-0005-0000-0000-0000B5280000}"/>
    <cellStyle name="Percent 3 4 3 3 3" xfId="5252" xr:uid="{00000000-0005-0000-0000-0000B6280000}"/>
    <cellStyle name="Percent 3 4 3 3 3 2" xfId="10642" xr:uid="{00000000-0005-0000-0000-0000B7280000}"/>
    <cellStyle name="Percent 3 4 3 3 4" xfId="7354" xr:uid="{00000000-0005-0000-0000-0000B8280000}"/>
    <cellStyle name="Percent 3 4 3 4" xfId="2309" xr:uid="{00000000-0005-0000-0000-0000B9280000}"/>
    <cellStyle name="Percent 3 4 3 4 2" xfId="7699" xr:uid="{00000000-0005-0000-0000-0000BA280000}"/>
    <cellStyle name="Percent 3 4 3 5" xfId="3953" xr:uid="{00000000-0005-0000-0000-0000BB280000}"/>
    <cellStyle name="Percent 3 4 3 5 2" xfId="9343" xr:uid="{00000000-0005-0000-0000-0000BC280000}"/>
    <cellStyle name="Percent 3 4 3 6" xfId="6055" xr:uid="{00000000-0005-0000-0000-0000BD280000}"/>
    <cellStyle name="Percent 3 4 4" xfId="781" xr:uid="{00000000-0005-0000-0000-0000BE280000}"/>
    <cellStyle name="Percent 3 4 4 2" xfId="1966" xr:uid="{00000000-0005-0000-0000-0000BF280000}"/>
    <cellStyle name="Percent 3 4 4 2 2" xfId="3610" xr:uid="{00000000-0005-0000-0000-0000C0280000}"/>
    <cellStyle name="Percent 3 4 4 2 2 2" xfId="9000" xr:uid="{00000000-0005-0000-0000-0000C1280000}"/>
    <cellStyle name="Percent 3 4 4 2 3" xfId="5254" xr:uid="{00000000-0005-0000-0000-0000C2280000}"/>
    <cellStyle name="Percent 3 4 4 2 3 2" xfId="10644" xr:uid="{00000000-0005-0000-0000-0000C3280000}"/>
    <cellStyle name="Percent 3 4 4 2 4" xfId="7356" xr:uid="{00000000-0005-0000-0000-0000C4280000}"/>
    <cellStyle name="Percent 3 4 4 3" xfId="2432" xr:uid="{00000000-0005-0000-0000-0000C5280000}"/>
    <cellStyle name="Percent 3 4 4 3 2" xfId="7822" xr:uid="{00000000-0005-0000-0000-0000C6280000}"/>
    <cellStyle name="Percent 3 4 4 4" xfId="4076" xr:uid="{00000000-0005-0000-0000-0000C7280000}"/>
    <cellStyle name="Percent 3 4 4 4 2" xfId="9466" xr:uid="{00000000-0005-0000-0000-0000C8280000}"/>
    <cellStyle name="Percent 3 4 4 5" xfId="6178" xr:uid="{00000000-0005-0000-0000-0000C9280000}"/>
    <cellStyle name="Percent 3 4 5" xfId="1074" xr:uid="{00000000-0005-0000-0000-0000CA280000}"/>
    <cellStyle name="Percent 3 4 5 2" xfId="1967" xr:uid="{00000000-0005-0000-0000-0000CB280000}"/>
    <cellStyle name="Percent 3 4 5 2 2" xfId="3611" xr:uid="{00000000-0005-0000-0000-0000CC280000}"/>
    <cellStyle name="Percent 3 4 5 2 2 2" xfId="9001" xr:uid="{00000000-0005-0000-0000-0000CD280000}"/>
    <cellStyle name="Percent 3 4 5 2 3" xfId="5255" xr:uid="{00000000-0005-0000-0000-0000CE280000}"/>
    <cellStyle name="Percent 3 4 5 2 3 2" xfId="10645" xr:uid="{00000000-0005-0000-0000-0000CF280000}"/>
    <cellStyle name="Percent 3 4 5 2 4" xfId="7357" xr:uid="{00000000-0005-0000-0000-0000D0280000}"/>
    <cellStyle name="Percent 3 4 5 3" xfId="2724" xr:uid="{00000000-0005-0000-0000-0000D1280000}"/>
    <cellStyle name="Percent 3 4 5 3 2" xfId="8114" xr:uid="{00000000-0005-0000-0000-0000D2280000}"/>
    <cellStyle name="Percent 3 4 5 4" xfId="4368" xr:uid="{00000000-0005-0000-0000-0000D3280000}"/>
    <cellStyle name="Percent 3 4 5 4 2" xfId="9758" xr:uid="{00000000-0005-0000-0000-0000D4280000}"/>
    <cellStyle name="Percent 3 4 5 5" xfId="6470" xr:uid="{00000000-0005-0000-0000-0000D5280000}"/>
    <cellStyle name="Percent 3 4 6" xfId="1960" xr:uid="{00000000-0005-0000-0000-0000D6280000}"/>
    <cellStyle name="Percent 3 4 6 2" xfId="3604" xr:uid="{00000000-0005-0000-0000-0000D7280000}"/>
    <cellStyle name="Percent 3 4 6 2 2" xfId="8994" xr:uid="{00000000-0005-0000-0000-0000D8280000}"/>
    <cellStyle name="Percent 3 4 6 3" xfId="5248" xr:uid="{00000000-0005-0000-0000-0000D9280000}"/>
    <cellStyle name="Percent 3 4 6 3 2" xfId="10638" xr:uid="{00000000-0005-0000-0000-0000DA280000}"/>
    <cellStyle name="Percent 3 4 6 4" xfId="7350" xr:uid="{00000000-0005-0000-0000-0000DB280000}"/>
    <cellStyle name="Percent 3 4 7" xfId="2116" xr:uid="{00000000-0005-0000-0000-0000DC280000}"/>
    <cellStyle name="Percent 3 4 7 2" xfId="7506" xr:uid="{00000000-0005-0000-0000-0000DD280000}"/>
    <cellStyle name="Percent 3 4 8" xfId="3760" xr:uid="{00000000-0005-0000-0000-0000DE280000}"/>
    <cellStyle name="Percent 3 4 8 2" xfId="9150" xr:uid="{00000000-0005-0000-0000-0000DF280000}"/>
    <cellStyle name="Percent 3 4 9" xfId="5384" xr:uid="{00000000-0005-0000-0000-0000E0280000}"/>
    <cellStyle name="Percent 3 4 9 2" xfId="10774" xr:uid="{00000000-0005-0000-0000-0000E1280000}"/>
    <cellStyle name="Percent 3 5" xfId="369" xr:uid="{00000000-0005-0000-0000-0000E2280000}"/>
    <cellStyle name="Percent 3 5 2" xfId="733" xr:uid="{00000000-0005-0000-0000-0000E3280000}"/>
    <cellStyle name="Percent 3 5 2 2" xfId="1969" xr:uid="{00000000-0005-0000-0000-0000E4280000}"/>
    <cellStyle name="Percent 3 5 2 2 2" xfId="3613" xr:uid="{00000000-0005-0000-0000-0000E5280000}"/>
    <cellStyle name="Percent 3 5 2 2 2 2" xfId="9003" xr:uid="{00000000-0005-0000-0000-0000E6280000}"/>
    <cellStyle name="Percent 3 5 2 2 3" xfId="5257" xr:uid="{00000000-0005-0000-0000-0000E7280000}"/>
    <cellStyle name="Percent 3 5 2 2 3 2" xfId="10647" xr:uid="{00000000-0005-0000-0000-0000E8280000}"/>
    <cellStyle name="Percent 3 5 2 2 4" xfId="7359" xr:uid="{00000000-0005-0000-0000-0000E9280000}"/>
    <cellStyle name="Percent 3 5 2 3" xfId="2384" xr:uid="{00000000-0005-0000-0000-0000EA280000}"/>
    <cellStyle name="Percent 3 5 2 3 2" xfId="7774" xr:uid="{00000000-0005-0000-0000-0000EB280000}"/>
    <cellStyle name="Percent 3 5 2 4" xfId="4028" xr:uid="{00000000-0005-0000-0000-0000EC280000}"/>
    <cellStyle name="Percent 3 5 2 4 2" xfId="9418" xr:uid="{00000000-0005-0000-0000-0000ED280000}"/>
    <cellStyle name="Percent 3 5 2 5" xfId="6130" xr:uid="{00000000-0005-0000-0000-0000EE280000}"/>
    <cellStyle name="Percent 3 5 3" xfId="1111" xr:uid="{00000000-0005-0000-0000-0000EF280000}"/>
    <cellStyle name="Percent 3 5 3 2" xfId="1970" xr:uid="{00000000-0005-0000-0000-0000F0280000}"/>
    <cellStyle name="Percent 3 5 3 2 2" xfId="3614" xr:uid="{00000000-0005-0000-0000-0000F1280000}"/>
    <cellStyle name="Percent 3 5 3 2 2 2" xfId="9004" xr:uid="{00000000-0005-0000-0000-0000F2280000}"/>
    <cellStyle name="Percent 3 5 3 2 3" xfId="5258" xr:uid="{00000000-0005-0000-0000-0000F3280000}"/>
    <cellStyle name="Percent 3 5 3 2 3 2" xfId="10648" xr:uid="{00000000-0005-0000-0000-0000F4280000}"/>
    <cellStyle name="Percent 3 5 3 2 4" xfId="7360" xr:uid="{00000000-0005-0000-0000-0000F5280000}"/>
    <cellStyle name="Percent 3 5 3 3" xfId="2761" xr:uid="{00000000-0005-0000-0000-0000F6280000}"/>
    <cellStyle name="Percent 3 5 3 3 2" xfId="8151" xr:uid="{00000000-0005-0000-0000-0000F7280000}"/>
    <cellStyle name="Percent 3 5 3 4" xfId="4405" xr:uid="{00000000-0005-0000-0000-0000F8280000}"/>
    <cellStyle name="Percent 3 5 3 4 2" xfId="9795" xr:uid="{00000000-0005-0000-0000-0000F9280000}"/>
    <cellStyle name="Percent 3 5 3 5" xfId="6507" xr:uid="{00000000-0005-0000-0000-0000FA280000}"/>
    <cellStyle name="Percent 3 5 4" xfId="1968" xr:uid="{00000000-0005-0000-0000-0000FB280000}"/>
    <cellStyle name="Percent 3 5 4 2" xfId="3612" xr:uid="{00000000-0005-0000-0000-0000FC280000}"/>
    <cellStyle name="Percent 3 5 4 2 2" xfId="9002" xr:uid="{00000000-0005-0000-0000-0000FD280000}"/>
    <cellStyle name="Percent 3 5 4 3" xfId="5256" xr:uid="{00000000-0005-0000-0000-0000FE280000}"/>
    <cellStyle name="Percent 3 5 4 3 2" xfId="10646" xr:uid="{00000000-0005-0000-0000-0000FF280000}"/>
    <cellStyle name="Percent 3 5 4 4" xfId="7358" xr:uid="{00000000-0005-0000-0000-000000290000}"/>
    <cellStyle name="Percent 3 5 5" xfId="2068" xr:uid="{00000000-0005-0000-0000-000001290000}"/>
    <cellStyle name="Percent 3 5 5 2" xfId="7458" xr:uid="{00000000-0005-0000-0000-000002290000}"/>
    <cellStyle name="Percent 3 5 6" xfId="3712" xr:uid="{00000000-0005-0000-0000-000003290000}"/>
    <cellStyle name="Percent 3 5 6 2" xfId="9102" xr:uid="{00000000-0005-0000-0000-000004290000}"/>
    <cellStyle name="Percent 3 5 7" xfId="5421" xr:uid="{00000000-0005-0000-0000-000005290000}"/>
    <cellStyle name="Percent 3 5 7 2" xfId="10811" xr:uid="{00000000-0005-0000-0000-000006290000}"/>
    <cellStyle name="Percent 3 5 8" xfId="5755" xr:uid="{00000000-0005-0000-0000-000007290000}"/>
    <cellStyle name="Percent 3 5 8 2" xfId="11115" xr:uid="{00000000-0005-0000-0000-000008290000}"/>
    <cellStyle name="Percent 3 5 9" xfId="5814" xr:uid="{00000000-0005-0000-0000-000009290000}"/>
    <cellStyle name="Percent 3 6" xfId="495" xr:uid="{00000000-0005-0000-0000-00000A290000}"/>
    <cellStyle name="Percent 3 6 2" xfId="817" xr:uid="{00000000-0005-0000-0000-00000B290000}"/>
    <cellStyle name="Percent 3 6 2 2" xfId="1972" xr:uid="{00000000-0005-0000-0000-00000C290000}"/>
    <cellStyle name="Percent 3 6 2 2 2" xfId="3616" xr:uid="{00000000-0005-0000-0000-00000D290000}"/>
    <cellStyle name="Percent 3 6 2 2 2 2" xfId="9006" xr:uid="{00000000-0005-0000-0000-00000E290000}"/>
    <cellStyle name="Percent 3 6 2 2 3" xfId="5260" xr:uid="{00000000-0005-0000-0000-00000F290000}"/>
    <cellStyle name="Percent 3 6 2 2 3 2" xfId="10650" xr:uid="{00000000-0005-0000-0000-000010290000}"/>
    <cellStyle name="Percent 3 6 2 2 4" xfId="7362" xr:uid="{00000000-0005-0000-0000-000011290000}"/>
    <cellStyle name="Percent 3 6 2 3" xfId="2468" xr:uid="{00000000-0005-0000-0000-000012290000}"/>
    <cellStyle name="Percent 3 6 2 3 2" xfId="7858" xr:uid="{00000000-0005-0000-0000-000013290000}"/>
    <cellStyle name="Percent 3 6 2 4" xfId="4112" xr:uid="{00000000-0005-0000-0000-000014290000}"/>
    <cellStyle name="Percent 3 6 2 4 2" xfId="9502" xr:uid="{00000000-0005-0000-0000-000015290000}"/>
    <cellStyle name="Percent 3 6 2 5" xfId="6214" xr:uid="{00000000-0005-0000-0000-000016290000}"/>
    <cellStyle name="Percent 3 6 3" xfId="1971" xr:uid="{00000000-0005-0000-0000-000017290000}"/>
    <cellStyle name="Percent 3 6 3 2" xfId="3615" xr:uid="{00000000-0005-0000-0000-000018290000}"/>
    <cellStyle name="Percent 3 6 3 2 2" xfId="9005" xr:uid="{00000000-0005-0000-0000-000019290000}"/>
    <cellStyle name="Percent 3 6 3 3" xfId="5259" xr:uid="{00000000-0005-0000-0000-00001A290000}"/>
    <cellStyle name="Percent 3 6 3 3 2" xfId="10649" xr:uid="{00000000-0005-0000-0000-00001B290000}"/>
    <cellStyle name="Percent 3 6 3 4" xfId="7361" xr:uid="{00000000-0005-0000-0000-00001C290000}"/>
    <cellStyle name="Percent 3 6 4" xfId="2152" xr:uid="{00000000-0005-0000-0000-00001D290000}"/>
    <cellStyle name="Percent 3 6 4 2" xfId="7542" xr:uid="{00000000-0005-0000-0000-00001E290000}"/>
    <cellStyle name="Percent 3 6 5" xfId="3796" xr:uid="{00000000-0005-0000-0000-00001F290000}"/>
    <cellStyle name="Percent 3 6 5 2" xfId="9186" xr:uid="{00000000-0005-0000-0000-000020290000}"/>
    <cellStyle name="Percent 3 6 6" xfId="5898" xr:uid="{00000000-0005-0000-0000-000021290000}"/>
    <cellStyle name="Percent 3 7" xfId="592" xr:uid="{00000000-0005-0000-0000-000022290000}"/>
    <cellStyle name="Percent 3 7 2" xfId="914" xr:uid="{00000000-0005-0000-0000-000023290000}"/>
    <cellStyle name="Percent 3 7 2 2" xfId="1974" xr:uid="{00000000-0005-0000-0000-000024290000}"/>
    <cellStyle name="Percent 3 7 2 2 2" xfId="3618" xr:uid="{00000000-0005-0000-0000-000025290000}"/>
    <cellStyle name="Percent 3 7 2 2 2 2" xfId="9008" xr:uid="{00000000-0005-0000-0000-000026290000}"/>
    <cellStyle name="Percent 3 7 2 2 3" xfId="5262" xr:uid="{00000000-0005-0000-0000-000027290000}"/>
    <cellStyle name="Percent 3 7 2 2 3 2" xfId="10652" xr:uid="{00000000-0005-0000-0000-000028290000}"/>
    <cellStyle name="Percent 3 7 2 2 4" xfId="7364" xr:uid="{00000000-0005-0000-0000-000029290000}"/>
    <cellStyle name="Percent 3 7 2 3" xfId="2565" xr:uid="{00000000-0005-0000-0000-00002A290000}"/>
    <cellStyle name="Percent 3 7 2 3 2" xfId="7955" xr:uid="{00000000-0005-0000-0000-00002B290000}"/>
    <cellStyle name="Percent 3 7 2 4" xfId="4209" xr:uid="{00000000-0005-0000-0000-00002C290000}"/>
    <cellStyle name="Percent 3 7 2 4 2" xfId="9599" xr:uid="{00000000-0005-0000-0000-00002D290000}"/>
    <cellStyle name="Percent 3 7 2 5" xfId="6311" xr:uid="{00000000-0005-0000-0000-00002E290000}"/>
    <cellStyle name="Percent 3 7 3" xfId="1973" xr:uid="{00000000-0005-0000-0000-00002F290000}"/>
    <cellStyle name="Percent 3 7 3 2" xfId="3617" xr:uid="{00000000-0005-0000-0000-000030290000}"/>
    <cellStyle name="Percent 3 7 3 2 2" xfId="9007" xr:uid="{00000000-0005-0000-0000-000031290000}"/>
    <cellStyle name="Percent 3 7 3 3" xfId="5261" xr:uid="{00000000-0005-0000-0000-000032290000}"/>
    <cellStyle name="Percent 3 7 3 3 2" xfId="10651" xr:uid="{00000000-0005-0000-0000-000033290000}"/>
    <cellStyle name="Percent 3 7 3 4" xfId="7363" xr:uid="{00000000-0005-0000-0000-000034290000}"/>
    <cellStyle name="Percent 3 7 4" xfId="2249" xr:uid="{00000000-0005-0000-0000-000035290000}"/>
    <cellStyle name="Percent 3 7 4 2" xfId="7639" xr:uid="{00000000-0005-0000-0000-000036290000}"/>
    <cellStyle name="Percent 3 7 5" xfId="3893" xr:uid="{00000000-0005-0000-0000-000037290000}"/>
    <cellStyle name="Percent 3 7 5 2" xfId="9283" xr:uid="{00000000-0005-0000-0000-000038290000}"/>
    <cellStyle name="Percent 3 7 6" xfId="5995" xr:uid="{00000000-0005-0000-0000-000039290000}"/>
    <cellStyle name="Percent 3 8" xfId="1014" xr:uid="{00000000-0005-0000-0000-00003A290000}"/>
    <cellStyle name="Percent 3 8 2" xfId="1975" xr:uid="{00000000-0005-0000-0000-00003B290000}"/>
    <cellStyle name="Percent 3 8 2 2" xfId="3619" xr:uid="{00000000-0005-0000-0000-00003C290000}"/>
    <cellStyle name="Percent 3 8 2 2 2" xfId="9009" xr:uid="{00000000-0005-0000-0000-00003D290000}"/>
    <cellStyle name="Percent 3 8 2 3" xfId="5263" xr:uid="{00000000-0005-0000-0000-00003E290000}"/>
    <cellStyle name="Percent 3 8 2 3 2" xfId="10653" xr:uid="{00000000-0005-0000-0000-00003F290000}"/>
    <cellStyle name="Percent 3 8 2 4" xfId="7365" xr:uid="{00000000-0005-0000-0000-000040290000}"/>
    <cellStyle name="Percent 3 8 3" xfId="2664" xr:uid="{00000000-0005-0000-0000-000041290000}"/>
    <cellStyle name="Percent 3 8 3 2" xfId="8054" xr:uid="{00000000-0005-0000-0000-000042290000}"/>
    <cellStyle name="Percent 3 8 4" xfId="4308" xr:uid="{00000000-0005-0000-0000-000043290000}"/>
    <cellStyle name="Percent 3 8 4 2" xfId="9698" xr:uid="{00000000-0005-0000-0000-000044290000}"/>
    <cellStyle name="Percent 3 8 5" xfId="6410" xr:uid="{00000000-0005-0000-0000-000045290000}"/>
    <cellStyle name="Percent 3 9" xfId="5324" xr:uid="{00000000-0005-0000-0000-000046290000}"/>
    <cellStyle name="Percent 3 9 2" xfId="10714" xr:uid="{00000000-0005-0000-0000-000047290000}"/>
    <cellStyle name="Percent 4" xfId="36" xr:uid="{00000000-0005-0000-0000-000048290000}"/>
    <cellStyle name="Percent 4 10" xfId="3672" xr:uid="{00000000-0005-0000-0000-000049290000}"/>
    <cellStyle name="Percent 4 10 2" xfId="9062" xr:uid="{00000000-0005-0000-0000-00004A290000}"/>
    <cellStyle name="Percent 4 11" xfId="5509" xr:uid="{00000000-0005-0000-0000-00004B290000}"/>
    <cellStyle name="Percent 4 11 2" xfId="10899" xr:uid="{00000000-0005-0000-0000-00004C290000}"/>
    <cellStyle name="Percent 4 12" xfId="5774" xr:uid="{00000000-0005-0000-0000-00004D290000}"/>
    <cellStyle name="Percent 4 2" xfId="40" xr:uid="{00000000-0005-0000-0000-00004E290000}"/>
    <cellStyle name="Percent 4 2 2" xfId="374" xr:uid="{00000000-0005-0000-0000-00004F290000}"/>
    <cellStyle name="Percent 4 2 3" xfId="686" xr:uid="{00000000-0005-0000-0000-000050290000}"/>
    <cellStyle name="Percent 4 2 3 2" xfId="1978" xr:uid="{00000000-0005-0000-0000-000051290000}"/>
    <cellStyle name="Percent 4 2 3 2 2" xfId="3622" xr:uid="{00000000-0005-0000-0000-000052290000}"/>
    <cellStyle name="Percent 4 2 3 2 2 2" xfId="9012" xr:uid="{00000000-0005-0000-0000-000053290000}"/>
    <cellStyle name="Percent 4 2 3 2 3" xfId="5266" xr:uid="{00000000-0005-0000-0000-000054290000}"/>
    <cellStyle name="Percent 4 2 3 2 3 2" xfId="10656" xr:uid="{00000000-0005-0000-0000-000055290000}"/>
    <cellStyle name="Percent 4 2 3 2 4" xfId="7368" xr:uid="{00000000-0005-0000-0000-000056290000}"/>
    <cellStyle name="Percent 4 2 3 3" xfId="2339" xr:uid="{00000000-0005-0000-0000-000057290000}"/>
    <cellStyle name="Percent 4 2 3 3 2" xfId="7729" xr:uid="{00000000-0005-0000-0000-000058290000}"/>
    <cellStyle name="Percent 4 2 3 4" xfId="3983" xr:uid="{00000000-0005-0000-0000-000059290000}"/>
    <cellStyle name="Percent 4 2 3 4 2" xfId="9373" xr:uid="{00000000-0005-0000-0000-00005A290000}"/>
    <cellStyle name="Percent 4 2 3 5" xfId="6085" xr:uid="{00000000-0005-0000-0000-00005B290000}"/>
    <cellStyle name="Percent 4 2 4" xfId="1977" xr:uid="{00000000-0005-0000-0000-00005C290000}"/>
    <cellStyle name="Percent 4 2 4 2" xfId="3621" xr:uid="{00000000-0005-0000-0000-00005D290000}"/>
    <cellStyle name="Percent 4 2 4 2 2" xfId="9011" xr:uid="{00000000-0005-0000-0000-00005E290000}"/>
    <cellStyle name="Percent 4 2 4 3" xfId="5265" xr:uid="{00000000-0005-0000-0000-00005F290000}"/>
    <cellStyle name="Percent 4 2 4 3 2" xfId="10655" xr:uid="{00000000-0005-0000-0000-000060290000}"/>
    <cellStyle name="Percent 4 2 4 4" xfId="7367" xr:uid="{00000000-0005-0000-0000-000061290000}"/>
    <cellStyle name="Percent 4 2 5" xfId="2031" xr:uid="{00000000-0005-0000-0000-000062290000}"/>
    <cellStyle name="Percent 4 2 5 2" xfId="7421" xr:uid="{00000000-0005-0000-0000-000063290000}"/>
    <cellStyle name="Percent 4 2 6" xfId="3675" xr:uid="{00000000-0005-0000-0000-000064290000}"/>
    <cellStyle name="Percent 4 2 6 2" xfId="9065" xr:uid="{00000000-0005-0000-0000-000065290000}"/>
    <cellStyle name="Percent 4 2 7" xfId="5514" xr:uid="{00000000-0005-0000-0000-000066290000}"/>
    <cellStyle name="Percent 4 2 7 2" xfId="10904" xr:uid="{00000000-0005-0000-0000-000067290000}"/>
    <cellStyle name="Percent 4 2 8" xfId="5777" xr:uid="{00000000-0005-0000-0000-000068290000}"/>
    <cellStyle name="Percent 4 3" xfId="43" xr:uid="{00000000-0005-0000-0000-000069290000}"/>
    <cellStyle name="Percent 4 3 2" xfId="375" xr:uid="{00000000-0005-0000-0000-00006A290000}"/>
    <cellStyle name="Percent 4 3 3" xfId="699" xr:uid="{00000000-0005-0000-0000-00006B290000}"/>
    <cellStyle name="Percent 4 3 3 2" xfId="1980" xr:uid="{00000000-0005-0000-0000-00006C290000}"/>
    <cellStyle name="Percent 4 3 3 2 2" xfId="3624" xr:uid="{00000000-0005-0000-0000-00006D290000}"/>
    <cellStyle name="Percent 4 3 3 2 2 2" xfId="9014" xr:uid="{00000000-0005-0000-0000-00006E290000}"/>
    <cellStyle name="Percent 4 3 3 2 3" xfId="5268" xr:uid="{00000000-0005-0000-0000-00006F290000}"/>
    <cellStyle name="Percent 4 3 3 2 3 2" xfId="10658" xr:uid="{00000000-0005-0000-0000-000070290000}"/>
    <cellStyle name="Percent 4 3 3 2 4" xfId="7370" xr:uid="{00000000-0005-0000-0000-000071290000}"/>
    <cellStyle name="Percent 4 3 3 3" xfId="2351" xr:uid="{00000000-0005-0000-0000-000072290000}"/>
    <cellStyle name="Percent 4 3 3 3 2" xfId="7741" xr:uid="{00000000-0005-0000-0000-000073290000}"/>
    <cellStyle name="Percent 4 3 3 4" xfId="3995" xr:uid="{00000000-0005-0000-0000-000074290000}"/>
    <cellStyle name="Percent 4 3 3 4 2" xfId="9385" xr:uid="{00000000-0005-0000-0000-000075290000}"/>
    <cellStyle name="Percent 4 3 3 5" xfId="6097" xr:uid="{00000000-0005-0000-0000-000076290000}"/>
    <cellStyle name="Percent 4 3 4" xfId="1979" xr:uid="{00000000-0005-0000-0000-000077290000}"/>
    <cellStyle name="Percent 4 3 4 2" xfId="3623" xr:uid="{00000000-0005-0000-0000-000078290000}"/>
    <cellStyle name="Percent 4 3 4 2 2" xfId="9013" xr:uid="{00000000-0005-0000-0000-000079290000}"/>
    <cellStyle name="Percent 4 3 4 3" xfId="5267" xr:uid="{00000000-0005-0000-0000-00007A290000}"/>
    <cellStyle name="Percent 4 3 4 3 2" xfId="10657" xr:uid="{00000000-0005-0000-0000-00007B290000}"/>
    <cellStyle name="Percent 4 3 4 4" xfId="7369" xr:uid="{00000000-0005-0000-0000-00007C290000}"/>
    <cellStyle name="Percent 4 3 5" xfId="2034" xr:uid="{00000000-0005-0000-0000-00007D290000}"/>
    <cellStyle name="Percent 4 3 5 2" xfId="7424" xr:uid="{00000000-0005-0000-0000-00007E290000}"/>
    <cellStyle name="Percent 4 3 6" xfId="3678" xr:uid="{00000000-0005-0000-0000-00007F290000}"/>
    <cellStyle name="Percent 4 3 6 2" xfId="9068" xr:uid="{00000000-0005-0000-0000-000080290000}"/>
    <cellStyle name="Percent 4 3 7" xfId="5780" xr:uid="{00000000-0005-0000-0000-000081290000}"/>
    <cellStyle name="Percent 4 4" xfId="46" xr:uid="{00000000-0005-0000-0000-000082290000}"/>
    <cellStyle name="Percent 4 4 2" xfId="702" xr:uid="{00000000-0005-0000-0000-000083290000}"/>
    <cellStyle name="Percent 4 4 2 2" xfId="1982" xr:uid="{00000000-0005-0000-0000-000084290000}"/>
    <cellStyle name="Percent 4 4 2 2 2" xfId="3626" xr:uid="{00000000-0005-0000-0000-000085290000}"/>
    <cellStyle name="Percent 4 4 2 2 2 2" xfId="9016" xr:uid="{00000000-0005-0000-0000-000086290000}"/>
    <cellStyle name="Percent 4 4 2 2 3" xfId="5270" xr:uid="{00000000-0005-0000-0000-000087290000}"/>
    <cellStyle name="Percent 4 4 2 2 3 2" xfId="10660" xr:uid="{00000000-0005-0000-0000-000088290000}"/>
    <cellStyle name="Percent 4 4 2 2 4" xfId="7372" xr:uid="{00000000-0005-0000-0000-000089290000}"/>
    <cellStyle name="Percent 4 4 2 3" xfId="2354" xr:uid="{00000000-0005-0000-0000-00008A290000}"/>
    <cellStyle name="Percent 4 4 2 3 2" xfId="7744" xr:uid="{00000000-0005-0000-0000-00008B290000}"/>
    <cellStyle name="Percent 4 4 2 4" xfId="3998" xr:uid="{00000000-0005-0000-0000-00008C290000}"/>
    <cellStyle name="Percent 4 4 2 4 2" xfId="9388" xr:uid="{00000000-0005-0000-0000-00008D290000}"/>
    <cellStyle name="Percent 4 4 2 5" xfId="6100" xr:uid="{00000000-0005-0000-0000-00008E290000}"/>
    <cellStyle name="Percent 4 4 3" xfId="1981" xr:uid="{00000000-0005-0000-0000-00008F290000}"/>
    <cellStyle name="Percent 4 4 3 2" xfId="3625" xr:uid="{00000000-0005-0000-0000-000090290000}"/>
    <cellStyle name="Percent 4 4 3 2 2" xfId="9015" xr:uid="{00000000-0005-0000-0000-000091290000}"/>
    <cellStyle name="Percent 4 4 3 3" xfId="5269" xr:uid="{00000000-0005-0000-0000-000092290000}"/>
    <cellStyle name="Percent 4 4 3 3 2" xfId="10659" xr:uid="{00000000-0005-0000-0000-000093290000}"/>
    <cellStyle name="Percent 4 4 3 4" xfId="7371" xr:uid="{00000000-0005-0000-0000-000094290000}"/>
    <cellStyle name="Percent 4 4 4" xfId="2037" xr:uid="{00000000-0005-0000-0000-000095290000}"/>
    <cellStyle name="Percent 4 4 4 2" xfId="7427" xr:uid="{00000000-0005-0000-0000-000096290000}"/>
    <cellStyle name="Percent 4 4 5" xfId="3681" xr:uid="{00000000-0005-0000-0000-000097290000}"/>
    <cellStyle name="Percent 4 4 5 2" xfId="9071" xr:uid="{00000000-0005-0000-0000-000098290000}"/>
    <cellStyle name="Percent 4 4 6" xfId="5783" xr:uid="{00000000-0005-0000-0000-000099290000}"/>
    <cellStyle name="Percent 4 5" xfId="50" xr:uid="{00000000-0005-0000-0000-00009A290000}"/>
    <cellStyle name="Percent 4 5 2" xfId="706" xr:uid="{00000000-0005-0000-0000-00009B290000}"/>
    <cellStyle name="Percent 4 5 2 2" xfId="1984" xr:uid="{00000000-0005-0000-0000-00009C290000}"/>
    <cellStyle name="Percent 4 5 2 2 2" xfId="3628" xr:uid="{00000000-0005-0000-0000-00009D290000}"/>
    <cellStyle name="Percent 4 5 2 2 2 2" xfId="9018" xr:uid="{00000000-0005-0000-0000-00009E290000}"/>
    <cellStyle name="Percent 4 5 2 2 3" xfId="5272" xr:uid="{00000000-0005-0000-0000-00009F290000}"/>
    <cellStyle name="Percent 4 5 2 2 3 2" xfId="10662" xr:uid="{00000000-0005-0000-0000-0000A0290000}"/>
    <cellStyle name="Percent 4 5 2 2 4" xfId="7374" xr:uid="{00000000-0005-0000-0000-0000A1290000}"/>
    <cellStyle name="Percent 4 5 2 3" xfId="2357" xr:uid="{00000000-0005-0000-0000-0000A2290000}"/>
    <cellStyle name="Percent 4 5 2 3 2" xfId="7747" xr:uid="{00000000-0005-0000-0000-0000A3290000}"/>
    <cellStyle name="Percent 4 5 2 4" xfId="4001" xr:uid="{00000000-0005-0000-0000-0000A4290000}"/>
    <cellStyle name="Percent 4 5 2 4 2" xfId="9391" xr:uid="{00000000-0005-0000-0000-0000A5290000}"/>
    <cellStyle name="Percent 4 5 2 5" xfId="6103" xr:uid="{00000000-0005-0000-0000-0000A6290000}"/>
    <cellStyle name="Percent 4 5 3" xfId="1983" xr:uid="{00000000-0005-0000-0000-0000A7290000}"/>
    <cellStyle name="Percent 4 5 3 2" xfId="3627" xr:uid="{00000000-0005-0000-0000-0000A8290000}"/>
    <cellStyle name="Percent 4 5 3 2 2" xfId="9017" xr:uid="{00000000-0005-0000-0000-0000A9290000}"/>
    <cellStyle name="Percent 4 5 3 3" xfId="5271" xr:uid="{00000000-0005-0000-0000-0000AA290000}"/>
    <cellStyle name="Percent 4 5 3 3 2" xfId="10661" xr:uid="{00000000-0005-0000-0000-0000AB290000}"/>
    <cellStyle name="Percent 4 5 3 4" xfId="7373" xr:uid="{00000000-0005-0000-0000-0000AC290000}"/>
    <cellStyle name="Percent 4 5 4" xfId="2040" xr:uid="{00000000-0005-0000-0000-0000AD290000}"/>
    <cellStyle name="Percent 4 5 4 2" xfId="7430" xr:uid="{00000000-0005-0000-0000-0000AE290000}"/>
    <cellStyle name="Percent 4 5 5" xfId="3684" xr:uid="{00000000-0005-0000-0000-0000AF290000}"/>
    <cellStyle name="Percent 4 5 5 2" xfId="9074" xr:uid="{00000000-0005-0000-0000-0000B0290000}"/>
    <cellStyle name="Percent 4 5 6" xfId="5786" xr:uid="{00000000-0005-0000-0000-0000B1290000}"/>
    <cellStyle name="Percent 4 6" xfId="373" xr:uid="{00000000-0005-0000-0000-0000B2290000}"/>
    <cellStyle name="Percent 4 7" xfId="678" xr:uid="{00000000-0005-0000-0000-0000B3290000}"/>
    <cellStyle name="Percent 4 7 2" xfId="1985" xr:uid="{00000000-0005-0000-0000-0000B4290000}"/>
    <cellStyle name="Percent 4 7 2 2" xfId="3629" xr:uid="{00000000-0005-0000-0000-0000B5290000}"/>
    <cellStyle name="Percent 4 7 2 2 2" xfId="9019" xr:uid="{00000000-0005-0000-0000-0000B6290000}"/>
    <cellStyle name="Percent 4 7 2 3" xfId="5273" xr:uid="{00000000-0005-0000-0000-0000B7290000}"/>
    <cellStyle name="Percent 4 7 2 3 2" xfId="10663" xr:uid="{00000000-0005-0000-0000-0000B8290000}"/>
    <cellStyle name="Percent 4 7 2 4" xfId="7375" xr:uid="{00000000-0005-0000-0000-0000B9290000}"/>
    <cellStyle name="Percent 4 7 3" xfId="2334" xr:uid="{00000000-0005-0000-0000-0000BA290000}"/>
    <cellStyle name="Percent 4 7 3 2" xfId="7724" xr:uid="{00000000-0005-0000-0000-0000BB290000}"/>
    <cellStyle name="Percent 4 7 4" xfId="3978" xr:uid="{00000000-0005-0000-0000-0000BC290000}"/>
    <cellStyle name="Percent 4 7 4 2" xfId="9368" xr:uid="{00000000-0005-0000-0000-0000BD290000}"/>
    <cellStyle name="Percent 4 7 5" xfId="6080" xr:uid="{00000000-0005-0000-0000-0000BE290000}"/>
    <cellStyle name="Percent 4 8" xfId="1976" xr:uid="{00000000-0005-0000-0000-0000BF290000}"/>
    <cellStyle name="Percent 4 8 2" xfId="3620" xr:uid="{00000000-0005-0000-0000-0000C0290000}"/>
    <cellStyle name="Percent 4 8 2 2" xfId="9010" xr:uid="{00000000-0005-0000-0000-0000C1290000}"/>
    <cellStyle name="Percent 4 8 3" xfId="5264" xr:uid="{00000000-0005-0000-0000-0000C2290000}"/>
    <cellStyle name="Percent 4 8 3 2" xfId="10654" xr:uid="{00000000-0005-0000-0000-0000C3290000}"/>
    <cellStyle name="Percent 4 8 4" xfId="7366" xr:uid="{00000000-0005-0000-0000-0000C4290000}"/>
    <cellStyle name="Percent 4 9" xfId="2028" xr:uid="{00000000-0005-0000-0000-0000C5290000}"/>
    <cellStyle name="Percent 4 9 2" xfId="7418" xr:uid="{00000000-0005-0000-0000-0000C6290000}"/>
    <cellStyle name="Percent 5" xfId="376" xr:uid="{00000000-0005-0000-0000-0000C7290000}"/>
    <cellStyle name="Percent 5 2" xfId="377" xr:uid="{00000000-0005-0000-0000-0000C8290000}"/>
    <cellStyle name="Percent 5 3" xfId="378" xr:uid="{00000000-0005-0000-0000-0000C9290000}"/>
    <cellStyle name="Percent 6" xfId="379" xr:uid="{00000000-0005-0000-0000-0000CA290000}"/>
    <cellStyle name="Percent 7" xfId="380" xr:uid="{00000000-0005-0000-0000-0000CB290000}"/>
    <cellStyle name="Percent 8" xfId="411" xr:uid="{00000000-0005-0000-0000-0000CC290000}"/>
    <cellStyle name="Percent 8 10" xfId="5340" xr:uid="{00000000-0005-0000-0000-0000CD290000}"/>
    <cellStyle name="Percent 8 10 2" xfId="10730" xr:uid="{00000000-0005-0000-0000-0000CE290000}"/>
    <cellStyle name="Percent 8 11" xfId="5756" xr:uid="{00000000-0005-0000-0000-0000CF290000}"/>
    <cellStyle name="Percent 8 11 2" xfId="11116" xr:uid="{00000000-0005-0000-0000-0000D0290000}"/>
    <cellStyle name="Percent 8 12" xfId="5818" xr:uid="{00000000-0005-0000-0000-0000D1290000}"/>
    <cellStyle name="Percent 8 2" xfId="463" xr:uid="{00000000-0005-0000-0000-0000D2290000}"/>
    <cellStyle name="Percent 8 2 10" xfId="5757" xr:uid="{00000000-0005-0000-0000-0000D3290000}"/>
    <cellStyle name="Percent 8 2 10 2" xfId="11117" xr:uid="{00000000-0005-0000-0000-0000D4290000}"/>
    <cellStyle name="Percent 8 2 11" xfId="5866" xr:uid="{00000000-0005-0000-0000-0000D5290000}"/>
    <cellStyle name="Percent 8 2 2" xfId="559" xr:uid="{00000000-0005-0000-0000-0000D6290000}"/>
    <cellStyle name="Percent 8 2 2 2" xfId="881" xr:uid="{00000000-0005-0000-0000-0000D7290000}"/>
    <cellStyle name="Percent 8 2 2 2 2" xfId="1989" xr:uid="{00000000-0005-0000-0000-0000D8290000}"/>
    <cellStyle name="Percent 8 2 2 2 2 2" xfId="3633" xr:uid="{00000000-0005-0000-0000-0000D9290000}"/>
    <cellStyle name="Percent 8 2 2 2 2 2 2" xfId="9023" xr:uid="{00000000-0005-0000-0000-0000DA290000}"/>
    <cellStyle name="Percent 8 2 2 2 2 3" xfId="5277" xr:uid="{00000000-0005-0000-0000-0000DB290000}"/>
    <cellStyle name="Percent 8 2 2 2 2 3 2" xfId="10667" xr:uid="{00000000-0005-0000-0000-0000DC290000}"/>
    <cellStyle name="Percent 8 2 2 2 2 4" xfId="7379" xr:uid="{00000000-0005-0000-0000-0000DD290000}"/>
    <cellStyle name="Percent 8 2 2 2 3" xfId="2532" xr:uid="{00000000-0005-0000-0000-0000DE290000}"/>
    <cellStyle name="Percent 8 2 2 2 3 2" xfId="7922" xr:uid="{00000000-0005-0000-0000-0000DF290000}"/>
    <cellStyle name="Percent 8 2 2 2 4" xfId="4176" xr:uid="{00000000-0005-0000-0000-0000E0290000}"/>
    <cellStyle name="Percent 8 2 2 2 4 2" xfId="9566" xr:uid="{00000000-0005-0000-0000-0000E1290000}"/>
    <cellStyle name="Percent 8 2 2 2 5" xfId="6278" xr:uid="{00000000-0005-0000-0000-0000E2290000}"/>
    <cellStyle name="Percent 8 2 2 3" xfId="1175" xr:uid="{00000000-0005-0000-0000-0000E3290000}"/>
    <cellStyle name="Percent 8 2 2 3 2" xfId="1990" xr:uid="{00000000-0005-0000-0000-0000E4290000}"/>
    <cellStyle name="Percent 8 2 2 3 2 2" xfId="3634" xr:uid="{00000000-0005-0000-0000-0000E5290000}"/>
    <cellStyle name="Percent 8 2 2 3 2 2 2" xfId="9024" xr:uid="{00000000-0005-0000-0000-0000E6290000}"/>
    <cellStyle name="Percent 8 2 2 3 2 3" xfId="5278" xr:uid="{00000000-0005-0000-0000-0000E7290000}"/>
    <cellStyle name="Percent 8 2 2 3 2 3 2" xfId="10668" xr:uid="{00000000-0005-0000-0000-0000E8290000}"/>
    <cellStyle name="Percent 8 2 2 3 2 4" xfId="7380" xr:uid="{00000000-0005-0000-0000-0000E9290000}"/>
    <cellStyle name="Percent 8 2 2 3 3" xfId="2825" xr:uid="{00000000-0005-0000-0000-0000EA290000}"/>
    <cellStyle name="Percent 8 2 2 3 3 2" xfId="8215" xr:uid="{00000000-0005-0000-0000-0000EB290000}"/>
    <cellStyle name="Percent 8 2 2 3 4" xfId="4469" xr:uid="{00000000-0005-0000-0000-0000EC290000}"/>
    <cellStyle name="Percent 8 2 2 3 4 2" xfId="9859" xr:uid="{00000000-0005-0000-0000-0000ED290000}"/>
    <cellStyle name="Percent 8 2 2 3 5" xfId="6571" xr:uid="{00000000-0005-0000-0000-0000EE290000}"/>
    <cellStyle name="Percent 8 2 2 4" xfId="1988" xr:uid="{00000000-0005-0000-0000-0000EF290000}"/>
    <cellStyle name="Percent 8 2 2 4 2" xfId="3632" xr:uid="{00000000-0005-0000-0000-0000F0290000}"/>
    <cellStyle name="Percent 8 2 2 4 2 2" xfId="9022" xr:uid="{00000000-0005-0000-0000-0000F1290000}"/>
    <cellStyle name="Percent 8 2 2 4 3" xfId="5276" xr:uid="{00000000-0005-0000-0000-0000F2290000}"/>
    <cellStyle name="Percent 8 2 2 4 3 2" xfId="10666" xr:uid="{00000000-0005-0000-0000-0000F3290000}"/>
    <cellStyle name="Percent 8 2 2 4 4" xfId="7378" xr:uid="{00000000-0005-0000-0000-0000F4290000}"/>
    <cellStyle name="Percent 8 2 2 5" xfId="2216" xr:uid="{00000000-0005-0000-0000-0000F5290000}"/>
    <cellStyle name="Percent 8 2 2 5 2" xfId="7606" xr:uid="{00000000-0005-0000-0000-0000F6290000}"/>
    <cellStyle name="Percent 8 2 2 6" xfId="3860" xr:uid="{00000000-0005-0000-0000-0000F7290000}"/>
    <cellStyle name="Percent 8 2 2 6 2" xfId="9250" xr:uid="{00000000-0005-0000-0000-0000F8290000}"/>
    <cellStyle name="Percent 8 2 2 7" xfId="5485" xr:uid="{00000000-0005-0000-0000-0000F9290000}"/>
    <cellStyle name="Percent 8 2 2 7 2" xfId="10875" xr:uid="{00000000-0005-0000-0000-0000FA290000}"/>
    <cellStyle name="Percent 8 2 2 8" xfId="5758" xr:uid="{00000000-0005-0000-0000-0000FB290000}"/>
    <cellStyle name="Percent 8 2 2 8 2" xfId="11118" xr:uid="{00000000-0005-0000-0000-0000FC290000}"/>
    <cellStyle name="Percent 8 2 2 9" xfId="5962" xr:uid="{00000000-0005-0000-0000-0000FD290000}"/>
    <cellStyle name="Percent 8 2 3" xfId="656" xr:uid="{00000000-0005-0000-0000-0000FE290000}"/>
    <cellStyle name="Percent 8 2 3 2" xfId="978" xr:uid="{00000000-0005-0000-0000-0000FF290000}"/>
    <cellStyle name="Percent 8 2 3 2 2" xfId="1992" xr:uid="{00000000-0005-0000-0000-0000002A0000}"/>
    <cellStyle name="Percent 8 2 3 2 2 2" xfId="3636" xr:uid="{00000000-0005-0000-0000-0000012A0000}"/>
    <cellStyle name="Percent 8 2 3 2 2 2 2" xfId="9026" xr:uid="{00000000-0005-0000-0000-0000022A0000}"/>
    <cellStyle name="Percent 8 2 3 2 2 3" xfId="5280" xr:uid="{00000000-0005-0000-0000-0000032A0000}"/>
    <cellStyle name="Percent 8 2 3 2 2 3 2" xfId="10670" xr:uid="{00000000-0005-0000-0000-0000042A0000}"/>
    <cellStyle name="Percent 8 2 3 2 2 4" xfId="7382" xr:uid="{00000000-0005-0000-0000-0000052A0000}"/>
    <cellStyle name="Percent 8 2 3 2 3" xfId="2629" xr:uid="{00000000-0005-0000-0000-0000062A0000}"/>
    <cellStyle name="Percent 8 2 3 2 3 2" xfId="8019" xr:uid="{00000000-0005-0000-0000-0000072A0000}"/>
    <cellStyle name="Percent 8 2 3 2 4" xfId="4273" xr:uid="{00000000-0005-0000-0000-0000082A0000}"/>
    <cellStyle name="Percent 8 2 3 2 4 2" xfId="9663" xr:uid="{00000000-0005-0000-0000-0000092A0000}"/>
    <cellStyle name="Percent 8 2 3 2 5" xfId="6375" xr:uid="{00000000-0005-0000-0000-00000A2A0000}"/>
    <cellStyle name="Percent 8 2 3 3" xfId="1991" xr:uid="{00000000-0005-0000-0000-00000B2A0000}"/>
    <cellStyle name="Percent 8 2 3 3 2" xfId="3635" xr:uid="{00000000-0005-0000-0000-00000C2A0000}"/>
    <cellStyle name="Percent 8 2 3 3 2 2" xfId="9025" xr:uid="{00000000-0005-0000-0000-00000D2A0000}"/>
    <cellStyle name="Percent 8 2 3 3 3" xfId="5279" xr:uid="{00000000-0005-0000-0000-00000E2A0000}"/>
    <cellStyle name="Percent 8 2 3 3 3 2" xfId="10669" xr:uid="{00000000-0005-0000-0000-00000F2A0000}"/>
    <cellStyle name="Percent 8 2 3 3 4" xfId="7381" xr:uid="{00000000-0005-0000-0000-0000102A0000}"/>
    <cellStyle name="Percent 8 2 3 4" xfId="2313" xr:uid="{00000000-0005-0000-0000-0000112A0000}"/>
    <cellStyle name="Percent 8 2 3 4 2" xfId="7703" xr:uid="{00000000-0005-0000-0000-0000122A0000}"/>
    <cellStyle name="Percent 8 2 3 5" xfId="3957" xr:uid="{00000000-0005-0000-0000-0000132A0000}"/>
    <cellStyle name="Percent 8 2 3 5 2" xfId="9347" xr:uid="{00000000-0005-0000-0000-0000142A0000}"/>
    <cellStyle name="Percent 8 2 3 6" xfId="6059" xr:uid="{00000000-0005-0000-0000-0000152A0000}"/>
    <cellStyle name="Percent 8 2 4" xfId="785" xr:uid="{00000000-0005-0000-0000-0000162A0000}"/>
    <cellStyle name="Percent 8 2 4 2" xfId="1993" xr:uid="{00000000-0005-0000-0000-0000172A0000}"/>
    <cellStyle name="Percent 8 2 4 2 2" xfId="3637" xr:uid="{00000000-0005-0000-0000-0000182A0000}"/>
    <cellStyle name="Percent 8 2 4 2 2 2" xfId="9027" xr:uid="{00000000-0005-0000-0000-0000192A0000}"/>
    <cellStyle name="Percent 8 2 4 2 3" xfId="5281" xr:uid="{00000000-0005-0000-0000-00001A2A0000}"/>
    <cellStyle name="Percent 8 2 4 2 3 2" xfId="10671" xr:uid="{00000000-0005-0000-0000-00001B2A0000}"/>
    <cellStyle name="Percent 8 2 4 2 4" xfId="7383" xr:uid="{00000000-0005-0000-0000-00001C2A0000}"/>
    <cellStyle name="Percent 8 2 4 3" xfId="2436" xr:uid="{00000000-0005-0000-0000-00001D2A0000}"/>
    <cellStyle name="Percent 8 2 4 3 2" xfId="7826" xr:uid="{00000000-0005-0000-0000-00001E2A0000}"/>
    <cellStyle name="Percent 8 2 4 4" xfId="4080" xr:uid="{00000000-0005-0000-0000-00001F2A0000}"/>
    <cellStyle name="Percent 8 2 4 4 2" xfId="9470" xr:uid="{00000000-0005-0000-0000-0000202A0000}"/>
    <cellStyle name="Percent 8 2 4 5" xfId="6182" xr:uid="{00000000-0005-0000-0000-0000212A0000}"/>
    <cellStyle name="Percent 8 2 5" xfId="1078" xr:uid="{00000000-0005-0000-0000-0000222A0000}"/>
    <cellStyle name="Percent 8 2 5 2" xfId="1994" xr:uid="{00000000-0005-0000-0000-0000232A0000}"/>
    <cellStyle name="Percent 8 2 5 2 2" xfId="3638" xr:uid="{00000000-0005-0000-0000-0000242A0000}"/>
    <cellStyle name="Percent 8 2 5 2 2 2" xfId="9028" xr:uid="{00000000-0005-0000-0000-0000252A0000}"/>
    <cellStyle name="Percent 8 2 5 2 3" xfId="5282" xr:uid="{00000000-0005-0000-0000-0000262A0000}"/>
    <cellStyle name="Percent 8 2 5 2 3 2" xfId="10672" xr:uid="{00000000-0005-0000-0000-0000272A0000}"/>
    <cellStyle name="Percent 8 2 5 2 4" xfId="7384" xr:uid="{00000000-0005-0000-0000-0000282A0000}"/>
    <cellStyle name="Percent 8 2 5 3" xfId="2728" xr:uid="{00000000-0005-0000-0000-0000292A0000}"/>
    <cellStyle name="Percent 8 2 5 3 2" xfId="8118" xr:uid="{00000000-0005-0000-0000-00002A2A0000}"/>
    <cellStyle name="Percent 8 2 5 4" xfId="4372" xr:uid="{00000000-0005-0000-0000-00002B2A0000}"/>
    <cellStyle name="Percent 8 2 5 4 2" xfId="9762" xr:uid="{00000000-0005-0000-0000-00002C2A0000}"/>
    <cellStyle name="Percent 8 2 5 5" xfId="6474" xr:uid="{00000000-0005-0000-0000-00002D2A0000}"/>
    <cellStyle name="Percent 8 2 6" xfId="1987" xr:uid="{00000000-0005-0000-0000-00002E2A0000}"/>
    <cellStyle name="Percent 8 2 6 2" xfId="3631" xr:uid="{00000000-0005-0000-0000-00002F2A0000}"/>
    <cellStyle name="Percent 8 2 6 2 2" xfId="9021" xr:uid="{00000000-0005-0000-0000-0000302A0000}"/>
    <cellStyle name="Percent 8 2 6 3" xfId="5275" xr:uid="{00000000-0005-0000-0000-0000312A0000}"/>
    <cellStyle name="Percent 8 2 6 3 2" xfId="10665" xr:uid="{00000000-0005-0000-0000-0000322A0000}"/>
    <cellStyle name="Percent 8 2 6 4" xfId="7377" xr:uid="{00000000-0005-0000-0000-0000332A0000}"/>
    <cellStyle name="Percent 8 2 7" xfId="2120" xr:uid="{00000000-0005-0000-0000-0000342A0000}"/>
    <cellStyle name="Percent 8 2 7 2" xfId="7510" xr:uid="{00000000-0005-0000-0000-0000352A0000}"/>
    <cellStyle name="Percent 8 2 8" xfId="3764" xr:uid="{00000000-0005-0000-0000-0000362A0000}"/>
    <cellStyle name="Percent 8 2 8 2" xfId="9154" xr:uid="{00000000-0005-0000-0000-0000372A0000}"/>
    <cellStyle name="Percent 8 2 9" xfId="5388" xr:uid="{00000000-0005-0000-0000-0000382A0000}"/>
    <cellStyle name="Percent 8 2 9 2" xfId="10778" xr:uid="{00000000-0005-0000-0000-0000392A0000}"/>
    <cellStyle name="Percent 8 3" xfId="511" xr:uid="{00000000-0005-0000-0000-00003A2A0000}"/>
    <cellStyle name="Percent 8 3 2" xfId="833" xr:uid="{00000000-0005-0000-0000-00003B2A0000}"/>
    <cellStyle name="Percent 8 3 2 2" xfId="1996" xr:uid="{00000000-0005-0000-0000-00003C2A0000}"/>
    <cellStyle name="Percent 8 3 2 2 2" xfId="3640" xr:uid="{00000000-0005-0000-0000-00003D2A0000}"/>
    <cellStyle name="Percent 8 3 2 2 2 2" xfId="9030" xr:uid="{00000000-0005-0000-0000-00003E2A0000}"/>
    <cellStyle name="Percent 8 3 2 2 3" xfId="5284" xr:uid="{00000000-0005-0000-0000-00003F2A0000}"/>
    <cellStyle name="Percent 8 3 2 2 3 2" xfId="10674" xr:uid="{00000000-0005-0000-0000-0000402A0000}"/>
    <cellStyle name="Percent 8 3 2 2 4" xfId="7386" xr:uid="{00000000-0005-0000-0000-0000412A0000}"/>
    <cellStyle name="Percent 8 3 2 3" xfId="2484" xr:uid="{00000000-0005-0000-0000-0000422A0000}"/>
    <cellStyle name="Percent 8 3 2 3 2" xfId="7874" xr:uid="{00000000-0005-0000-0000-0000432A0000}"/>
    <cellStyle name="Percent 8 3 2 4" xfId="4128" xr:uid="{00000000-0005-0000-0000-0000442A0000}"/>
    <cellStyle name="Percent 8 3 2 4 2" xfId="9518" xr:uid="{00000000-0005-0000-0000-0000452A0000}"/>
    <cellStyle name="Percent 8 3 2 5" xfId="6230" xr:uid="{00000000-0005-0000-0000-0000462A0000}"/>
    <cellStyle name="Percent 8 3 3" xfId="1127" xr:uid="{00000000-0005-0000-0000-0000472A0000}"/>
    <cellStyle name="Percent 8 3 3 2" xfId="1997" xr:uid="{00000000-0005-0000-0000-0000482A0000}"/>
    <cellStyle name="Percent 8 3 3 2 2" xfId="3641" xr:uid="{00000000-0005-0000-0000-0000492A0000}"/>
    <cellStyle name="Percent 8 3 3 2 2 2" xfId="9031" xr:uid="{00000000-0005-0000-0000-00004A2A0000}"/>
    <cellStyle name="Percent 8 3 3 2 3" xfId="5285" xr:uid="{00000000-0005-0000-0000-00004B2A0000}"/>
    <cellStyle name="Percent 8 3 3 2 3 2" xfId="10675" xr:uid="{00000000-0005-0000-0000-00004C2A0000}"/>
    <cellStyle name="Percent 8 3 3 2 4" xfId="7387" xr:uid="{00000000-0005-0000-0000-00004D2A0000}"/>
    <cellStyle name="Percent 8 3 3 3" xfId="2777" xr:uid="{00000000-0005-0000-0000-00004E2A0000}"/>
    <cellStyle name="Percent 8 3 3 3 2" xfId="8167" xr:uid="{00000000-0005-0000-0000-00004F2A0000}"/>
    <cellStyle name="Percent 8 3 3 4" xfId="4421" xr:uid="{00000000-0005-0000-0000-0000502A0000}"/>
    <cellStyle name="Percent 8 3 3 4 2" xfId="9811" xr:uid="{00000000-0005-0000-0000-0000512A0000}"/>
    <cellStyle name="Percent 8 3 3 5" xfId="6523" xr:uid="{00000000-0005-0000-0000-0000522A0000}"/>
    <cellStyle name="Percent 8 3 4" xfId="1995" xr:uid="{00000000-0005-0000-0000-0000532A0000}"/>
    <cellStyle name="Percent 8 3 4 2" xfId="3639" xr:uid="{00000000-0005-0000-0000-0000542A0000}"/>
    <cellStyle name="Percent 8 3 4 2 2" xfId="9029" xr:uid="{00000000-0005-0000-0000-0000552A0000}"/>
    <cellStyle name="Percent 8 3 4 3" xfId="5283" xr:uid="{00000000-0005-0000-0000-0000562A0000}"/>
    <cellStyle name="Percent 8 3 4 3 2" xfId="10673" xr:uid="{00000000-0005-0000-0000-0000572A0000}"/>
    <cellStyle name="Percent 8 3 4 4" xfId="7385" xr:uid="{00000000-0005-0000-0000-0000582A0000}"/>
    <cellStyle name="Percent 8 3 5" xfId="2168" xr:uid="{00000000-0005-0000-0000-0000592A0000}"/>
    <cellStyle name="Percent 8 3 5 2" xfId="7558" xr:uid="{00000000-0005-0000-0000-00005A2A0000}"/>
    <cellStyle name="Percent 8 3 6" xfId="3812" xr:uid="{00000000-0005-0000-0000-00005B2A0000}"/>
    <cellStyle name="Percent 8 3 6 2" xfId="9202" xr:uid="{00000000-0005-0000-0000-00005C2A0000}"/>
    <cellStyle name="Percent 8 3 7" xfId="5437" xr:uid="{00000000-0005-0000-0000-00005D2A0000}"/>
    <cellStyle name="Percent 8 3 7 2" xfId="10827" xr:uid="{00000000-0005-0000-0000-00005E2A0000}"/>
    <cellStyle name="Percent 8 3 8" xfId="5759" xr:uid="{00000000-0005-0000-0000-00005F2A0000}"/>
    <cellStyle name="Percent 8 3 8 2" xfId="11119" xr:uid="{00000000-0005-0000-0000-0000602A0000}"/>
    <cellStyle name="Percent 8 3 9" xfId="5914" xr:uid="{00000000-0005-0000-0000-0000612A0000}"/>
    <cellStyle name="Percent 8 4" xfId="608" xr:uid="{00000000-0005-0000-0000-0000622A0000}"/>
    <cellStyle name="Percent 8 4 2" xfId="930" xr:uid="{00000000-0005-0000-0000-0000632A0000}"/>
    <cellStyle name="Percent 8 4 2 2" xfId="1999" xr:uid="{00000000-0005-0000-0000-0000642A0000}"/>
    <cellStyle name="Percent 8 4 2 2 2" xfId="3643" xr:uid="{00000000-0005-0000-0000-0000652A0000}"/>
    <cellStyle name="Percent 8 4 2 2 2 2" xfId="9033" xr:uid="{00000000-0005-0000-0000-0000662A0000}"/>
    <cellStyle name="Percent 8 4 2 2 3" xfId="5287" xr:uid="{00000000-0005-0000-0000-0000672A0000}"/>
    <cellStyle name="Percent 8 4 2 2 3 2" xfId="10677" xr:uid="{00000000-0005-0000-0000-0000682A0000}"/>
    <cellStyle name="Percent 8 4 2 2 4" xfId="7389" xr:uid="{00000000-0005-0000-0000-0000692A0000}"/>
    <cellStyle name="Percent 8 4 2 3" xfId="2581" xr:uid="{00000000-0005-0000-0000-00006A2A0000}"/>
    <cellStyle name="Percent 8 4 2 3 2" xfId="7971" xr:uid="{00000000-0005-0000-0000-00006B2A0000}"/>
    <cellStyle name="Percent 8 4 2 4" xfId="4225" xr:uid="{00000000-0005-0000-0000-00006C2A0000}"/>
    <cellStyle name="Percent 8 4 2 4 2" xfId="9615" xr:uid="{00000000-0005-0000-0000-00006D2A0000}"/>
    <cellStyle name="Percent 8 4 2 5" xfId="6327" xr:uid="{00000000-0005-0000-0000-00006E2A0000}"/>
    <cellStyle name="Percent 8 4 3" xfId="1998" xr:uid="{00000000-0005-0000-0000-00006F2A0000}"/>
    <cellStyle name="Percent 8 4 3 2" xfId="3642" xr:uid="{00000000-0005-0000-0000-0000702A0000}"/>
    <cellStyle name="Percent 8 4 3 2 2" xfId="9032" xr:uid="{00000000-0005-0000-0000-0000712A0000}"/>
    <cellStyle name="Percent 8 4 3 3" xfId="5286" xr:uid="{00000000-0005-0000-0000-0000722A0000}"/>
    <cellStyle name="Percent 8 4 3 3 2" xfId="10676" xr:uid="{00000000-0005-0000-0000-0000732A0000}"/>
    <cellStyle name="Percent 8 4 3 4" xfId="7388" xr:uid="{00000000-0005-0000-0000-0000742A0000}"/>
    <cellStyle name="Percent 8 4 4" xfId="2265" xr:uid="{00000000-0005-0000-0000-0000752A0000}"/>
    <cellStyle name="Percent 8 4 4 2" xfId="7655" xr:uid="{00000000-0005-0000-0000-0000762A0000}"/>
    <cellStyle name="Percent 8 4 5" xfId="3909" xr:uid="{00000000-0005-0000-0000-0000772A0000}"/>
    <cellStyle name="Percent 8 4 5 2" xfId="9299" xr:uid="{00000000-0005-0000-0000-0000782A0000}"/>
    <cellStyle name="Percent 8 4 6" xfId="6011" xr:uid="{00000000-0005-0000-0000-0000792A0000}"/>
    <cellStyle name="Percent 8 5" xfId="737" xr:uid="{00000000-0005-0000-0000-00007A2A0000}"/>
    <cellStyle name="Percent 8 5 2" xfId="2000" xr:uid="{00000000-0005-0000-0000-00007B2A0000}"/>
    <cellStyle name="Percent 8 5 2 2" xfId="3644" xr:uid="{00000000-0005-0000-0000-00007C2A0000}"/>
    <cellStyle name="Percent 8 5 2 2 2" xfId="9034" xr:uid="{00000000-0005-0000-0000-00007D2A0000}"/>
    <cellStyle name="Percent 8 5 2 3" xfId="5288" xr:uid="{00000000-0005-0000-0000-00007E2A0000}"/>
    <cellStyle name="Percent 8 5 2 3 2" xfId="10678" xr:uid="{00000000-0005-0000-0000-00007F2A0000}"/>
    <cellStyle name="Percent 8 5 2 4" xfId="7390" xr:uid="{00000000-0005-0000-0000-0000802A0000}"/>
    <cellStyle name="Percent 8 5 3" xfId="2388" xr:uid="{00000000-0005-0000-0000-0000812A0000}"/>
    <cellStyle name="Percent 8 5 3 2" xfId="7778" xr:uid="{00000000-0005-0000-0000-0000822A0000}"/>
    <cellStyle name="Percent 8 5 4" xfId="4032" xr:uid="{00000000-0005-0000-0000-0000832A0000}"/>
    <cellStyle name="Percent 8 5 4 2" xfId="9422" xr:uid="{00000000-0005-0000-0000-0000842A0000}"/>
    <cellStyle name="Percent 8 5 5" xfId="6134" xr:uid="{00000000-0005-0000-0000-0000852A0000}"/>
    <cellStyle name="Percent 8 6" xfId="1030" xr:uid="{00000000-0005-0000-0000-0000862A0000}"/>
    <cellStyle name="Percent 8 6 2" xfId="2001" xr:uid="{00000000-0005-0000-0000-0000872A0000}"/>
    <cellStyle name="Percent 8 6 2 2" xfId="3645" xr:uid="{00000000-0005-0000-0000-0000882A0000}"/>
    <cellStyle name="Percent 8 6 2 2 2" xfId="9035" xr:uid="{00000000-0005-0000-0000-0000892A0000}"/>
    <cellStyle name="Percent 8 6 2 3" xfId="5289" xr:uid="{00000000-0005-0000-0000-00008A2A0000}"/>
    <cellStyle name="Percent 8 6 2 3 2" xfId="10679" xr:uid="{00000000-0005-0000-0000-00008B2A0000}"/>
    <cellStyle name="Percent 8 6 2 4" xfId="7391" xr:uid="{00000000-0005-0000-0000-00008C2A0000}"/>
    <cellStyle name="Percent 8 6 3" xfId="2680" xr:uid="{00000000-0005-0000-0000-00008D2A0000}"/>
    <cellStyle name="Percent 8 6 3 2" xfId="8070" xr:uid="{00000000-0005-0000-0000-00008E2A0000}"/>
    <cellStyle name="Percent 8 6 4" xfId="4324" xr:uid="{00000000-0005-0000-0000-00008F2A0000}"/>
    <cellStyle name="Percent 8 6 4 2" xfId="9714" xr:uid="{00000000-0005-0000-0000-0000902A0000}"/>
    <cellStyle name="Percent 8 6 5" xfId="6426" xr:uid="{00000000-0005-0000-0000-0000912A0000}"/>
    <cellStyle name="Percent 8 7" xfId="1986" xr:uid="{00000000-0005-0000-0000-0000922A0000}"/>
    <cellStyle name="Percent 8 7 2" xfId="3630" xr:uid="{00000000-0005-0000-0000-0000932A0000}"/>
    <cellStyle name="Percent 8 7 2 2" xfId="9020" xr:uid="{00000000-0005-0000-0000-0000942A0000}"/>
    <cellStyle name="Percent 8 7 3" xfId="5274" xr:uid="{00000000-0005-0000-0000-0000952A0000}"/>
    <cellStyle name="Percent 8 7 3 2" xfId="10664" xr:uid="{00000000-0005-0000-0000-0000962A0000}"/>
    <cellStyle name="Percent 8 7 4" xfId="7376" xr:uid="{00000000-0005-0000-0000-0000972A0000}"/>
    <cellStyle name="Percent 8 8" xfId="2072" xr:uid="{00000000-0005-0000-0000-0000982A0000}"/>
    <cellStyle name="Percent 8 8 2" xfId="7462" xr:uid="{00000000-0005-0000-0000-0000992A0000}"/>
    <cellStyle name="Percent 8 9" xfId="3716" xr:uid="{00000000-0005-0000-0000-00009A2A0000}"/>
    <cellStyle name="Percent 8 9 2" xfId="9106" xr:uid="{00000000-0005-0000-0000-00009B2A0000}"/>
    <cellStyle name="Percent 9" xfId="414" xr:uid="{00000000-0005-0000-0000-00009C2A0000}"/>
    <cellStyle name="Percent 9 10" xfId="5343" xr:uid="{00000000-0005-0000-0000-00009D2A0000}"/>
    <cellStyle name="Percent 9 10 2" xfId="10733" xr:uid="{00000000-0005-0000-0000-00009E2A0000}"/>
    <cellStyle name="Percent 9 11" xfId="5760" xr:uid="{00000000-0005-0000-0000-00009F2A0000}"/>
    <cellStyle name="Percent 9 11 2" xfId="11120" xr:uid="{00000000-0005-0000-0000-0000A02A0000}"/>
    <cellStyle name="Percent 9 12" xfId="5821" xr:uid="{00000000-0005-0000-0000-0000A12A0000}"/>
    <cellStyle name="Percent 9 2" xfId="466" xr:uid="{00000000-0005-0000-0000-0000A22A0000}"/>
    <cellStyle name="Percent 9 2 10" xfId="5761" xr:uid="{00000000-0005-0000-0000-0000A32A0000}"/>
    <cellStyle name="Percent 9 2 10 2" xfId="11121" xr:uid="{00000000-0005-0000-0000-0000A42A0000}"/>
    <cellStyle name="Percent 9 2 11" xfId="5869" xr:uid="{00000000-0005-0000-0000-0000A52A0000}"/>
    <cellStyle name="Percent 9 2 2" xfId="562" xr:uid="{00000000-0005-0000-0000-0000A62A0000}"/>
    <cellStyle name="Percent 9 2 2 2" xfId="884" xr:uid="{00000000-0005-0000-0000-0000A72A0000}"/>
    <cellStyle name="Percent 9 2 2 2 2" xfId="2005" xr:uid="{00000000-0005-0000-0000-0000A82A0000}"/>
    <cellStyle name="Percent 9 2 2 2 2 2" xfId="3649" xr:uid="{00000000-0005-0000-0000-0000A92A0000}"/>
    <cellStyle name="Percent 9 2 2 2 2 2 2" xfId="9039" xr:uid="{00000000-0005-0000-0000-0000AA2A0000}"/>
    <cellStyle name="Percent 9 2 2 2 2 3" xfId="5293" xr:uid="{00000000-0005-0000-0000-0000AB2A0000}"/>
    <cellStyle name="Percent 9 2 2 2 2 3 2" xfId="10683" xr:uid="{00000000-0005-0000-0000-0000AC2A0000}"/>
    <cellStyle name="Percent 9 2 2 2 2 4" xfId="7395" xr:uid="{00000000-0005-0000-0000-0000AD2A0000}"/>
    <cellStyle name="Percent 9 2 2 2 3" xfId="2535" xr:uid="{00000000-0005-0000-0000-0000AE2A0000}"/>
    <cellStyle name="Percent 9 2 2 2 3 2" xfId="7925" xr:uid="{00000000-0005-0000-0000-0000AF2A0000}"/>
    <cellStyle name="Percent 9 2 2 2 4" xfId="4179" xr:uid="{00000000-0005-0000-0000-0000B02A0000}"/>
    <cellStyle name="Percent 9 2 2 2 4 2" xfId="9569" xr:uid="{00000000-0005-0000-0000-0000B12A0000}"/>
    <cellStyle name="Percent 9 2 2 2 5" xfId="6281" xr:uid="{00000000-0005-0000-0000-0000B22A0000}"/>
    <cellStyle name="Percent 9 2 2 3" xfId="1178" xr:uid="{00000000-0005-0000-0000-0000B32A0000}"/>
    <cellStyle name="Percent 9 2 2 3 2" xfId="2006" xr:uid="{00000000-0005-0000-0000-0000B42A0000}"/>
    <cellStyle name="Percent 9 2 2 3 2 2" xfId="3650" xr:uid="{00000000-0005-0000-0000-0000B52A0000}"/>
    <cellStyle name="Percent 9 2 2 3 2 2 2" xfId="9040" xr:uid="{00000000-0005-0000-0000-0000B62A0000}"/>
    <cellStyle name="Percent 9 2 2 3 2 3" xfId="5294" xr:uid="{00000000-0005-0000-0000-0000B72A0000}"/>
    <cellStyle name="Percent 9 2 2 3 2 3 2" xfId="10684" xr:uid="{00000000-0005-0000-0000-0000B82A0000}"/>
    <cellStyle name="Percent 9 2 2 3 2 4" xfId="7396" xr:uid="{00000000-0005-0000-0000-0000B92A0000}"/>
    <cellStyle name="Percent 9 2 2 3 3" xfId="2828" xr:uid="{00000000-0005-0000-0000-0000BA2A0000}"/>
    <cellStyle name="Percent 9 2 2 3 3 2" xfId="8218" xr:uid="{00000000-0005-0000-0000-0000BB2A0000}"/>
    <cellStyle name="Percent 9 2 2 3 4" xfId="4472" xr:uid="{00000000-0005-0000-0000-0000BC2A0000}"/>
    <cellStyle name="Percent 9 2 2 3 4 2" xfId="9862" xr:uid="{00000000-0005-0000-0000-0000BD2A0000}"/>
    <cellStyle name="Percent 9 2 2 3 5" xfId="6574" xr:uid="{00000000-0005-0000-0000-0000BE2A0000}"/>
    <cellStyle name="Percent 9 2 2 4" xfId="2004" xr:uid="{00000000-0005-0000-0000-0000BF2A0000}"/>
    <cellStyle name="Percent 9 2 2 4 2" xfId="3648" xr:uid="{00000000-0005-0000-0000-0000C02A0000}"/>
    <cellStyle name="Percent 9 2 2 4 2 2" xfId="9038" xr:uid="{00000000-0005-0000-0000-0000C12A0000}"/>
    <cellStyle name="Percent 9 2 2 4 3" xfId="5292" xr:uid="{00000000-0005-0000-0000-0000C22A0000}"/>
    <cellStyle name="Percent 9 2 2 4 3 2" xfId="10682" xr:uid="{00000000-0005-0000-0000-0000C32A0000}"/>
    <cellStyle name="Percent 9 2 2 4 4" xfId="7394" xr:uid="{00000000-0005-0000-0000-0000C42A0000}"/>
    <cellStyle name="Percent 9 2 2 5" xfId="2219" xr:uid="{00000000-0005-0000-0000-0000C52A0000}"/>
    <cellStyle name="Percent 9 2 2 5 2" xfId="7609" xr:uid="{00000000-0005-0000-0000-0000C62A0000}"/>
    <cellStyle name="Percent 9 2 2 6" xfId="3863" xr:uid="{00000000-0005-0000-0000-0000C72A0000}"/>
    <cellStyle name="Percent 9 2 2 6 2" xfId="9253" xr:uid="{00000000-0005-0000-0000-0000C82A0000}"/>
    <cellStyle name="Percent 9 2 2 7" xfId="5488" xr:uid="{00000000-0005-0000-0000-0000C92A0000}"/>
    <cellStyle name="Percent 9 2 2 7 2" xfId="10878" xr:uid="{00000000-0005-0000-0000-0000CA2A0000}"/>
    <cellStyle name="Percent 9 2 2 8" xfId="5762" xr:uid="{00000000-0005-0000-0000-0000CB2A0000}"/>
    <cellStyle name="Percent 9 2 2 8 2" xfId="11122" xr:uid="{00000000-0005-0000-0000-0000CC2A0000}"/>
    <cellStyle name="Percent 9 2 2 9" xfId="5965" xr:uid="{00000000-0005-0000-0000-0000CD2A0000}"/>
    <cellStyle name="Percent 9 2 3" xfId="659" xr:uid="{00000000-0005-0000-0000-0000CE2A0000}"/>
    <cellStyle name="Percent 9 2 3 2" xfId="981" xr:uid="{00000000-0005-0000-0000-0000CF2A0000}"/>
    <cellStyle name="Percent 9 2 3 2 2" xfId="2008" xr:uid="{00000000-0005-0000-0000-0000D02A0000}"/>
    <cellStyle name="Percent 9 2 3 2 2 2" xfId="3652" xr:uid="{00000000-0005-0000-0000-0000D12A0000}"/>
    <cellStyle name="Percent 9 2 3 2 2 2 2" xfId="9042" xr:uid="{00000000-0005-0000-0000-0000D22A0000}"/>
    <cellStyle name="Percent 9 2 3 2 2 3" xfId="5296" xr:uid="{00000000-0005-0000-0000-0000D32A0000}"/>
    <cellStyle name="Percent 9 2 3 2 2 3 2" xfId="10686" xr:uid="{00000000-0005-0000-0000-0000D42A0000}"/>
    <cellStyle name="Percent 9 2 3 2 2 4" xfId="7398" xr:uid="{00000000-0005-0000-0000-0000D52A0000}"/>
    <cellStyle name="Percent 9 2 3 2 3" xfId="2632" xr:uid="{00000000-0005-0000-0000-0000D62A0000}"/>
    <cellStyle name="Percent 9 2 3 2 3 2" xfId="8022" xr:uid="{00000000-0005-0000-0000-0000D72A0000}"/>
    <cellStyle name="Percent 9 2 3 2 4" xfId="4276" xr:uid="{00000000-0005-0000-0000-0000D82A0000}"/>
    <cellStyle name="Percent 9 2 3 2 4 2" xfId="9666" xr:uid="{00000000-0005-0000-0000-0000D92A0000}"/>
    <cellStyle name="Percent 9 2 3 2 5" xfId="6378" xr:uid="{00000000-0005-0000-0000-0000DA2A0000}"/>
    <cellStyle name="Percent 9 2 3 3" xfId="2007" xr:uid="{00000000-0005-0000-0000-0000DB2A0000}"/>
    <cellStyle name="Percent 9 2 3 3 2" xfId="3651" xr:uid="{00000000-0005-0000-0000-0000DC2A0000}"/>
    <cellStyle name="Percent 9 2 3 3 2 2" xfId="9041" xr:uid="{00000000-0005-0000-0000-0000DD2A0000}"/>
    <cellStyle name="Percent 9 2 3 3 3" xfId="5295" xr:uid="{00000000-0005-0000-0000-0000DE2A0000}"/>
    <cellStyle name="Percent 9 2 3 3 3 2" xfId="10685" xr:uid="{00000000-0005-0000-0000-0000DF2A0000}"/>
    <cellStyle name="Percent 9 2 3 3 4" xfId="7397" xr:uid="{00000000-0005-0000-0000-0000E02A0000}"/>
    <cellStyle name="Percent 9 2 3 4" xfId="2316" xr:uid="{00000000-0005-0000-0000-0000E12A0000}"/>
    <cellStyle name="Percent 9 2 3 4 2" xfId="7706" xr:uid="{00000000-0005-0000-0000-0000E22A0000}"/>
    <cellStyle name="Percent 9 2 3 5" xfId="3960" xr:uid="{00000000-0005-0000-0000-0000E32A0000}"/>
    <cellStyle name="Percent 9 2 3 5 2" xfId="9350" xr:uid="{00000000-0005-0000-0000-0000E42A0000}"/>
    <cellStyle name="Percent 9 2 3 6" xfId="6062" xr:uid="{00000000-0005-0000-0000-0000E52A0000}"/>
    <cellStyle name="Percent 9 2 4" xfId="788" xr:uid="{00000000-0005-0000-0000-0000E62A0000}"/>
    <cellStyle name="Percent 9 2 4 2" xfId="2009" xr:uid="{00000000-0005-0000-0000-0000E72A0000}"/>
    <cellStyle name="Percent 9 2 4 2 2" xfId="3653" xr:uid="{00000000-0005-0000-0000-0000E82A0000}"/>
    <cellStyle name="Percent 9 2 4 2 2 2" xfId="9043" xr:uid="{00000000-0005-0000-0000-0000E92A0000}"/>
    <cellStyle name="Percent 9 2 4 2 3" xfId="5297" xr:uid="{00000000-0005-0000-0000-0000EA2A0000}"/>
    <cellStyle name="Percent 9 2 4 2 3 2" xfId="10687" xr:uid="{00000000-0005-0000-0000-0000EB2A0000}"/>
    <cellStyle name="Percent 9 2 4 2 4" xfId="7399" xr:uid="{00000000-0005-0000-0000-0000EC2A0000}"/>
    <cellStyle name="Percent 9 2 4 3" xfId="2439" xr:uid="{00000000-0005-0000-0000-0000ED2A0000}"/>
    <cellStyle name="Percent 9 2 4 3 2" xfId="7829" xr:uid="{00000000-0005-0000-0000-0000EE2A0000}"/>
    <cellStyle name="Percent 9 2 4 4" xfId="4083" xr:uid="{00000000-0005-0000-0000-0000EF2A0000}"/>
    <cellStyle name="Percent 9 2 4 4 2" xfId="9473" xr:uid="{00000000-0005-0000-0000-0000F02A0000}"/>
    <cellStyle name="Percent 9 2 4 5" xfId="6185" xr:uid="{00000000-0005-0000-0000-0000F12A0000}"/>
    <cellStyle name="Percent 9 2 5" xfId="1081" xr:uid="{00000000-0005-0000-0000-0000F22A0000}"/>
    <cellStyle name="Percent 9 2 5 2" xfId="2010" xr:uid="{00000000-0005-0000-0000-0000F32A0000}"/>
    <cellStyle name="Percent 9 2 5 2 2" xfId="3654" xr:uid="{00000000-0005-0000-0000-0000F42A0000}"/>
    <cellStyle name="Percent 9 2 5 2 2 2" xfId="9044" xr:uid="{00000000-0005-0000-0000-0000F52A0000}"/>
    <cellStyle name="Percent 9 2 5 2 3" xfId="5298" xr:uid="{00000000-0005-0000-0000-0000F62A0000}"/>
    <cellStyle name="Percent 9 2 5 2 3 2" xfId="10688" xr:uid="{00000000-0005-0000-0000-0000F72A0000}"/>
    <cellStyle name="Percent 9 2 5 2 4" xfId="7400" xr:uid="{00000000-0005-0000-0000-0000F82A0000}"/>
    <cellStyle name="Percent 9 2 5 3" xfId="2731" xr:uid="{00000000-0005-0000-0000-0000F92A0000}"/>
    <cellStyle name="Percent 9 2 5 3 2" xfId="8121" xr:uid="{00000000-0005-0000-0000-0000FA2A0000}"/>
    <cellStyle name="Percent 9 2 5 4" xfId="4375" xr:uid="{00000000-0005-0000-0000-0000FB2A0000}"/>
    <cellStyle name="Percent 9 2 5 4 2" xfId="9765" xr:uid="{00000000-0005-0000-0000-0000FC2A0000}"/>
    <cellStyle name="Percent 9 2 5 5" xfId="6477" xr:uid="{00000000-0005-0000-0000-0000FD2A0000}"/>
    <cellStyle name="Percent 9 2 6" xfId="2003" xr:uid="{00000000-0005-0000-0000-0000FE2A0000}"/>
    <cellStyle name="Percent 9 2 6 2" xfId="3647" xr:uid="{00000000-0005-0000-0000-0000FF2A0000}"/>
    <cellStyle name="Percent 9 2 6 2 2" xfId="9037" xr:uid="{00000000-0005-0000-0000-0000002B0000}"/>
    <cellStyle name="Percent 9 2 6 3" xfId="5291" xr:uid="{00000000-0005-0000-0000-0000012B0000}"/>
    <cellStyle name="Percent 9 2 6 3 2" xfId="10681" xr:uid="{00000000-0005-0000-0000-0000022B0000}"/>
    <cellStyle name="Percent 9 2 6 4" xfId="7393" xr:uid="{00000000-0005-0000-0000-0000032B0000}"/>
    <cellStyle name="Percent 9 2 7" xfId="2123" xr:uid="{00000000-0005-0000-0000-0000042B0000}"/>
    <cellStyle name="Percent 9 2 7 2" xfId="7513" xr:uid="{00000000-0005-0000-0000-0000052B0000}"/>
    <cellStyle name="Percent 9 2 8" xfId="3767" xr:uid="{00000000-0005-0000-0000-0000062B0000}"/>
    <cellStyle name="Percent 9 2 8 2" xfId="9157" xr:uid="{00000000-0005-0000-0000-0000072B0000}"/>
    <cellStyle name="Percent 9 2 9" xfId="5391" xr:uid="{00000000-0005-0000-0000-0000082B0000}"/>
    <cellStyle name="Percent 9 2 9 2" xfId="10781" xr:uid="{00000000-0005-0000-0000-0000092B0000}"/>
    <cellStyle name="Percent 9 3" xfId="514" xr:uid="{00000000-0005-0000-0000-00000A2B0000}"/>
    <cellStyle name="Percent 9 3 2" xfId="836" xr:uid="{00000000-0005-0000-0000-00000B2B0000}"/>
    <cellStyle name="Percent 9 3 2 2" xfId="2012" xr:uid="{00000000-0005-0000-0000-00000C2B0000}"/>
    <cellStyle name="Percent 9 3 2 2 2" xfId="3656" xr:uid="{00000000-0005-0000-0000-00000D2B0000}"/>
    <cellStyle name="Percent 9 3 2 2 2 2" xfId="9046" xr:uid="{00000000-0005-0000-0000-00000E2B0000}"/>
    <cellStyle name="Percent 9 3 2 2 3" xfId="5300" xr:uid="{00000000-0005-0000-0000-00000F2B0000}"/>
    <cellStyle name="Percent 9 3 2 2 3 2" xfId="10690" xr:uid="{00000000-0005-0000-0000-0000102B0000}"/>
    <cellStyle name="Percent 9 3 2 2 4" xfId="7402" xr:uid="{00000000-0005-0000-0000-0000112B0000}"/>
    <cellStyle name="Percent 9 3 2 3" xfId="2487" xr:uid="{00000000-0005-0000-0000-0000122B0000}"/>
    <cellStyle name="Percent 9 3 2 3 2" xfId="7877" xr:uid="{00000000-0005-0000-0000-0000132B0000}"/>
    <cellStyle name="Percent 9 3 2 4" xfId="4131" xr:uid="{00000000-0005-0000-0000-0000142B0000}"/>
    <cellStyle name="Percent 9 3 2 4 2" xfId="9521" xr:uid="{00000000-0005-0000-0000-0000152B0000}"/>
    <cellStyle name="Percent 9 3 2 5" xfId="6233" xr:uid="{00000000-0005-0000-0000-0000162B0000}"/>
    <cellStyle name="Percent 9 3 3" xfId="1130" xr:uid="{00000000-0005-0000-0000-0000172B0000}"/>
    <cellStyle name="Percent 9 3 3 2" xfId="2013" xr:uid="{00000000-0005-0000-0000-0000182B0000}"/>
    <cellStyle name="Percent 9 3 3 2 2" xfId="3657" xr:uid="{00000000-0005-0000-0000-0000192B0000}"/>
    <cellStyle name="Percent 9 3 3 2 2 2" xfId="9047" xr:uid="{00000000-0005-0000-0000-00001A2B0000}"/>
    <cellStyle name="Percent 9 3 3 2 3" xfId="5301" xr:uid="{00000000-0005-0000-0000-00001B2B0000}"/>
    <cellStyle name="Percent 9 3 3 2 3 2" xfId="10691" xr:uid="{00000000-0005-0000-0000-00001C2B0000}"/>
    <cellStyle name="Percent 9 3 3 2 4" xfId="7403" xr:uid="{00000000-0005-0000-0000-00001D2B0000}"/>
    <cellStyle name="Percent 9 3 3 3" xfId="2780" xr:uid="{00000000-0005-0000-0000-00001E2B0000}"/>
    <cellStyle name="Percent 9 3 3 3 2" xfId="8170" xr:uid="{00000000-0005-0000-0000-00001F2B0000}"/>
    <cellStyle name="Percent 9 3 3 4" xfId="4424" xr:uid="{00000000-0005-0000-0000-0000202B0000}"/>
    <cellStyle name="Percent 9 3 3 4 2" xfId="9814" xr:uid="{00000000-0005-0000-0000-0000212B0000}"/>
    <cellStyle name="Percent 9 3 3 5" xfId="6526" xr:uid="{00000000-0005-0000-0000-0000222B0000}"/>
    <cellStyle name="Percent 9 3 4" xfId="2011" xr:uid="{00000000-0005-0000-0000-0000232B0000}"/>
    <cellStyle name="Percent 9 3 4 2" xfId="3655" xr:uid="{00000000-0005-0000-0000-0000242B0000}"/>
    <cellStyle name="Percent 9 3 4 2 2" xfId="9045" xr:uid="{00000000-0005-0000-0000-0000252B0000}"/>
    <cellStyle name="Percent 9 3 4 3" xfId="5299" xr:uid="{00000000-0005-0000-0000-0000262B0000}"/>
    <cellStyle name="Percent 9 3 4 3 2" xfId="10689" xr:uid="{00000000-0005-0000-0000-0000272B0000}"/>
    <cellStyle name="Percent 9 3 4 4" xfId="7401" xr:uid="{00000000-0005-0000-0000-0000282B0000}"/>
    <cellStyle name="Percent 9 3 5" xfId="2171" xr:uid="{00000000-0005-0000-0000-0000292B0000}"/>
    <cellStyle name="Percent 9 3 5 2" xfId="7561" xr:uid="{00000000-0005-0000-0000-00002A2B0000}"/>
    <cellStyle name="Percent 9 3 6" xfId="3815" xr:uid="{00000000-0005-0000-0000-00002B2B0000}"/>
    <cellStyle name="Percent 9 3 6 2" xfId="9205" xr:uid="{00000000-0005-0000-0000-00002C2B0000}"/>
    <cellStyle name="Percent 9 3 7" xfId="5440" xr:uid="{00000000-0005-0000-0000-00002D2B0000}"/>
    <cellStyle name="Percent 9 3 7 2" xfId="10830" xr:uid="{00000000-0005-0000-0000-00002E2B0000}"/>
    <cellStyle name="Percent 9 3 8" xfId="5763" xr:uid="{00000000-0005-0000-0000-00002F2B0000}"/>
    <cellStyle name="Percent 9 3 8 2" xfId="11123" xr:uid="{00000000-0005-0000-0000-0000302B0000}"/>
    <cellStyle name="Percent 9 3 9" xfId="5917" xr:uid="{00000000-0005-0000-0000-0000312B0000}"/>
    <cellStyle name="Percent 9 4" xfId="611" xr:uid="{00000000-0005-0000-0000-0000322B0000}"/>
    <cellStyle name="Percent 9 4 2" xfId="933" xr:uid="{00000000-0005-0000-0000-0000332B0000}"/>
    <cellStyle name="Percent 9 4 2 2" xfId="2015" xr:uid="{00000000-0005-0000-0000-0000342B0000}"/>
    <cellStyle name="Percent 9 4 2 2 2" xfId="3659" xr:uid="{00000000-0005-0000-0000-0000352B0000}"/>
    <cellStyle name="Percent 9 4 2 2 2 2" xfId="9049" xr:uid="{00000000-0005-0000-0000-0000362B0000}"/>
    <cellStyle name="Percent 9 4 2 2 3" xfId="5303" xr:uid="{00000000-0005-0000-0000-0000372B0000}"/>
    <cellStyle name="Percent 9 4 2 2 3 2" xfId="10693" xr:uid="{00000000-0005-0000-0000-0000382B0000}"/>
    <cellStyle name="Percent 9 4 2 2 4" xfId="7405" xr:uid="{00000000-0005-0000-0000-0000392B0000}"/>
    <cellStyle name="Percent 9 4 2 3" xfId="2584" xr:uid="{00000000-0005-0000-0000-00003A2B0000}"/>
    <cellStyle name="Percent 9 4 2 3 2" xfId="7974" xr:uid="{00000000-0005-0000-0000-00003B2B0000}"/>
    <cellStyle name="Percent 9 4 2 4" xfId="4228" xr:uid="{00000000-0005-0000-0000-00003C2B0000}"/>
    <cellStyle name="Percent 9 4 2 4 2" xfId="9618" xr:uid="{00000000-0005-0000-0000-00003D2B0000}"/>
    <cellStyle name="Percent 9 4 2 5" xfId="6330" xr:uid="{00000000-0005-0000-0000-00003E2B0000}"/>
    <cellStyle name="Percent 9 4 3" xfId="2014" xr:uid="{00000000-0005-0000-0000-00003F2B0000}"/>
    <cellStyle name="Percent 9 4 3 2" xfId="3658" xr:uid="{00000000-0005-0000-0000-0000402B0000}"/>
    <cellStyle name="Percent 9 4 3 2 2" xfId="9048" xr:uid="{00000000-0005-0000-0000-0000412B0000}"/>
    <cellStyle name="Percent 9 4 3 3" xfId="5302" xr:uid="{00000000-0005-0000-0000-0000422B0000}"/>
    <cellStyle name="Percent 9 4 3 3 2" xfId="10692" xr:uid="{00000000-0005-0000-0000-0000432B0000}"/>
    <cellStyle name="Percent 9 4 3 4" xfId="7404" xr:uid="{00000000-0005-0000-0000-0000442B0000}"/>
    <cellStyle name="Percent 9 4 4" xfId="2268" xr:uid="{00000000-0005-0000-0000-0000452B0000}"/>
    <cellStyle name="Percent 9 4 4 2" xfId="7658" xr:uid="{00000000-0005-0000-0000-0000462B0000}"/>
    <cellStyle name="Percent 9 4 5" xfId="3912" xr:uid="{00000000-0005-0000-0000-0000472B0000}"/>
    <cellStyle name="Percent 9 4 5 2" xfId="9302" xr:uid="{00000000-0005-0000-0000-0000482B0000}"/>
    <cellStyle name="Percent 9 4 6" xfId="6014" xr:uid="{00000000-0005-0000-0000-0000492B0000}"/>
    <cellStyle name="Percent 9 5" xfId="740" xr:uid="{00000000-0005-0000-0000-00004A2B0000}"/>
    <cellStyle name="Percent 9 5 2" xfId="2016" xr:uid="{00000000-0005-0000-0000-00004B2B0000}"/>
    <cellStyle name="Percent 9 5 2 2" xfId="3660" xr:uid="{00000000-0005-0000-0000-00004C2B0000}"/>
    <cellStyle name="Percent 9 5 2 2 2" xfId="9050" xr:uid="{00000000-0005-0000-0000-00004D2B0000}"/>
    <cellStyle name="Percent 9 5 2 3" xfId="5304" xr:uid="{00000000-0005-0000-0000-00004E2B0000}"/>
    <cellStyle name="Percent 9 5 2 3 2" xfId="10694" xr:uid="{00000000-0005-0000-0000-00004F2B0000}"/>
    <cellStyle name="Percent 9 5 2 4" xfId="7406" xr:uid="{00000000-0005-0000-0000-0000502B0000}"/>
    <cellStyle name="Percent 9 5 3" xfId="2391" xr:uid="{00000000-0005-0000-0000-0000512B0000}"/>
    <cellStyle name="Percent 9 5 3 2" xfId="7781" xr:uid="{00000000-0005-0000-0000-0000522B0000}"/>
    <cellStyle name="Percent 9 5 4" xfId="4035" xr:uid="{00000000-0005-0000-0000-0000532B0000}"/>
    <cellStyle name="Percent 9 5 4 2" xfId="9425" xr:uid="{00000000-0005-0000-0000-0000542B0000}"/>
    <cellStyle name="Percent 9 5 5" xfId="6137" xr:uid="{00000000-0005-0000-0000-0000552B0000}"/>
    <cellStyle name="Percent 9 6" xfId="1033" xr:uid="{00000000-0005-0000-0000-0000562B0000}"/>
    <cellStyle name="Percent 9 6 2" xfId="2017" xr:uid="{00000000-0005-0000-0000-0000572B0000}"/>
    <cellStyle name="Percent 9 6 2 2" xfId="3661" xr:uid="{00000000-0005-0000-0000-0000582B0000}"/>
    <cellStyle name="Percent 9 6 2 2 2" xfId="9051" xr:uid="{00000000-0005-0000-0000-0000592B0000}"/>
    <cellStyle name="Percent 9 6 2 3" xfId="5305" xr:uid="{00000000-0005-0000-0000-00005A2B0000}"/>
    <cellStyle name="Percent 9 6 2 3 2" xfId="10695" xr:uid="{00000000-0005-0000-0000-00005B2B0000}"/>
    <cellStyle name="Percent 9 6 2 4" xfId="7407" xr:uid="{00000000-0005-0000-0000-00005C2B0000}"/>
    <cellStyle name="Percent 9 6 3" xfId="2683" xr:uid="{00000000-0005-0000-0000-00005D2B0000}"/>
    <cellStyle name="Percent 9 6 3 2" xfId="8073" xr:uid="{00000000-0005-0000-0000-00005E2B0000}"/>
    <cellStyle name="Percent 9 6 4" xfId="4327" xr:uid="{00000000-0005-0000-0000-00005F2B0000}"/>
    <cellStyle name="Percent 9 6 4 2" xfId="9717" xr:uid="{00000000-0005-0000-0000-0000602B0000}"/>
    <cellStyle name="Percent 9 6 5" xfId="6429" xr:uid="{00000000-0005-0000-0000-0000612B0000}"/>
    <cellStyle name="Percent 9 7" xfId="2002" xr:uid="{00000000-0005-0000-0000-0000622B0000}"/>
    <cellStyle name="Percent 9 7 2" xfId="3646" xr:uid="{00000000-0005-0000-0000-0000632B0000}"/>
    <cellStyle name="Percent 9 7 2 2" xfId="9036" xr:uid="{00000000-0005-0000-0000-0000642B0000}"/>
    <cellStyle name="Percent 9 7 3" xfId="5290" xr:uid="{00000000-0005-0000-0000-0000652B0000}"/>
    <cellStyle name="Percent 9 7 3 2" xfId="10680" xr:uid="{00000000-0005-0000-0000-0000662B0000}"/>
    <cellStyle name="Percent 9 7 4" xfId="7392" xr:uid="{00000000-0005-0000-0000-0000672B0000}"/>
    <cellStyle name="Percent 9 8" xfId="2075" xr:uid="{00000000-0005-0000-0000-0000682B0000}"/>
    <cellStyle name="Percent 9 8 2" xfId="7465" xr:uid="{00000000-0005-0000-0000-0000692B0000}"/>
    <cellStyle name="Percent 9 9" xfId="3719" xr:uid="{00000000-0005-0000-0000-00006A2B0000}"/>
    <cellStyle name="Percent 9 9 2" xfId="9109" xr:uid="{00000000-0005-0000-0000-00006B2B0000}"/>
    <cellStyle name="Section 1" xfId="96" xr:uid="{00000000-0005-0000-0000-00006C2B0000}"/>
    <cellStyle name="Section 1 2" xfId="109" xr:uid="{00000000-0005-0000-0000-00006D2B0000}"/>
    <cellStyle name="Source_1_1" xfId="23" xr:uid="{00000000-0005-0000-0000-00006E2B0000}"/>
    <cellStyle name="Title" xfId="52" builtinId="15" customBuiltin="1"/>
    <cellStyle name="Title 2" xfId="5566" xr:uid="{00000000-0005-0000-0000-0000702B0000}"/>
    <cellStyle name="Total" xfId="67" builtinId="25" customBuiltin="1"/>
    <cellStyle name="Total 2" xfId="406" xr:uid="{00000000-0005-0000-0000-0000722B0000}"/>
    <cellStyle name="Total 2 2" xfId="5540" xr:uid="{00000000-0005-0000-0000-0000732B0000}"/>
    <cellStyle name="Warning Text" xfId="65" builtinId="11" customBuiltin="1"/>
    <cellStyle name="Warning Text 2" xfId="407" xr:uid="{00000000-0005-0000-0000-0000752B0000}"/>
    <cellStyle name="Warning Text 2 2" xfId="5538" xr:uid="{00000000-0005-0000-0000-0000762B0000}"/>
  </cellStyles>
  <dxfs count="0"/>
  <tableStyles count="0" defaultTableStyle="TableStyleMedium9" defaultPivotStyle="PivotStyleLight16"/>
  <colors>
    <mruColors>
      <color rgb="FF009EE3"/>
      <color rgb="FF5BD4FF"/>
      <color rgb="FFC7E9B4"/>
      <color rgb="FFAADCB8"/>
      <color rgb="FF225EA8"/>
      <color rgb="FF253494"/>
      <color rgb="FF1D2DC0"/>
      <color rgb="FF1D91C0"/>
      <color rgb="FFEDF8B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5986</xdr:rowOff>
    </xdr:from>
    <xdr:to>
      <xdr:col>6</xdr:col>
      <xdr:colOff>5103495</xdr:colOff>
      <xdr:row>35</xdr:row>
      <xdr:rowOff>22284</xdr:rowOff>
    </xdr:to>
    <xdr:pic>
      <xdr:nvPicPr>
        <xdr:cNvPr id="3" name="Picture 2" descr="6">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19700"/>
          <a:ext cx="8042638" cy="1730798"/>
        </a:xfrm>
        <a:prstGeom prst="rect">
          <a:avLst/>
        </a:prstGeom>
        <a:noFill/>
        <a:ln>
          <a:noFill/>
        </a:ln>
      </xdr:spPr>
    </xdr:pic>
    <xdr:clientData/>
  </xdr:twoCellAnchor>
  <xdr:twoCellAnchor editAs="oneCell">
    <xdr:from>
      <xdr:col>0</xdr:col>
      <xdr:colOff>49824</xdr:colOff>
      <xdr:row>0</xdr:row>
      <xdr:rowOff>45586</xdr:rowOff>
    </xdr:from>
    <xdr:to>
      <xdr:col>6</xdr:col>
      <xdr:colOff>190500</xdr:colOff>
      <xdr:row>9</xdr:row>
      <xdr:rowOff>59153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21</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02970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4</xdr:col>
      <xdr:colOff>228599</xdr:colOff>
      <xdr:row>3</xdr:row>
      <xdr:rowOff>352213</xdr:rowOff>
    </xdr:from>
    <xdr:to>
      <xdr:col>17</xdr:col>
      <xdr:colOff>504522</xdr:colOff>
      <xdr:row>12</xdr:row>
      <xdr:rowOff>13607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49242" y="910106"/>
          <a:ext cx="8957280" cy="3321715"/>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User Engagement</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Please note that we have changed a number of our tables in order to improve accessibility and relevance.  These changes were pre-announced in our preceding Official Statistics publication (published 20th September 2018).  New table names and definitions will be used in all subsequent releases.  Where appropriate, we have updated our time series in accordance with new definitions.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As part of these revisions, we have separated tables into several categories: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 monthly tables (beginning "M") break down data into a monthly time series.  These will be published every month</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 quarterly tables (beginning "Q") either break down data into a quarterly time series or produce statistics that are only updated every quarter (e.g. domestic average capacity estimates).  These will be published every quarter, starting this quarter (therefore, they will next be published in January 2019)</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 annual and supplementary tables (to be marked "A") are tables which change very little on a monthly basis or have no scheduled updates.  As a result, these shall be included only on an annual basis (with the next publication in January 2019)</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 all other tables give scheme statistics to date and will be published every month</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Please direct any comments on the new format and definitions, as well as anything that you would like us to consider for future development to </a:t>
          </a:r>
          <a:r>
            <a:rPr lang="en-GB" sz="1000" b="1" baseline="0">
              <a:solidFill>
                <a:schemeClr val="tx2"/>
              </a:solidFill>
              <a:effectLst/>
              <a:latin typeface="Arial" panose="020B0604020202020204" pitchFamily="34" charset="0"/>
              <a:ea typeface="+mn-ea"/>
              <a:cs typeface="Arial" panose="020B0604020202020204" pitchFamily="34" charset="0"/>
            </a:rPr>
            <a:t>james.white@beis.gov.uk</a:t>
          </a:r>
          <a:r>
            <a:rPr lang="en-GB" sz="1000" baseline="0">
              <a:solidFill>
                <a:schemeClr val="dk1"/>
              </a:solidFill>
              <a:effectLst/>
              <a:latin typeface="Arial" panose="020B0604020202020204" pitchFamily="34" charset="0"/>
              <a:ea typeface="+mn-ea"/>
              <a:cs typeface="Arial" panose="020B0604020202020204" pitchFamily="34"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Official Statistics will be published on </a:t>
          </a:r>
          <a:r>
            <a:rPr lang="en-GB" sz="1000" b="1" baseline="0">
              <a:solidFill>
                <a:schemeClr val="dk1"/>
              </a:solidFill>
              <a:effectLst/>
              <a:latin typeface="Arial" panose="020B0604020202020204" pitchFamily="34" charset="0"/>
              <a:ea typeface="+mn-ea"/>
              <a:cs typeface="Arial" panose="020B0604020202020204" pitchFamily="34" charset="0"/>
            </a:rPr>
            <a:t>22nd November 2018</a:t>
          </a:r>
          <a:r>
            <a:rPr lang="en-GB" sz="1000" baseline="0">
              <a:solidFill>
                <a:schemeClr val="dk1"/>
              </a:solidFill>
              <a:effectLst/>
              <a:latin typeface="Arial" panose="020B0604020202020204" pitchFamily="34" charset="0"/>
              <a:ea typeface="+mn-ea"/>
              <a:cs typeface="Arial" panose="020B0604020202020204" pitchFamily="34" charset="0"/>
            </a:rPr>
            <a:t> and will cover scheme data to the end of October 2018.</a:t>
          </a:r>
        </a:p>
      </xdr:txBody>
    </xdr:sp>
    <xdr:clientData/>
  </xdr:twoCellAnchor>
  <xdr:twoCellAnchor>
    <xdr:from>
      <xdr:col>17</xdr:col>
      <xdr:colOff>674461</xdr:colOff>
      <xdr:row>4</xdr:row>
      <xdr:rowOff>1509</xdr:rowOff>
    </xdr:from>
    <xdr:to>
      <xdr:col>31</xdr:col>
      <xdr:colOff>353785</xdr:colOff>
      <xdr:row>12</xdr:row>
      <xdr:rowOff>10431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6676461" y="926795"/>
          <a:ext cx="8986610" cy="3301850"/>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following degression budget management publications are updated monthly.  Degression is a means of controlling the budget of the scheme (see the Glossary and Degression announcements tabs for more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0" baseline="0">
              <a:latin typeface="Arial" panose="020B0604020202020204" pitchFamily="34" charset="0"/>
              <a:cs typeface="Arial" panose="020B0604020202020204" pitchFamily="34" charset="0"/>
            </a:rPr>
            <a:t>BEIS also publishes monthly updates on the estimate of committed spend against the RHI budget cap.  These can be found on the web pages above.</a:t>
          </a:r>
        </a:p>
      </xdr:txBody>
    </xdr:sp>
    <xdr:clientData/>
  </xdr:twoCellAnchor>
  <xdr:twoCellAnchor>
    <xdr:from>
      <xdr:col>0</xdr:col>
      <xdr:colOff>150495</xdr:colOff>
      <xdr:row>12</xdr:row>
      <xdr:rowOff>133348</xdr:rowOff>
    </xdr:from>
    <xdr:to>
      <xdr:col>4</xdr:col>
      <xdr:colOff>0</xdr:colOff>
      <xdr:row>73</xdr:row>
      <xdr:rowOff>13607</xdr:rowOff>
    </xdr:to>
    <xdr:sp macro="" textlink="">
      <xdr:nvSpPr>
        <xdr:cNvPr id="7" name="TextBox 6">
          <a:extLst>
            <a:ext uri="{FF2B5EF4-FFF2-40B4-BE49-F238E27FC236}">
              <a16:creationId xmlns:a16="http://schemas.microsoft.com/office/drawing/2014/main" id="{86B2E80D-3CC4-4873-AFE8-093D2621EE62}"/>
            </a:ext>
          </a:extLst>
        </xdr:cNvPr>
        <xdr:cNvSpPr txBox="1"/>
      </xdr:nvSpPr>
      <xdr:spPr>
        <a:xfrm>
          <a:off x="150495" y="4351562"/>
          <a:ext cx="7170148" cy="11010902"/>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Quarterly Key Statistics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rgbClr val="009EE3"/>
              </a:solidFill>
              <a:effectLst/>
              <a:latin typeface="Arial" panose="020B0604020202020204" pitchFamily="34" charset="0"/>
              <a:ea typeface="+mn-ea"/>
              <a:cs typeface="Arial" panose="020B0604020202020204" pitchFamily="34" charset="0"/>
            </a:rPr>
            <a:t>NON-DOMESTIC</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non-domestic scheme had 18,903 accredited installations at the end of September 2018, with a total accredited capacity of approximately 4,292 MW.  The majority of accredited installations are Small or Medium biomass.  See </a:t>
          </a:r>
          <a:r>
            <a:rPr lang="en-GB" sz="1000" b="1">
              <a:solidFill>
                <a:schemeClr val="dk1"/>
              </a:solidFill>
              <a:effectLst/>
              <a:latin typeface="Arial" panose="020B0604020202020204" pitchFamily="34" charset="0"/>
              <a:ea typeface="+mn-ea"/>
              <a:cs typeface="Arial" panose="020B0604020202020204" pitchFamily="34" charset="0"/>
            </a:rPr>
            <a:t>Table 1.1</a:t>
          </a:r>
          <a:r>
            <a:rPr lang="en-GB" sz="1000">
              <a:solidFill>
                <a:schemeClr val="dk1"/>
              </a:solidFill>
              <a:effectLst/>
              <a:latin typeface="Arial" panose="020B0604020202020204" pitchFamily="34" charset="0"/>
              <a:ea typeface="+mn-ea"/>
              <a:cs typeface="Arial" panose="020B0604020202020204" pitchFamily="34" charset="0"/>
            </a:rPr>
            <a:t> for more information.</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Metered heat for the scheme to date totals approximately 27 TWh.  The most significant sources of metered heat to date are Small and Medium Biomass (60% collectively) and biomethane injected to the gas grid (22%).  See </a:t>
          </a:r>
          <a:r>
            <a:rPr lang="en-GB" sz="1000" b="1">
              <a:solidFill>
                <a:schemeClr val="dk1"/>
              </a:solidFill>
              <a:effectLst/>
              <a:latin typeface="Arial" panose="020B0604020202020204" pitchFamily="34" charset="0"/>
              <a:ea typeface="+mn-ea"/>
              <a:cs typeface="Arial" panose="020B0604020202020204" pitchFamily="34" charset="0"/>
            </a:rPr>
            <a:t>Table 1.5</a:t>
          </a:r>
          <a:r>
            <a:rPr lang="en-GB" sz="1000">
              <a:solidFill>
                <a:schemeClr val="dk1"/>
              </a:solidFill>
              <a:effectLst/>
              <a:latin typeface="Arial" panose="020B0604020202020204" pitchFamily="34" charset="0"/>
              <a:ea typeface="+mn-ea"/>
              <a:cs typeface="Arial" panose="020B0604020202020204" pitchFamily="34" charset="0"/>
            </a:rPr>
            <a:t> for more information.  </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Q3 2018 saw a relatively small volume of new full applications (144 installations) compared with the average of the prior year (average 275 installations Q3 2017 - Q2 2018).  New applications in Q3 2018 were also relatively small compared to the average of the prior year (37.5 MW capacity in Q3 2018 compared with an average of approximately 169 MW in Q3 2017 - Q2 2018).  See </a:t>
          </a:r>
          <a:r>
            <a:rPr lang="en-GB" sz="1000" b="1">
              <a:solidFill>
                <a:schemeClr val="dk1"/>
              </a:solidFill>
              <a:effectLst/>
              <a:latin typeface="Arial" panose="020B0604020202020204" pitchFamily="34" charset="0"/>
              <a:ea typeface="+mn-ea"/>
              <a:cs typeface="Arial" panose="020B0604020202020204" pitchFamily="34" charset="0"/>
            </a:rPr>
            <a:t>Table Q1.1</a:t>
          </a:r>
          <a:r>
            <a:rPr lang="en-GB" sz="1000">
              <a:solidFill>
                <a:schemeClr val="dk1"/>
              </a:solidFill>
              <a:effectLst/>
              <a:latin typeface="Arial" panose="020B0604020202020204" pitchFamily="34" charset="0"/>
              <a:ea typeface="+mn-ea"/>
              <a:cs typeface="Arial" panose="020B0604020202020204" pitchFamily="34" charset="0"/>
            </a:rPr>
            <a:t> for more information.</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Approximately half of the new full applications in Q3 2018 were biomass (large, medium or small).  Biomass also provided over half of new capacity, although one third of new capacity came from Large Ground and Water Source Heat Pumps.  See</a:t>
          </a:r>
          <a:r>
            <a:rPr lang="en-GB" sz="1000" b="1">
              <a:solidFill>
                <a:schemeClr val="dk1"/>
              </a:solidFill>
              <a:effectLst/>
              <a:latin typeface="Arial" panose="020B0604020202020204" pitchFamily="34" charset="0"/>
              <a:ea typeface="+mn-ea"/>
              <a:cs typeface="Arial" panose="020B0604020202020204" pitchFamily="34" charset="0"/>
            </a:rPr>
            <a:t> Tables M1.2 </a:t>
          </a:r>
          <a:r>
            <a:rPr lang="en-GB" sz="1000">
              <a:solidFill>
                <a:schemeClr val="dk1"/>
              </a:solidFill>
              <a:effectLst/>
              <a:latin typeface="Arial" panose="020B0604020202020204" pitchFamily="34" charset="0"/>
              <a:ea typeface="+mn-ea"/>
              <a:cs typeface="Arial" panose="020B0604020202020204" pitchFamily="34" charset="0"/>
            </a:rPr>
            <a:t>and</a:t>
          </a:r>
          <a:r>
            <a:rPr lang="en-GB" sz="1000" b="1">
              <a:solidFill>
                <a:schemeClr val="dk1"/>
              </a:solidFill>
              <a:effectLst/>
              <a:latin typeface="Arial" panose="020B0604020202020204" pitchFamily="34" charset="0"/>
              <a:ea typeface="+mn-ea"/>
              <a:cs typeface="Arial" panose="020B0604020202020204" pitchFamily="34" charset="0"/>
            </a:rPr>
            <a:t> M1.3</a:t>
          </a:r>
          <a:r>
            <a:rPr lang="en-GB" sz="1000">
              <a:solidFill>
                <a:schemeClr val="dk1"/>
              </a:solidFill>
              <a:effectLst/>
              <a:latin typeface="Arial" panose="020B0604020202020204" pitchFamily="34" charset="0"/>
              <a:ea typeface="+mn-ea"/>
              <a:cs typeface="Arial" panose="020B0604020202020204" pitchFamily="34" charset="0"/>
            </a:rPr>
            <a:t> for more information on deployment by technology over time.</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At the end of September 2018, there were 53 Tariff Guarantee submissions, of which 9 had reached "Stage 2" in the application process and therefore been granted a tariff rate for future heat generation.  A Tariff Guarantee allows applicants to secure a tariff rate before their installation is commissioned and fully accredited.  The majority of Tariff Guarantees (and all those that were granted a tariff by the end of September 2018) were Biomethane.  Given that Biomethane injects heat directly into the grid and doesn’t have a “capacity”, the total capacity of Tariff Guarantees to date (101 MW) underestimates the potential for heat generation.  See </a:t>
          </a:r>
          <a:r>
            <a:rPr lang="en-GB" sz="1000" b="1">
              <a:solidFill>
                <a:schemeClr val="dk1"/>
              </a:solidFill>
              <a:effectLst/>
              <a:latin typeface="Arial" panose="020B0604020202020204" pitchFamily="34" charset="0"/>
              <a:ea typeface="+mn-ea"/>
              <a:cs typeface="Arial" panose="020B0604020202020204" pitchFamily="34" charset="0"/>
            </a:rPr>
            <a:t>Table 1.6</a:t>
          </a:r>
          <a:r>
            <a:rPr lang="en-GB" sz="1000">
              <a:solidFill>
                <a:schemeClr val="dk1"/>
              </a:solidFill>
              <a:effectLst/>
              <a:latin typeface="Arial" panose="020B0604020202020204" pitchFamily="34" charset="0"/>
              <a:ea typeface="+mn-ea"/>
              <a:cs typeface="Arial" panose="020B0604020202020204" pitchFamily="34" charset="0"/>
            </a:rPr>
            <a:t> for more information on Tariff Guarantees received and the Ofgem website for more information on the Tariff Guarantee application process.</a:t>
          </a:r>
        </a:p>
        <a:p>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rPr>
            <a:t>DOMESTIC</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Please</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note that we have changed our definition of a domestic "application".  These now include </a:t>
          </a:r>
          <a:r>
            <a:rPr lang="en-GB" sz="1000" i="1">
              <a:solidFill>
                <a:schemeClr val="dk1"/>
              </a:solidFill>
              <a:effectLst/>
              <a:latin typeface="Arial" panose="020B0604020202020204" pitchFamily="34" charset="0"/>
              <a:ea typeface="+mn-ea"/>
              <a:cs typeface="Arial" panose="020B0604020202020204" pitchFamily="34" charset="0"/>
            </a:rPr>
            <a:t>only</a:t>
          </a:r>
          <a:r>
            <a:rPr lang="en-GB" sz="1000">
              <a:solidFill>
                <a:schemeClr val="dk1"/>
              </a:solidFill>
              <a:effectLst/>
              <a:latin typeface="Arial" panose="020B0604020202020204" pitchFamily="34" charset="0"/>
              <a:ea typeface="+mn-ea"/>
              <a:cs typeface="Arial" panose="020B0604020202020204" pitchFamily="34" charset="0"/>
            </a:rPr>
            <a:t> accredited installations and those categorised as "in review".  This harmonises the definition with the non-domestic scheme.  The change has caused our estimate of domestic applications to drop by about 7%, as it removes installations that have been rejected or cancelled.  Our definition of an "accredited" installation is unchanged.</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This publication also estimates the total capacity of domestic accreditations for the first time, which will be updated monthly in subsequent publications.</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The domestic scheme had 64,024 accredited installations at the end of September 2018, with a total accredited capacity of approximately 817 MW.  Approximately half of all accredited installations are Air</a:t>
          </a:r>
          <a:r>
            <a:rPr lang="en-GB" sz="1000" baseline="0">
              <a:solidFill>
                <a:schemeClr val="dk1"/>
              </a:solidFill>
              <a:effectLst/>
              <a:latin typeface="Arial" panose="020B0604020202020204" pitchFamily="34" charset="0"/>
              <a:ea typeface="+mn-ea"/>
              <a:cs typeface="Arial" panose="020B0604020202020204" pitchFamily="34" charset="0"/>
            </a:rPr>
            <a:t> S</a:t>
          </a:r>
          <a:r>
            <a:rPr lang="en-GB" sz="1000">
              <a:solidFill>
                <a:schemeClr val="dk1"/>
              </a:solidFill>
              <a:effectLst/>
              <a:latin typeface="Arial" panose="020B0604020202020204" pitchFamily="34" charset="0"/>
              <a:ea typeface="+mn-ea"/>
              <a:cs typeface="Arial" panose="020B0604020202020204" pitchFamily="34" charset="0"/>
            </a:rPr>
            <a:t>ource Heat Pumps (ASHPs).  ASHPs and Biomass installations collectively account for over 80% of accredited capacity – whilst there is a higher volume of ASHPs, Biomass installations have higher capacities on average.  See </a:t>
          </a:r>
          <a:r>
            <a:rPr lang="en-GB" sz="1000" b="1">
              <a:solidFill>
                <a:schemeClr val="dk1"/>
              </a:solidFill>
              <a:effectLst/>
              <a:latin typeface="Arial" panose="020B0604020202020204" pitchFamily="34" charset="0"/>
              <a:ea typeface="+mn-ea"/>
              <a:cs typeface="Arial" panose="020B0604020202020204" pitchFamily="34" charset="0"/>
            </a:rPr>
            <a:t>Table 2.1 </a:t>
          </a:r>
          <a:r>
            <a:rPr lang="en-GB" sz="1000">
              <a:solidFill>
                <a:schemeClr val="dk1"/>
              </a:solidFill>
              <a:effectLst/>
              <a:latin typeface="Arial" panose="020B0604020202020204" pitchFamily="34" charset="0"/>
              <a:ea typeface="+mn-ea"/>
              <a:cs typeface="Arial" panose="020B0604020202020204" pitchFamily="34" charset="0"/>
            </a:rPr>
            <a:t>and</a:t>
          </a:r>
          <a:r>
            <a:rPr lang="en-GB" sz="1000" b="1">
              <a:solidFill>
                <a:schemeClr val="dk1"/>
              </a:solidFill>
              <a:effectLst/>
              <a:latin typeface="Arial" panose="020B0604020202020204" pitchFamily="34" charset="0"/>
              <a:ea typeface="+mn-ea"/>
              <a:cs typeface="Arial" panose="020B0604020202020204" pitchFamily="34" charset="0"/>
            </a:rPr>
            <a:t> 2.6</a:t>
          </a:r>
          <a:r>
            <a:rPr lang="en-GB" sz="1000">
              <a:solidFill>
                <a:schemeClr val="dk1"/>
              </a:solidFill>
              <a:effectLst/>
              <a:latin typeface="Arial" panose="020B0604020202020204" pitchFamily="34" charset="0"/>
              <a:ea typeface="+mn-ea"/>
              <a:cs typeface="Arial" panose="020B0604020202020204" pitchFamily="34" charset="0"/>
            </a:rPr>
            <a:t> for more information.</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Applications to the domestic scheme during Q3 2018 were slightly above the average of the preceding year (1,976 applications in Q3 2018 compared with an average of 1,939 between Q3 2017 and Q2 2018).  New applications were mainly ASHPs (75% of applications in Q3 2018), a trend consistent with prior quarters.  See </a:t>
          </a:r>
          <a:r>
            <a:rPr lang="en-GB" sz="1000" b="1">
              <a:solidFill>
                <a:schemeClr val="dk1"/>
              </a:solidFill>
              <a:effectLst/>
              <a:latin typeface="Arial" panose="020B0604020202020204" pitchFamily="34" charset="0"/>
              <a:ea typeface="+mn-ea"/>
              <a:cs typeface="Arial" panose="020B0604020202020204" pitchFamily="34" charset="0"/>
            </a:rPr>
            <a:t>Table Q2.1</a:t>
          </a:r>
          <a:r>
            <a:rPr lang="en-GB" sz="1000">
              <a:solidFill>
                <a:schemeClr val="dk1"/>
              </a:solidFill>
              <a:effectLst/>
              <a:latin typeface="Arial" panose="020B0604020202020204" pitchFamily="34" charset="0"/>
              <a:ea typeface="+mn-ea"/>
              <a:cs typeface="Arial" panose="020B0604020202020204" pitchFamily="34" charset="0"/>
            </a:rPr>
            <a:t> and </a:t>
          </a:r>
          <a:r>
            <a:rPr lang="en-GB" sz="1000" b="1">
              <a:solidFill>
                <a:schemeClr val="dk1"/>
              </a:solidFill>
              <a:effectLst/>
              <a:latin typeface="Arial" panose="020B0604020202020204" pitchFamily="34" charset="0"/>
              <a:ea typeface="+mn-ea"/>
              <a:cs typeface="Arial" panose="020B0604020202020204" pitchFamily="34" charset="0"/>
            </a:rPr>
            <a:t>Q2.2</a:t>
          </a:r>
          <a:r>
            <a:rPr lang="en-GB" sz="1000">
              <a:solidFill>
                <a:schemeClr val="dk1"/>
              </a:solidFill>
              <a:effectLst/>
              <a:latin typeface="Arial" panose="020B0604020202020204" pitchFamily="34" charset="0"/>
              <a:ea typeface="+mn-ea"/>
              <a:cs typeface="Arial" panose="020B0604020202020204" pitchFamily="34" charset="0"/>
            </a:rPr>
            <a:t> for more information.</a:t>
          </a:r>
        </a:p>
        <a:p>
          <a:r>
            <a:rPr lang="en-GB" sz="1000">
              <a:solidFill>
                <a:schemeClr val="dk1"/>
              </a:solidFill>
              <a:effectLst/>
              <a:latin typeface="Arial" panose="020B0604020202020204" pitchFamily="34" charset="0"/>
              <a:ea typeface="+mn-ea"/>
              <a:cs typeface="Arial" panose="020B0604020202020204" pitchFamily="34" charset="0"/>
            </a:rPr>
            <a:t> </a:t>
          </a:r>
        </a:p>
        <a:p>
          <a:r>
            <a:rPr lang="en-GB" sz="1000">
              <a:solidFill>
                <a:schemeClr val="dk1"/>
              </a:solidFill>
              <a:effectLst/>
              <a:latin typeface="Arial" panose="020B0604020202020204" pitchFamily="34" charset="0"/>
              <a:ea typeface="+mn-ea"/>
              <a:cs typeface="Arial" panose="020B0604020202020204" pitchFamily="34" charset="0"/>
            </a:rPr>
            <a:t>Heat paid for on the scheme to date totals approximately 3,035 GWh, of which Biomass accounts for approximately half due to larger</a:t>
          </a:r>
          <a:r>
            <a:rPr lang="en-GB" sz="1000" baseline="0">
              <a:solidFill>
                <a:schemeClr val="dk1"/>
              </a:solidFill>
              <a:effectLst/>
              <a:latin typeface="Arial" panose="020B0604020202020204" pitchFamily="34" charset="0"/>
              <a:ea typeface="+mn-ea"/>
              <a:cs typeface="Arial" panose="020B0604020202020204" pitchFamily="34" charset="0"/>
            </a:rPr>
            <a:t> average capacities and the large volume of biomass that applied during the first two years of the scheme</a:t>
          </a:r>
          <a:r>
            <a:rPr lang="en-GB" sz="1000">
              <a:solidFill>
                <a:schemeClr val="dk1"/>
              </a:solidFill>
              <a:effectLst/>
              <a:latin typeface="Arial" panose="020B0604020202020204" pitchFamily="34" charset="0"/>
              <a:ea typeface="+mn-ea"/>
              <a:cs typeface="Arial" panose="020B0604020202020204" pitchFamily="34" charset="0"/>
            </a:rPr>
            <a:t>.  See </a:t>
          </a:r>
          <a:r>
            <a:rPr lang="en-GB" sz="1000" b="1">
              <a:solidFill>
                <a:schemeClr val="dk1"/>
              </a:solidFill>
              <a:effectLst/>
              <a:latin typeface="Arial" panose="020B0604020202020204" pitchFamily="34" charset="0"/>
              <a:ea typeface="+mn-ea"/>
              <a:cs typeface="Arial" panose="020B0604020202020204" pitchFamily="34" charset="0"/>
            </a:rPr>
            <a:t>Table 2.5</a:t>
          </a:r>
          <a:r>
            <a:rPr lang="en-GB" sz="1000">
              <a:solidFill>
                <a:schemeClr val="dk1"/>
              </a:solidFill>
              <a:effectLst/>
              <a:latin typeface="Arial" panose="020B0604020202020204" pitchFamily="34" charset="0"/>
              <a:ea typeface="+mn-ea"/>
              <a:cs typeface="Arial" panose="020B0604020202020204" pitchFamily="34" charset="0"/>
            </a:rPr>
            <a:t> for more information.</a:t>
          </a:r>
        </a:p>
        <a:p>
          <a:endParaRPr lang="en-GB"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17</xdr:col>
      <xdr:colOff>647399</xdr:colOff>
      <xdr:row>12</xdr:row>
      <xdr:rowOff>139548</xdr:rowOff>
    </xdr:from>
    <xdr:to>
      <xdr:col>31</xdr:col>
      <xdr:colOff>361310</xdr:colOff>
      <xdr:row>39</xdr:row>
      <xdr:rowOff>16315</xdr:rowOff>
    </xdr:to>
    <xdr:pic>
      <xdr:nvPicPr>
        <xdr:cNvPr id="3" name="Picture 2">
          <a:extLst>
            <a:ext uri="{FF2B5EF4-FFF2-40B4-BE49-F238E27FC236}">
              <a16:creationId xmlns:a16="http://schemas.microsoft.com/office/drawing/2014/main" id="{545E3B4A-D274-470D-BE16-C63A0BC850C1}"/>
            </a:ext>
          </a:extLst>
        </xdr:cNvPr>
        <xdr:cNvPicPr>
          <a:picLocks noChangeAspect="1"/>
        </xdr:cNvPicPr>
      </xdr:nvPicPr>
      <xdr:blipFill>
        <a:blip xmlns:r="http://schemas.openxmlformats.org/officeDocument/2006/relationships" r:embed="rId1"/>
        <a:stretch>
          <a:fillRect/>
        </a:stretch>
      </xdr:blipFill>
      <xdr:spPr>
        <a:xfrm>
          <a:off x="16649399" y="4357762"/>
          <a:ext cx="9021197" cy="5455696"/>
        </a:xfrm>
        <a:prstGeom prst="rect">
          <a:avLst/>
        </a:prstGeom>
      </xdr:spPr>
    </xdr:pic>
    <xdr:clientData/>
  </xdr:twoCellAnchor>
  <xdr:twoCellAnchor editAs="oneCell">
    <xdr:from>
      <xdr:col>4</xdr:col>
      <xdr:colOff>216203</xdr:colOff>
      <xdr:row>12</xdr:row>
      <xdr:rowOff>137432</xdr:rowOff>
    </xdr:from>
    <xdr:to>
      <xdr:col>17</xdr:col>
      <xdr:colOff>562142</xdr:colOff>
      <xdr:row>39</xdr:row>
      <xdr:rowOff>27502</xdr:rowOff>
    </xdr:to>
    <xdr:pic>
      <xdr:nvPicPr>
        <xdr:cNvPr id="4" name="Picture 3">
          <a:extLst>
            <a:ext uri="{FF2B5EF4-FFF2-40B4-BE49-F238E27FC236}">
              <a16:creationId xmlns:a16="http://schemas.microsoft.com/office/drawing/2014/main" id="{6942982A-9962-4C66-BD18-2D915C5822AA}"/>
            </a:ext>
          </a:extLst>
        </xdr:cNvPr>
        <xdr:cNvPicPr>
          <a:picLocks noChangeAspect="1"/>
        </xdr:cNvPicPr>
      </xdr:nvPicPr>
      <xdr:blipFill>
        <a:blip xmlns:r="http://schemas.openxmlformats.org/officeDocument/2006/relationships" r:embed="rId2"/>
        <a:stretch>
          <a:fillRect/>
        </a:stretch>
      </xdr:blipFill>
      <xdr:spPr>
        <a:xfrm>
          <a:off x="7536846" y="4355646"/>
          <a:ext cx="9027296" cy="5468999"/>
        </a:xfrm>
        <a:prstGeom prst="rect">
          <a:avLst/>
        </a:prstGeom>
      </xdr:spPr>
    </xdr:pic>
    <xdr:clientData/>
  </xdr:twoCellAnchor>
  <xdr:twoCellAnchor editAs="oneCell">
    <xdr:from>
      <xdr:col>4</xdr:col>
      <xdr:colOff>218019</xdr:colOff>
      <xdr:row>39</xdr:row>
      <xdr:rowOff>105833</xdr:rowOff>
    </xdr:from>
    <xdr:to>
      <xdr:col>17</xdr:col>
      <xdr:colOff>561977</xdr:colOff>
      <xdr:row>73</xdr:row>
      <xdr:rowOff>17022</xdr:rowOff>
    </xdr:to>
    <xdr:pic>
      <xdr:nvPicPr>
        <xdr:cNvPr id="9" name="Picture 8">
          <a:extLst>
            <a:ext uri="{FF2B5EF4-FFF2-40B4-BE49-F238E27FC236}">
              <a16:creationId xmlns:a16="http://schemas.microsoft.com/office/drawing/2014/main" id="{7004775B-95F7-446D-90C1-9B61113112CD}"/>
            </a:ext>
          </a:extLst>
        </xdr:cNvPr>
        <xdr:cNvPicPr>
          <a:picLocks noChangeAspect="1"/>
        </xdr:cNvPicPr>
      </xdr:nvPicPr>
      <xdr:blipFill>
        <a:blip xmlns:r="http://schemas.openxmlformats.org/officeDocument/2006/relationships" r:embed="rId3"/>
        <a:stretch>
          <a:fillRect/>
        </a:stretch>
      </xdr:blipFill>
      <xdr:spPr>
        <a:xfrm>
          <a:off x="7542744" y="9868958"/>
          <a:ext cx="9059333" cy="54166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11944350</xdr:colOff>
      <xdr:row>39</xdr:row>
      <xdr:rowOff>0</xdr:rowOff>
    </xdr:to>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0" y="0"/>
          <a:ext cx="11944350" cy="645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200" b="1" i="0">
            <a:solidFill>
              <a:srgbClr val="009EE3"/>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Non 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RHI scheme helps to bridge the gap between the cost of renewable heating systems and the conventional alternatives. The Non-domestic RHI opened in November 2011. It supports the installation of renewable and low-carbon heating by businesses, charities and the public sector, as well as systems supplying heat to more than one domestic property. Eligible technologies include heat pumps, biomass boilers, solar thermal panels, deep geothermal, biogas and biomethane for injection.</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RHI payments are made to the owner of the installation for a 20 year period for heat that is generated and used for an eligible purpose such as space, water or process heating. Producers of biomethane for injection into the gas grid may also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Non-domestic RHI webpage</a:t>
          </a:r>
          <a:r>
            <a:rPr lang="en-GB" sz="1200" b="1" i="0" u="none" baseline="0">
              <a:solidFill>
                <a:schemeClr val="dk1"/>
              </a:solidFill>
              <a:effectLst/>
              <a:latin typeface="Arial" panose="020B0604020202020204" pitchFamily="34" charset="0"/>
              <a:ea typeface="+mn-ea"/>
              <a:cs typeface="Arial" panose="020B0604020202020204" pitchFamily="34" charset="0"/>
            </a:rPr>
            <a:t> (</a:t>
          </a:r>
          <a:r>
            <a:rPr lang="en-GB" sz="1200" b="1" i="0" u="none">
              <a:solidFill>
                <a:schemeClr val="dk1"/>
              </a:solidFill>
              <a:effectLst/>
              <a:latin typeface="Arial" panose="020B0604020202020204" pitchFamily="34" charset="0"/>
              <a:ea typeface="+mn-ea"/>
              <a:cs typeface="Arial" panose="020B0604020202020204" pitchFamily="34" charset="0"/>
            </a:rPr>
            <a:t>https://www.gov.uk/non-domestic-renewable-heat-incentive)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a:t>
          </a:r>
          <a:r>
            <a:rPr lang="en-GB" sz="1200" b="1" i="0" u="none">
              <a:solidFill>
                <a:schemeClr val="dk1"/>
              </a:solidFill>
              <a:effectLst/>
              <a:latin typeface="Arial" panose="020B0604020202020204" pitchFamily="34" charset="0"/>
              <a:ea typeface="+mn-ea"/>
              <a:cs typeface="Arial" panose="020B0604020202020204" pitchFamily="34" charset="0"/>
            </a:rPr>
            <a:t> Ofgem non-domestic</a:t>
          </a:r>
          <a:r>
            <a:rPr lang="en-GB" sz="1200" b="1" i="0" u="none" baseline="0">
              <a:solidFill>
                <a:schemeClr val="dk1"/>
              </a:solidFill>
              <a:effectLst/>
              <a:latin typeface="Arial" panose="020B0604020202020204" pitchFamily="34" charset="0"/>
              <a:ea typeface="+mn-ea"/>
              <a:cs typeface="Arial" panose="020B0604020202020204" pitchFamily="34" charset="0"/>
            </a:rPr>
            <a:t> RHI </a:t>
          </a:r>
          <a:r>
            <a:rPr lang="en-GB" sz="1200" b="1" i="0" u="none">
              <a:solidFill>
                <a:schemeClr val="dk1"/>
              </a:solidFill>
              <a:effectLst/>
              <a:latin typeface="Arial" panose="020B0604020202020204" pitchFamily="34" charset="0"/>
              <a:ea typeface="+mn-ea"/>
              <a:cs typeface="Arial" panose="020B0604020202020204" pitchFamily="34" charset="0"/>
            </a:rPr>
            <a:t>website (https://www.ofgem.gov.uk/environmental-programmes/non-domestic-rhi)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New applications can be made at any point, provided it is within 12 months of the commissioning of the system.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Before applying for the Domestic RHI, applicants must install loft and cavity wall insulation where these measures are recommended by their EPC, unless there are valid reasons not to.</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Domestic RHI webpage (https://www.gov.uk/domestic-renewable-heat-incentive),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 </a:t>
          </a:r>
          <a:r>
            <a:rPr lang="en-GB" sz="1200" b="1" i="0" u="none">
              <a:solidFill>
                <a:schemeClr val="dk1"/>
              </a:solidFill>
              <a:effectLst/>
              <a:latin typeface="Arial" panose="020B0604020202020204" pitchFamily="34" charset="0"/>
              <a:ea typeface="+mn-ea"/>
              <a:cs typeface="Arial" panose="020B0604020202020204" pitchFamily="34" charset="0"/>
            </a:rPr>
            <a:t>Ofgem domestic RHI website (https://www.ofgem.gov.uk/environmental-programmes/domestic-rhi)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0</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1C00-00000C000000}"/>
            </a:ext>
          </a:extLst>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0</xdr:rowOff>
    </xdr:to>
    <xdr:sp macro="" textlink="">
      <xdr:nvSpPr>
        <xdr:cNvPr id="14" name="Rounded Rectangle 13">
          <a:hlinkClick xmlns:r="http://schemas.openxmlformats.org/officeDocument/2006/relationships" r:id="rId3"/>
          <a:extLst>
            <a:ext uri="{FF2B5EF4-FFF2-40B4-BE49-F238E27FC236}">
              <a16:creationId xmlns:a16="http://schemas.microsoft.com/office/drawing/2014/main" id="{00000000-0008-0000-1C00-00000E000000}"/>
            </a:ext>
          </a:extLst>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ris.Fairbanks@beis.gov.uk" TargetMode="External"/><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oshua.Snape@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BD4FF"/>
    <pageSetUpPr fitToPage="1"/>
  </sheetPr>
  <dimension ref="A13:G36"/>
  <sheetViews>
    <sheetView showGridLines="0" tabSelected="1" zoomScaleNormal="100" workbookViewId="0"/>
  </sheetViews>
  <sheetFormatPr defaultColWidth="9.109375" defaultRowHeight="14.4" x14ac:dyDescent="0.55000000000000004"/>
  <cols>
    <col min="1" max="6" width="7.27734375" style="132" customWidth="1"/>
    <col min="7" max="7" width="176.609375" style="132" bestFit="1" customWidth="1"/>
    <col min="8" max="16384" width="9.109375" style="132"/>
  </cols>
  <sheetData>
    <row r="13" spans="7:7" ht="39.9" x14ac:dyDescent="1.25">
      <c r="G13" s="223" t="s">
        <v>0</v>
      </c>
    </row>
    <row r="14" spans="7:7" ht="39.9" x14ac:dyDescent="1.25">
      <c r="G14" s="223" t="s">
        <v>1</v>
      </c>
    </row>
    <row r="15" spans="7:7" ht="39.9" x14ac:dyDescent="1.25">
      <c r="G15" s="224" t="s">
        <v>2</v>
      </c>
    </row>
    <row r="17" spans="1:1" x14ac:dyDescent="0.55000000000000004">
      <c r="A17" s="12"/>
    </row>
    <row r="18" spans="1:1" x14ac:dyDescent="0.55000000000000004">
      <c r="A18" s="22" t="s">
        <v>3</v>
      </c>
    </row>
    <row r="19" spans="1:1" x14ac:dyDescent="0.55000000000000004">
      <c r="A19" s="23" t="s">
        <v>4</v>
      </c>
    </row>
    <row r="20" spans="1:1" x14ac:dyDescent="0.55000000000000004">
      <c r="A20" s="128" t="s">
        <v>5</v>
      </c>
    </row>
    <row r="21" spans="1:1" x14ac:dyDescent="0.55000000000000004">
      <c r="A21" s="68" t="s">
        <v>6</v>
      </c>
    </row>
    <row r="22" spans="1:1" x14ac:dyDescent="0.55000000000000004">
      <c r="A22" s="68"/>
    </row>
    <row r="23" spans="1:1" x14ac:dyDescent="0.55000000000000004">
      <c r="A23" s="68" t="s">
        <v>7</v>
      </c>
    </row>
    <row r="24" spans="1:1" x14ac:dyDescent="0.55000000000000004">
      <c r="A24" s="24" t="s">
        <v>8</v>
      </c>
    </row>
    <row r="25" spans="1:1" x14ac:dyDescent="0.55000000000000004">
      <c r="A25" s="68" t="s">
        <v>9</v>
      </c>
    </row>
    <row r="26" spans="1:1" x14ac:dyDescent="0.55000000000000004">
      <c r="A26" s="68"/>
    </row>
    <row r="27" spans="1:1" x14ac:dyDescent="0.55000000000000004">
      <c r="A27" s="406" t="s">
        <v>1296</v>
      </c>
    </row>
    <row r="28" spans="1:1" x14ac:dyDescent="0.55000000000000004">
      <c r="A28" s="68" t="s">
        <v>1297</v>
      </c>
    </row>
    <row r="29" spans="1:1" x14ac:dyDescent="0.55000000000000004">
      <c r="A29" s="24" t="s">
        <v>1298</v>
      </c>
    </row>
    <row r="30" spans="1:1" x14ac:dyDescent="0.55000000000000004">
      <c r="A30" s="68" t="s">
        <v>1299</v>
      </c>
    </row>
    <row r="32" spans="1:1" x14ac:dyDescent="0.55000000000000004">
      <c r="A32" s="134" t="s">
        <v>1332</v>
      </c>
    </row>
    <row r="33" spans="1:1" x14ac:dyDescent="0.55000000000000004">
      <c r="A33" s="142" t="s">
        <v>1333</v>
      </c>
    </row>
    <row r="34" spans="1:1" x14ac:dyDescent="0.55000000000000004">
      <c r="A34" s="142"/>
    </row>
    <row r="36" spans="1:1" x14ac:dyDescent="0.55000000000000004">
      <c r="A36" s="150" t="s">
        <v>10</v>
      </c>
    </row>
  </sheetData>
  <hyperlinks>
    <hyperlink ref="A20" r:id="rId1" display="James.White@decc.gsi.gov.uk" xr:uid="{00000000-0004-0000-0000-000000000000}"/>
    <hyperlink ref="A36" r:id="rId2" display="https://www.gov.uk/government/statistics/announcements?utf8=%E2%9C%93&amp;organisations%5B%5D=department-for-business-energy-and-industrial-strategy" xr:uid="{00000000-0004-0000-0000-000001000000}"/>
    <hyperlink ref="A24" r:id="rId3" xr:uid="{00000000-0004-0000-0000-000002000000}"/>
    <hyperlink ref="A29" r:id="rId4" xr:uid="{00000000-0004-0000-0000-000003000000}"/>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7030A0"/>
    <pageSetUpPr fitToPage="1"/>
  </sheetPr>
  <dimension ref="A1:Q106"/>
  <sheetViews>
    <sheetView zoomScale="85" zoomScaleNormal="85" workbookViewId="0">
      <pane ySplit="6" topLeftCell="A7" activePane="bottomLeft" state="frozen"/>
      <selection activeCell="A59" sqref="A59:F59"/>
      <selection pane="bottomLeft"/>
    </sheetView>
  </sheetViews>
  <sheetFormatPr defaultColWidth="9.109375" defaultRowHeight="12.3" x14ac:dyDescent="0.4"/>
  <cols>
    <col min="1" max="1" width="17.609375" style="43" customWidth="1"/>
    <col min="2" max="2" width="68.27734375" style="12" customWidth="1"/>
    <col min="3" max="3" width="13.6640625" style="87" customWidth="1"/>
    <col min="4" max="4" width="13.6640625" style="85" customWidth="1"/>
    <col min="5" max="5" width="13.6640625" style="90" customWidth="1"/>
    <col min="6" max="6" width="13.6640625" style="85" customWidth="1"/>
    <col min="7" max="7" width="13.88671875" style="87" customWidth="1"/>
    <col min="8" max="8" width="13.88671875" style="85" customWidth="1"/>
    <col min="9" max="9" width="9.609375" style="12" customWidth="1"/>
    <col min="10" max="19" width="9.109375" style="12" customWidth="1"/>
    <col min="20" max="16384" width="9.109375" style="12"/>
  </cols>
  <sheetData>
    <row r="1" spans="1:8" x14ac:dyDescent="0.4">
      <c r="A1" s="45" t="s">
        <v>38</v>
      </c>
    </row>
    <row r="2" spans="1:8" s="4" customFormat="1" x14ac:dyDescent="0.4">
      <c r="A2" s="96"/>
      <c r="C2" s="87"/>
      <c r="D2" s="85"/>
      <c r="E2" s="90"/>
      <c r="F2" s="85"/>
      <c r="G2" s="87"/>
      <c r="H2" s="85"/>
    </row>
    <row r="3" spans="1:8" s="4" customFormat="1" ht="12.45" customHeight="1" x14ac:dyDescent="0.4">
      <c r="A3" s="10" t="s">
        <v>987</v>
      </c>
      <c r="B3" s="99"/>
      <c r="C3" s="99"/>
      <c r="D3" s="99"/>
      <c r="E3" s="99"/>
      <c r="F3" s="99"/>
      <c r="G3" s="99"/>
      <c r="H3" s="99"/>
    </row>
    <row r="4" spans="1:8" s="4" customFormat="1" x14ac:dyDescent="0.4">
      <c r="A4" s="112"/>
      <c r="B4" s="69"/>
      <c r="C4" s="348"/>
      <c r="D4" s="349"/>
      <c r="E4" s="350"/>
      <c r="F4" s="349"/>
      <c r="G4" s="348"/>
      <c r="H4" s="349"/>
    </row>
    <row r="5" spans="1:8" s="232" customFormat="1" ht="36.450000000000003" customHeight="1" x14ac:dyDescent="0.4">
      <c r="A5" s="155" t="s">
        <v>988</v>
      </c>
      <c r="B5" s="155" t="s">
        <v>989</v>
      </c>
      <c r="C5" s="482" t="s">
        <v>112</v>
      </c>
      <c r="D5" s="482"/>
      <c r="E5" s="465" t="s">
        <v>990</v>
      </c>
      <c r="F5" s="465"/>
      <c r="G5" s="465" t="s">
        <v>36</v>
      </c>
      <c r="H5" s="465"/>
    </row>
    <row r="6" spans="1:8" x14ac:dyDescent="0.4">
      <c r="A6" s="155"/>
      <c r="B6" s="231"/>
      <c r="C6" s="87" t="s">
        <v>47</v>
      </c>
      <c r="D6" s="124" t="s">
        <v>48</v>
      </c>
      <c r="E6" s="125" t="s">
        <v>49</v>
      </c>
      <c r="F6" s="124" t="s">
        <v>48</v>
      </c>
      <c r="G6" s="87" t="s">
        <v>976</v>
      </c>
      <c r="H6" s="124" t="s">
        <v>48</v>
      </c>
    </row>
    <row r="7" spans="1:8" x14ac:dyDescent="0.4">
      <c r="A7" s="178">
        <v>1</v>
      </c>
      <c r="B7" s="179" t="s">
        <v>991</v>
      </c>
      <c r="C7" s="180">
        <v>5287</v>
      </c>
      <c r="D7" s="181">
        <v>0.28000000000000003</v>
      </c>
      <c r="E7" s="180">
        <v>1455.259</v>
      </c>
      <c r="F7" s="181">
        <v>0.33900000000000002</v>
      </c>
      <c r="G7" s="180">
        <v>7627.24</v>
      </c>
      <c r="H7" s="181">
        <v>0.28000000000000003</v>
      </c>
    </row>
    <row r="8" spans="1:8" x14ac:dyDescent="0.4">
      <c r="A8" s="182">
        <v>2</v>
      </c>
      <c r="B8" s="183" t="s">
        <v>992</v>
      </c>
      <c r="C8" s="184">
        <v>882</v>
      </c>
      <c r="D8" s="181">
        <v>4.7E-2</v>
      </c>
      <c r="E8" s="184">
        <v>293.08499999999998</v>
      </c>
      <c r="F8" s="181">
        <v>6.8000000000000005E-2</v>
      </c>
      <c r="G8" s="184">
        <v>1304.29</v>
      </c>
      <c r="H8" s="181">
        <v>4.8000000000000001E-2</v>
      </c>
    </row>
    <row r="9" spans="1:8" x14ac:dyDescent="0.4">
      <c r="A9" s="182">
        <v>3</v>
      </c>
      <c r="B9" s="183" t="s">
        <v>993</v>
      </c>
      <c r="C9" s="184">
        <v>22</v>
      </c>
      <c r="D9" s="181">
        <v>1E-3</v>
      </c>
      <c r="E9" s="184">
        <v>8.6419999999999995</v>
      </c>
      <c r="F9" s="181">
        <v>2E-3</v>
      </c>
      <c r="G9" s="184">
        <v>53.16</v>
      </c>
      <c r="H9" s="185">
        <v>2E-3</v>
      </c>
    </row>
    <row r="10" spans="1:8" x14ac:dyDescent="0.4">
      <c r="A10" s="182">
        <v>5</v>
      </c>
      <c r="B10" s="183" t="s">
        <v>994</v>
      </c>
      <c r="C10" s="184">
        <v>0</v>
      </c>
      <c r="D10" s="181">
        <v>0</v>
      </c>
      <c r="E10" s="184">
        <v>0</v>
      </c>
      <c r="F10" s="181">
        <v>0</v>
      </c>
      <c r="G10" s="184">
        <v>0</v>
      </c>
      <c r="H10" s="181">
        <v>0</v>
      </c>
    </row>
    <row r="11" spans="1:8" x14ac:dyDescent="0.4">
      <c r="A11" s="182">
        <v>6</v>
      </c>
      <c r="B11" s="183" t="s">
        <v>995</v>
      </c>
      <c r="C11" s="184">
        <v>0</v>
      </c>
      <c r="D11" s="181">
        <v>0</v>
      </c>
      <c r="E11" s="184">
        <v>0</v>
      </c>
      <c r="F11" s="181">
        <v>0</v>
      </c>
      <c r="G11" s="184">
        <v>0</v>
      </c>
      <c r="H11" s="181">
        <v>0</v>
      </c>
    </row>
    <row r="12" spans="1:8" x14ac:dyDescent="0.4">
      <c r="A12" s="182">
        <v>7</v>
      </c>
      <c r="B12" s="183" t="s">
        <v>996</v>
      </c>
      <c r="C12" s="184">
        <v>0</v>
      </c>
      <c r="D12" s="181">
        <v>0</v>
      </c>
      <c r="E12" s="184">
        <v>0</v>
      </c>
      <c r="F12" s="181">
        <v>0</v>
      </c>
      <c r="G12" s="184">
        <v>0</v>
      </c>
      <c r="H12" s="185">
        <v>0</v>
      </c>
    </row>
    <row r="13" spans="1:8" x14ac:dyDescent="0.4">
      <c r="A13" s="182">
        <v>8</v>
      </c>
      <c r="B13" s="183" t="s">
        <v>997</v>
      </c>
      <c r="C13" s="184">
        <v>26</v>
      </c>
      <c r="D13" s="181">
        <v>1E-3</v>
      </c>
      <c r="E13" s="184">
        <v>11.856999999999999</v>
      </c>
      <c r="F13" s="181">
        <v>3.0000000000000001E-3</v>
      </c>
      <c r="G13" s="184">
        <v>32.659999999999997</v>
      </c>
      <c r="H13" s="181">
        <v>1E-3</v>
      </c>
    </row>
    <row r="14" spans="1:8" x14ac:dyDescent="0.4">
      <c r="A14" s="182">
        <v>9</v>
      </c>
      <c r="B14" s="183" t="s">
        <v>998</v>
      </c>
      <c r="C14" s="184" t="s">
        <v>1265</v>
      </c>
      <c r="D14" s="181" t="s">
        <v>1265</v>
      </c>
      <c r="E14" s="184" t="s">
        <v>1265</v>
      </c>
      <c r="F14" s="181" t="s">
        <v>1265</v>
      </c>
      <c r="G14" s="184" t="s">
        <v>1265</v>
      </c>
      <c r="H14" s="181" t="s">
        <v>1265</v>
      </c>
    </row>
    <row r="15" spans="1:8" x14ac:dyDescent="0.4">
      <c r="A15" s="182">
        <v>10</v>
      </c>
      <c r="B15" s="183" t="s">
        <v>999</v>
      </c>
      <c r="C15" s="184">
        <v>242</v>
      </c>
      <c r="D15" s="181">
        <v>1.2999999999999999E-2</v>
      </c>
      <c r="E15" s="184">
        <v>121.383</v>
      </c>
      <c r="F15" s="181">
        <v>2.8000000000000001E-2</v>
      </c>
      <c r="G15" s="184">
        <v>927.37</v>
      </c>
      <c r="H15" s="181">
        <v>3.4000000000000002E-2</v>
      </c>
    </row>
    <row r="16" spans="1:8" x14ac:dyDescent="0.4">
      <c r="A16" s="182">
        <v>11</v>
      </c>
      <c r="B16" s="183" t="s">
        <v>1000</v>
      </c>
      <c r="C16" s="184">
        <v>38</v>
      </c>
      <c r="D16" s="181">
        <v>2E-3</v>
      </c>
      <c r="E16" s="184">
        <v>52.439</v>
      </c>
      <c r="F16" s="181">
        <v>1.2E-2</v>
      </c>
      <c r="G16" s="184">
        <v>918.36</v>
      </c>
      <c r="H16" s="185">
        <v>3.4000000000000002E-2</v>
      </c>
    </row>
    <row r="17" spans="1:8" x14ac:dyDescent="0.4">
      <c r="A17" s="182">
        <v>12</v>
      </c>
      <c r="B17" s="183" t="s">
        <v>1001</v>
      </c>
      <c r="C17" s="184">
        <v>0</v>
      </c>
      <c r="D17" s="181">
        <v>0</v>
      </c>
      <c r="E17" s="184">
        <v>0</v>
      </c>
      <c r="F17" s="181">
        <v>0</v>
      </c>
      <c r="G17" s="184">
        <v>0</v>
      </c>
      <c r="H17" s="181">
        <v>0</v>
      </c>
    </row>
    <row r="18" spans="1:8" x14ac:dyDescent="0.4">
      <c r="A18" s="182">
        <v>13</v>
      </c>
      <c r="B18" s="183" t="s">
        <v>1002</v>
      </c>
      <c r="C18" s="184">
        <v>19</v>
      </c>
      <c r="D18" s="181">
        <v>1E-3</v>
      </c>
      <c r="E18" s="184">
        <v>3.2570000000000001</v>
      </c>
      <c r="F18" s="181">
        <v>1E-3</v>
      </c>
      <c r="G18" s="184">
        <v>14.07</v>
      </c>
      <c r="H18" s="181">
        <v>1E-3</v>
      </c>
    </row>
    <row r="19" spans="1:8" x14ac:dyDescent="0.4">
      <c r="A19" s="182">
        <v>14</v>
      </c>
      <c r="B19" s="183" t="s">
        <v>1003</v>
      </c>
      <c r="C19" s="184" t="s">
        <v>1265</v>
      </c>
      <c r="D19" s="181" t="s">
        <v>1265</v>
      </c>
      <c r="E19" s="184" t="s">
        <v>1265</v>
      </c>
      <c r="F19" s="181" t="s">
        <v>1265</v>
      </c>
      <c r="G19" s="184" t="s">
        <v>1265</v>
      </c>
      <c r="H19" s="181" t="s">
        <v>1265</v>
      </c>
    </row>
    <row r="20" spans="1:8" x14ac:dyDescent="0.4">
      <c r="A20" s="182">
        <v>15</v>
      </c>
      <c r="B20" s="183" t="s">
        <v>1004</v>
      </c>
      <c r="C20" s="184" t="s">
        <v>1265</v>
      </c>
      <c r="D20" s="181" t="s">
        <v>1265</v>
      </c>
      <c r="E20" s="184" t="s">
        <v>1265</v>
      </c>
      <c r="F20" s="181" t="s">
        <v>1265</v>
      </c>
      <c r="G20" s="184" t="s">
        <v>1265</v>
      </c>
      <c r="H20" s="181" t="s">
        <v>1265</v>
      </c>
    </row>
    <row r="21" spans="1:8" x14ac:dyDescent="0.4">
      <c r="A21" s="182">
        <v>16</v>
      </c>
      <c r="B21" s="183" t="s">
        <v>1005</v>
      </c>
      <c r="C21" s="184">
        <v>573</v>
      </c>
      <c r="D21" s="181">
        <v>0.03</v>
      </c>
      <c r="E21" s="184">
        <v>363.959</v>
      </c>
      <c r="F21" s="181">
        <v>8.5000000000000006E-2</v>
      </c>
      <c r="G21" s="184">
        <v>2684.06</v>
      </c>
      <c r="H21" s="181">
        <v>9.9000000000000005E-2</v>
      </c>
    </row>
    <row r="22" spans="1:8" x14ac:dyDescent="0.4">
      <c r="A22" s="182">
        <v>17</v>
      </c>
      <c r="B22" s="183" t="s">
        <v>1006</v>
      </c>
      <c r="C22" s="184">
        <v>12</v>
      </c>
      <c r="D22" s="181">
        <v>1E-3</v>
      </c>
      <c r="E22" s="184">
        <v>5.1139999999999999</v>
      </c>
      <c r="F22" s="181">
        <v>1E-3</v>
      </c>
      <c r="G22" s="184">
        <v>17.670000000000002</v>
      </c>
      <c r="H22" s="181">
        <v>1E-3</v>
      </c>
    </row>
    <row r="23" spans="1:8" x14ac:dyDescent="0.4">
      <c r="A23" s="182">
        <v>18</v>
      </c>
      <c r="B23" s="183" t="s">
        <v>1007</v>
      </c>
      <c r="C23" s="184">
        <v>10</v>
      </c>
      <c r="D23" s="181">
        <v>1E-3</v>
      </c>
      <c r="E23" s="184">
        <v>2.3450000000000002</v>
      </c>
      <c r="F23" s="181">
        <v>1E-3</v>
      </c>
      <c r="G23" s="184">
        <v>13.95</v>
      </c>
      <c r="H23" s="181">
        <v>1E-3</v>
      </c>
    </row>
    <row r="24" spans="1:8" x14ac:dyDescent="0.4">
      <c r="A24" s="182">
        <v>19</v>
      </c>
      <c r="B24" s="183" t="s">
        <v>1008</v>
      </c>
      <c r="C24" s="184" t="s">
        <v>1265</v>
      </c>
      <c r="D24" s="181" t="s">
        <v>1265</v>
      </c>
      <c r="E24" s="184" t="s">
        <v>1265</v>
      </c>
      <c r="F24" s="181" t="s">
        <v>1265</v>
      </c>
      <c r="G24" s="184" t="s">
        <v>1265</v>
      </c>
      <c r="H24" s="181" t="s">
        <v>1265</v>
      </c>
    </row>
    <row r="25" spans="1:8" x14ac:dyDescent="0.4">
      <c r="A25" s="182">
        <v>20</v>
      </c>
      <c r="B25" s="183" t="s">
        <v>1009</v>
      </c>
      <c r="C25" s="184">
        <v>6</v>
      </c>
      <c r="D25" s="181">
        <v>0</v>
      </c>
      <c r="E25" s="184">
        <v>1.867</v>
      </c>
      <c r="F25" s="181">
        <v>0</v>
      </c>
      <c r="G25" s="184">
        <v>4.83</v>
      </c>
      <c r="H25" s="181">
        <v>0</v>
      </c>
    </row>
    <row r="26" spans="1:8" x14ac:dyDescent="0.4">
      <c r="A26" s="182">
        <v>21</v>
      </c>
      <c r="B26" s="225" t="s">
        <v>1010</v>
      </c>
      <c r="C26" s="184" t="s">
        <v>1265</v>
      </c>
      <c r="D26" s="181" t="s">
        <v>1265</v>
      </c>
      <c r="E26" s="184" t="s">
        <v>1265</v>
      </c>
      <c r="F26" s="181" t="s">
        <v>1265</v>
      </c>
      <c r="G26" s="184" t="s">
        <v>1265</v>
      </c>
      <c r="H26" s="181" t="s">
        <v>1265</v>
      </c>
    </row>
    <row r="27" spans="1:8" x14ac:dyDescent="0.4">
      <c r="A27" s="182">
        <v>22</v>
      </c>
      <c r="B27" s="183" t="s">
        <v>1011</v>
      </c>
      <c r="C27" s="184">
        <v>14</v>
      </c>
      <c r="D27" s="181">
        <v>1E-3</v>
      </c>
      <c r="E27" s="184">
        <v>2.6339999999999999</v>
      </c>
      <c r="F27" s="181">
        <v>1E-3</v>
      </c>
      <c r="G27" s="184">
        <v>8.42</v>
      </c>
      <c r="H27" s="185">
        <v>0</v>
      </c>
    </row>
    <row r="28" spans="1:8" x14ac:dyDescent="0.4">
      <c r="A28" s="182">
        <v>23</v>
      </c>
      <c r="B28" s="183" t="s">
        <v>1012</v>
      </c>
      <c r="C28" s="184">
        <v>18</v>
      </c>
      <c r="D28" s="181">
        <v>1E-3</v>
      </c>
      <c r="E28" s="184">
        <v>5.7370000000000001</v>
      </c>
      <c r="F28" s="181">
        <v>1E-3</v>
      </c>
      <c r="G28" s="184">
        <v>25.3</v>
      </c>
      <c r="H28" s="185">
        <v>1E-3</v>
      </c>
    </row>
    <row r="29" spans="1:8" x14ac:dyDescent="0.4">
      <c r="A29" s="182">
        <v>24</v>
      </c>
      <c r="B29" s="183" t="s">
        <v>1013</v>
      </c>
      <c r="C29" s="184">
        <v>14</v>
      </c>
      <c r="D29" s="181">
        <v>1E-3</v>
      </c>
      <c r="E29" s="184">
        <v>1.794</v>
      </c>
      <c r="F29" s="181">
        <v>0</v>
      </c>
      <c r="G29" s="184">
        <v>7.82</v>
      </c>
      <c r="H29" s="181">
        <v>0</v>
      </c>
    </row>
    <row r="30" spans="1:8" x14ac:dyDescent="0.4">
      <c r="A30" s="182">
        <v>25</v>
      </c>
      <c r="B30" s="183" t="s">
        <v>1014</v>
      </c>
      <c r="C30" s="184">
        <v>98</v>
      </c>
      <c r="D30" s="181">
        <v>5.0000000000000001E-3</v>
      </c>
      <c r="E30" s="184">
        <v>17.649000000000001</v>
      </c>
      <c r="F30" s="181">
        <v>4.0000000000000001E-3</v>
      </c>
      <c r="G30" s="184">
        <v>53.9</v>
      </c>
      <c r="H30" s="181">
        <v>2E-3</v>
      </c>
    </row>
    <row r="31" spans="1:8" x14ac:dyDescent="0.4">
      <c r="A31" s="182">
        <v>26</v>
      </c>
      <c r="B31" s="183" t="s">
        <v>1015</v>
      </c>
      <c r="C31" s="184" t="s">
        <v>1265</v>
      </c>
      <c r="D31" s="181" t="s">
        <v>1265</v>
      </c>
      <c r="E31" s="184" t="s">
        <v>1265</v>
      </c>
      <c r="F31" s="181" t="s">
        <v>1265</v>
      </c>
      <c r="G31" s="184" t="s">
        <v>1265</v>
      </c>
      <c r="H31" s="181" t="s">
        <v>1265</v>
      </c>
    </row>
    <row r="32" spans="1:8" x14ac:dyDescent="0.4">
      <c r="A32" s="182">
        <v>27</v>
      </c>
      <c r="B32" s="183" t="s">
        <v>1016</v>
      </c>
      <c r="C32" s="184">
        <v>10</v>
      </c>
      <c r="D32" s="181">
        <v>1E-3</v>
      </c>
      <c r="E32" s="184">
        <v>0.94299999999999995</v>
      </c>
      <c r="F32" s="181">
        <v>0</v>
      </c>
      <c r="G32" s="184">
        <v>3.81</v>
      </c>
      <c r="H32" s="181">
        <v>0</v>
      </c>
    </row>
    <row r="33" spans="1:8" x14ac:dyDescent="0.4">
      <c r="A33" s="182">
        <v>28</v>
      </c>
      <c r="B33" s="183" t="s">
        <v>1017</v>
      </c>
      <c r="C33" s="184">
        <v>48</v>
      </c>
      <c r="D33" s="181">
        <v>3.0000000000000001E-3</v>
      </c>
      <c r="E33" s="184">
        <v>8.7899999999999991</v>
      </c>
      <c r="F33" s="181">
        <v>2E-3</v>
      </c>
      <c r="G33" s="184">
        <v>24.06</v>
      </c>
      <c r="H33" s="181">
        <v>1E-3</v>
      </c>
    </row>
    <row r="34" spans="1:8" x14ac:dyDescent="0.4">
      <c r="A34" s="182">
        <v>29</v>
      </c>
      <c r="B34" s="183" t="s">
        <v>1018</v>
      </c>
      <c r="C34" s="184">
        <v>14</v>
      </c>
      <c r="D34" s="181">
        <v>1E-3</v>
      </c>
      <c r="E34" s="184">
        <v>4.181</v>
      </c>
      <c r="F34" s="181">
        <v>1E-3</v>
      </c>
      <c r="G34" s="184">
        <v>12.35</v>
      </c>
      <c r="H34" s="181">
        <v>0</v>
      </c>
    </row>
    <row r="35" spans="1:8" x14ac:dyDescent="0.4">
      <c r="A35" s="182">
        <v>30</v>
      </c>
      <c r="B35" s="183" t="s">
        <v>1019</v>
      </c>
      <c r="C35" s="184">
        <v>14</v>
      </c>
      <c r="D35" s="181">
        <v>1E-3</v>
      </c>
      <c r="E35" s="184">
        <v>2.5289999999999999</v>
      </c>
      <c r="F35" s="181">
        <v>1E-3</v>
      </c>
      <c r="G35" s="184">
        <v>5.57</v>
      </c>
      <c r="H35" s="181">
        <v>0</v>
      </c>
    </row>
    <row r="36" spans="1:8" x14ac:dyDescent="0.4">
      <c r="A36" s="182">
        <v>31</v>
      </c>
      <c r="B36" s="183" t="s">
        <v>1020</v>
      </c>
      <c r="C36" s="184">
        <v>132</v>
      </c>
      <c r="D36" s="181">
        <v>7.0000000000000001E-3</v>
      </c>
      <c r="E36" s="184">
        <v>50.417999999999999</v>
      </c>
      <c r="F36" s="181">
        <v>1.2E-2</v>
      </c>
      <c r="G36" s="184">
        <v>232.14</v>
      </c>
      <c r="H36" s="181">
        <v>8.9999999999999993E-3</v>
      </c>
    </row>
    <row r="37" spans="1:8" x14ac:dyDescent="0.4">
      <c r="A37" s="182">
        <v>32</v>
      </c>
      <c r="B37" s="183" t="s">
        <v>1021</v>
      </c>
      <c r="C37" s="184">
        <v>242</v>
      </c>
      <c r="D37" s="181">
        <v>1.2999999999999999E-2</v>
      </c>
      <c r="E37" s="184">
        <v>82.117999999999995</v>
      </c>
      <c r="F37" s="181">
        <v>1.9E-2</v>
      </c>
      <c r="G37" s="184">
        <v>424.14</v>
      </c>
      <c r="H37" s="181">
        <v>1.6E-2</v>
      </c>
    </row>
    <row r="38" spans="1:8" x14ac:dyDescent="0.4">
      <c r="A38" s="182">
        <v>33</v>
      </c>
      <c r="B38" s="183" t="s">
        <v>1022</v>
      </c>
      <c r="C38" s="184">
        <v>183</v>
      </c>
      <c r="D38" s="181">
        <v>0.01</v>
      </c>
      <c r="E38" s="184">
        <v>29.452000000000002</v>
      </c>
      <c r="F38" s="181">
        <v>7.0000000000000001E-3</v>
      </c>
      <c r="G38" s="184">
        <v>181.45</v>
      </c>
      <c r="H38" s="181">
        <v>7.0000000000000001E-3</v>
      </c>
    </row>
    <row r="39" spans="1:8" x14ac:dyDescent="0.4">
      <c r="A39" s="182">
        <v>35</v>
      </c>
      <c r="B39" s="183" t="s">
        <v>1023</v>
      </c>
      <c r="C39" s="184">
        <v>158</v>
      </c>
      <c r="D39" s="181">
        <v>8.0000000000000002E-3</v>
      </c>
      <c r="E39" s="184">
        <v>59.27</v>
      </c>
      <c r="F39" s="181">
        <v>1.4E-2</v>
      </c>
      <c r="G39" s="184">
        <v>4609.25</v>
      </c>
      <c r="H39" s="181">
        <v>0.16900000000000001</v>
      </c>
    </row>
    <row r="40" spans="1:8" x14ac:dyDescent="0.4">
      <c r="A40" s="182">
        <v>36</v>
      </c>
      <c r="B40" s="183" t="s">
        <v>1024</v>
      </c>
      <c r="C40" s="184" t="s">
        <v>1265</v>
      </c>
      <c r="D40" s="181" t="s">
        <v>1265</v>
      </c>
      <c r="E40" s="184" t="s">
        <v>1265</v>
      </c>
      <c r="F40" s="181" t="s">
        <v>1265</v>
      </c>
      <c r="G40" s="184" t="s">
        <v>1265</v>
      </c>
      <c r="H40" s="181" t="s">
        <v>1265</v>
      </c>
    </row>
    <row r="41" spans="1:8" x14ac:dyDescent="0.4">
      <c r="A41" s="182">
        <v>37</v>
      </c>
      <c r="B41" s="183" t="s">
        <v>1025</v>
      </c>
      <c r="C41" s="184" t="s">
        <v>1265</v>
      </c>
      <c r="D41" s="181" t="s">
        <v>1265</v>
      </c>
      <c r="E41" s="184" t="s">
        <v>1265</v>
      </c>
      <c r="F41" s="181" t="s">
        <v>1265</v>
      </c>
      <c r="G41" s="184" t="s">
        <v>1265</v>
      </c>
      <c r="H41" s="181" t="s">
        <v>1265</v>
      </c>
    </row>
    <row r="42" spans="1:8" x14ac:dyDescent="0.4">
      <c r="A42" s="182">
        <v>38</v>
      </c>
      <c r="B42" s="183" t="s">
        <v>1026</v>
      </c>
      <c r="C42" s="184">
        <v>201</v>
      </c>
      <c r="D42" s="181">
        <v>1.0999999999999999E-2</v>
      </c>
      <c r="E42" s="184">
        <v>144.512</v>
      </c>
      <c r="F42" s="181">
        <v>3.4000000000000002E-2</v>
      </c>
      <c r="G42" s="184">
        <v>1004.55</v>
      </c>
      <c r="H42" s="181">
        <v>3.6999999999999998E-2</v>
      </c>
    </row>
    <row r="43" spans="1:8" x14ac:dyDescent="0.4">
      <c r="A43" s="182">
        <v>39</v>
      </c>
      <c r="B43" s="183" t="s">
        <v>1027</v>
      </c>
      <c r="C43" s="184">
        <v>12</v>
      </c>
      <c r="D43" s="181">
        <v>1E-3</v>
      </c>
      <c r="E43" s="184">
        <v>10.978</v>
      </c>
      <c r="F43" s="181">
        <v>3.0000000000000001E-3</v>
      </c>
      <c r="G43" s="184">
        <v>175.43</v>
      </c>
      <c r="H43" s="181">
        <v>6.0000000000000001E-3</v>
      </c>
    </row>
    <row r="44" spans="1:8" x14ac:dyDescent="0.4">
      <c r="A44" s="182">
        <v>41</v>
      </c>
      <c r="B44" s="183" t="s">
        <v>1028</v>
      </c>
      <c r="C44" s="184">
        <v>63</v>
      </c>
      <c r="D44" s="181">
        <v>3.0000000000000001E-3</v>
      </c>
      <c r="E44" s="184">
        <v>7.9470000000000001</v>
      </c>
      <c r="F44" s="181">
        <v>2E-3</v>
      </c>
      <c r="G44" s="184">
        <v>20.059999999999999</v>
      </c>
      <c r="H44" s="181">
        <v>1E-3</v>
      </c>
    </row>
    <row r="45" spans="1:8" x14ac:dyDescent="0.4">
      <c r="A45" s="182">
        <v>42</v>
      </c>
      <c r="B45" s="183" t="s">
        <v>1029</v>
      </c>
      <c r="C45" s="184">
        <v>18</v>
      </c>
      <c r="D45" s="181">
        <v>1E-3</v>
      </c>
      <c r="E45" s="184">
        <v>3.01</v>
      </c>
      <c r="F45" s="181">
        <v>1E-3</v>
      </c>
      <c r="G45" s="184">
        <v>10.07</v>
      </c>
      <c r="H45" s="181">
        <v>0</v>
      </c>
    </row>
    <row r="46" spans="1:8" x14ac:dyDescent="0.4">
      <c r="A46" s="182">
        <v>43</v>
      </c>
      <c r="B46" s="183" t="s">
        <v>1030</v>
      </c>
      <c r="C46" s="184">
        <v>114</v>
      </c>
      <c r="D46" s="181">
        <v>6.0000000000000001E-3</v>
      </c>
      <c r="E46" s="184">
        <v>19.518999999999998</v>
      </c>
      <c r="F46" s="181">
        <v>5.0000000000000001E-3</v>
      </c>
      <c r="G46" s="184">
        <v>59.24</v>
      </c>
      <c r="H46" s="181">
        <v>2E-3</v>
      </c>
    </row>
    <row r="47" spans="1:8" x14ac:dyDescent="0.4">
      <c r="A47" s="182">
        <v>45</v>
      </c>
      <c r="B47" s="183" t="s">
        <v>1031</v>
      </c>
      <c r="C47" s="184">
        <v>74</v>
      </c>
      <c r="D47" s="181">
        <v>4.0000000000000001E-3</v>
      </c>
      <c r="E47" s="184">
        <v>9.7560000000000002</v>
      </c>
      <c r="F47" s="181">
        <v>2E-3</v>
      </c>
      <c r="G47" s="184">
        <v>34.07</v>
      </c>
      <c r="H47" s="181">
        <v>1E-3</v>
      </c>
    </row>
    <row r="48" spans="1:8" x14ac:dyDescent="0.4">
      <c r="A48" s="182">
        <v>46</v>
      </c>
      <c r="B48" s="183" t="s">
        <v>1032</v>
      </c>
      <c r="C48" s="184">
        <v>117</v>
      </c>
      <c r="D48" s="181">
        <v>6.0000000000000001E-3</v>
      </c>
      <c r="E48" s="184">
        <v>17.135999999999999</v>
      </c>
      <c r="F48" s="181">
        <v>4.0000000000000001E-3</v>
      </c>
      <c r="G48" s="184">
        <v>74.89</v>
      </c>
      <c r="H48" s="181">
        <v>3.0000000000000001E-3</v>
      </c>
    </row>
    <row r="49" spans="1:8" x14ac:dyDescent="0.4">
      <c r="A49" s="182">
        <v>47</v>
      </c>
      <c r="B49" s="183" t="s">
        <v>1033</v>
      </c>
      <c r="C49" s="184">
        <v>410</v>
      </c>
      <c r="D49" s="181">
        <v>2.1999999999999999E-2</v>
      </c>
      <c r="E49" s="184">
        <v>125.041</v>
      </c>
      <c r="F49" s="181">
        <v>2.9000000000000001E-2</v>
      </c>
      <c r="G49" s="184">
        <v>730.13</v>
      </c>
      <c r="H49" s="181">
        <v>2.7E-2</v>
      </c>
    </row>
    <row r="50" spans="1:8" x14ac:dyDescent="0.4">
      <c r="A50" s="182">
        <v>49</v>
      </c>
      <c r="B50" s="183" t="s">
        <v>1034</v>
      </c>
      <c r="C50" s="184">
        <v>19</v>
      </c>
      <c r="D50" s="181">
        <v>1E-3</v>
      </c>
      <c r="E50" s="184">
        <v>5.4569999999999999</v>
      </c>
      <c r="F50" s="181">
        <v>1E-3</v>
      </c>
      <c r="G50" s="184">
        <v>15.96</v>
      </c>
      <c r="H50" s="181">
        <v>1E-3</v>
      </c>
    </row>
    <row r="51" spans="1:8" x14ac:dyDescent="0.4">
      <c r="A51" s="182">
        <v>50</v>
      </c>
      <c r="B51" s="183" t="s">
        <v>1035</v>
      </c>
      <c r="C51" s="184" t="s">
        <v>1265</v>
      </c>
      <c r="D51" s="181" t="s">
        <v>1265</v>
      </c>
      <c r="E51" s="184" t="s">
        <v>1265</v>
      </c>
      <c r="F51" s="181" t="s">
        <v>1265</v>
      </c>
      <c r="G51" s="184" t="s">
        <v>1265</v>
      </c>
      <c r="H51" s="181" t="s">
        <v>1265</v>
      </c>
    </row>
    <row r="52" spans="1:8" x14ac:dyDescent="0.4">
      <c r="A52" s="182">
        <v>51</v>
      </c>
      <c r="B52" s="183" t="s">
        <v>1036</v>
      </c>
      <c r="C52" s="184" t="s">
        <v>1265</v>
      </c>
      <c r="D52" s="181" t="s">
        <v>1265</v>
      </c>
      <c r="E52" s="184" t="s">
        <v>1265</v>
      </c>
      <c r="F52" s="181" t="s">
        <v>1265</v>
      </c>
      <c r="G52" s="184" t="s">
        <v>1265</v>
      </c>
      <c r="H52" s="181" t="s">
        <v>1265</v>
      </c>
    </row>
    <row r="53" spans="1:8" x14ac:dyDescent="0.4">
      <c r="A53" s="182">
        <v>52</v>
      </c>
      <c r="B53" s="183" t="s">
        <v>1037</v>
      </c>
      <c r="C53" s="184">
        <v>101</v>
      </c>
      <c r="D53" s="181">
        <v>5.0000000000000001E-3</v>
      </c>
      <c r="E53" s="184">
        <v>31.690999999999999</v>
      </c>
      <c r="F53" s="181">
        <v>7.0000000000000001E-3</v>
      </c>
      <c r="G53" s="184">
        <v>100.5</v>
      </c>
      <c r="H53" s="181">
        <v>4.0000000000000001E-3</v>
      </c>
    </row>
    <row r="54" spans="1:8" x14ac:dyDescent="0.4">
      <c r="A54" s="182">
        <v>53</v>
      </c>
      <c r="B54" s="183" t="s">
        <v>1038</v>
      </c>
      <c r="C54" s="184" t="s">
        <v>1265</v>
      </c>
      <c r="D54" s="181" t="s">
        <v>1265</v>
      </c>
      <c r="E54" s="184" t="s">
        <v>1265</v>
      </c>
      <c r="F54" s="181" t="s">
        <v>1265</v>
      </c>
      <c r="G54" s="184" t="s">
        <v>1265</v>
      </c>
      <c r="H54" s="181" t="s">
        <v>1265</v>
      </c>
    </row>
    <row r="55" spans="1:8" x14ac:dyDescent="0.4">
      <c r="A55" s="182">
        <v>55</v>
      </c>
      <c r="B55" s="183" t="s">
        <v>1039</v>
      </c>
      <c r="C55" s="184">
        <v>5667</v>
      </c>
      <c r="D55" s="181">
        <v>0.3</v>
      </c>
      <c r="E55" s="184">
        <v>658.84299999999996</v>
      </c>
      <c r="F55" s="181">
        <v>0.153</v>
      </c>
      <c r="G55" s="184">
        <v>2884.57</v>
      </c>
      <c r="H55" s="181">
        <v>0.106</v>
      </c>
    </row>
    <row r="56" spans="1:8" x14ac:dyDescent="0.4">
      <c r="A56" s="182">
        <v>56</v>
      </c>
      <c r="B56" s="183" t="s">
        <v>1040</v>
      </c>
      <c r="C56" s="184">
        <v>241</v>
      </c>
      <c r="D56" s="181">
        <v>1.2999999999999999E-2</v>
      </c>
      <c r="E56" s="184">
        <v>26.523</v>
      </c>
      <c r="F56" s="181">
        <v>6.0000000000000001E-3</v>
      </c>
      <c r="G56" s="184">
        <v>110.84</v>
      </c>
      <c r="H56" s="181">
        <v>4.0000000000000001E-3</v>
      </c>
    </row>
    <row r="57" spans="1:8" x14ac:dyDescent="0.4">
      <c r="A57" s="182">
        <v>58</v>
      </c>
      <c r="B57" s="183" t="s">
        <v>1041</v>
      </c>
      <c r="C57" s="184">
        <v>7</v>
      </c>
      <c r="D57" s="181">
        <v>0</v>
      </c>
      <c r="E57" s="184">
        <v>0.497</v>
      </c>
      <c r="F57" s="181">
        <v>0</v>
      </c>
      <c r="G57" s="184">
        <v>2.99</v>
      </c>
      <c r="H57" s="181">
        <v>0</v>
      </c>
    </row>
    <row r="58" spans="1:8" ht="24.6" x14ac:dyDescent="0.4">
      <c r="A58" s="182">
        <v>59</v>
      </c>
      <c r="B58" s="183" t="s">
        <v>1042</v>
      </c>
      <c r="C58" s="184">
        <v>13</v>
      </c>
      <c r="D58" s="181">
        <v>1E-3</v>
      </c>
      <c r="E58" s="184">
        <v>1.911</v>
      </c>
      <c r="F58" s="181">
        <v>0</v>
      </c>
      <c r="G58" s="184">
        <v>15.78</v>
      </c>
      <c r="H58" s="181">
        <v>1E-3</v>
      </c>
    </row>
    <row r="59" spans="1:8" x14ac:dyDescent="0.4">
      <c r="A59" s="182">
        <v>60</v>
      </c>
      <c r="B59" s="183" t="s">
        <v>1043</v>
      </c>
      <c r="C59" s="184" t="s">
        <v>1265</v>
      </c>
      <c r="D59" s="181" t="s">
        <v>1265</v>
      </c>
      <c r="E59" s="184" t="s">
        <v>1265</v>
      </c>
      <c r="F59" s="181" t="s">
        <v>1265</v>
      </c>
      <c r="G59" s="184" t="s">
        <v>1265</v>
      </c>
      <c r="H59" s="181" t="s">
        <v>1265</v>
      </c>
    </row>
    <row r="60" spans="1:8" x14ac:dyDescent="0.4">
      <c r="A60" s="182">
        <v>61</v>
      </c>
      <c r="B60" s="183" t="s">
        <v>1044</v>
      </c>
      <c r="C60" s="184" t="s">
        <v>1265</v>
      </c>
      <c r="D60" s="181" t="s">
        <v>1265</v>
      </c>
      <c r="E60" s="184" t="s">
        <v>1265</v>
      </c>
      <c r="F60" s="181" t="s">
        <v>1265</v>
      </c>
      <c r="G60" s="184" t="s">
        <v>1265</v>
      </c>
      <c r="H60" s="181" t="s">
        <v>1265</v>
      </c>
    </row>
    <row r="61" spans="1:8" x14ac:dyDescent="0.4">
      <c r="A61" s="182">
        <v>62</v>
      </c>
      <c r="B61" s="183" t="s">
        <v>1045</v>
      </c>
      <c r="C61" s="184">
        <v>16</v>
      </c>
      <c r="D61" s="181">
        <v>1E-3</v>
      </c>
      <c r="E61" s="184">
        <v>0.89600000000000002</v>
      </c>
      <c r="F61" s="181">
        <v>0</v>
      </c>
      <c r="G61" s="184">
        <v>3.58</v>
      </c>
      <c r="H61" s="181">
        <v>0</v>
      </c>
    </row>
    <row r="62" spans="1:8" x14ac:dyDescent="0.4">
      <c r="A62" s="182">
        <v>63</v>
      </c>
      <c r="B62" s="183" t="s">
        <v>1046</v>
      </c>
      <c r="C62" s="184" t="s">
        <v>1265</v>
      </c>
      <c r="D62" s="181" t="s">
        <v>1265</v>
      </c>
      <c r="E62" s="184" t="s">
        <v>1265</v>
      </c>
      <c r="F62" s="181" t="s">
        <v>1265</v>
      </c>
      <c r="G62" s="184" t="s">
        <v>1265</v>
      </c>
      <c r="H62" s="181" t="s">
        <v>1265</v>
      </c>
    </row>
    <row r="63" spans="1:8" x14ac:dyDescent="0.4">
      <c r="A63" s="182">
        <v>64</v>
      </c>
      <c r="B63" s="183" t="s">
        <v>1047</v>
      </c>
      <c r="C63" s="184">
        <v>8</v>
      </c>
      <c r="D63" s="181">
        <v>0</v>
      </c>
      <c r="E63" s="184">
        <v>0.66700000000000004</v>
      </c>
      <c r="F63" s="181">
        <v>0</v>
      </c>
      <c r="G63" s="184">
        <v>1.8</v>
      </c>
      <c r="H63" s="181">
        <v>0</v>
      </c>
    </row>
    <row r="64" spans="1:8" x14ac:dyDescent="0.4">
      <c r="A64" s="182">
        <v>65</v>
      </c>
      <c r="B64" s="183" t="s">
        <v>1048</v>
      </c>
      <c r="C64" s="184">
        <v>0</v>
      </c>
      <c r="D64" s="181">
        <v>0</v>
      </c>
      <c r="E64" s="184">
        <v>0</v>
      </c>
      <c r="F64" s="181">
        <v>0</v>
      </c>
      <c r="G64" s="184">
        <v>0</v>
      </c>
      <c r="H64" s="181">
        <v>0</v>
      </c>
    </row>
    <row r="65" spans="1:8" x14ac:dyDescent="0.4">
      <c r="A65" s="182">
        <v>66</v>
      </c>
      <c r="B65" s="183" t="s">
        <v>1049</v>
      </c>
      <c r="C65" s="184" t="s">
        <v>1265</v>
      </c>
      <c r="D65" s="181" t="s">
        <v>1265</v>
      </c>
      <c r="E65" s="184" t="s">
        <v>1265</v>
      </c>
      <c r="F65" s="181" t="s">
        <v>1265</v>
      </c>
      <c r="G65" s="184" t="s">
        <v>1265</v>
      </c>
      <c r="H65" s="181" t="s">
        <v>1265</v>
      </c>
    </row>
    <row r="66" spans="1:8" x14ac:dyDescent="0.4">
      <c r="A66" s="182">
        <v>68</v>
      </c>
      <c r="B66" s="183" t="s">
        <v>1050</v>
      </c>
      <c r="C66" s="184">
        <v>187</v>
      </c>
      <c r="D66" s="181">
        <v>0.01</v>
      </c>
      <c r="E66" s="184">
        <v>22.946999999999999</v>
      </c>
      <c r="F66" s="181">
        <v>5.0000000000000001E-3</v>
      </c>
      <c r="G66" s="184">
        <v>117.63</v>
      </c>
      <c r="H66" s="181">
        <v>4.0000000000000001E-3</v>
      </c>
    </row>
    <row r="67" spans="1:8" x14ac:dyDescent="0.4">
      <c r="A67" s="182">
        <v>69</v>
      </c>
      <c r="B67" s="183" t="s">
        <v>1051</v>
      </c>
      <c r="C67" s="184">
        <v>6</v>
      </c>
      <c r="D67" s="181">
        <v>0</v>
      </c>
      <c r="E67" s="184">
        <v>0.33900000000000002</v>
      </c>
      <c r="F67" s="181">
        <v>0</v>
      </c>
      <c r="G67" s="184">
        <v>1.43</v>
      </c>
      <c r="H67" s="181">
        <v>0</v>
      </c>
    </row>
    <row r="68" spans="1:8" x14ac:dyDescent="0.4">
      <c r="A68" s="182">
        <v>70</v>
      </c>
      <c r="B68" s="183" t="s">
        <v>1052</v>
      </c>
      <c r="C68" s="184">
        <v>74</v>
      </c>
      <c r="D68" s="181">
        <v>4.0000000000000001E-3</v>
      </c>
      <c r="E68" s="184">
        <v>11.266</v>
      </c>
      <c r="F68" s="181">
        <v>3.0000000000000001E-3</v>
      </c>
      <c r="G68" s="184">
        <v>43.52</v>
      </c>
      <c r="H68" s="181">
        <v>2E-3</v>
      </c>
    </row>
    <row r="69" spans="1:8" x14ac:dyDescent="0.4">
      <c r="A69" s="182">
        <v>71</v>
      </c>
      <c r="B69" s="183" t="s">
        <v>1053</v>
      </c>
      <c r="C69" s="184">
        <v>22</v>
      </c>
      <c r="D69" s="181">
        <v>1E-3</v>
      </c>
      <c r="E69" s="184">
        <v>1.6739999999999999</v>
      </c>
      <c r="F69" s="181">
        <v>0</v>
      </c>
      <c r="G69" s="184">
        <v>5.24</v>
      </c>
      <c r="H69" s="181">
        <v>0</v>
      </c>
    </row>
    <row r="70" spans="1:8" x14ac:dyDescent="0.4">
      <c r="A70" s="182">
        <v>72</v>
      </c>
      <c r="B70" s="183" t="s">
        <v>1054</v>
      </c>
      <c r="C70" s="184">
        <v>12</v>
      </c>
      <c r="D70" s="181">
        <v>1E-3</v>
      </c>
      <c r="E70" s="184">
        <v>3.3519999999999999</v>
      </c>
      <c r="F70" s="181">
        <v>1E-3</v>
      </c>
      <c r="G70" s="184">
        <v>25.21</v>
      </c>
      <c r="H70" s="181">
        <v>1E-3</v>
      </c>
    </row>
    <row r="71" spans="1:8" x14ac:dyDescent="0.4">
      <c r="A71" s="182">
        <v>73</v>
      </c>
      <c r="B71" s="183" t="s">
        <v>1055</v>
      </c>
      <c r="C71" s="184" t="s">
        <v>1265</v>
      </c>
      <c r="D71" s="181" t="s">
        <v>1265</v>
      </c>
      <c r="E71" s="184" t="s">
        <v>1265</v>
      </c>
      <c r="F71" s="181" t="s">
        <v>1265</v>
      </c>
      <c r="G71" s="184" t="s">
        <v>1265</v>
      </c>
      <c r="H71" s="181" t="s">
        <v>1265</v>
      </c>
    </row>
    <row r="72" spans="1:8" x14ac:dyDescent="0.4">
      <c r="A72" s="182">
        <v>74</v>
      </c>
      <c r="B72" s="183" t="s">
        <v>1056</v>
      </c>
      <c r="C72" s="184">
        <v>45</v>
      </c>
      <c r="D72" s="181">
        <v>2E-3</v>
      </c>
      <c r="E72" s="184">
        <v>4.3410000000000002</v>
      </c>
      <c r="F72" s="181">
        <v>1E-3</v>
      </c>
      <c r="G72" s="184">
        <v>14.69</v>
      </c>
      <c r="H72" s="181">
        <v>1E-3</v>
      </c>
    </row>
    <row r="73" spans="1:8" x14ac:dyDescent="0.4">
      <c r="A73" s="182">
        <v>75</v>
      </c>
      <c r="B73" s="183" t="s">
        <v>1057</v>
      </c>
      <c r="C73" s="184">
        <v>48</v>
      </c>
      <c r="D73" s="181">
        <v>3.0000000000000001E-3</v>
      </c>
      <c r="E73" s="184">
        <v>3.3410000000000002</v>
      </c>
      <c r="F73" s="181">
        <v>1E-3</v>
      </c>
      <c r="G73" s="184">
        <v>17.2</v>
      </c>
      <c r="H73" s="181">
        <v>1E-3</v>
      </c>
    </row>
    <row r="74" spans="1:8" x14ac:dyDescent="0.4">
      <c r="A74" s="182">
        <v>77</v>
      </c>
      <c r="B74" s="183" t="s">
        <v>1058</v>
      </c>
      <c r="C74" s="184">
        <v>194</v>
      </c>
      <c r="D74" s="181">
        <v>0.01</v>
      </c>
      <c r="E74" s="184">
        <v>25.718</v>
      </c>
      <c r="F74" s="181">
        <v>6.0000000000000001E-3</v>
      </c>
      <c r="G74" s="184">
        <v>102.8</v>
      </c>
      <c r="H74" s="181">
        <v>4.0000000000000001E-3</v>
      </c>
    </row>
    <row r="75" spans="1:8" x14ac:dyDescent="0.4">
      <c r="A75" s="182">
        <v>78</v>
      </c>
      <c r="B75" s="183" t="s">
        <v>1059</v>
      </c>
      <c r="C75" s="184">
        <v>62</v>
      </c>
      <c r="D75" s="181">
        <v>3.0000000000000001E-3</v>
      </c>
      <c r="E75" s="184">
        <v>9.8019999999999996</v>
      </c>
      <c r="F75" s="181">
        <v>2E-3</v>
      </c>
      <c r="G75" s="184">
        <v>43.66</v>
      </c>
      <c r="H75" s="181">
        <v>2E-3</v>
      </c>
    </row>
    <row r="76" spans="1:8" x14ac:dyDescent="0.4">
      <c r="A76" s="182">
        <v>79</v>
      </c>
      <c r="B76" s="183" t="s">
        <v>1060</v>
      </c>
      <c r="C76" s="184">
        <v>18</v>
      </c>
      <c r="D76" s="181">
        <v>1E-3</v>
      </c>
      <c r="E76" s="184">
        <v>1.3520000000000001</v>
      </c>
      <c r="F76" s="181">
        <v>0</v>
      </c>
      <c r="G76" s="184">
        <v>6.23</v>
      </c>
      <c r="H76" s="181">
        <v>0</v>
      </c>
    </row>
    <row r="77" spans="1:8" x14ac:dyDescent="0.4">
      <c r="A77" s="182">
        <v>80</v>
      </c>
      <c r="B77" s="183" t="s">
        <v>1061</v>
      </c>
      <c r="C77" s="184" t="s">
        <v>1265</v>
      </c>
      <c r="D77" s="181" t="s">
        <v>1265</v>
      </c>
      <c r="E77" s="184" t="s">
        <v>1265</v>
      </c>
      <c r="F77" s="181" t="s">
        <v>1265</v>
      </c>
      <c r="G77" s="184" t="s">
        <v>1265</v>
      </c>
      <c r="H77" s="181" t="s">
        <v>1265</v>
      </c>
    </row>
    <row r="78" spans="1:8" x14ac:dyDescent="0.4">
      <c r="A78" s="182">
        <v>81</v>
      </c>
      <c r="B78" s="183" t="s">
        <v>1062</v>
      </c>
      <c r="C78" s="184">
        <v>86</v>
      </c>
      <c r="D78" s="181">
        <v>5.0000000000000001E-3</v>
      </c>
      <c r="E78" s="184">
        <v>13.272</v>
      </c>
      <c r="F78" s="181">
        <v>3.0000000000000001E-3</v>
      </c>
      <c r="G78" s="184">
        <v>68.08</v>
      </c>
      <c r="H78" s="181">
        <v>3.0000000000000001E-3</v>
      </c>
    </row>
    <row r="79" spans="1:8" x14ac:dyDescent="0.4">
      <c r="A79" s="182">
        <v>82</v>
      </c>
      <c r="B79" s="183" t="s">
        <v>1063</v>
      </c>
      <c r="C79" s="184">
        <v>542</v>
      </c>
      <c r="D79" s="181">
        <v>2.9000000000000001E-2</v>
      </c>
      <c r="E79" s="184">
        <v>62.996000000000002</v>
      </c>
      <c r="F79" s="181">
        <v>1.4999999999999999E-2</v>
      </c>
      <c r="G79" s="184">
        <v>229.13</v>
      </c>
      <c r="H79" s="181">
        <v>8.0000000000000002E-3</v>
      </c>
    </row>
    <row r="80" spans="1:8" x14ac:dyDescent="0.4">
      <c r="A80" s="182">
        <v>84</v>
      </c>
      <c r="B80" s="183" t="s">
        <v>1064</v>
      </c>
      <c r="C80" s="184">
        <v>43</v>
      </c>
      <c r="D80" s="181">
        <v>2E-3</v>
      </c>
      <c r="E80" s="184">
        <v>10.122</v>
      </c>
      <c r="F80" s="181">
        <v>2E-3</v>
      </c>
      <c r="G80" s="184">
        <v>36.04</v>
      </c>
      <c r="H80" s="181">
        <v>1E-3</v>
      </c>
    </row>
    <row r="81" spans="1:8" x14ac:dyDescent="0.4">
      <c r="A81" s="182">
        <v>85</v>
      </c>
      <c r="B81" s="183" t="s">
        <v>1065</v>
      </c>
      <c r="C81" s="184">
        <v>828</v>
      </c>
      <c r="D81" s="181">
        <v>4.3999999999999997E-2</v>
      </c>
      <c r="E81" s="184">
        <v>203.779</v>
      </c>
      <c r="F81" s="181">
        <v>4.7E-2</v>
      </c>
      <c r="G81" s="184">
        <v>695.42</v>
      </c>
      <c r="H81" s="181">
        <v>2.5999999999999999E-2</v>
      </c>
    </row>
    <row r="82" spans="1:8" x14ac:dyDescent="0.4">
      <c r="A82" s="182">
        <v>86</v>
      </c>
      <c r="B82" s="183" t="s">
        <v>1066</v>
      </c>
      <c r="C82" s="184">
        <v>146</v>
      </c>
      <c r="D82" s="181">
        <v>8.0000000000000002E-3</v>
      </c>
      <c r="E82" s="184">
        <v>47.792999999999999</v>
      </c>
      <c r="F82" s="181">
        <v>1.0999999999999999E-2</v>
      </c>
      <c r="G82" s="184">
        <v>239.37</v>
      </c>
      <c r="H82" s="181">
        <v>8.9999999999999993E-3</v>
      </c>
    </row>
    <row r="83" spans="1:8" x14ac:dyDescent="0.4">
      <c r="A83" s="182">
        <v>87</v>
      </c>
      <c r="B83" s="183" t="s">
        <v>1067</v>
      </c>
      <c r="C83" s="184">
        <v>331</v>
      </c>
      <c r="D83" s="181">
        <v>1.7999999999999999E-2</v>
      </c>
      <c r="E83" s="184">
        <v>50.277999999999999</v>
      </c>
      <c r="F83" s="181">
        <v>1.2E-2</v>
      </c>
      <c r="G83" s="184">
        <v>255.03</v>
      </c>
      <c r="H83" s="181">
        <v>8.9999999999999993E-3</v>
      </c>
    </row>
    <row r="84" spans="1:8" x14ac:dyDescent="0.4">
      <c r="A84" s="182">
        <v>88</v>
      </c>
      <c r="B84" s="183" t="s">
        <v>1068</v>
      </c>
      <c r="C84" s="184">
        <v>37</v>
      </c>
      <c r="D84" s="181">
        <v>2E-3</v>
      </c>
      <c r="E84" s="184">
        <v>2.9550000000000001</v>
      </c>
      <c r="F84" s="181">
        <v>1E-3</v>
      </c>
      <c r="G84" s="184">
        <v>13.85</v>
      </c>
      <c r="H84" s="181">
        <v>1E-3</v>
      </c>
    </row>
    <row r="85" spans="1:8" x14ac:dyDescent="0.4">
      <c r="A85" s="182">
        <v>90</v>
      </c>
      <c r="B85" s="183" t="s">
        <v>1069</v>
      </c>
      <c r="C85" s="184">
        <v>100</v>
      </c>
      <c r="D85" s="181">
        <v>5.0000000000000001E-3</v>
      </c>
      <c r="E85" s="184">
        <v>10.695</v>
      </c>
      <c r="F85" s="181">
        <v>2E-3</v>
      </c>
      <c r="G85" s="184">
        <v>36.049999999999997</v>
      </c>
      <c r="H85" s="181">
        <v>1E-3</v>
      </c>
    </row>
    <row r="86" spans="1:8" x14ac:dyDescent="0.4">
      <c r="A86" s="182">
        <v>91</v>
      </c>
      <c r="B86" s="183" t="s">
        <v>1070</v>
      </c>
      <c r="C86" s="184">
        <v>115</v>
      </c>
      <c r="D86" s="181">
        <v>6.0000000000000001E-3</v>
      </c>
      <c r="E86" s="184">
        <v>20.140999999999998</v>
      </c>
      <c r="F86" s="181">
        <v>5.0000000000000001E-3</v>
      </c>
      <c r="G86" s="184">
        <v>79.56</v>
      </c>
      <c r="H86" s="181">
        <v>3.0000000000000001E-3</v>
      </c>
    </row>
    <row r="87" spans="1:8" x14ac:dyDescent="0.4">
      <c r="A87" s="182">
        <v>92</v>
      </c>
      <c r="B87" s="183" t="s">
        <v>1071</v>
      </c>
      <c r="C87" s="184">
        <v>0</v>
      </c>
      <c r="D87" s="181">
        <v>0</v>
      </c>
      <c r="E87" s="184">
        <v>0</v>
      </c>
      <c r="F87" s="181">
        <v>0</v>
      </c>
      <c r="G87" s="184">
        <v>0</v>
      </c>
      <c r="H87" s="181">
        <v>0</v>
      </c>
    </row>
    <row r="88" spans="1:8" x14ac:dyDescent="0.4">
      <c r="A88" s="182">
        <v>93</v>
      </c>
      <c r="B88" s="183" t="s">
        <v>1072</v>
      </c>
      <c r="C88" s="184">
        <v>500</v>
      </c>
      <c r="D88" s="181">
        <v>2.5999999999999999E-2</v>
      </c>
      <c r="E88" s="184">
        <v>67.995999999999995</v>
      </c>
      <c r="F88" s="181">
        <v>1.6E-2</v>
      </c>
      <c r="G88" s="184">
        <v>349.46</v>
      </c>
      <c r="H88" s="181">
        <v>1.2999999999999999E-2</v>
      </c>
    </row>
    <row r="89" spans="1:8" x14ac:dyDescent="0.4">
      <c r="A89" s="182">
        <v>94</v>
      </c>
      <c r="B89" s="183" t="s">
        <v>1073</v>
      </c>
      <c r="C89" s="184">
        <v>72</v>
      </c>
      <c r="D89" s="181">
        <v>4.0000000000000001E-3</v>
      </c>
      <c r="E89" s="184">
        <v>7.423</v>
      </c>
      <c r="F89" s="181">
        <v>2E-3</v>
      </c>
      <c r="G89" s="184">
        <v>40.130000000000003</v>
      </c>
      <c r="H89" s="181">
        <v>1E-3</v>
      </c>
    </row>
    <row r="90" spans="1:8" x14ac:dyDescent="0.4">
      <c r="A90" s="182">
        <v>95</v>
      </c>
      <c r="B90" s="183" t="s">
        <v>1074</v>
      </c>
      <c r="C90" s="184" t="s">
        <v>1265</v>
      </c>
      <c r="D90" s="181" t="s">
        <v>1265</v>
      </c>
      <c r="E90" s="184" t="s">
        <v>1265</v>
      </c>
      <c r="F90" s="181" t="s">
        <v>1265</v>
      </c>
      <c r="G90" s="184" t="s">
        <v>1265</v>
      </c>
      <c r="H90" s="181" t="s">
        <v>1265</v>
      </c>
    </row>
    <row r="91" spans="1:8" x14ac:dyDescent="0.4">
      <c r="A91" s="182">
        <v>96</v>
      </c>
      <c r="B91" s="183" t="s">
        <v>1075</v>
      </c>
      <c r="C91" s="184">
        <v>126</v>
      </c>
      <c r="D91" s="181">
        <v>7.0000000000000001E-3</v>
      </c>
      <c r="E91" s="184">
        <v>13.196</v>
      </c>
      <c r="F91" s="181">
        <v>3.0000000000000001E-3</v>
      </c>
      <c r="G91" s="184">
        <v>63.11</v>
      </c>
      <c r="H91" s="181">
        <v>2E-3</v>
      </c>
    </row>
    <row r="92" spans="1:8" x14ac:dyDescent="0.4">
      <c r="A92" s="182">
        <v>97</v>
      </c>
      <c r="B92" s="183" t="s">
        <v>1076</v>
      </c>
      <c r="C92" s="184">
        <v>36</v>
      </c>
      <c r="D92" s="181">
        <v>2E-3</v>
      </c>
      <c r="E92" s="184">
        <v>4.8550000000000004</v>
      </c>
      <c r="F92" s="181">
        <v>1E-3</v>
      </c>
      <c r="G92" s="184">
        <v>24.89</v>
      </c>
      <c r="H92" s="181">
        <v>1E-3</v>
      </c>
    </row>
    <row r="93" spans="1:8" ht="24.6" x14ac:dyDescent="0.4">
      <c r="A93" s="182">
        <v>98</v>
      </c>
      <c r="B93" s="183" t="s">
        <v>1077</v>
      </c>
      <c r="C93" s="184">
        <v>82</v>
      </c>
      <c r="D93" s="181">
        <v>4.0000000000000001E-3</v>
      </c>
      <c r="E93" s="184">
        <v>8.3740000000000006</v>
      </c>
      <c r="F93" s="181">
        <v>2E-3</v>
      </c>
      <c r="G93" s="184">
        <v>32.89</v>
      </c>
      <c r="H93" s="181">
        <v>1E-3</v>
      </c>
    </row>
    <row r="94" spans="1:8" x14ac:dyDescent="0.4">
      <c r="A94" s="182">
        <v>99</v>
      </c>
      <c r="B94" s="183" t="s">
        <v>1078</v>
      </c>
      <c r="C94" s="184" t="s">
        <v>1265</v>
      </c>
      <c r="D94" s="181" t="s">
        <v>1265</v>
      </c>
      <c r="E94" s="184" t="s">
        <v>1265</v>
      </c>
      <c r="F94" s="181" t="s">
        <v>1265</v>
      </c>
      <c r="G94" s="184" t="s">
        <v>1265</v>
      </c>
      <c r="H94" s="181" t="s">
        <v>1265</v>
      </c>
    </row>
    <row r="95" spans="1:8" s="264" customFormat="1" ht="20.2" customHeight="1" thickBot="1" x14ac:dyDescent="0.45">
      <c r="A95" s="259"/>
      <c r="B95" s="260" t="s">
        <v>61</v>
      </c>
      <c r="C95" s="261">
        <v>18903</v>
      </c>
      <c r="D95" s="262">
        <v>1</v>
      </c>
      <c r="E95" s="263">
        <v>4292.4479999999994</v>
      </c>
      <c r="F95" s="262">
        <v>1</v>
      </c>
      <c r="G95" s="261">
        <v>27195.31</v>
      </c>
      <c r="H95" s="392">
        <v>1</v>
      </c>
    </row>
    <row r="96" spans="1:8" x14ac:dyDescent="0.4">
      <c r="A96" s="96"/>
      <c r="B96" s="46"/>
      <c r="C96" s="86"/>
      <c r="D96" s="49"/>
      <c r="E96" s="89"/>
      <c r="F96" s="49"/>
      <c r="G96" s="86"/>
      <c r="H96" s="12"/>
    </row>
    <row r="97" spans="1:17" x14ac:dyDescent="0.4">
      <c r="A97" s="47" t="s">
        <v>62</v>
      </c>
    </row>
    <row r="98" spans="1:17" x14ac:dyDescent="0.4">
      <c r="A98" s="44" t="s">
        <v>1079</v>
      </c>
      <c r="B98" s="27"/>
      <c r="C98" s="83"/>
      <c r="D98" s="84"/>
      <c r="E98" s="88"/>
      <c r="F98" s="84"/>
      <c r="G98" s="83"/>
      <c r="H98" s="84"/>
    </row>
    <row r="99" spans="1:17" x14ac:dyDescent="0.4">
      <c r="A99" s="61"/>
    </row>
    <row r="100" spans="1:17" x14ac:dyDescent="0.4">
      <c r="A100" s="47" t="s">
        <v>68</v>
      </c>
    </row>
    <row r="101" spans="1:17" x14ac:dyDescent="0.4">
      <c r="A101" s="44" t="s">
        <v>69</v>
      </c>
    </row>
    <row r="102" spans="1:17" x14ac:dyDescent="0.4">
      <c r="J102" s="48"/>
      <c r="K102" s="48"/>
      <c r="L102" s="48"/>
      <c r="M102" s="48"/>
      <c r="N102" s="48"/>
      <c r="O102" s="48"/>
      <c r="P102" s="48"/>
      <c r="Q102" s="48"/>
    </row>
    <row r="103" spans="1:17" x14ac:dyDescent="0.4">
      <c r="J103" s="48"/>
      <c r="K103" s="48"/>
      <c r="L103" s="48"/>
      <c r="M103" s="48"/>
      <c r="N103" s="48"/>
      <c r="O103" s="48"/>
      <c r="P103" s="48"/>
      <c r="Q103" s="48"/>
    </row>
    <row r="106" spans="1:17" x14ac:dyDescent="0.4">
      <c r="B106" s="42"/>
    </row>
  </sheetData>
  <mergeCells count="3">
    <mergeCell ref="C5:D5"/>
    <mergeCell ref="E5:F5"/>
    <mergeCell ref="G5:H5"/>
  </mergeCells>
  <pageMargins left="0.70866141732283472" right="0.70866141732283472"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pageSetUpPr fitToPage="1"/>
  </sheetPr>
  <dimension ref="A1:M100"/>
  <sheetViews>
    <sheetView showGridLines="0" zoomScale="85" zoomScaleNormal="85" workbookViewId="0">
      <pane ySplit="5" topLeftCell="A6" activePane="bottomLeft" state="frozen"/>
      <selection activeCell="A59" sqref="A59:F59"/>
      <selection pane="bottomLeft" activeCell="A3" sqref="A3"/>
    </sheetView>
  </sheetViews>
  <sheetFormatPr defaultColWidth="9.109375" defaultRowHeight="12.3" x14ac:dyDescent="0.4"/>
  <cols>
    <col min="1" max="1" width="9.109375" style="96" customWidth="1"/>
    <col min="2" max="2" width="16.109375" style="4" customWidth="1"/>
    <col min="3" max="3" width="17.38671875" style="4" hidden="1" customWidth="1"/>
    <col min="4" max="10" width="17.38671875" style="4" customWidth="1"/>
    <col min="11" max="19" width="16.88671875" style="4" customWidth="1"/>
    <col min="20" max="20" width="14.6640625" style="4" customWidth="1"/>
    <col min="21" max="21" width="9.109375" style="4" customWidth="1"/>
    <col min="22" max="16384" width="9.109375" style="4"/>
  </cols>
  <sheetData>
    <row r="1" spans="1:12" x14ac:dyDescent="0.4">
      <c r="A1" s="26" t="s">
        <v>38</v>
      </c>
      <c r="B1" s="26"/>
    </row>
    <row r="2" spans="1:12" x14ac:dyDescent="0.4">
      <c r="A2" s="4"/>
    </row>
    <row r="3" spans="1:12" x14ac:dyDescent="0.4">
      <c r="A3" s="346" t="s">
        <v>1339</v>
      </c>
      <c r="B3" s="346"/>
      <c r="C3" s="347"/>
      <c r="D3" s="347"/>
      <c r="E3" s="347"/>
      <c r="F3" s="347"/>
      <c r="G3" s="347"/>
      <c r="H3" s="347"/>
      <c r="I3" s="347"/>
      <c r="J3" s="347"/>
    </row>
    <row r="4" spans="1:12" x14ac:dyDescent="0.4">
      <c r="A4" s="69"/>
      <c r="B4" s="69"/>
      <c r="C4" s="69"/>
      <c r="D4" s="69"/>
      <c r="E4" s="69"/>
      <c r="F4" s="69"/>
      <c r="G4" s="69"/>
      <c r="H4" s="69"/>
      <c r="I4" s="69"/>
      <c r="J4" s="69"/>
    </row>
    <row r="5" spans="1:12" ht="75.599999999999994" x14ac:dyDescent="0.45">
      <c r="A5" s="4"/>
      <c r="B5" s="265"/>
      <c r="C5" s="265"/>
      <c r="D5" s="115" t="s">
        <v>1080</v>
      </c>
      <c r="E5" s="115" t="s">
        <v>1081</v>
      </c>
      <c r="F5" s="363" t="s">
        <v>1082</v>
      </c>
      <c r="G5" s="115" t="s">
        <v>1083</v>
      </c>
      <c r="H5" s="364" t="s">
        <v>1267</v>
      </c>
      <c r="I5" s="117" t="s">
        <v>1260</v>
      </c>
      <c r="J5" s="116" t="s">
        <v>1261</v>
      </c>
      <c r="K5" s="365" t="s">
        <v>1262</v>
      </c>
      <c r="L5" s="118"/>
    </row>
    <row r="6" spans="1:12" ht="18" customHeight="1" x14ac:dyDescent="0.4">
      <c r="A6" s="96">
        <v>2011</v>
      </c>
      <c r="B6" s="266" t="s">
        <v>1169</v>
      </c>
      <c r="C6" s="266" t="s">
        <v>1086</v>
      </c>
      <c r="D6" s="82">
        <v>7</v>
      </c>
      <c r="E6" s="82">
        <v>7</v>
      </c>
      <c r="F6" s="164">
        <v>11.228999999999999</v>
      </c>
      <c r="G6" s="164">
        <v>11.228999999999999</v>
      </c>
      <c r="H6" s="82">
        <v>0</v>
      </c>
      <c r="I6" s="82">
        <v>0</v>
      </c>
      <c r="J6" s="192">
        <v>0</v>
      </c>
      <c r="K6" s="192">
        <v>0</v>
      </c>
      <c r="L6" s="271"/>
    </row>
    <row r="7" spans="1:12" x14ac:dyDescent="0.4">
      <c r="B7" s="266" t="s">
        <v>1170</v>
      </c>
      <c r="C7" s="266" t="s">
        <v>1086</v>
      </c>
      <c r="D7" s="82">
        <v>40</v>
      </c>
      <c r="E7" s="82">
        <v>47</v>
      </c>
      <c r="F7" s="164">
        <v>26.861999999999998</v>
      </c>
      <c r="G7" s="164">
        <v>38.090999999999994</v>
      </c>
      <c r="H7" s="82">
        <v>2</v>
      </c>
      <c r="I7" s="82">
        <v>2</v>
      </c>
      <c r="J7" s="192">
        <v>2.8000000000000001E-2</v>
      </c>
      <c r="K7" s="192">
        <v>2.8000000000000001E-2</v>
      </c>
      <c r="L7" s="271"/>
    </row>
    <row r="8" spans="1:12" ht="20.2" customHeight="1" x14ac:dyDescent="0.4">
      <c r="A8" s="96">
        <v>2012</v>
      </c>
      <c r="B8" s="266" t="s">
        <v>1171</v>
      </c>
      <c r="C8" s="266" t="s">
        <v>1087</v>
      </c>
      <c r="D8" s="82">
        <v>65</v>
      </c>
      <c r="E8" s="82">
        <v>112</v>
      </c>
      <c r="F8" s="164">
        <v>33.005000000000003</v>
      </c>
      <c r="G8" s="164">
        <v>71.096000000000004</v>
      </c>
      <c r="H8" s="82">
        <v>3</v>
      </c>
      <c r="I8" s="82">
        <v>5</v>
      </c>
      <c r="J8" s="192">
        <v>0.44600000000000001</v>
      </c>
      <c r="K8" s="192">
        <v>0.47400000000000003</v>
      </c>
      <c r="L8" s="271"/>
    </row>
    <row r="9" spans="1:12" x14ac:dyDescent="0.4">
      <c r="B9" s="266" t="s">
        <v>1172</v>
      </c>
      <c r="C9" s="266" t="s">
        <v>1087</v>
      </c>
      <c r="D9" s="82">
        <v>89</v>
      </c>
      <c r="E9" s="82">
        <v>201</v>
      </c>
      <c r="F9" s="164">
        <v>16.46</v>
      </c>
      <c r="G9" s="164">
        <v>87.556000000000012</v>
      </c>
      <c r="H9" s="82">
        <v>2</v>
      </c>
      <c r="I9" s="82">
        <v>7</v>
      </c>
      <c r="J9" s="192">
        <v>9.5000000000000001E-2</v>
      </c>
      <c r="K9" s="192">
        <v>0.56900000000000006</v>
      </c>
      <c r="L9" s="271"/>
    </row>
    <row r="10" spans="1:12" x14ac:dyDescent="0.4">
      <c r="B10" s="266" t="s">
        <v>1173</v>
      </c>
      <c r="C10" s="266" t="s">
        <v>1087</v>
      </c>
      <c r="D10" s="82">
        <v>87</v>
      </c>
      <c r="E10" s="82">
        <v>288</v>
      </c>
      <c r="F10" s="164">
        <v>17.579999999999998</v>
      </c>
      <c r="G10" s="164">
        <v>105.13600000000001</v>
      </c>
      <c r="H10" s="82">
        <v>11</v>
      </c>
      <c r="I10" s="82">
        <v>18</v>
      </c>
      <c r="J10" s="192">
        <v>1.8029999999999999</v>
      </c>
      <c r="K10" s="192">
        <v>2.3719999999999999</v>
      </c>
      <c r="L10" s="271"/>
    </row>
    <row r="11" spans="1:12" x14ac:dyDescent="0.4">
      <c r="B11" s="266" t="s">
        <v>1174</v>
      </c>
      <c r="C11" s="266" t="s">
        <v>1088</v>
      </c>
      <c r="D11" s="82">
        <v>74</v>
      </c>
      <c r="E11" s="82">
        <v>362</v>
      </c>
      <c r="F11" s="164">
        <v>25.265999999999998</v>
      </c>
      <c r="G11" s="164">
        <v>130.40200000000002</v>
      </c>
      <c r="H11" s="82">
        <v>16</v>
      </c>
      <c r="I11" s="82">
        <v>34</v>
      </c>
      <c r="J11" s="192">
        <v>3.92</v>
      </c>
      <c r="K11" s="192">
        <v>6.2919999999999998</v>
      </c>
      <c r="L11" s="271"/>
    </row>
    <row r="12" spans="1:12" x14ac:dyDescent="0.4">
      <c r="B12" s="266" t="s">
        <v>1175</v>
      </c>
      <c r="C12" s="266" t="s">
        <v>1088</v>
      </c>
      <c r="D12" s="82">
        <v>72</v>
      </c>
      <c r="E12" s="82">
        <v>434</v>
      </c>
      <c r="F12" s="164">
        <v>10.409000000000001</v>
      </c>
      <c r="G12" s="164">
        <v>140.81100000000001</v>
      </c>
      <c r="H12" s="82">
        <v>47</v>
      </c>
      <c r="I12" s="82">
        <v>81</v>
      </c>
      <c r="J12" s="192">
        <v>26.497</v>
      </c>
      <c r="K12" s="192">
        <v>32.789000000000001</v>
      </c>
      <c r="L12" s="271"/>
    </row>
    <row r="13" spans="1:12" x14ac:dyDescent="0.4">
      <c r="B13" s="266" t="s">
        <v>1176</v>
      </c>
      <c r="C13" s="266" t="s">
        <v>1088</v>
      </c>
      <c r="D13" s="82">
        <v>69</v>
      </c>
      <c r="E13" s="82">
        <v>503</v>
      </c>
      <c r="F13" s="164">
        <v>13.946</v>
      </c>
      <c r="G13" s="164">
        <v>154.75700000000001</v>
      </c>
      <c r="H13" s="82">
        <v>28</v>
      </c>
      <c r="I13" s="82">
        <v>109</v>
      </c>
      <c r="J13" s="192">
        <v>4.6529999999999996</v>
      </c>
      <c r="K13" s="192">
        <v>37.442</v>
      </c>
      <c r="L13" s="271"/>
    </row>
    <row r="14" spans="1:12" x14ac:dyDescent="0.4">
      <c r="B14" s="266" t="s">
        <v>1166</v>
      </c>
      <c r="C14" s="266" t="s">
        <v>1089</v>
      </c>
      <c r="D14" s="82">
        <v>90</v>
      </c>
      <c r="E14" s="82">
        <v>593</v>
      </c>
      <c r="F14" s="164">
        <v>17.763000000000002</v>
      </c>
      <c r="G14" s="164">
        <v>172.52</v>
      </c>
      <c r="H14" s="82">
        <v>47</v>
      </c>
      <c r="I14" s="82">
        <v>156</v>
      </c>
      <c r="J14" s="192">
        <v>11.827</v>
      </c>
      <c r="K14" s="192">
        <v>49.268999999999998</v>
      </c>
      <c r="L14" s="271"/>
    </row>
    <row r="15" spans="1:12" x14ac:dyDescent="0.4">
      <c r="B15" s="266" t="s">
        <v>1268</v>
      </c>
      <c r="C15" s="266" t="s">
        <v>1089</v>
      </c>
      <c r="D15" s="82">
        <v>114</v>
      </c>
      <c r="E15" s="82">
        <v>707</v>
      </c>
      <c r="F15" s="164">
        <v>20.905999999999999</v>
      </c>
      <c r="G15" s="164">
        <v>193.42600000000002</v>
      </c>
      <c r="H15" s="82">
        <v>58</v>
      </c>
      <c r="I15" s="82">
        <v>214</v>
      </c>
      <c r="J15" s="192">
        <v>7.4740000000000002</v>
      </c>
      <c r="K15" s="192">
        <v>56.742999999999995</v>
      </c>
      <c r="L15" s="271"/>
    </row>
    <row r="16" spans="1:12" x14ac:dyDescent="0.4">
      <c r="B16" s="266" t="s">
        <v>1167</v>
      </c>
      <c r="C16" s="266" t="s">
        <v>1089</v>
      </c>
      <c r="D16" s="82">
        <v>86</v>
      </c>
      <c r="E16" s="82">
        <v>793</v>
      </c>
      <c r="F16" s="164">
        <v>19.507000000000001</v>
      </c>
      <c r="G16" s="164">
        <v>212.93300000000002</v>
      </c>
      <c r="H16" s="82">
        <v>104</v>
      </c>
      <c r="I16" s="82">
        <v>318</v>
      </c>
      <c r="J16" s="192">
        <v>17.747</v>
      </c>
      <c r="K16" s="192">
        <v>74.489999999999995</v>
      </c>
      <c r="L16" s="271"/>
    </row>
    <row r="17" spans="1:12" x14ac:dyDescent="0.4">
      <c r="B17" s="266" t="s">
        <v>1168</v>
      </c>
      <c r="C17" s="266" t="s">
        <v>1090</v>
      </c>
      <c r="D17" s="82">
        <v>111</v>
      </c>
      <c r="E17" s="82">
        <v>904</v>
      </c>
      <c r="F17" s="164">
        <v>24.361999999999998</v>
      </c>
      <c r="G17" s="164">
        <v>237.29500000000002</v>
      </c>
      <c r="H17" s="82">
        <v>114</v>
      </c>
      <c r="I17" s="82">
        <v>432</v>
      </c>
      <c r="J17" s="192">
        <v>21.95</v>
      </c>
      <c r="K17" s="192">
        <v>96.44</v>
      </c>
      <c r="L17" s="271"/>
    </row>
    <row r="18" spans="1:12" x14ac:dyDescent="0.4">
      <c r="B18" s="266" t="s">
        <v>1169</v>
      </c>
      <c r="C18" s="266" t="s">
        <v>1090</v>
      </c>
      <c r="D18" s="82">
        <v>147</v>
      </c>
      <c r="E18" s="82">
        <v>1051</v>
      </c>
      <c r="F18" s="164">
        <v>24.065999999999999</v>
      </c>
      <c r="G18" s="164">
        <v>261.36099999999999</v>
      </c>
      <c r="H18" s="82">
        <v>140</v>
      </c>
      <c r="I18" s="82">
        <v>572</v>
      </c>
      <c r="J18" s="192">
        <v>23.971</v>
      </c>
      <c r="K18" s="192">
        <v>120.411</v>
      </c>
      <c r="L18" s="271"/>
    </row>
    <row r="19" spans="1:12" x14ac:dyDescent="0.4">
      <c r="B19" s="266" t="s">
        <v>1170</v>
      </c>
      <c r="C19" s="266" t="s">
        <v>1090</v>
      </c>
      <c r="D19" s="82">
        <v>123</v>
      </c>
      <c r="E19" s="82">
        <v>1174</v>
      </c>
      <c r="F19" s="164">
        <v>22.029</v>
      </c>
      <c r="G19" s="164">
        <v>283.39</v>
      </c>
      <c r="H19" s="82">
        <v>134</v>
      </c>
      <c r="I19" s="82">
        <v>706</v>
      </c>
      <c r="J19" s="192">
        <v>20.335000000000001</v>
      </c>
      <c r="K19" s="192">
        <v>140.74600000000001</v>
      </c>
      <c r="L19" s="271"/>
    </row>
    <row r="20" spans="1:12" ht="20.2" customHeight="1" x14ac:dyDescent="0.4">
      <c r="A20" s="96">
        <v>2013</v>
      </c>
      <c r="B20" s="266" t="s">
        <v>1171</v>
      </c>
      <c r="C20" s="266" t="s">
        <v>1091</v>
      </c>
      <c r="D20" s="82">
        <v>195</v>
      </c>
      <c r="E20" s="82">
        <v>1369</v>
      </c>
      <c r="F20" s="164">
        <v>39.289000000000001</v>
      </c>
      <c r="G20" s="164">
        <v>322.67899999999997</v>
      </c>
      <c r="H20" s="82">
        <v>143</v>
      </c>
      <c r="I20" s="82">
        <v>849</v>
      </c>
      <c r="J20" s="192">
        <v>27.254999999999999</v>
      </c>
      <c r="K20" s="192">
        <v>168.001</v>
      </c>
      <c r="L20" s="271"/>
    </row>
    <row r="21" spans="1:12" x14ac:dyDescent="0.4">
      <c r="B21" s="266" t="s">
        <v>1172</v>
      </c>
      <c r="C21" s="266" t="s">
        <v>1091</v>
      </c>
      <c r="D21" s="82">
        <v>171</v>
      </c>
      <c r="E21" s="82">
        <v>1540</v>
      </c>
      <c r="F21" s="164">
        <v>26.385999999999999</v>
      </c>
      <c r="G21" s="164">
        <v>349.065</v>
      </c>
      <c r="H21" s="82">
        <v>141</v>
      </c>
      <c r="I21" s="82">
        <v>990</v>
      </c>
      <c r="J21" s="192">
        <v>36.847000000000001</v>
      </c>
      <c r="K21" s="192">
        <v>204.84800000000001</v>
      </c>
      <c r="L21" s="271"/>
    </row>
    <row r="22" spans="1:12" x14ac:dyDescent="0.4">
      <c r="B22" s="266" t="s">
        <v>1173</v>
      </c>
      <c r="C22" s="266" t="s">
        <v>1091</v>
      </c>
      <c r="D22" s="82">
        <v>167</v>
      </c>
      <c r="E22" s="82">
        <v>1707</v>
      </c>
      <c r="F22" s="164">
        <v>29.611999999999998</v>
      </c>
      <c r="G22" s="164">
        <v>378.67700000000002</v>
      </c>
      <c r="H22" s="82">
        <v>181</v>
      </c>
      <c r="I22" s="82">
        <v>1171</v>
      </c>
      <c r="J22" s="192">
        <v>34.308</v>
      </c>
      <c r="K22" s="192">
        <v>239.15600000000001</v>
      </c>
      <c r="L22" s="271"/>
    </row>
    <row r="23" spans="1:12" x14ac:dyDescent="0.4">
      <c r="B23" s="266" t="s">
        <v>1174</v>
      </c>
      <c r="C23" s="266" t="s">
        <v>1092</v>
      </c>
      <c r="D23" s="82">
        <v>178</v>
      </c>
      <c r="E23" s="82">
        <v>1885</v>
      </c>
      <c r="F23" s="164">
        <v>29.488</v>
      </c>
      <c r="G23" s="164">
        <v>408.16500000000002</v>
      </c>
      <c r="H23" s="82">
        <v>157</v>
      </c>
      <c r="I23" s="82">
        <v>1328</v>
      </c>
      <c r="J23" s="192">
        <v>28.032</v>
      </c>
      <c r="K23" s="192">
        <v>267.18799999999999</v>
      </c>
      <c r="L23" s="271"/>
    </row>
    <row r="24" spans="1:12" x14ac:dyDescent="0.4">
      <c r="B24" s="266" t="s">
        <v>1175</v>
      </c>
      <c r="C24" s="266" t="s">
        <v>1092</v>
      </c>
      <c r="D24" s="82">
        <v>179</v>
      </c>
      <c r="E24" s="82">
        <v>2064</v>
      </c>
      <c r="F24" s="164">
        <v>45.286999999999999</v>
      </c>
      <c r="G24" s="164">
        <v>453.452</v>
      </c>
      <c r="H24" s="82">
        <v>164</v>
      </c>
      <c r="I24" s="82">
        <v>1492</v>
      </c>
      <c r="J24" s="192">
        <v>25.963999999999999</v>
      </c>
      <c r="K24" s="192">
        <v>293.15199999999999</v>
      </c>
      <c r="L24" s="271"/>
    </row>
    <row r="25" spans="1:12" x14ac:dyDescent="0.4">
      <c r="B25" s="266" t="s">
        <v>1176</v>
      </c>
      <c r="C25" s="266" t="s">
        <v>1092</v>
      </c>
      <c r="D25" s="82">
        <v>203</v>
      </c>
      <c r="E25" s="82">
        <v>2267</v>
      </c>
      <c r="F25" s="164">
        <v>40.081000000000003</v>
      </c>
      <c r="G25" s="164">
        <v>493.53300000000002</v>
      </c>
      <c r="H25" s="82">
        <v>204</v>
      </c>
      <c r="I25" s="82">
        <v>1696</v>
      </c>
      <c r="J25" s="192">
        <v>52.218000000000004</v>
      </c>
      <c r="K25" s="192">
        <v>345.37</v>
      </c>
      <c r="L25" s="271"/>
    </row>
    <row r="26" spans="1:12" x14ac:dyDescent="0.4">
      <c r="B26" s="266" t="s">
        <v>1166</v>
      </c>
      <c r="C26" s="266" t="s">
        <v>1093</v>
      </c>
      <c r="D26" s="82">
        <v>191</v>
      </c>
      <c r="E26" s="82">
        <v>2458</v>
      </c>
      <c r="F26" s="164">
        <v>30.239000000000001</v>
      </c>
      <c r="G26" s="164">
        <v>523.77200000000005</v>
      </c>
      <c r="H26" s="82">
        <v>181</v>
      </c>
      <c r="I26" s="82">
        <v>1877</v>
      </c>
      <c r="J26" s="192">
        <v>49.319000000000003</v>
      </c>
      <c r="K26" s="192">
        <v>394.68900000000002</v>
      </c>
      <c r="L26" s="271"/>
    </row>
    <row r="27" spans="1:12" x14ac:dyDescent="0.4">
      <c r="B27" s="266" t="s">
        <v>1268</v>
      </c>
      <c r="C27" s="266" t="s">
        <v>1093</v>
      </c>
      <c r="D27" s="82">
        <v>199</v>
      </c>
      <c r="E27" s="82">
        <v>2657</v>
      </c>
      <c r="F27" s="164">
        <v>28.402999999999999</v>
      </c>
      <c r="G27" s="164">
        <v>552.17500000000007</v>
      </c>
      <c r="H27" s="82">
        <v>220</v>
      </c>
      <c r="I27" s="82">
        <v>2097</v>
      </c>
      <c r="J27" s="192">
        <v>47.466999999999999</v>
      </c>
      <c r="K27" s="192">
        <v>442.15600000000001</v>
      </c>
      <c r="L27" s="271"/>
    </row>
    <row r="28" spans="1:12" x14ac:dyDescent="0.4">
      <c r="B28" s="266" t="s">
        <v>1167</v>
      </c>
      <c r="C28" s="266" t="s">
        <v>1093</v>
      </c>
      <c r="D28" s="82">
        <v>424</v>
      </c>
      <c r="E28" s="82">
        <v>3081</v>
      </c>
      <c r="F28" s="164">
        <v>85.260999999999996</v>
      </c>
      <c r="G28" s="164">
        <v>637.43600000000004</v>
      </c>
      <c r="H28" s="82">
        <v>226</v>
      </c>
      <c r="I28" s="82">
        <v>2323</v>
      </c>
      <c r="J28" s="192">
        <v>39.225999999999999</v>
      </c>
      <c r="K28" s="192">
        <v>481.38200000000001</v>
      </c>
      <c r="L28" s="271"/>
    </row>
    <row r="29" spans="1:12" x14ac:dyDescent="0.4">
      <c r="B29" s="266" t="s">
        <v>1168</v>
      </c>
      <c r="C29" s="266" t="s">
        <v>1094</v>
      </c>
      <c r="D29" s="82">
        <v>215</v>
      </c>
      <c r="E29" s="82">
        <v>3296</v>
      </c>
      <c r="F29" s="164">
        <v>25.024000000000001</v>
      </c>
      <c r="G29" s="164">
        <v>662.46</v>
      </c>
      <c r="H29" s="82">
        <v>254</v>
      </c>
      <c r="I29" s="82">
        <v>2577</v>
      </c>
      <c r="J29" s="192">
        <v>41.905000000000001</v>
      </c>
      <c r="K29" s="192">
        <v>523.28700000000003</v>
      </c>
      <c r="L29" s="271"/>
    </row>
    <row r="30" spans="1:12" x14ac:dyDescent="0.4">
      <c r="B30" s="266" t="s">
        <v>1169</v>
      </c>
      <c r="C30" s="266" t="s">
        <v>1094</v>
      </c>
      <c r="D30" s="82">
        <v>251</v>
      </c>
      <c r="E30" s="82">
        <v>3547</v>
      </c>
      <c r="F30" s="164">
        <v>31.687999999999999</v>
      </c>
      <c r="G30" s="164">
        <v>694.14800000000002</v>
      </c>
      <c r="H30" s="82">
        <v>144</v>
      </c>
      <c r="I30" s="82">
        <v>2721</v>
      </c>
      <c r="J30" s="192">
        <v>30.068999999999999</v>
      </c>
      <c r="K30" s="192">
        <v>553.35599999999999</v>
      </c>
      <c r="L30" s="271"/>
    </row>
    <row r="31" spans="1:12" x14ac:dyDescent="0.4">
      <c r="B31" s="266" t="s">
        <v>1170</v>
      </c>
      <c r="C31" s="266" t="s">
        <v>1094</v>
      </c>
      <c r="D31" s="82">
        <v>280</v>
      </c>
      <c r="E31" s="82">
        <v>3827</v>
      </c>
      <c r="F31" s="164">
        <v>43.213999999999999</v>
      </c>
      <c r="G31" s="164">
        <v>737.36200000000008</v>
      </c>
      <c r="H31" s="82">
        <v>110</v>
      </c>
      <c r="I31" s="82">
        <v>2831</v>
      </c>
      <c r="J31" s="192">
        <v>15.819000000000001</v>
      </c>
      <c r="K31" s="192">
        <v>569.17499999999995</v>
      </c>
      <c r="L31" s="271"/>
    </row>
    <row r="32" spans="1:12" ht="20.2" customHeight="1" x14ac:dyDescent="0.4">
      <c r="A32" s="96">
        <v>2014</v>
      </c>
      <c r="B32" s="266" t="s">
        <v>1171</v>
      </c>
      <c r="C32" s="266" t="s">
        <v>1095</v>
      </c>
      <c r="D32" s="82">
        <v>308</v>
      </c>
      <c r="E32" s="82">
        <v>4135</v>
      </c>
      <c r="F32" s="164">
        <v>45.56</v>
      </c>
      <c r="G32" s="164">
        <v>782.92200000000003</v>
      </c>
      <c r="H32" s="82">
        <v>206</v>
      </c>
      <c r="I32" s="82">
        <v>3037</v>
      </c>
      <c r="J32" s="192">
        <v>25.722999999999999</v>
      </c>
      <c r="K32" s="192">
        <v>594.89799999999991</v>
      </c>
      <c r="L32" s="271"/>
    </row>
    <row r="33" spans="1:13" x14ac:dyDescent="0.4">
      <c r="B33" s="266" t="s">
        <v>1172</v>
      </c>
      <c r="C33" s="266" t="s">
        <v>1095</v>
      </c>
      <c r="D33" s="82">
        <v>321</v>
      </c>
      <c r="E33" s="82">
        <v>4456</v>
      </c>
      <c r="F33" s="164">
        <v>52.442</v>
      </c>
      <c r="G33" s="164">
        <v>835.36400000000003</v>
      </c>
      <c r="H33" s="82">
        <v>280</v>
      </c>
      <c r="I33" s="82">
        <v>3317</v>
      </c>
      <c r="J33" s="192">
        <v>32.600999999999999</v>
      </c>
      <c r="K33" s="192">
        <v>627.49899999999991</v>
      </c>
      <c r="L33" s="271"/>
    </row>
    <row r="34" spans="1:13" x14ac:dyDescent="0.4">
      <c r="B34" s="266" t="s">
        <v>1173</v>
      </c>
      <c r="C34" s="266" t="s">
        <v>1095</v>
      </c>
      <c r="D34" s="82">
        <v>436</v>
      </c>
      <c r="E34" s="82">
        <v>4892</v>
      </c>
      <c r="F34" s="164">
        <v>70.623999999999995</v>
      </c>
      <c r="G34" s="164">
        <v>905.98800000000006</v>
      </c>
      <c r="H34" s="82">
        <v>356</v>
      </c>
      <c r="I34" s="82">
        <v>3673</v>
      </c>
      <c r="J34" s="192">
        <v>53.131999999999998</v>
      </c>
      <c r="K34" s="192">
        <v>680.63099999999986</v>
      </c>
      <c r="L34" s="271"/>
      <c r="M34" s="82"/>
    </row>
    <row r="35" spans="1:13" x14ac:dyDescent="0.4">
      <c r="B35" s="266" t="s">
        <v>1174</v>
      </c>
      <c r="C35" s="266" t="s">
        <v>1096</v>
      </c>
      <c r="D35" s="82">
        <v>358</v>
      </c>
      <c r="E35" s="82">
        <v>5250</v>
      </c>
      <c r="F35" s="164">
        <v>52.41</v>
      </c>
      <c r="G35" s="164">
        <v>958.39800000000002</v>
      </c>
      <c r="H35" s="82">
        <v>354</v>
      </c>
      <c r="I35" s="82">
        <v>4027</v>
      </c>
      <c r="J35" s="192">
        <v>46.13</v>
      </c>
      <c r="K35" s="192">
        <v>726.76099999999985</v>
      </c>
      <c r="L35" s="271"/>
    </row>
    <row r="36" spans="1:13" x14ac:dyDescent="0.4">
      <c r="B36" s="266" t="s">
        <v>1175</v>
      </c>
      <c r="C36" s="266" t="s">
        <v>1096</v>
      </c>
      <c r="D36" s="82">
        <v>328</v>
      </c>
      <c r="E36" s="82">
        <v>5578</v>
      </c>
      <c r="F36" s="164">
        <v>47.003999999999998</v>
      </c>
      <c r="G36" s="164">
        <v>1005.402</v>
      </c>
      <c r="H36" s="82">
        <v>345</v>
      </c>
      <c r="I36" s="82">
        <v>4372</v>
      </c>
      <c r="J36" s="192">
        <v>54.595999999999997</v>
      </c>
      <c r="K36" s="192">
        <v>781.35699999999986</v>
      </c>
      <c r="L36" s="271"/>
    </row>
    <row r="37" spans="1:13" x14ac:dyDescent="0.4">
      <c r="B37" s="266" t="s">
        <v>1176</v>
      </c>
      <c r="C37" s="266" t="s">
        <v>1096</v>
      </c>
      <c r="D37" s="82">
        <v>1096</v>
      </c>
      <c r="E37" s="82">
        <v>6674</v>
      </c>
      <c r="F37" s="164">
        <v>150.15</v>
      </c>
      <c r="G37" s="164">
        <v>1155.5520000000001</v>
      </c>
      <c r="H37" s="82">
        <v>363</v>
      </c>
      <c r="I37" s="82">
        <v>4735</v>
      </c>
      <c r="J37" s="192">
        <v>59.595999999999997</v>
      </c>
      <c r="K37" s="192">
        <v>840.95299999999986</v>
      </c>
      <c r="L37" s="271"/>
    </row>
    <row r="38" spans="1:13" x14ac:dyDescent="0.4">
      <c r="B38" s="266" t="s">
        <v>1166</v>
      </c>
      <c r="C38" s="266" t="s">
        <v>1097</v>
      </c>
      <c r="D38" s="82">
        <v>167</v>
      </c>
      <c r="E38" s="82">
        <v>6841</v>
      </c>
      <c r="F38" s="164">
        <v>38.880000000000003</v>
      </c>
      <c r="G38" s="164">
        <v>1194.4320000000002</v>
      </c>
      <c r="H38" s="82">
        <v>405</v>
      </c>
      <c r="I38" s="82">
        <v>5140</v>
      </c>
      <c r="J38" s="192">
        <v>56.723999999999997</v>
      </c>
      <c r="K38" s="192">
        <v>897.67699999999991</v>
      </c>
      <c r="L38" s="271"/>
    </row>
    <row r="39" spans="1:13" x14ac:dyDescent="0.4">
      <c r="B39" s="266" t="s">
        <v>1268</v>
      </c>
      <c r="C39" s="266" t="s">
        <v>1097</v>
      </c>
      <c r="D39" s="82">
        <v>219</v>
      </c>
      <c r="E39" s="82">
        <v>7060</v>
      </c>
      <c r="F39" s="164">
        <v>37.052</v>
      </c>
      <c r="G39" s="164">
        <v>1231.4840000000002</v>
      </c>
      <c r="H39" s="82">
        <v>439</v>
      </c>
      <c r="I39" s="82">
        <v>5579</v>
      </c>
      <c r="J39" s="192">
        <v>79.346000000000004</v>
      </c>
      <c r="K39" s="192">
        <v>977.02299999999991</v>
      </c>
      <c r="L39" s="271"/>
    </row>
    <row r="40" spans="1:13" x14ac:dyDescent="0.4">
      <c r="B40" s="266" t="s">
        <v>1167</v>
      </c>
      <c r="C40" s="266" t="s">
        <v>1097</v>
      </c>
      <c r="D40" s="82">
        <v>1595</v>
      </c>
      <c r="E40" s="82">
        <v>8655</v>
      </c>
      <c r="F40" s="164">
        <v>211.916</v>
      </c>
      <c r="G40" s="164">
        <v>1443.4</v>
      </c>
      <c r="H40" s="82">
        <v>379</v>
      </c>
      <c r="I40" s="82">
        <v>5958</v>
      </c>
      <c r="J40" s="192">
        <v>58.527000000000001</v>
      </c>
      <c r="K40" s="192">
        <v>1035.55</v>
      </c>
      <c r="L40" s="271"/>
    </row>
    <row r="41" spans="1:13" x14ac:dyDescent="0.4">
      <c r="B41" s="266" t="s">
        <v>1168</v>
      </c>
      <c r="C41" s="266" t="s">
        <v>1098</v>
      </c>
      <c r="D41" s="82">
        <v>103</v>
      </c>
      <c r="E41" s="82">
        <v>8758</v>
      </c>
      <c r="F41" s="164">
        <v>56.164000000000001</v>
      </c>
      <c r="G41" s="164">
        <v>1499.5640000000001</v>
      </c>
      <c r="H41" s="82">
        <v>373</v>
      </c>
      <c r="I41" s="82">
        <v>6331</v>
      </c>
      <c r="J41" s="192">
        <v>61.485999999999997</v>
      </c>
      <c r="K41" s="192">
        <v>1097.0360000000001</v>
      </c>
      <c r="L41" s="271"/>
    </row>
    <row r="42" spans="1:13" x14ac:dyDescent="0.4">
      <c r="B42" s="266" t="s">
        <v>1169</v>
      </c>
      <c r="C42" s="266" t="s">
        <v>1098</v>
      </c>
      <c r="D42" s="82">
        <v>236</v>
      </c>
      <c r="E42" s="82">
        <v>8994</v>
      </c>
      <c r="F42" s="164">
        <v>41.134</v>
      </c>
      <c r="G42" s="164">
        <v>1540.6980000000001</v>
      </c>
      <c r="H42" s="82">
        <v>454</v>
      </c>
      <c r="I42" s="82">
        <v>6785</v>
      </c>
      <c r="J42" s="192">
        <v>63.837000000000003</v>
      </c>
      <c r="K42" s="192">
        <v>1160.873</v>
      </c>
      <c r="L42" s="271"/>
    </row>
    <row r="43" spans="1:13" x14ac:dyDescent="0.4">
      <c r="B43" s="266" t="s">
        <v>1170</v>
      </c>
      <c r="C43" s="266" t="s">
        <v>1098</v>
      </c>
      <c r="D43" s="82">
        <v>2126</v>
      </c>
      <c r="E43" s="82">
        <v>11120</v>
      </c>
      <c r="F43" s="164">
        <v>291.49700000000001</v>
      </c>
      <c r="G43" s="164">
        <v>1832.1950000000002</v>
      </c>
      <c r="H43" s="82">
        <v>361</v>
      </c>
      <c r="I43" s="82">
        <v>7146</v>
      </c>
      <c r="J43" s="192">
        <v>50.926000000000002</v>
      </c>
      <c r="K43" s="192">
        <v>1211.799</v>
      </c>
      <c r="L43" s="271"/>
    </row>
    <row r="44" spans="1:13" ht="20.2" customHeight="1" x14ac:dyDescent="0.4">
      <c r="A44" s="96">
        <v>2015</v>
      </c>
      <c r="B44" s="266" t="s">
        <v>1171</v>
      </c>
      <c r="C44" s="266" t="s">
        <v>1099</v>
      </c>
      <c r="D44" s="82">
        <v>82</v>
      </c>
      <c r="E44" s="82">
        <v>11202</v>
      </c>
      <c r="F44" s="164">
        <v>25.439</v>
      </c>
      <c r="G44" s="164">
        <v>1857.6340000000002</v>
      </c>
      <c r="H44" s="82">
        <v>419</v>
      </c>
      <c r="I44" s="82">
        <v>7565</v>
      </c>
      <c r="J44" s="192">
        <v>58.411999999999999</v>
      </c>
      <c r="K44" s="192">
        <v>1270.211</v>
      </c>
      <c r="L44" s="271"/>
    </row>
    <row r="45" spans="1:13" x14ac:dyDescent="0.4">
      <c r="B45" s="266" t="s">
        <v>1172</v>
      </c>
      <c r="C45" s="266" t="s">
        <v>1099</v>
      </c>
      <c r="D45" s="82">
        <v>117</v>
      </c>
      <c r="E45" s="82">
        <v>11319</v>
      </c>
      <c r="F45" s="164">
        <v>39.881</v>
      </c>
      <c r="G45" s="164">
        <v>1897.5150000000003</v>
      </c>
      <c r="H45" s="82">
        <v>586</v>
      </c>
      <c r="I45" s="82">
        <v>8151</v>
      </c>
      <c r="J45" s="192">
        <v>111.691</v>
      </c>
      <c r="K45" s="192">
        <v>1381.902</v>
      </c>
      <c r="L45" s="271"/>
    </row>
    <row r="46" spans="1:13" x14ac:dyDescent="0.4">
      <c r="B46" s="266" t="s">
        <v>1173</v>
      </c>
      <c r="C46" s="266" t="s">
        <v>1099</v>
      </c>
      <c r="D46" s="82">
        <v>1260</v>
      </c>
      <c r="E46" s="82">
        <v>12579</v>
      </c>
      <c r="F46" s="164">
        <v>160.70699999999999</v>
      </c>
      <c r="G46" s="164">
        <v>2058.2220000000002</v>
      </c>
      <c r="H46" s="82">
        <v>645</v>
      </c>
      <c r="I46" s="82">
        <v>8796</v>
      </c>
      <c r="J46" s="192">
        <v>92.926000000000002</v>
      </c>
      <c r="K46" s="192">
        <v>1474.828</v>
      </c>
      <c r="L46" s="271"/>
    </row>
    <row r="47" spans="1:13" x14ac:dyDescent="0.4">
      <c r="B47" s="266" t="s">
        <v>1174</v>
      </c>
      <c r="C47" s="266" t="s">
        <v>1100</v>
      </c>
      <c r="D47" s="82">
        <v>82</v>
      </c>
      <c r="E47" s="82">
        <v>12661</v>
      </c>
      <c r="F47" s="164">
        <v>32.308999999999997</v>
      </c>
      <c r="G47" s="164">
        <v>2090.5310000000004</v>
      </c>
      <c r="H47" s="82">
        <v>596</v>
      </c>
      <c r="I47" s="82">
        <v>9392</v>
      </c>
      <c r="J47" s="192">
        <v>83.783000000000001</v>
      </c>
      <c r="K47" s="192">
        <v>1558.6109999999999</v>
      </c>
      <c r="L47" s="271"/>
    </row>
    <row r="48" spans="1:13" x14ac:dyDescent="0.4">
      <c r="B48" s="266" t="s">
        <v>1175</v>
      </c>
      <c r="C48" s="266" t="s">
        <v>1100</v>
      </c>
      <c r="D48" s="82">
        <v>77</v>
      </c>
      <c r="E48" s="82">
        <v>12738</v>
      </c>
      <c r="F48" s="164">
        <v>20.234999999999999</v>
      </c>
      <c r="G48" s="164">
        <v>2110.7660000000005</v>
      </c>
      <c r="H48" s="82">
        <v>693</v>
      </c>
      <c r="I48" s="82">
        <v>10085</v>
      </c>
      <c r="J48" s="192">
        <v>92.23</v>
      </c>
      <c r="K48" s="192">
        <v>1650.8409999999999</v>
      </c>
      <c r="L48" s="271"/>
    </row>
    <row r="49" spans="1:12" x14ac:dyDescent="0.4">
      <c r="B49" s="266" t="s">
        <v>1176</v>
      </c>
      <c r="C49" s="266" t="s">
        <v>1100</v>
      </c>
      <c r="D49" s="82">
        <v>741</v>
      </c>
      <c r="E49" s="82">
        <v>13479</v>
      </c>
      <c r="F49" s="164">
        <v>95.388000000000005</v>
      </c>
      <c r="G49" s="164">
        <v>2206.1540000000005</v>
      </c>
      <c r="H49" s="82">
        <v>676</v>
      </c>
      <c r="I49" s="82">
        <v>10761</v>
      </c>
      <c r="J49" s="192">
        <v>90.918000000000006</v>
      </c>
      <c r="K49" s="192">
        <v>1741.759</v>
      </c>
      <c r="L49" s="271"/>
    </row>
    <row r="50" spans="1:12" x14ac:dyDescent="0.4">
      <c r="B50" s="266" t="s">
        <v>1166</v>
      </c>
      <c r="C50" s="266" t="s">
        <v>1101</v>
      </c>
      <c r="D50" s="82">
        <v>93</v>
      </c>
      <c r="E50" s="82">
        <v>13572</v>
      </c>
      <c r="F50" s="164">
        <v>44.999000000000002</v>
      </c>
      <c r="G50" s="164">
        <v>2251.1530000000002</v>
      </c>
      <c r="H50" s="82">
        <v>794</v>
      </c>
      <c r="I50" s="82">
        <v>11555</v>
      </c>
      <c r="J50" s="192">
        <v>116.235</v>
      </c>
      <c r="K50" s="192">
        <v>1857.9939999999999</v>
      </c>
      <c r="L50" s="271"/>
    </row>
    <row r="51" spans="1:12" x14ac:dyDescent="0.4">
      <c r="B51" s="266" t="s">
        <v>1268</v>
      </c>
      <c r="C51" s="266" t="s">
        <v>1101</v>
      </c>
      <c r="D51" s="82">
        <v>84</v>
      </c>
      <c r="E51" s="82">
        <v>13656</v>
      </c>
      <c r="F51" s="164">
        <v>24.225000000000001</v>
      </c>
      <c r="G51" s="164">
        <v>2275.3780000000002</v>
      </c>
      <c r="H51" s="82">
        <v>565</v>
      </c>
      <c r="I51" s="82">
        <v>12120</v>
      </c>
      <c r="J51" s="192">
        <v>96.545000000000002</v>
      </c>
      <c r="K51" s="192">
        <v>1954.539</v>
      </c>
      <c r="L51" s="271"/>
    </row>
    <row r="52" spans="1:12" x14ac:dyDescent="0.4">
      <c r="B52" s="266" t="s">
        <v>1167</v>
      </c>
      <c r="C52" s="266" t="s">
        <v>1101</v>
      </c>
      <c r="D52" s="82">
        <v>337</v>
      </c>
      <c r="E52" s="82">
        <v>13993</v>
      </c>
      <c r="F52" s="164">
        <v>54.738999999999997</v>
      </c>
      <c r="G52" s="164">
        <v>2330.1170000000002</v>
      </c>
      <c r="H52" s="82">
        <v>315</v>
      </c>
      <c r="I52" s="82">
        <v>12435</v>
      </c>
      <c r="J52" s="192">
        <v>53.595999999999997</v>
      </c>
      <c r="K52" s="192">
        <v>2008.135</v>
      </c>
      <c r="L52" s="271"/>
    </row>
    <row r="53" spans="1:12" x14ac:dyDescent="0.4">
      <c r="B53" s="266" t="s">
        <v>1168</v>
      </c>
      <c r="C53" s="266" t="s">
        <v>1102</v>
      </c>
      <c r="D53" s="82">
        <v>160</v>
      </c>
      <c r="E53" s="82">
        <v>14153</v>
      </c>
      <c r="F53" s="164">
        <v>44.732999999999997</v>
      </c>
      <c r="G53" s="164">
        <v>2374.8500000000004</v>
      </c>
      <c r="H53" s="82">
        <v>349</v>
      </c>
      <c r="I53" s="82">
        <v>12784</v>
      </c>
      <c r="J53" s="192">
        <v>55.308</v>
      </c>
      <c r="K53" s="192">
        <v>2063.4430000000002</v>
      </c>
      <c r="L53" s="271"/>
    </row>
    <row r="54" spans="1:12" x14ac:dyDescent="0.4">
      <c r="B54" s="266" t="s">
        <v>1169</v>
      </c>
      <c r="C54" s="266" t="s">
        <v>1102</v>
      </c>
      <c r="D54" s="82">
        <v>168</v>
      </c>
      <c r="E54" s="82">
        <v>14321</v>
      </c>
      <c r="F54" s="164">
        <v>46.396000000000001</v>
      </c>
      <c r="G54" s="164">
        <v>2421.2460000000005</v>
      </c>
      <c r="H54" s="82">
        <v>377</v>
      </c>
      <c r="I54" s="82">
        <v>13161</v>
      </c>
      <c r="J54" s="192">
        <v>65.83</v>
      </c>
      <c r="K54" s="192">
        <v>2129.2730000000001</v>
      </c>
      <c r="L54" s="271"/>
    </row>
    <row r="55" spans="1:12" x14ac:dyDescent="0.4">
      <c r="B55" s="266" t="s">
        <v>1170</v>
      </c>
      <c r="C55" s="266" t="s">
        <v>1102</v>
      </c>
      <c r="D55" s="82">
        <v>380</v>
      </c>
      <c r="E55" s="82">
        <v>14701</v>
      </c>
      <c r="F55" s="164">
        <v>94.495999999999995</v>
      </c>
      <c r="G55" s="164">
        <v>2515.7420000000006</v>
      </c>
      <c r="H55" s="82">
        <v>249</v>
      </c>
      <c r="I55" s="82">
        <v>13410</v>
      </c>
      <c r="J55" s="192">
        <v>64.817999999999998</v>
      </c>
      <c r="K55" s="192">
        <v>2194.0910000000003</v>
      </c>
      <c r="L55" s="271"/>
    </row>
    <row r="56" spans="1:12" ht="20.2" customHeight="1" x14ac:dyDescent="0.4">
      <c r="A56" s="96">
        <v>2016</v>
      </c>
      <c r="B56" s="266" t="s">
        <v>1171</v>
      </c>
      <c r="C56" s="266" t="s">
        <v>1103</v>
      </c>
      <c r="D56" s="82">
        <v>128</v>
      </c>
      <c r="E56" s="82">
        <v>14829</v>
      </c>
      <c r="F56" s="164">
        <v>43.341000000000001</v>
      </c>
      <c r="G56" s="164">
        <v>2559.0830000000005</v>
      </c>
      <c r="H56" s="82">
        <v>273</v>
      </c>
      <c r="I56" s="82">
        <v>13683</v>
      </c>
      <c r="J56" s="192">
        <v>60.1</v>
      </c>
      <c r="K56" s="192">
        <v>2254.1910000000003</v>
      </c>
      <c r="L56" s="271"/>
    </row>
    <row r="57" spans="1:12" x14ac:dyDescent="0.4">
      <c r="B57" s="266" t="s">
        <v>1172</v>
      </c>
      <c r="C57" s="266" t="s">
        <v>1103</v>
      </c>
      <c r="D57" s="82">
        <v>137</v>
      </c>
      <c r="E57" s="82">
        <v>14966</v>
      </c>
      <c r="F57" s="164">
        <v>54.100999999999999</v>
      </c>
      <c r="G57" s="164">
        <v>2613.1840000000007</v>
      </c>
      <c r="H57" s="82">
        <v>213</v>
      </c>
      <c r="I57" s="82">
        <v>13896</v>
      </c>
      <c r="J57" s="192">
        <v>56.396000000000001</v>
      </c>
      <c r="K57" s="192">
        <v>2310.5870000000004</v>
      </c>
      <c r="L57" s="271"/>
    </row>
    <row r="58" spans="1:12" x14ac:dyDescent="0.4">
      <c r="B58" s="266" t="s">
        <v>1173</v>
      </c>
      <c r="C58" s="266" t="s">
        <v>1103</v>
      </c>
      <c r="D58" s="82">
        <v>479</v>
      </c>
      <c r="E58" s="82">
        <v>15445</v>
      </c>
      <c r="F58" s="164">
        <v>187.78100000000001</v>
      </c>
      <c r="G58" s="164">
        <v>2800.9650000000006</v>
      </c>
      <c r="H58" s="82">
        <v>245</v>
      </c>
      <c r="I58" s="82">
        <v>14141</v>
      </c>
      <c r="J58" s="192">
        <v>70.596000000000004</v>
      </c>
      <c r="K58" s="192">
        <v>2381.1830000000004</v>
      </c>
      <c r="L58" s="271"/>
    </row>
    <row r="59" spans="1:12" x14ac:dyDescent="0.4">
      <c r="B59" s="266" t="s">
        <v>1174</v>
      </c>
      <c r="C59" s="266" t="s">
        <v>1104</v>
      </c>
      <c r="D59" s="82">
        <v>139</v>
      </c>
      <c r="E59" s="82">
        <v>15584</v>
      </c>
      <c r="F59" s="164">
        <v>47.569000000000003</v>
      </c>
      <c r="G59" s="164">
        <v>2848.5340000000006</v>
      </c>
      <c r="H59" s="82">
        <v>198</v>
      </c>
      <c r="I59" s="82">
        <v>14339</v>
      </c>
      <c r="J59" s="192">
        <v>55.406999999999996</v>
      </c>
      <c r="K59" s="192">
        <v>2436.5900000000006</v>
      </c>
      <c r="L59" s="271"/>
    </row>
    <row r="60" spans="1:12" x14ac:dyDescent="0.4">
      <c r="B60" s="266" t="s">
        <v>1175</v>
      </c>
      <c r="C60" s="266" t="s">
        <v>1104</v>
      </c>
      <c r="D60" s="4">
        <v>127</v>
      </c>
      <c r="E60" s="82">
        <v>15711</v>
      </c>
      <c r="F60" s="164">
        <v>55.201000000000001</v>
      </c>
      <c r="G60" s="164">
        <v>2903.7350000000006</v>
      </c>
      <c r="H60" s="4">
        <v>199</v>
      </c>
      <c r="I60" s="82">
        <v>14538</v>
      </c>
      <c r="J60" s="192">
        <v>68.477999999999994</v>
      </c>
      <c r="K60" s="192">
        <v>2505.0680000000007</v>
      </c>
      <c r="L60" s="271"/>
    </row>
    <row r="61" spans="1:12" x14ac:dyDescent="0.4">
      <c r="B61" s="266" t="s">
        <v>1176</v>
      </c>
      <c r="C61" s="266" t="s">
        <v>1104</v>
      </c>
      <c r="D61" s="4">
        <v>364</v>
      </c>
      <c r="E61" s="82">
        <v>16075</v>
      </c>
      <c r="F61" s="164">
        <v>117.22799999999999</v>
      </c>
      <c r="G61" s="164">
        <v>3020.9630000000006</v>
      </c>
      <c r="H61" s="4">
        <v>226</v>
      </c>
      <c r="I61" s="82">
        <v>14764</v>
      </c>
      <c r="J61" s="192">
        <v>88.662000000000006</v>
      </c>
      <c r="K61" s="192">
        <v>2593.7300000000005</v>
      </c>
      <c r="L61" s="271"/>
    </row>
    <row r="62" spans="1:12" x14ac:dyDescent="0.4">
      <c r="B62" s="266" t="s">
        <v>1166</v>
      </c>
      <c r="C62" s="266" t="s">
        <v>1105</v>
      </c>
      <c r="D62" s="4">
        <v>129</v>
      </c>
      <c r="E62" s="82">
        <v>16204</v>
      </c>
      <c r="F62" s="164">
        <v>72.278000000000006</v>
      </c>
      <c r="G62" s="164">
        <v>3093.2410000000004</v>
      </c>
      <c r="H62" s="4">
        <v>180</v>
      </c>
      <c r="I62" s="82">
        <v>14944</v>
      </c>
      <c r="J62" s="192">
        <v>65.533000000000001</v>
      </c>
      <c r="K62" s="192">
        <v>2659.2630000000004</v>
      </c>
      <c r="L62" s="271"/>
    </row>
    <row r="63" spans="1:12" x14ac:dyDescent="0.4">
      <c r="B63" s="266" t="s">
        <v>1268</v>
      </c>
      <c r="C63" s="266" t="s">
        <v>1105</v>
      </c>
      <c r="D63" s="4">
        <v>114</v>
      </c>
      <c r="E63" s="82">
        <v>16318</v>
      </c>
      <c r="F63" s="164">
        <v>41.048000000000002</v>
      </c>
      <c r="G63" s="164">
        <v>3134.2890000000007</v>
      </c>
      <c r="H63" s="4">
        <v>252</v>
      </c>
      <c r="I63" s="82">
        <v>15196</v>
      </c>
      <c r="J63" s="192">
        <v>73.649000000000001</v>
      </c>
      <c r="K63" s="192">
        <v>2732.9120000000003</v>
      </c>
      <c r="L63" s="271"/>
    </row>
    <row r="64" spans="1:12" x14ac:dyDescent="0.4">
      <c r="B64" s="266" t="s">
        <v>1167</v>
      </c>
      <c r="C64" s="266" t="s">
        <v>1105</v>
      </c>
      <c r="D64" s="4">
        <v>297</v>
      </c>
      <c r="E64" s="82">
        <v>16615</v>
      </c>
      <c r="F64" s="164">
        <v>97.771000000000001</v>
      </c>
      <c r="G64" s="164">
        <v>3232.0600000000009</v>
      </c>
      <c r="H64" s="4">
        <v>231</v>
      </c>
      <c r="I64" s="82">
        <v>15427</v>
      </c>
      <c r="J64" s="192">
        <v>61.338000000000001</v>
      </c>
      <c r="K64" s="192">
        <v>2794.2500000000005</v>
      </c>
      <c r="L64" s="271"/>
    </row>
    <row r="65" spans="1:12" x14ac:dyDescent="0.4">
      <c r="B65" s="266" t="s">
        <v>1168</v>
      </c>
      <c r="C65" s="266" t="s">
        <v>1106</v>
      </c>
      <c r="D65" s="4">
        <v>108</v>
      </c>
      <c r="E65" s="82">
        <v>16723</v>
      </c>
      <c r="F65" s="164">
        <v>44.093000000000004</v>
      </c>
      <c r="G65" s="164">
        <v>3276.1530000000007</v>
      </c>
      <c r="H65" s="4">
        <v>163</v>
      </c>
      <c r="I65" s="82">
        <v>15590</v>
      </c>
      <c r="J65" s="192">
        <v>47.351999999999997</v>
      </c>
      <c r="K65" s="192">
        <v>2841.6020000000003</v>
      </c>
      <c r="L65" s="271"/>
    </row>
    <row r="66" spans="1:12" x14ac:dyDescent="0.4">
      <c r="B66" s="266" t="s">
        <v>1169</v>
      </c>
      <c r="C66" s="266" t="s">
        <v>1106</v>
      </c>
      <c r="D66" s="4">
        <v>124</v>
      </c>
      <c r="E66" s="82">
        <v>16847</v>
      </c>
      <c r="F66" s="164">
        <v>63.308999999999997</v>
      </c>
      <c r="G66" s="164">
        <v>3339.4620000000009</v>
      </c>
      <c r="H66" s="4">
        <v>216</v>
      </c>
      <c r="I66" s="82">
        <v>15806</v>
      </c>
      <c r="J66" s="192">
        <v>54.558999999999997</v>
      </c>
      <c r="K66" s="192">
        <v>2896.1610000000005</v>
      </c>
      <c r="L66" s="271"/>
    </row>
    <row r="67" spans="1:12" x14ac:dyDescent="0.4">
      <c r="B67" s="266" t="s">
        <v>1170</v>
      </c>
      <c r="C67" s="266" t="s">
        <v>1106</v>
      </c>
      <c r="D67" s="4">
        <v>217</v>
      </c>
      <c r="E67" s="82">
        <v>17064</v>
      </c>
      <c r="F67" s="164">
        <v>93.260999999999996</v>
      </c>
      <c r="G67" s="164">
        <v>3432.7230000000009</v>
      </c>
      <c r="H67" s="4">
        <v>197</v>
      </c>
      <c r="I67" s="82">
        <v>16003</v>
      </c>
      <c r="J67" s="192">
        <v>49.664999999999999</v>
      </c>
      <c r="K67" s="192">
        <v>2945.8260000000005</v>
      </c>
      <c r="L67" s="271"/>
    </row>
    <row r="68" spans="1:12" ht="20.2" customHeight="1" x14ac:dyDescent="0.4">
      <c r="A68" s="96">
        <v>2017</v>
      </c>
      <c r="B68" s="266" t="s">
        <v>1171</v>
      </c>
      <c r="C68" s="266" t="s">
        <v>1107</v>
      </c>
      <c r="D68" s="4">
        <v>101</v>
      </c>
      <c r="E68" s="82">
        <v>17165</v>
      </c>
      <c r="F68" s="164">
        <v>36.212000000000003</v>
      </c>
      <c r="G68" s="164">
        <v>3468.9350000000009</v>
      </c>
      <c r="H68" s="4">
        <v>183</v>
      </c>
      <c r="I68" s="82">
        <v>16186</v>
      </c>
      <c r="J68" s="192">
        <v>105.846</v>
      </c>
      <c r="K68" s="192">
        <v>3051.6720000000005</v>
      </c>
      <c r="L68" s="271"/>
    </row>
    <row r="69" spans="1:12" x14ac:dyDescent="0.4">
      <c r="B69" s="266" t="s">
        <v>1172</v>
      </c>
      <c r="C69" s="266" t="s">
        <v>1107</v>
      </c>
      <c r="D69" s="4">
        <v>148</v>
      </c>
      <c r="E69" s="82">
        <v>17313</v>
      </c>
      <c r="F69" s="164">
        <v>98.061999999999998</v>
      </c>
      <c r="G69" s="164">
        <v>3566.9970000000008</v>
      </c>
      <c r="H69" s="4">
        <v>165</v>
      </c>
      <c r="I69" s="82">
        <v>16351</v>
      </c>
      <c r="J69" s="192">
        <v>51.74</v>
      </c>
      <c r="K69" s="192">
        <v>3103.4120000000003</v>
      </c>
      <c r="L69" s="271"/>
    </row>
    <row r="70" spans="1:12" x14ac:dyDescent="0.4">
      <c r="B70" s="266" t="s">
        <v>1173</v>
      </c>
      <c r="C70" s="266" t="s">
        <v>1107</v>
      </c>
      <c r="D70" s="4">
        <v>411</v>
      </c>
      <c r="E70" s="82">
        <v>17724</v>
      </c>
      <c r="F70" s="164">
        <v>264.50200000000001</v>
      </c>
      <c r="G70" s="164">
        <v>3831.4990000000007</v>
      </c>
      <c r="H70" s="4">
        <v>210</v>
      </c>
      <c r="I70" s="82">
        <v>16561</v>
      </c>
      <c r="J70" s="192">
        <v>92.451999999999998</v>
      </c>
      <c r="K70" s="192">
        <v>3195.8640000000005</v>
      </c>
      <c r="L70" s="271"/>
    </row>
    <row r="71" spans="1:12" x14ac:dyDescent="0.4">
      <c r="B71" s="266" t="s">
        <v>1174</v>
      </c>
      <c r="C71" s="266" t="s">
        <v>1108</v>
      </c>
      <c r="D71" s="4">
        <v>185</v>
      </c>
      <c r="E71" s="82">
        <v>17909</v>
      </c>
      <c r="F71" s="164">
        <v>100.179</v>
      </c>
      <c r="G71" s="164">
        <v>3931.6780000000008</v>
      </c>
      <c r="H71" s="4">
        <v>187</v>
      </c>
      <c r="I71" s="82">
        <v>16748</v>
      </c>
      <c r="J71" s="192">
        <v>85.790999999999997</v>
      </c>
      <c r="K71" s="192">
        <v>3281.6550000000007</v>
      </c>
      <c r="L71" s="271"/>
    </row>
    <row r="72" spans="1:12" x14ac:dyDescent="0.4">
      <c r="B72" s="266" t="s">
        <v>1175</v>
      </c>
      <c r="C72" s="266" t="s">
        <v>1108</v>
      </c>
      <c r="D72" s="4">
        <v>170</v>
      </c>
      <c r="E72" s="82">
        <v>18079</v>
      </c>
      <c r="F72" s="164">
        <v>69.628</v>
      </c>
      <c r="G72" s="164">
        <v>4001.3060000000009</v>
      </c>
      <c r="H72" s="4">
        <v>203</v>
      </c>
      <c r="I72" s="82">
        <v>16951</v>
      </c>
      <c r="J72" s="192">
        <v>82.540999999999997</v>
      </c>
      <c r="K72" s="192">
        <v>3364.1960000000008</v>
      </c>
      <c r="L72" s="271"/>
    </row>
    <row r="73" spans="1:12" x14ac:dyDescent="0.4">
      <c r="B73" s="266" t="s">
        <v>1176</v>
      </c>
      <c r="C73" s="266" t="s">
        <v>1108</v>
      </c>
      <c r="D73" s="4">
        <v>490</v>
      </c>
      <c r="E73" s="82">
        <v>18569</v>
      </c>
      <c r="F73" s="164">
        <v>276.935</v>
      </c>
      <c r="G73" s="164">
        <v>4278.2410000000009</v>
      </c>
      <c r="H73" s="4">
        <v>168</v>
      </c>
      <c r="I73" s="82">
        <v>17119</v>
      </c>
      <c r="J73" s="192">
        <v>71.903999999999996</v>
      </c>
      <c r="K73" s="192">
        <v>3436.1000000000008</v>
      </c>
      <c r="L73" s="271"/>
    </row>
    <row r="74" spans="1:12" x14ac:dyDescent="0.4">
      <c r="B74" s="266" t="s">
        <v>1166</v>
      </c>
      <c r="C74" s="266" t="s">
        <v>1109</v>
      </c>
      <c r="D74" s="4">
        <v>48</v>
      </c>
      <c r="E74" s="82">
        <v>18617</v>
      </c>
      <c r="F74" s="164">
        <v>7.1890000000000001</v>
      </c>
      <c r="G74" s="164">
        <v>4285.4300000000012</v>
      </c>
      <c r="H74" s="4">
        <v>182</v>
      </c>
      <c r="I74" s="82">
        <v>17301</v>
      </c>
      <c r="J74" s="192">
        <v>91.01</v>
      </c>
      <c r="K74" s="192">
        <v>3527.110000000001</v>
      </c>
      <c r="L74" s="271"/>
    </row>
    <row r="75" spans="1:12" x14ac:dyDescent="0.4">
      <c r="B75" s="266" t="s">
        <v>1268</v>
      </c>
      <c r="C75" s="266" t="s">
        <v>1109</v>
      </c>
      <c r="D75" s="4">
        <v>42</v>
      </c>
      <c r="E75" s="82">
        <v>18659</v>
      </c>
      <c r="F75" s="164">
        <v>17.190999999999999</v>
      </c>
      <c r="G75" s="164">
        <v>4302.621000000001</v>
      </c>
      <c r="H75" s="4">
        <v>137</v>
      </c>
      <c r="I75" s="82">
        <v>17438</v>
      </c>
      <c r="J75" s="192">
        <v>80.792000000000002</v>
      </c>
      <c r="K75" s="192">
        <v>3607.902000000001</v>
      </c>
      <c r="L75" s="271"/>
    </row>
    <row r="76" spans="1:12" x14ac:dyDescent="0.4">
      <c r="B76" s="266" t="s">
        <v>1167</v>
      </c>
      <c r="C76" s="266" t="s">
        <v>1109</v>
      </c>
      <c r="D76" s="4">
        <v>187</v>
      </c>
      <c r="E76" s="82">
        <v>18846</v>
      </c>
      <c r="F76" s="164">
        <v>144.38399999999999</v>
      </c>
      <c r="G76" s="164">
        <v>4447.005000000001</v>
      </c>
      <c r="H76" s="4">
        <v>122</v>
      </c>
      <c r="I76" s="82">
        <v>17560</v>
      </c>
      <c r="J76" s="192">
        <v>79.894999999999996</v>
      </c>
      <c r="K76" s="192">
        <v>3687.7970000000009</v>
      </c>
      <c r="L76" s="271"/>
    </row>
    <row r="77" spans="1:12" x14ac:dyDescent="0.4">
      <c r="B77" s="266" t="s">
        <v>1168</v>
      </c>
      <c r="C77" s="266" t="s">
        <v>1110</v>
      </c>
      <c r="D77" s="4">
        <v>57</v>
      </c>
      <c r="E77" s="82">
        <v>18903</v>
      </c>
      <c r="F77" s="164">
        <v>62.578000000000003</v>
      </c>
      <c r="G77" s="164">
        <v>4509.5830000000014</v>
      </c>
      <c r="H77" s="4">
        <v>98</v>
      </c>
      <c r="I77" s="82">
        <v>17658</v>
      </c>
      <c r="J77" s="192">
        <v>57.237000000000002</v>
      </c>
      <c r="K77" s="192">
        <v>3745.034000000001</v>
      </c>
      <c r="L77" s="271"/>
    </row>
    <row r="78" spans="1:12" x14ac:dyDescent="0.4">
      <c r="B78" s="266" t="s">
        <v>1169</v>
      </c>
      <c r="C78" s="266" t="s">
        <v>1110</v>
      </c>
      <c r="D78" s="4">
        <v>65</v>
      </c>
      <c r="E78" s="82">
        <v>18968</v>
      </c>
      <c r="F78" s="164">
        <v>14.97</v>
      </c>
      <c r="G78" s="164">
        <v>4524.5530000000017</v>
      </c>
      <c r="H78" s="4">
        <v>123</v>
      </c>
      <c r="I78" s="82">
        <v>17781</v>
      </c>
      <c r="J78" s="192">
        <v>59.78</v>
      </c>
      <c r="K78" s="192">
        <v>3804.8140000000012</v>
      </c>
      <c r="L78" s="271"/>
    </row>
    <row r="79" spans="1:12" x14ac:dyDescent="0.4">
      <c r="B79" s="266" t="s">
        <v>1170</v>
      </c>
      <c r="C79" s="266" t="s">
        <v>1110</v>
      </c>
      <c r="D79" s="4">
        <v>61</v>
      </c>
      <c r="E79" s="82">
        <v>19029</v>
      </c>
      <c r="F79" s="164">
        <v>25.702000000000002</v>
      </c>
      <c r="G79" s="164">
        <v>4550.2550000000019</v>
      </c>
      <c r="H79" s="4">
        <v>110</v>
      </c>
      <c r="I79" s="82">
        <v>17891</v>
      </c>
      <c r="J79" s="192">
        <v>50.896000000000001</v>
      </c>
      <c r="K79" s="192">
        <v>3855.7100000000014</v>
      </c>
      <c r="L79" s="271"/>
    </row>
    <row r="80" spans="1:12" ht="20.2" customHeight="1" x14ac:dyDescent="0.4">
      <c r="A80" s="96">
        <v>2018</v>
      </c>
      <c r="B80" s="266" t="s">
        <v>1171</v>
      </c>
      <c r="C80" s="266" t="s">
        <v>1111</v>
      </c>
      <c r="D80" s="4">
        <v>70</v>
      </c>
      <c r="E80" s="82">
        <v>19099</v>
      </c>
      <c r="F80" s="164">
        <v>19.137</v>
      </c>
      <c r="G80" s="164">
        <v>4569.3920000000016</v>
      </c>
      <c r="H80" s="4">
        <v>126</v>
      </c>
      <c r="I80" s="82">
        <v>18017</v>
      </c>
      <c r="J80" s="192">
        <v>55.594000000000001</v>
      </c>
      <c r="K80" s="192">
        <v>3911.3040000000015</v>
      </c>
      <c r="L80" s="271"/>
    </row>
    <row r="81" spans="1:12" x14ac:dyDescent="0.4">
      <c r="B81" s="266" t="s">
        <v>1172</v>
      </c>
      <c r="C81" s="266" t="s">
        <v>1111</v>
      </c>
      <c r="D81" s="4">
        <v>67</v>
      </c>
      <c r="E81" s="82">
        <v>19166</v>
      </c>
      <c r="F81" s="164">
        <v>72.760000000000005</v>
      </c>
      <c r="G81" s="164">
        <v>4642.1520000000019</v>
      </c>
      <c r="H81" s="4">
        <v>123</v>
      </c>
      <c r="I81" s="82">
        <v>18140</v>
      </c>
      <c r="J81" s="192">
        <v>45.201999999999998</v>
      </c>
      <c r="K81" s="192">
        <v>3956.5060000000012</v>
      </c>
      <c r="L81" s="271"/>
    </row>
    <row r="82" spans="1:12" x14ac:dyDescent="0.4">
      <c r="B82" s="266" t="s">
        <v>1173</v>
      </c>
      <c r="C82" s="266" t="s">
        <v>1111</v>
      </c>
      <c r="D82" s="4">
        <v>141</v>
      </c>
      <c r="E82" s="82">
        <v>19307</v>
      </c>
      <c r="F82" s="164">
        <v>84.400999999999996</v>
      </c>
      <c r="G82" s="164">
        <v>4726.5530000000017</v>
      </c>
      <c r="H82" s="4">
        <v>113</v>
      </c>
      <c r="I82" s="82">
        <v>18253</v>
      </c>
      <c r="J82" s="192">
        <v>34.067999999999998</v>
      </c>
      <c r="K82" s="192">
        <v>3990.5740000000014</v>
      </c>
      <c r="L82" s="271"/>
    </row>
    <row r="83" spans="1:12" x14ac:dyDescent="0.4">
      <c r="B83" s="266" t="s">
        <v>1174</v>
      </c>
      <c r="C83" s="266" t="s">
        <v>1112</v>
      </c>
      <c r="D83" s="4">
        <v>137</v>
      </c>
      <c r="E83" s="82">
        <v>19444</v>
      </c>
      <c r="F83" s="164">
        <v>159.75399999999999</v>
      </c>
      <c r="G83" s="164">
        <v>4886.3070000000016</v>
      </c>
      <c r="H83" s="4">
        <v>103</v>
      </c>
      <c r="I83" s="82">
        <v>18356</v>
      </c>
      <c r="J83" s="192">
        <v>40.29</v>
      </c>
      <c r="K83" s="192">
        <v>4030.8640000000014</v>
      </c>
      <c r="L83" s="271"/>
    </row>
    <row r="84" spans="1:12" x14ac:dyDescent="0.4">
      <c r="B84" s="266" t="s">
        <v>1175</v>
      </c>
      <c r="C84" s="266" t="s">
        <v>1112</v>
      </c>
      <c r="D84" s="4">
        <v>173</v>
      </c>
      <c r="E84" s="82">
        <v>19617</v>
      </c>
      <c r="F84" s="164">
        <v>54.685000000000002</v>
      </c>
      <c r="G84" s="164">
        <v>4940.992000000002</v>
      </c>
      <c r="H84" s="4">
        <v>117</v>
      </c>
      <c r="I84" s="82">
        <v>18473</v>
      </c>
      <c r="J84" s="192">
        <v>39.07</v>
      </c>
      <c r="K84" s="192">
        <v>4069.9340000000016</v>
      </c>
      <c r="L84" s="271"/>
    </row>
    <row r="85" spans="1:12" x14ac:dyDescent="0.4">
      <c r="B85" s="266" t="s">
        <v>1176</v>
      </c>
      <c r="C85" s="266" t="s">
        <v>1112</v>
      </c>
      <c r="D85" s="4">
        <v>52</v>
      </c>
      <c r="E85" s="82">
        <v>19669</v>
      </c>
      <c r="F85" s="164">
        <v>14.957000000000001</v>
      </c>
      <c r="G85" s="164">
        <v>4955.9490000000023</v>
      </c>
      <c r="H85" s="4">
        <v>110</v>
      </c>
      <c r="I85" s="82">
        <v>18583</v>
      </c>
      <c r="J85" s="192">
        <v>32.182000000000002</v>
      </c>
      <c r="K85" s="192">
        <v>4102.1160000000018</v>
      </c>
      <c r="L85" s="271"/>
    </row>
    <row r="86" spans="1:12" x14ac:dyDescent="0.4">
      <c r="B86" s="266" t="s">
        <v>1166</v>
      </c>
      <c r="C86" s="266" t="s">
        <v>1113</v>
      </c>
      <c r="D86" s="4">
        <v>36</v>
      </c>
      <c r="E86" s="82">
        <v>19705</v>
      </c>
      <c r="F86" s="164">
        <v>7.319</v>
      </c>
      <c r="G86" s="164">
        <v>4963.2680000000028</v>
      </c>
      <c r="H86" s="4">
        <v>100</v>
      </c>
      <c r="I86" s="82">
        <v>18683</v>
      </c>
      <c r="J86" s="192">
        <v>47.042999999999999</v>
      </c>
      <c r="K86" s="192">
        <v>4149.1590000000015</v>
      </c>
      <c r="L86" s="271"/>
    </row>
    <row r="87" spans="1:12" x14ac:dyDescent="0.4">
      <c r="B87" s="266" t="s">
        <v>1268</v>
      </c>
      <c r="C87" s="266" t="s">
        <v>1113</v>
      </c>
      <c r="D87" s="4">
        <v>50</v>
      </c>
      <c r="E87" s="82">
        <v>19755</v>
      </c>
      <c r="F87" s="164">
        <v>13.199</v>
      </c>
      <c r="G87" s="164">
        <v>4976.4670000000024</v>
      </c>
      <c r="H87" s="4">
        <v>139</v>
      </c>
      <c r="I87" s="82">
        <v>18822</v>
      </c>
      <c r="J87" s="192">
        <v>69.832999999999998</v>
      </c>
      <c r="K87" s="192">
        <v>4218.9920000000011</v>
      </c>
      <c r="L87" s="271"/>
    </row>
    <row r="88" spans="1:12" x14ac:dyDescent="0.4">
      <c r="B88" s="266" t="s">
        <v>1167</v>
      </c>
      <c r="C88" s="266" t="s">
        <v>1113</v>
      </c>
      <c r="D88" s="4">
        <v>58</v>
      </c>
      <c r="E88" s="82">
        <v>19813</v>
      </c>
      <c r="F88" s="164">
        <v>16.986000000000001</v>
      </c>
      <c r="G88" s="164">
        <v>4993.4530000000022</v>
      </c>
      <c r="H88" s="4">
        <v>81</v>
      </c>
      <c r="I88" s="82">
        <v>18903</v>
      </c>
      <c r="J88" s="192">
        <v>73.456000000000003</v>
      </c>
      <c r="K88" s="192">
        <v>4292.4480000000012</v>
      </c>
      <c r="L88" s="271"/>
    </row>
    <row r="89" spans="1:12" s="270" customFormat="1" ht="20.2" customHeight="1" thickBot="1" x14ac:dyDescent="0.45">
      <c r="A89" s="395" t="s">
        <v>61</v>
      </c>
      <c r="B89" s="267"/>
      <c r="C89" s="267"/>
      <c r="D89" s="268">
        <v>19813</v>
      </c>
      <c r="E89" s="268"/>
      <c r="F89" s="391">
        <v>4993.4530000000022</v>
      </c>
      <c r="G89" s="268"/>
      <c r="H89" s="268">
        <v>18903</v>
      </c>
      <c r="I89" s="268"/>
      <c r="J89" s="397">
        <v>4292.4480000000012</v>
      </c>
      <c r="K89" s="268"/>
      <c r="L89" s="269"/>
    </row>
    <row r="90" spans="1:12" x14ac:dyDescent="0.4">
      <c r="C90" s="127"/>
      <c r="D90" s="127"/>
      <c r="E90" s="127"/>
      <c r="F90" s="127"/>
      <c r="G90" s="127"/>
      <c r="H90" s="127"/>
      <c r="I90" s="127"/>
      <c r="J90" s="222"/>
    </row>
    <row r="91" spans="1:12" x14ac:dyDescent="0.4">
      <c r="C91" s="127"/>
      <c r="D91" s="127"/>
      <c r="E91" s="127"/>
      <c r="F91" s="127"/>
      <c r="G91" s="127"/>
      <c r="H91" s="127"/>
      <c r="I91" s="127"/>
      <c r="J91" s="127"/>
    </row>
    <row r="92" spans="1:12" x14ac:dyDescent="0.4">
      <c r="C92" s="127"/>
      <c r="D92" s="127"/>
      <c r="E92" s="127"/>
      <c r="F92" s="127"/>
      <c r="G92" s="127"/>
      <c r="H92" s="127"/>
      <c r="I92" s="127"/>
      <c r="J92" s="127"/>
    </row>
    <row r="98" spans="4:9" x14ac:dyDescent="0.4">
      <c r="D98" s="82"/>
      <c r="E98" s="82"/>
      <c r="F98" s="82"/>
    </row>
    <row r="100" spans="4:9" x14ac:dyDescent="0.4">
      <c r="I100" s="82"/>
    </row>
  </sheetData>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7030A0"/>
  </sheetPr>
  <dimension ref="A1:P96"/>
  <sheetViews>
    <sheetView zoomScale="85" zoomScaleNormal="85" workbookViewId="0">
      <pane ySplit="5" topLeftCell="A6" activePane="bottomLeft" state="frozen"/>
      <selection activeCell="I28" sqref="I28"/>
      <selection pane="bottomLeft"/>
    </sheetView>
  </sheetViews>
  <sheetFormatPr defaultColWidth="9.109375" defaultRowHeight="12.3" x14ac:dyDescent="0.4"/>
  <cols>
    <col min="1" max="1" width="9.109375" style="12" customWidth="1"/>
    <col min="2" max="2" width="16.109375" style="12" customWidth="1"/>
    <col min="3" max="12" width="17" style="12" customWidth="1"/>
    <col min="13" max="13" width="17" style="161" customWidth="1"/>
    <col min="14" max="14" width="15.609375" style="158" customWidth="1"/>
    <col min="15" max="16384" width="9.109375" style="158"/>
  </cols>
  <sheetData>
    <row r="1" spans="1:15" x14ac:dyDescent="0.4">
      <c r="A1" s="26" t="s">
        <v>38</v>
      </c>
      <c r="B1" s="157"/>
      <c r="C1" s="157"/>
      <c r="D1" s="157"/>
      <c r="E1" s="157"/>
      <c r="F1" s="157"/>
      <c r="G1" s="157"/>
      <c r="H1" s="157"/>
      <c r="I1" s="157"/>
      <c r="J1" s="157"/>
      <c r="K1" s="157"/>
      <c r="L1" s="157"/>
    </row>
    <row r="2" spans="1:15" x14ac:dyDescent="0.4">
      <c r="A2" s="4"/>
      <c r="B2" s="157"/>
      <c r="C2" s="157"/>
      <c r="D2" s="157"/>
      <c r="E2" s="157"/>
      <c r="F2" s="157"/>
      <c r="G2" s="157"/>
      <c r="H2" s="157"/>
      <c r="I2" s="157"/>
      <c r="J2" s="157"/>
      <c r="K2" s="157"/>
      <c r="L2" s="157"/>
    </row>
    <row r="3" spans="1:15" x14ac:dyDescent="0.4">
      <c r="A3" s="10" t="s">
        <v>1278</v>
      </c>
      <c r="B3" s="157"/>
      <c r="C3" s="157"/>
      <c r="D3" s="157"/>
      <c r="E3" s="157"/>
      <c r="F3" s="157"/>
      <c r="G3" s="157"/>
      <c r="H3" s="157"/>
      <c r="I3" s="157"/>
      <c r="J3" s="157"/>
      <c r="K3" s="157"/>
      <c r="L3" s="157"/>
    </row>
    <row r="4" spans="1:15" x14ac:dyDescent="0.4">
      <c r="A4" s="96"/>
      <c r="B4" s="157"/>
      <c r="C4" s="157"/>
      <c r="D4" s="157"/>
      <c r="E4" s="157"/>
      <c r="F4" s="157"/>
      <c r="G4" s="157"/>
      <c r="H4" s="157"/>
      <c r="I4" s="157"/>
      <c r="J4" s="157"/>
      <c r="K4" s="157"/>
      <c r="L4" s="157"/>
      <c r="M4" s="162"/>
    </row>
    <row r="5" spans="1:15" ht="39.75" customHeight="1" x14ac:dyDescent="0.4">
      <c r="A5" s="215"/>
      <c r="B5" s="215"/>
      <c r="C5" s="228" t="s">
        <v>1114</v>
      </c>
      <c r="D5" s="228" t="s">
        <v>1115</v>
      </c>
      <c r="E5" s="228" t="s">
        <v>1116</v>
      </c>
      <c r="F5" s="228" t="s">
        <v>1117</v>
      </c>
      <c r="G5" s="228" t="s">
        <v>1118</v>
      </c>
      <c r="H5" s="228" t="s">
        <v>1119</v>
      </c>
      <c r="I5" s="228" t="s">
        <v>1120</v>
      </c>
      <c r="J5" s="228" t="s">
        <v>968</v>
      </c>
      <c r="K5" s="228" t="s">
        <v>58</v>
      </c>
      <c r="L5" s="228" t="s">
        <v>59</v>
      </c>
      <c r="M5" s="228" t="s">
        <v>60</v>
      </c>
      <c r="N5" s="229" t="s">
        <v>61</v>
      </c>
    </row>
    <row r="6" spans="1:15" ht="18" customHeight="1" x14ac:dyDescent="0.4">
      <c r="A6" s="373">
        <v>2011</v>
      </c>
      <c r="B6" s="370" t="s">
        <v>1169</v>
      </c>
      <c r="C6" s="374">
        <v>2</v>
      </c>
      <c r="D6" s="375">
        <v>3</v>
      </c>
      <c r="E6" s="375">
        <v>1</v>
      </c>
      <c r="F6" s="375">
        <v>0</v>
      </c>
      <c r="G6" s="375">
        <v>1</v>
      </c>
      <c r="H6" s="375">
        <v>0</v>
      </c>
      <c r="I6" s="375">
        <v>0</v>
      </c>
      <c r="J6" s="375">
        <v>0</v>
      </c>
      <c r="K6" s="375">
        <v>0</v>
      </c>
      <c r="L6" s="375">
        <v>0</v>
      </c>
      <c r="M6" s="375">
        <v>0</v>
      </c>
      <c r="N6" s="375">
        <v>7</v>
      </c>
      <c r="O6" s="121"/>
    </row>
    <row r="7" spans="1:15" x14ac:dyDescent="0.4">
      <c r="A7" s="373"/>
      <c r="B7" s="370" t="s">
        <v>1170</v>
      </c>
      <c r="C7" s="374">
        <v>19</v>
      </c>
      <c r="D7" s="375">
        <v>13</v>
      </c>
      <c r="E7" s="375">
        <v>2</v>
      </c>
      <c r="F7" s="375">
        <v>0</v>
      </c>
      <c r="G7" s="375">
        <v>6</v>
      </c>
      <c r="H7" s="375">
        <v>0</v>
      </c>
      <c r="I7" s="375">
        <v>0</v>
      </c>
      <c r="J7" s="375">
        <v>0</v>
      </c>
      <c r="K7" s="375">
        <v>0</v>
      </c>
      <c r="L7" s="375">
        <v>0</v>
      </c>
      <c r="M7" s="375">
        <v>0</v>
      </c>
      <c r="N7" s="375">
        <v>40</v>
      </c>
      <c r="O7" s="121"/>
    </row>
    <row r="8" spans="1:15" ht="20.2" customHeight="1" x14ac:dyDescent="0.4">
      <c r="A8" s="373">
        <v>2012</v>
      </c>
      <c r="B8" s="370" t="s">
        <v>1171</v>
      </c>
      <c r="C8" s="374">
        <v>30</v>
      </c>
      <c r="D8" s="375">
        <v>30</v>
      </c>
      <c r="E8" s="375">
        <v>3</v>
      </c>
      <c r="F8" s="375">
        <v>0</v>
      </c>
      <c r="G8" s="375">
        <v>2</v>
      </c>
      <c r="H8" s="375">
        <v>0</v>
      </c>
      <c r="I8" s="375">
        <v>0</v>
      </c>
      <c r="J8" s="375">
        <v>0</v>
      </c>
      <c r="K8" s="375">
        <v>0</v>
      </c>
      <c r="L8" s="375">
        <v>0</v>
      </c>
      <c r="M8" s="375">
        <v>0</v>
      </c>
      <c r="N8" s="375">
        <v>65</v>
      </c>
      <c r="O8" s="121"/>
    </row>
    <row r="9" spans="1:15" x14ac:dyDescent="0.4">
      <c r="A9" s="373"/>
      <c r="B9" s="370" t="s">
        <v>1172</v>
      </c>
      <c r="C9" s="374">
        <v>72</v>
      </c>
      <c r="D9" s="375">
        <v>10</v>
      </c>
      <c r="E9" s="375">
        <v>1</v>
      </c>
      <c r="F9" s="375">
        <v>1</v>
      </c>
      <c r="G9" s="375">
        <v>4</v>
      </c>
      <c r="H9" s="375">
        <v>1</v>
      </c>
      <c r="I9" s="375">
        <v>0</v>
      </c>
      <c r="J9" s="375">
        <v>0</v>
      </c>
      <c r="K9" s="375">
        <v>0</v>
      </c>
      <c r="L9" s="375">
        <v>0</v>
      </c>
      <c r="M9" s="375">
        <v>0</v>
      </c>
      <c r="N9" s="375">
        <v>89</v>
      </c>
      <c r="O9" s="121"/>
    </row>
    <row r="10" spans="1:15" x14ac:dyDescent="0.4">
      <c r="A10" s="373"/>
      <c r="B10" s="370" t="s">
        <v>1173</v>
      </c>
      <c r="C10" s="374">
        <v>61</v>
      </c>
      <c r="D10" s="375">
        <v>14</v>
      </c>
      <c r="E10" s="375">
        <v>1</v>
      </c>
      <c r="F10" s="375">
        <v>2</v>
      </c>
      <c r="G10" s="375">
        <v>8</v>
      </c>
      <c r="H10" s="375">
        <v>0</v>
      </c>
      <c r="I10" s="375">
        <v>0</v>
      </c>
      <c r="J10" s="375">
        <v>1</v>
      </c>
      <c r="K10" s="375">
        <v>0</v>
      </c>
      <c r="L10" s="375">
        <v>0</v>
      </c>
      <c r="M10" s="375">
        <v>0</v>
      </c>
      <c r="N10" s="375">
        <v>87</v>
      </c>
      <c r="O10" s="121"/>
    </row>
    <row r="11" spans="1:15" x14ac:dyDescent="0.4">
      <c r="A11" s="373"/>
      <c r="B11" s="370" t="s">
        <v>1174</v>
      </c>
      <c r="C11" s="374">
        <v>45</v>
      </c>
      <c r="D11" s="375">
        <v>22</v>
      </c>
      <c r="E11" s="375">
        <v>1</v>
      </c>
      <c r="F11" s="375">
        <v>2</v>
      </c>
      <c r="G11" s="375">
        <v>3</v>
      </c>
      <c r="H11" s="375">
        <v>0</v>
      </c>
      <c r="I11" s="375">
        <v>1</v>
      </c>
      <c r="J11" s="375">
        <v>0</v>
      </c>
      <c r="K11" s="375">
        <v>0</v>
      </c>
      <c r="L11" s="375">
        <v>0</v>
      </c>
      <c r="M11" s="375">
        <v>0</v>
      </c>
      <c r="N11" s="375">
        <v>74</v>
      </c>
      <c r="O11" s="121"/>
    </row>
    <row r="12" spans="1:15" x14ac:dyDescent="0.4">
      <c r="A12" s="373"/>
      <c r="B12" s="370" t="s">
        <v>1175</v>
      </c>
      <c r="C12" s="374">
        <v>49</v>
      </c>
      <c r="D12" s="375">
        <v>10</v>
      </c>
      <c r="E12" s="375">
        <v>0</v>
      </c>
      <c r="F12" s="375">
        <v>5</v>
      </c>
      <c r="G12" s="375">
        <v>8</v>
      </c>
      <c r="H12" s="375">
        <v>0</v>
      </c>
      <c r="I12" s="375">
        <v>0</v>
      </c>
      <c r="J12" s="375">
        <v>0</v>
      </c>
      <c r="K12" s="375">
        <v>0</v>
      </c>
      <c r="L12" s="375">
        <v>0</v>
      </c>
      <c r="M12" s="375">
        <v>0</v>
      </c>
      <c r="N12" s="375">
        <v>72</v>
      </c>
      <c r="O12" s="121"/>
    </row>
    <row r="13" spans="1:15" x14ac:dyDescent="0.4">
      <c r="A13" s="373"/>
      <c r="B13" s="370" t="s">
        <v>1176</v>
      </c>
      <c r="C13" s="374">
        <v>46</v>
      </c>
      <c r="D13" s="375">
        <v>12</v>
      </c>
      <c r="E13" s="375">
        <v>1</v>
      </c>
      <c r="F13" s="375">
        <v>6</v>
      </c>
      <c r="G13" s="375">
        <v>4</v>
      </c>
      <c r="H13" s="375">
        <v>0</v>
      </c>
      <c r="I13" s="375">
        <v>0</v>
      </c>
      <c r="J13" s="375">
        <v>0</v>
      </c>
      <c r="K13" s="375">
        <v>0</v>
      </c>
      <c r="L13" s="375">
        <v>0</v>
      </c>
      <c r="M13" s="375">
        <v>0</v>
      </c>
      <c r="N13" s="375">
        <v>69</v>
      </c>
      <c r="O13" s="121"/>
    </row>
    <row r="14" spans="1:15" x14ac:dyDescent="0.4">
      <c r="A14" s="373"/>
      <c r="B14" s="370" t="s">
        <v>1166</v>
      </c>
      <c r="C14" s="374">
        <v>57</v>
      </c>
      <c r="D14" s="375">
        <v>23</v>
      </c>
      <c r="E14" s="375">
        <v>0</v>
      </c>
      <c r="F14" s="375">
        <v>9</v>
      </c>
      <c r="G14" s="375">
        <v>1</v>
      </c>
      <c r="H14" s="375">
        <v>0</v>
      </c>
      <c r="I14" s="375">
        <v>0</v>
      </c>
      <c r="J14" s="375">
        <v>0</v>
      </c>
      <c r="K14" s="375">
        <v>0</v>
      </c>
      <c r="L14" s="375">
        <v>0</v>
      </c>
      <c r="M14" s="375">
        <v>0</v>
      </c>
      <c r="N14" s="375">
        <v>90</v>
      </c>
      <c r="O14" s="121"/>
    </row>
    <row r="15" spans="1:15" x14ac:dyDescent="0.4">
      <c r="A15" s="373"/>
      <c r="B15" s="370" t="s">
        <v>1268</v>
      </c>
      <c r="C15" s="374">
        <v>82</v>
      </c>
      <c r="D15" s="375">
        <v>16</v>
      </c>
      <c r="E15" s="375">
        <v>1</v>
      </c>
      <c r="F15" s="375">
        <v>10</v>
      </c>
      <c r="G15" s="375">
        <v>5</v>
      </c>
      <c r="H15" s="375">
        <v>0</v>
      </c>
      <c r="I15" s="375">
        <v>0</v>
      </c>
      <c r="J15" s="375">
        <v>0</v>
      </c>
      <c r="K15" s="375">
        <v>0</v>
      </c>
      <c r="L15" s="375">
        <v>0</v>
      </c>
      <c r="M15" s="375">
        <v>0</v>
      </c>
      <c r="N15" s="375">
        <v>114</v>
      </c>
      <c r="O15" s="121"/>
    </row>
    <row r="16" spans="1:15" x14ac:dyDescent="0.4">
      <c r="A16" s="373"/>
      <c r="B16" s="370" t="s">
        <v>1167</v>
      </c>
      <c r="C16" s="374">
        <v>61</v>
      </c>
      <c r="D16" s="375">
        <v>14</v>
      </c>
      <c r="E16" s="375">
        <v>1</v>
      </c>
      <c r="F16" s="375">
        <v>5</v>
      </c>
      <c r="G16" s="375">
        <v>3</v>
      </c>
      <c r="H16" s="375">
        <v>2</v>
      </c>
      <c r="I16" s="375">
        <v>0</v>
      </c>
      <c r="J16" s="375">
        <v>0</v>
      </c>
      <c r="K16" s="375">
        <v>0</v>
      </c>
      <c r="L16" s="375">
        <v>0</v>
      </c>
      <c r="M16" s="375">
        <v>0</v>
      </c>
      <c r="N16" s="375">
        <v>86</v>
      </c>
      <c r="O16" s="121"/>
    </row>
    <row r="17" spans="1:15" x14ac:dyDescent="0.4">
      <c r="A17" s="373"/>
      <c r="B17" s="370" t="s">
        <v>1168</v>
      </c>
      <c r="C17" s="374">
        <v>85</v>
      </c>
      <c r="D17" s="375">
        <v>15</v>
      </c>
      <c r="E17" s="375">
        <v>2</v>
      </c>
      <c r="F17" s="375">
        <v>4</v>
      </c>
      <c r="G17" s="375">
        <v>5</v>
      </c>
      <c r="H17" s="375">
        <v>0</v>
      </c>
      <c r="I17" s="375">
        <v>0</v>
      </c>
      <c r="J17" s="375">
        <v>0</v>
      </c>
      <c r="K17" s="375">
        <v>0</v>
      </c>
      <c r="L17" s="375">
        <v>0</v>
      </c>
      <c r="M17" s="375">
        <v>0</v>
      </c>
      <c r="N17" s="375">
        <v>111</v>
      </c>
      <c r="O17" s="121"/>
    </row>
    <row r="18" spans="1:15" x14ac:dyDescent="0.4">
      <c r="A18" s="373"/>
      <c r="B18" s="370" t="s">
        <v>1169</v>
      </c>
      <c r="C18" s="374">
        <v>122</v>
      </c>
      <c r="D18" s="375">
        <v>14</v>
      </c>
      <c r="E18" s="375">
        <v>0</v>
      </c>
      <c r="F18" s="375">
        <v>6</v>
      </c>
      <c r="G18" s="375">
        <v>3</v>
      </c>
      <c r="H18" s="375">
        <v>2</v>
      </c>
      <c r="I18" s="375">
        <v>0</v>
      </c>
      <c r="J18" s="375">
        <v>0</v>
      </c>
      <c r="K18" s="375">
        <v>0</v>
      </c>
      <c r="L18" s="375">
        <v>0</v>
      </c>
      <c r="M18" s="375">
        <v>0</v>
      </c>
      <c r="N18" s="375">
        <v>147</v>
      </c>
      <c r="O18" s="121"/>
    </row>
    <row r="19" spans="1:15" x14ac:dyDescent="0.4">
      <c r="A19" s="373"/>
      <c r="B19" s="370" t="s">
        <v>1170</v>
      </c>
      <c r="C19" s="374">
        <v>94</v>
      </c>
      <c r="D19" s="375">
        <v>19</v>
      </c>
      <c r="E19" s="375">
        <v>0</v>
      </c>
      <c r="F19" s="375">
        <v>6</v>
      </c>
      <c r="G19" s="375">
        <v>3</v>
      </c>
      <c r="H19" s="375">
        <v>0</v>
      </c>
      <c r="I19" s="375">
        <v>0</v>
      </c>
      <c r="J19" s="375">
        <v>1</v>
      </c>
      <c r="K19" s="375">
        <v>0</v>
      </c>
      <c r="L19" s="375">
        <v>0</v>
      </c>
      <c r="M19" s="375">
        <v>0</v>
      </c>
      <c r="N19" s="375">
        <v>123</v>
      </c>
      <c r="O19" s="121"/>
    </row>
    <row r="20" spans="1:15" ht="20.2" customHeight="1" x14ac:dyDescent="0.4">
      <c r="A20" s="373">
        <v>2013</v>
      </c>
      <c r="B20" s="370" t="s">
        <v>1171</v>
      </c>
      <c r="C20" s="374">
        <v>137</v>
      </c>
      <c r="D20" s="375">
        <v>39</v>
      </c>
      <c r="E20" s="375">
        <v>0</v>
      </c>
      <c r="F20" s="375">
        <v>12</v>
      </c>
      <c r="G20" s="375">
        <v>6</v>
      </c>
      <c r="H20" s="375">
        <v>1</v>
      </c>
      <c r="I20" s="375">
        <v>0</v>
      </c>
      <c r="J20" s="375">
        <v>0</v>
      </c>
      <c r="K20" s="375">
        <v>0</v>
      </c>
      <c r="L20" s="375">
        <v>0</v>
      </c>
      <c r="M20" s="375">
        <v>0</v>
      </c>
      <c r="N20" s="375">
        <v>195</v>
      </c>
      <c r="O20" s="121"/>
    </row>
    <row r="21" spans="1:15" x14ac:dyDescent="0.4">
      <c r="A21" s="373"/>
      <c r="B21" s="370" t="s">
        <v>1172</v>
      </c>
      <c r="C21" s="374">
        <v>145</v>
      </c>
      <c r="D21" s="375">
        <v>18</v>
      </c>
      <c r="E21" s="375">
        <v>0</v>
      </c>
      <c r="F21" s="375">
        <v>5</v>
      </c>
      <c r="G21" s="375">
        <v>3</v>
      </c>
      <c r="H21" s="375">
        <v>0</v>
      </c>
      <c r="I21" s="375">
        <v>0</v>
      </c>
      <c r="J21" s="375">
        <v>0</v>
      </c>
      <c r="K21" s="375">
        <v>0</v>
      </c>
      <c r="L21" s="375">
        <v>0</v>
      </c>
      <c r="M21" s="375">
        <v>0</v>
      </c>
      <c r="N21" s="375">
        <v>171</v>
      </c>
      <c r="O21" s="121"/>
    </row>
    <row r="22" spans="1:15" x14ac:dyDescent="0.4">
      <c r="A22" s="373"/>
      <c r="B22" s="370" t="s">
        <v>1173</v>
      </c>
      <c r="C22" s="374">
        <v>140</v>
      </c>
      <c r="D22" s="375">
        <v>16</v>
      </c>
      <c r="E22" s="375">
        <v>2</v>
      </c>
      <c r="F22" s="375">
        <v>7</v>
      </c>
      <c r="G22" s="375">
        <v>2</v>
      </c>
      <c r="H22" s="375">
        <v>0</v>
      </c>
      <c r="I22" s="375">
        <v>0</v>
      </c>
      <c r="J22" s="375">
        <v>0</v>
      </c>
      <c r="K22" s="375">
        <v>0</v>
      </c>
      <c r="L22" s="375">
        <v>0</v>
      </c>
      <c r="M22" s="375">
        <v>0</v>
      </c>
      <c r="N22" s="375">
        <v>167</v>
      </c>
      <c r="O22" s="121"/>
    </row>
    <row r="23" spans="1:15" x14ac:dyDescent="0.4">
      <c r="A23" s="373"/>
      <c r="B23" s="370" t="s">
        <v>1174</v>
      </c>
      <c r="C23" s="374">
        <v>147</v>
      </c>
      <c r="D23" s="375">
        <v>18</v>
      </c>
      <c r="E23" s="375">
        <v>1</v>
      </c>
      <c r="F23" s="375">
        <v>5</v>
      </c>
      <c r="G23" s="375">
        <v>7</v>
      </c>
      <c r="H23" s="375">
        <v>0</v>
      </c>
      <c r="I23" s="375">
        <v>0</v>
      </c>
      <c r="J23" s="375">
        <v>0</v>
      </c>
      <c r="K23" s="375">
        <v>0</v>
      </c>
      <c r="L23" s="375">
        <v>0</v>
      </c>
      <c r="M23" s="375">
        <v>0</v>
      </c>
      <c r="N23" s="375">
        <v>178</v>
      </c>
      <c r="O23" s="121"/>
    </row>
    <row r="24" spans="1:15" x14ac:dyDescent="0.4">
      <c r="A24" s="373"/>
      <c r="B24" s="370" t="s">
        <v>1175</v>
      </c>
      <c r="C24" s="374">
        <v>151</v>
      </c>
      <c r="D24" s="375">
        <v>19</v>
      </c>
      <c r="E24" s="375">
        <v>1</v>
      </c>
      <c r="F24" s="375">
        <v>1</v>
      </c>
      <c r="G24" s="375">
        <v>5</v>
      </c>
      <c r="H24" s="375">
        <v>1</v>
      </c>
      <c r="I24" s="375">
        <v>0</v>
      </c>
      <c r="J24" s="375">
        <v>1</v>
      </c>
      <c r="K24" s="375">
        <v>0</v>
      </c>
      <c r="L24" s="375">
        <v>0</v>
      </c>
      <c r="M24" s="375">
        <v>0</v>
      </c>
      <c r="N24" s="375">
        <v>179</v>
      </c>
      <c r="O24" s="121"/>
    </row>
    <row r="25" spans="1:15" x14ac:dyDescent="0.4">
      <c r="A25" s="373"/>
      <c r="B25" s="370" t="s">
        <v>1176</v>
      </c>
      <c r="C25" s="374">
        <v>148</v>
      </c>
      <c r="D25" s="375">
        <v>48</v>
      </c>
      <c r="E25" s="375">
        <v>0</v>
      </c>
      <c r="F25" s="375">
        <v>5</v>
      </c>
      <c r="G25" s="375">
        <v>2</v>
      </c>
      <c r="H25" s="375">
        <v>0</v>
      </c>
      <c r="I25" s="375">
        <v>0</v>
      </c>
      <c r="J25" s="375">
        <v>0</v>
      </c>
      <c r="K25" s="375">
        <v>0</v>
      </c>
      <c r="L25" s="375">
        <v>0</v>
      </c>
      <c r="M25" s="375">
        <v>0</v>
      </c>
      <c r="N25" s="375">
        <v>203</v>
      </c>
      <c r="O25" s="121"/>
    </row>
    <row r="26" spans="1:15" x14ac:dyDescent="0.4">
      <c r="A26" s="373"/>
      <c r="B26" s="370" t="s">
        <v>1166</v>
      </c>
      <c r="C26" s="374">
        <v>166</v>
      </c>
      <c r="D26" s="375">
        <v>14</v>
      </c>
      <c r="E26" s="375">
        <v>0</v>
      </c>
      <c r="F26" s="375">
        <v>3</v>
      </c>
      <c r="G26" s="375">
        <v>6</v>
      </c>
      <c r="H26" s="375">
        <v>2</v>
      </c>
      <c r="I26" s="375">
        <v>0</v>
      </c>
      <c r="J26" s="375">
        <v>0</v>
      </c>
      <c r="K26" s="375">
        <v>0</v>
      </c>
      <c r="L26" s="375">
        <v>0</v>
      </c>
      <c r="M26" s="375">
        <v>0</v>
      </c>
      <c r="N26" s="375">
        <v>191</v>
      </c>
      <c r="O26" s="121"/>
    </row>
    <row r="27" spans="1:15" x14ac:dyDescent="0.4">
      <c r="A27" s="373"/>
      <c r="B27" s="370" t="s">
        <v>1268</v>
      </c>
      <c r="C27" s="374">
        <v>167</v>
      </c>
      <c r="D27" s="375">
        <v>16</v>
      </c>
      <c r="E27" s="375">
        <v>0</v>
      </c>
      <c r="F27" s="375">
        <v>7</v>
      </c>
      <c r="G27" s="375">
        <v>8</v>
      </c>
      <c r="H27" s="375">
        <v>1</v>
      </c>
      <c r="I27" s="375">
        <v>0</v>
      </c>
      <c r="J27" s="375">
        <v>0</v>
      </c>
      <c r="K27" s="375">
        <v>0</v>
      </c>
      <c r="L27" s="375">
        <v>0</v>
      </c>
      <c r="M27" s="375">
        <v>0</v>
      </c>
      <c r="N27" s="375">
        <v>199</v>
      </c>
      <c r="O27" s="121"/>
    </row>
    <row r="28" spans="1:15" x14ac:dyDescent="0.4">
      <c r="A28" s="373"/>
      <c r="B28" s="370" t="s">
        <v>1167</v>
      </c>
      <c r="C28" s="374">
        <v>373</v>
      </c>
      <c r="D28" s="375">
        <v>39</v>
      </c>
      <c r="E28" s="375">
        <v>1</v>
      </c>
      <c r="F28" s="375">
        <v>5</v>
      </c>
      <c r="G28" s="375">
        <v>6</v>
      </c>
      <c r="H28" s="375">
        <v>0</v>
      </c>
      <c r="I28" s="375">
        <v>0</v>
      </c>
      <c r="J28" s="375">
        <v>0</v>
      </c>
      <c r="K28" s="375">
        <v>0</v>
      </c>
      <c r="L28" s="375">
        <v>0</v>
      </c>
      <c r="M28" s="375">
        <v>0</v>
      </c>
      <c r="N28" s="375">
        <v>424</v>
      </c>
      <c r="O28" s="121"/>
    </row>
    <row r="29" spans="1:15" x14ac:dyDescent="0.4">
      <c r="A29" s="373"/>
      <c r="B29" s="370" t="s">
        <v>1168</v>
      </c>
      <c r="C29" s="374">
        <v>167</v>
      </c>
      <c r="D29" s="375">
        <v>9</v>
      </c>
      <c r="E29" s="375">
        <v>0</v>
      </c>
      <c r="F29" s="375">
        <v>13</v>
      </c>
      <c r="G29" s="375">
        <v>23</v>
      </c>
      <c r="H29" s="375">
        <v>1</v>
      </c>
      <c r="I29" s="375">
        <v>2</v>
      </c>
      <c r="J29" s="375">
        <v>0</v>
      </c>
      <c r="K29" s="375">
        <v>0</v>
      </c>
      <c r="L29" s="375">
        <v>0</v>
      </c>
      <c r="M29" s="375">
        <v>0</v>
      </c>
      <c r="N29" s="375">
        <v>215</v>
      </c>
      <c r="O29" s="121"/>
    </row>
    <row r="30" spans="1:15" x14ac:dyDescent="0.4">
      <c r="A30" s="373"/>
      <c r="B30" s="370" t="s">
        <v>1169</v>
      </c>
      <c r="C30" s="374">
        <v>226</v>
      </c>
      <c r="D30" s="375">
        <v>9</v>
      </c>
      <c r="E30" s="375">
        <v>0</v>
      </c>
      <c r="F30" s="375">
        <v>7</v>
      </c>
      <c r="G30" s="375">
        <v>8</v>
      </c>
      <c r="H30" s="375">
        <v>1</v>
      </c>
      <c r="I30" s="375">
        <v>0</v>
      </c>
      <c r="J30" s="375">
        <v>0</v>
      </c>
      <c r="K30" s="375">
        <v>0</v>
      </c>
      <c r="L30" s="375">
        <v>0</v>
      </c>
      <c r="M30" s="375">
        <v>0</v>
      </c>
      <c r="N30" s="375">
        <v>251</v>
      </c>
      <c r="O30" s="121"/>
    </row>
    <row r="31" spans="1:15" x14ac:dyDescent="0.4">
      <c r="A31" s="373"/>
      <c r="B31" s="370" t="s">
        <v>1170</v>
      </c>
      <c r="C31" s="374">
        <v>255</v>
      </c>
      <c r="D31" s="375">
        <v>12</v>
      </c>
      <c r="E31" s="375">
        <v>1</v>
      </c>
      <c r="F31" s="375">
        <v>3</v>
      </c>
      <c r="G31" s="375">
        <v>8</v>
      </c>
      <c r="H31" s="375">
        <v>1</v>
      </c>
      <c r="I31" s="375">
        <v>0</v>
      </c>
      <c r="J31" s="375">
        <v>0</v>
      </c>
      <c r="K31" s="375">
        <v>0</v>
      </c>
      <c r="L31" s="375">
        <v>0</v>
      </c>
      <c r="M31" s="375">
        <v>0</v>
      </c>
      <c r="N31" s="375">
        <v>280</v>
      </c>
      <c r="O31" s="121"/>
    </row>
    <row r="32" spans="1:15" ht="20.2" customHeight="1" x14ac:dyDescent="0.4">
      <c r="A32" s="373">
        <v>2014</v>
      </c>
      <c r="B32" s="370" t="s">
        <v>1171</v>
      </c>
      <c r="C32" s="374">
        <v>274</v>
      </c>
      <c r="D32" s="375">
        <v>12</v>
      </c>
      <c r="E32" s="375">
        <v>1</v>
      </c>
      <c r="F32" s="375">
        <v>12</v>
      </c>
      <c r="G32" s="375">
        <v>8</v>
      </c>
      <c r="H32" s="375">
        <v>1</v>
      </c>
      <c r="I32" s="375">
        <v>0</v>
      </c>
      <c r="J32" s="375">
        <v>0</v>
      </c>
      <c r="K32" s="375">
        <v>0</v>
      </c>
      <c r="L32" s="375">
        <v>0</v>
      </c>
      <c r="M32" s="375">
        <v>0</v>
      </c>
      <c r="N32" s="375">
        <v>308</v>
      </c>
      <c r="O32" s="121"/>
    </row>
    <row r="33" spans="1:15" x14ac:dyDescent="0.4">
      <c r="A33" s="373"/>
      <c r="B33" s="370" t="s">
        <v>1172</v>
      </c>
      <c r="C33" s="374">
        <v>279</v>
      </c>
      <c r="D33" s="375">
        <v>18</v>
      </c>
      <c r="E33" s="375">
        <v>1</v>
      </c>
      <c r="F33" s="375">
        <v>4</v>
      </c>
      <c r="G33" s="375">
        <v>19</v>
      </c>
      <c r="H33" s="375">
        <v>0</v>
      </c>
      <c r="I33" s="375">
        <v>0</v>
      </c>
      <c r="J33" s="375">
        <v>0</v>
      </c>
      <c r="K33" s="375">
        <v>0</v>
      </c>
      <c r="L33" s="375">
        <v>0</v>
      </c>
      <c r="M33" s="375">
        <v>0</v>
      </c>
      <c r="N33" s="375">
        <v>321</v>
      </c>
      <c r="O33" s="121"/>
    </row>
    <row r="34" spans="1:15" x14ac:dyDescent="0.4">
      <c r="A34" s="373"/>
      <c r="B34" s="370" t="s">
        <v>1173</v>
      </c>
      <c r="C34" s="374">
        <v>385</v>
      </c>
      <c r="D34" s="375">
        <v>36</v>
      </c>
      <c r="E34" s="375">
        <v>0</v>
      </c>
      <c r="F34" s="375">
        <v>5</v>
      </c>
      <c r="G34" s="375">
        <v>6</v>
      </c>
      <c r="H34" s="375">
        <v>3</v>
      </c>
      <c r="I34" s="375">
        <v>0</v>
      </c>
      <c r="J34" s="375">
        <v>1</v>
      </c>
      <c r="K34" s="375">
        <v>0</v>
      </c>
      <c r="L34" s="375">
        <v>0</v>
      </c>
      <c r="M34" s="375">
        <v>0</v>
      </c>
      <c r="N34" s="375">
        <v>436</v>
      </c>
      <c r="O34" s="121"/>
    </row>
    <row r="35" spans="1:15" x14ac:dyDescent="0.4">
      <c r="A35" s="373"/>
      <c r="B35" s="370" t="s">
        <v>1174</v>
      </c>
      <c r="C35" s="374">
        <v>332</v>
      </c>
      <c r="D35" s="375">
        <v>13</v>
      </c>
      <c r="E35" s="375">
        <v>0</v>
      </c>
      <c r="F35" s="375">
        <v>3</v>
      </c>
      <c r="G35" s="375">
        <v>9</v>
      </c>
      <c r="H35" s="375">
        <v>1</v>
      </c>
      <c r="I35" s="375">
        <v>0</v>
      </c>
      <c r="J35" s="375">
        <v>0</v>
      </c>
      <c r="K35" s="375">
        <v>0</v>
      </c>
      <c r="L35" s="375">
        <v>0</v>
      </c>
      <c r="M35" s="375">
        <v>0</v>
      </c>
      <c r="N35" s="375">
        <v>358</v>
      </c>
      <c r="O35" s="121"/>
    </row>
    <row r="36" spans="1:15" x14ac:dyDescent="0.4">
      <c r="A36" s="373"/>
      <c r="B36" s="370" t="s">
        <v>1175</v>
      </c>
      <c r="C36" s="374">
        <v>299</v>
      </c>
      <c r="D36" s="375">
        <v>14</v>
      </c>
      <c r="E36" s="375">
        <v>0</v>
      </c>
      <c r="F36" s="375">
        <v>7</v>
      </c>
      <c r="G36" s="375">
        <v>7</v>
      </c>
      <c r="H36" s="375">
        <v>0</v>
      </c>
      <c r="I36" s="375">
        <v>0</v>
      </c>
      <c r="J36" s="375">
        <v>1</v>
      </c>
      <c r="K36" s="375">
        <v>0</v>
      </c>
      <c r="L36" s="375">
        <v>0</v>
      </c>
      <c r="M36" s="375">
        <v>0</v>
      </c>
      <c r="N36" s="375">
        <v>328</v>
      </c>
      <c r="O36" s="121"/>
    </row>
    <row r="37" spans="1:15" x14ac:dyDescent="0.4">
      <c r="A37" s="373"/>
      <c r="B37" s="370" t="s">
        <v>1176</v>
      </c>
      <c r="C37" s="374">
        <v>1062</v>
      </c>
      <c r="D37" s="375">
        <v>20</v>
      </c>
      <c r="E37" s="375">
        <v>0</v>
      </c>
      <c r="F37" s="375">
        <v>6</v>
      </c>
      <c r="G37" s="375">
        <v>2</v>
      </c>
      <c r="H37" s="375">
        <v>4</v>
      </c>
      <c r="I37" s="375">
        <v>2</v>
      </c>
      <c r="J37" s="375">
        <v>0</v>
      </c>
      <c r="K37" s="375">
        <v>0</v>
      </c>
      <c r="L37" s="375">
        <v>0</v>
      </c>
      <c r="M37" s="375">
        <v>0</v>
      </c>
      <c r="N37" s="375">
        <v>1096</v>
      </c>
      <c r="O37" s="121"/>
    </row>
    <row r="38" spans="1:15" x14ac:dyDescent="0.4">
      <c r="A38" s="373"/>
      <c r="B38" s="370" t="s">
        <v>1166</v>
      </c>
      <c r="C38" s="374">
        <v>130</v>
      </c>
      <c r="D38" s="375">
        <v>18</v>
      </c>
      <c r="E38" s="375">
        <v>2</v>
      </c>
      <c r="F38" s="375">
        <v>2</v>
      </c>
      <c r="G38" s="375">
        <v>5</v>
      </c>
      <c r="H38" s="375">
        <v>0</v>
      </c>
      <c r="I38" s="375">
        <v>3</v>
      </c>
      <c r="J38" s="375">
        <v>5</v>
      </c>
      <c r="K38" s="375">
        <v>2</v>
      </c>
      <c r="L38" s="375">
        <v>0</v>
      </c>
      <c r="M38" s="375">
        <v>0</v>
      </c>
      <c r="N38" s="375">
        <v>167</v>
      </c>
      <c r="O38" s="121"/>
    </row>
    <row r="39" spans="1:15" x14ac:dyDescent="0.4">
      <c r="A39" s="373"/>
      <c r="B39" s="370" t="s">
        <v>1268</v>
      </c>
      <c r="C39" s="374">
        <v>186</v>
      </c>
      <c r="D39" s="375">
        <v>21</v>
      </c>
      <c r="E39" s="375">
        <v>1</v>
      </c>
      <c r="F39" s="375">
        <v>5</v>
      </c>
      <c r="G39" s="375">
        <v>5</v>
      </c>
      <c r="H39" s="375">
        <v>0</v>
      </c>
      <c r="I39" s="375">
        <v>1</v>
      </c>
      <c r="J39" s="375">
        <v>0</v>
      </c>
      <c r="K39" s="375">
        <v>0</v>
      </c>
      <c r="L39" s="375">
        <v>0</v>
      </c>
      <c r="M39" s="375">
        <v>0</v>
      </c>
      <c r="N39" s="375">
        <v>219</v>
      </c>
      <c r="O39" s="121"/>
    </row>
    <row r="40" spans="1:15" x14ac:dyDescent="0.4">
      <c r="A40" s="373"/>
      <c r="B40" s="370" t="s">
        <v>1167</v>
      </c>
      <c r="C40" s="374">
        <v>1554</v>
      </c>
      <c r="D40" s="375">
        <v>18</v>
      </c>
      <c r="E40" s="375">
        <v>0</v>
      </c>
      <c r="F40" s="375">
        <v>10</v>
      </c>
      <c r="G40" s="375">
        <v>5</v>
      </c>
      <c r="H40" s="375">
        <v>4</v>
      </c>
      <c r="I40" s="375">
        <v>3</v>
      </c>
      <c r="J40" s="375">
        <v>1</v>
      </c>
      <c r="K40" s="375">
        <v>0</v>
      </c>
      <c r="L40" s="375">
        <v>0</v>
      </c>
      <c r="M40" s="375">
        <v>0</v>
      </c>
      <c r="N40" s="375">
        <v>1595</v>
      </c>
      <c r="O40" s="121"/>
    </row>
    <row r="41" spans="1:15" x14ac:dyDescent="0.4">
      <c r="A41" s="373"/>
      <c r="B41" s="370" t="s">
        <v>1168</v>
      </c>
      <c r="C41" s="374">
        <v>63</v>
      </c>
      <c r="D41" s="375">
        <v>12</v>
      </c>
      <c r="E41" s="375">
        <v>2</v>
      </c>
      <c r="F41" s="375">
        <v>4</v>
      </c>
      <c r="G41" s="375">
        <v>7</v>
      </c>
      <c r="H41" s="375">
        <v>4</v>
      </c>
      <c r="I41" s="375">
        <v>2</v>
      </c>
      <c r="J41" s="375">
        <v>8</v>
      </c>
      <c r="K41" s="375">
        <v>1</v>
      </c>
      <c r="L41" s="375">
        <v>0</v>
      </c>
      <c r="M41" s="375">
        <v>0</v>
      </c>
      <c r="N41" s="375">
        <v>103</v>
      </c>
      <c r="O41" s="121"/>
    </row>
    <row r="42" spans="1:15" x14ac:dyDescent="0.4">
      <c r="A42" s="373"/>
      <c r="B42" s="370" t="s">
        <v>1169</v>
      </c>
      <c r="C42" s="374">
        <v>185</v>
      </c>
      <c r="D42" s="375">
        <v>24</v>
      </c>
      <c r="E42" s="375">
        <v>0</v>
      </c>
      <c r="F42" s="375">
        <v>2</v>
      </c>
      <c r="G42" s="375">
        <v>14</v>
      </c>
      <c r="H42" s="375">
        <v>1</v>
      </c>
      <c r="I42" s="375">
        <v>4</v>
      </c>
      <c r="J42" s="375">
        <v>2</v>
      </c>
      <c r="K42" s="375">
        <v>4</v>
      </c>
      <c r="L42" s="375">
        <v>0</v>
      </c>
      <c r="M42" s="375">
        <v>0</v>
      </c>
      <c r="N42" s="375">
        <v>236</v>
      </c>
      <c r="O42" s="121"/>
    </row>
    <row r="43" spans="1:15" x14ac:dyDescent="0.4">
      <c r="A43" s="373"/>
      <c r="B43" s="370" t="s">
        <v>1170</v>
      </c>
      <c r="C43" s="374">
        <v>2059</v>
      </c>
      <c r="D43" s="375">
        <v>31</v>
      </c>
      <c r="E43" s="375">
        <v>0</v>
      </c>
      <c r="F43" s="375">
        <v>5</v>
      </c>
      <c r="G43" s="375">
        <v>15</v>
      </c>
      <c r="H43" s="375">
        <v>3</v>
      </c>
      <c r="I43" s="375">
        <v>6</v>
      </c>
      <c r="J43" s="375">
        <v>3</v>
      </c>
      <c r="K43" s="375">
        <v>4</v>
      </c>
      <c r="L43" s="375">
        <v>0</v>
      </c>
      <c r="M43" s="375">
        <v>0</v>
      </c>
      <c r="N43" s="375">
        <v>2126</v>
      </c>
      <c r="O43" s="121"/>
    </row>
    <row r="44" spans="1:15" ht="20.2" customHeight="1" x14ac:dyDescent="0.4">
      <c r="A44" s="373">
        <v>2015</v>
      </c>
      <c r="B44" s="370" t="s">
        <v>1171</v>
      </c>
      <c r="C44" s="374">
        <v>41</v>
      </c>
      <c r="D44" s="375">
        <v>11</v>
      </c>
      <c r="E44" s="375">
        <v>1</v>
      </c>
      <c r="F44" s="375">
        <v>6</v>
      </c>
      <c r="G44" s="375">
        <v>8</v>
      </c>
      <c r="H44" s="375">
        <v>9</v>
      </c>
      <c r="I44" s="375">
        <v>0</v>
      </c>
      <c r="J44" s="375">
        <v>2</v>
      </c>
      <c r="K44" s="375">
        <v>4</v>
      </c>
      <c r="L44" s="375">
        <v>0</v>
      </c>
      <c r="M44" s="375">
        <v>0</v>
      </c>
      <c r="N44" s="375">
        <v>82</v>
      </c>
      <c r="O44" s="121"/>
    </row>
    <row r="45" spans="1:15" x14ac:dyDescent="0.4">
      <c r="A45" s="373"/>
      <c r="B45" s="370" t="s">
        <v>1172</v>
      </c>
      <c r="C45" s="374">
        <v>59</v>
      </c>
      <c r="D45" s="375">
        <v>19</v>
      </c>
      <c r="E45" s="375">
        <v>2</v>
      </c>
      <c r="F45" s="375">
        <v>4</v>
      </c>
      <c r="G45" s="375">
        <v>12</v>
      </c>
      <c r="H45" s="375">
        <v>15</v>
      </c>
      <c r="I45" s="375">
        <v>0</v>
      </c>
      <c r="J45" s="375">
        <v>2</v>
      </c>
      <c r="K45" s="375">
        <v>4</v>
      </c>
      <c r="L45" s="375">
        <v>0</v>
      </c>
      <c r="M45" s="375">
        <v>0</v>
      </c>
      <c r="N45" s="375">
        <v>117</v>
      </c>
      <c r="O45" s="121"/>
    </row>
    <row r="46" spans="1:15" x14ac:dyDescent="0.4">
      <c r="A46" s="373"/>
      <c r="B46" s="370" t="s">
        <v>1173</v>
      </c>
      <c r="C46" s="374">
        <v>1205</v>
      </c>
      <c r="D46" s="375">
        <v>23</v>
      </c>
      <c r="E46" s="375">
        <v>0</v>
      </c>
      <c r="F46" s="375">
        <v>9</v>
      </c>
      <c r="G46" s="375">
        <v>12</v>
      </c>
      <c r="H46" s="375">
        <v>1</v>
      </c>
      <c r="I46" s="375">
        <v>0</v>
      </c>
      <c r="J46" s="375">
        <v>5</v>
      </c>
      <c r="K46" s="375">
        <v>5</v>
      </c>
      <c r="L46" s="375">
        <v>0</v>
      </c>
      <c r="M46" s="375">
        <v>0</v>
      </c>
      <c r="N46" s="375">
        <v>1260</v>
      </c>
      <c r="O46" s="121"/>
    </row>
    <row r="47" spans="1:15" x14ac:dyDescent="0.4">
      <c r="A47" s="373"/>
      <c r="B47" s="370" t="s">
        <v>1174</v>
      </c>
      <c r="C47" s="374">
        <v>23</v>
      </c>
      <c r="D47" s="375">
        <v>20</v>
      </c>
      <c r="E47" s="375">
        <v>2</v>
      </c>
      <c r="F47" s="375">
        <v>6</v>
      </c>
      <c r="G47" s="375">
        <v>15</v>
      </c>
      <c r="H47" s="375">
        <v>9</v>
      </c>
      <c r="I47" s="375">
        <v>0</v>
      </c>
      <c r="J47" s="375">
        <v>5</v>
      </c>
      <c r="K47" s="375">
        <v>2</v>
      </c>
      <c r="L47" s="375">
        <v>0</v>
      </c>
      <c r="M47" s="375">
        <v>0</v>
      </c>
      <c r="N47" s="375">
        <v>82</v>
      </c>
      <c r="O47" s="121"/>
    </row>
    <row r="48" spans="1:15" x14ac:dyDescent="0.4">
      <c r="A48" s="373"/>
      <c r="B48" s="370" t="s">
        <v>1175</v>
      </c>
      <c r="C48" s="374">
        <v>37</v>
      </c>
      <c r="D48" s="375">
        <v>13</v>
      </c>
      <c r="E48" s="375">
        <v>1</v>
      </c>
      <c r="F48" s="375">
        <v>2</v>
      </c>
      <c r="G48" s="375">
        <v>9</v>
      </c>
      <c r="H48" s="375">
        <v>3</v>
      </c>
      <c r="I48" s="375">
        <v>2</v>
      </c>
      <c r="J48" s="375">
        <v>3</v>
      </c>
      <c r="K48" s="375">
        <v>7</v>
      </c>
      <c r="L48" s="375">
        <v>0</v>
      </c>
      <c r="M48" s="375">
        <v>0</v>
      </c>
      <c r="N48" s="375">
        <v>77</v>
      </c>
      <c r="O48" s="121"/>
    </row>
    <row r="49" spans="1:15" x14ac:dyDescent="0.4">
      <c r="A49" s="373"/>
      <c r="B49" s="370" t="s">
        <v>1176</v>
      </c>
      <c r="C49" s="374">
        <v>636</v>
      </c>
      <c r="D49" s="375">
        <v>28</v>
      </c>
      <c r="E49" s="375">
        <v>0</v>
      </c>
      <c r="F49" s="375">
        <v>2</v>
      </c>
      <c r="G49" s="375">
        <v>49</v>
      </c>
      <c r="H49" s="375">
        <v>6</v>
      </c>
      <c r="I49" s="375">
        <v>10</v>
      </c>
      <c r="J49" s="375">
        <v>9</v>
      </c>
      <c r="K49" s="375">
        <v>1</v>
      </c>
      <c r="L49" s="375">
        <v>0</v>
      </c>
      <c r="M49" s="375">
        <v>0</v>
      </c>
      <c r="N49" s="375">
        <v>741</v>
      </c>
      <c r="O49" s="121"/>
    </row>
    <row r="50" spans="1:15" x14ac:dyDescent="0.4">
      <c r="A50" s="373"/>
      <c r="B50" s="370" t="s">
        <v>1166</v>
      </c>
      <c r="C50" s="374">
        <v>17</v>
      </c>
      <c r="D50" s="375">
        <v>28</v>
      </c>
      <c r="E50" s="375">
        <v>2</v>
      </c>
      <c r="F50" s="375">
        <v>5</v>
      </c>
      <c r="G50" s="375">
        <v>24</v>
      </c>
      <c r="H50" s="375">
        <v>3</v>
      </c>
      <c r="I50" s="375">
        <v>0</v>
      </c>
      <c r="J50" s="375">
        <v>8</v>
      </c>
      <c r="K50" s="375">
        <v>6</v>
      </c>
      <c r="L50" s="375">
        <v>0</v>
      </c>
      <c r="M50" s="375">
        <v>0</v>
      </c>
      <c r="N50" s="375">
        <v>93</v>
      </c>
      <c r="O50" s="121"/>
    </row>
    <row r="51" spans="1:15" x14ac:dyDescent="0.4">
      <c r="A51" s="373"/>
      <c r="B51" s="370" t="s">
        <v>1268</v>
      </c>
      <c r="C51" s="374">
        <v>19</v>
      </c>
      <c r="D51" s="375">
        <v>25</v>
      </c>
      <c r="E51" s="375">
        <v>2</v>
      </c>
      <c r="F51" s="375">
        <v>1</v>
      </c>
      <c r="G51" s="375">
        <v>5</v>
      </c>
      <c r="H51" s="375">
        <v>2</v>
      </c>
      <c r="I51" s="375">
        <v>0</v>
      </c>
      <c r="J51" s="375">
        <v>4</v>
      </c>
      <c r="K51" s="375">
        <v>26</v>
      </c>
      <c r="L51" s="375">
        <v>0</v>
      </c>
      <c r="M51" s="375">
        <v>0</v>
      </c>
      <c r="N51" s="375">
        <v>84</v>
      </c>
      <c r="O51" s="121"/>
    </row>
    <row r="52" spans="1:15" x14ac:dyDescent="0.4">
      <c r="A52" s="373"/>
      <c r="B52" s="370" t="s">
        <v>1167</v>
      </c>
      <c r="C52" s="374">
        <v>199</v>
      </c>
      <c r="D52" s="375">
        <v>51</v>
      </c>
      <c r="E52" s="375">
        <v>0</v>
      </c>
      <c r="F52" s="375">
        <v>5</v>
      </c>
      <c r="G52" s="375">
        <v>12</v>
      </c>
      <c r="H52" s="375">
        <v>7</v>
      </c>
      <c r="I52" s="375">
        <v>6</v>
      </c>
      <c r="J52" s="375">
        <v>15</v>
      </c>
      <c r="K52" s="375">
        <v>42</v>
      </c>
      <c r="L52" s="375">
        <v>0</v>
      </c>
      <c r="M52" s="375">
        <v>0</v>
      </c>
      <c r="N52" s="375">
        <v>337</v>
      </c>
      <c r="O52" s="121"/>
    </row>
    <row r="53" spans="1:15" x14ac:dyDescent="0.4">
      <c r="A53" s="373"/>
      <c r="B53" s="370" t="s">
        <v>1168</v>
      </c>
      <c r="C53" s="374">
        <v>16</v>
      </c>
      <c r="D53" s="375">
        <v>72</v>
      </c>
      <c r="E53" s="375">
        <v>0</v>
      </c>
      <c r="F53" s="375">
        <v>5</v>
      </c>
      <c r="G53" s="375">
        <v>13</v>
      </c>
      <c r="H53" s="375">
        <v>1</v>
      </c>
      <c r="I53" s="375">
        <v>0</v>
      </c>
      <c r="J53" s="375">
        <v>18</v>
      </c>
      <c r="K53" s="375">
        <v>35</v>
      </c>
      <c r="L53" s="375">
        <v>0</v>
      </c>
      <c r="M53" s="375">
        <v>0</v>
      </c>
      <c r="N53" s="375">
        <v>160</v>
      </c>
      <c r="O53" s="121"/>
    </row>
    <row r="54" spans="1:15" x14ac:dyDescent="0.4">
      <c r="A54" s="373"/>
      <c r="B54" s="370" t="s">
        <v>1169</v>
      </c>
      <c r="C54" s="374">
        <v>28</v>
      </c>
      <c r="D54" s="375">
        <v>87</v>
      </c>
      <c r="E54" s="375">
        <v>0</v>
      </c>
      <c r="F54" s="375">
        <v>0</v>
      </c>
      <c r="G54" s="375">
        <v>29</v>
      </c>
      <c r="H54" s="375">
        <v>4</v>
      </c>
      <c r="I54" s="375">
        <v>0</v>
      </c>
      <c r="J54" s="375">
        <v>13</v>
      </c>
      <c r="K54" s="375">
        <v>7</v>
      </c>
      <c r="L54" s="375">
        <v>0</v>
      </c>
      <c r="M54" s="375">
        <v>0</v>
      </c>
      <c r="N54" s="375">
        <v>168</v>
      </c>
      <c r="O54" s="121"/>
    </row>
    <row r="55" spans="1:15" x14ac:dyDescent="0.4">
      <c r="A55" s="373"/>
      <c r="B55" s="370" t="s">
        <v>1170</v>
      </c>
      <c r="C55" s="374">
        <v>186</v>
      </c>
      <c r="D55" s="375">
        <v>117</v>
      </c>
      <c r="E55" s="375">
        <v>2</v>
      </c>
      <c r="F55" s="375">
        <v>3</v>
      </c>
      <c r="G55" s="375">
        <v>18</v>
      </c>
      <c r="H55" s="375">
        <v>4</v>
      </c>
      <c r="I55" s="375">
        <v>9</v>
      </c>
      <c r="J55" s="375">
        <v>34</v>
      </c>
      <c r="K55" s="375">
        <v>6</v>
      </c>
      <c r="L55" s="375">
        <v>1</v>
      </c>
      <c r="M55" s="375">
        <v>0</v>
      </c>
      <c r="N55" s="375">
        <v>380</v>
      </c>
      <c r="O55" s="121"/>
    </row>
    <row r="56" spans="1:15" s="159" customFormat="1" ht="20.2" customHeight="1" x14ac:dyDescent="0.4">
      <c r="A56" s="373">
        <v>2016</v>
      </c>
      <c r="B56" s="371" t="s">
        <v>1171</v>
      </c>
      <c r="C56" s="374">
        <v>15</v>
      </c>
      <c r="D56" s="375">
        <v>72</v>
      </c>
      <c r="E56" s="375">
        <v>1</v>
      </c>
      <c r="F56" s="375">
        <v>1</v>
      </c>
      <c r="G56" s="375">
        <v>10</v>
      </c>
      <c r="H56" s="375">
        <v>2</v>
      </c>
      <c r="I56" s="375">
        <v>1</v>
      </c>
      <c r="J56" s="375">
        <v>17</v>
      </c>
      <c r="K56" s="375">
        <v>9</v>
      </c>
      <c r="L56" s="375">
        <v>0</v>
      </c>
      <c r="M56" s="375">
        <v>0</v>
      </c>
      <c r="N56" s="375">
        <v>128</v>
      </c>
      <c r="O56" s="121"/>
    </row>
    <row r="57" spans="1:15" x14ac:dyDescent="0.4">
      <c r="A57" s="373"/>
      <c r="B57" s="370" t="s">
        <v>1172</v>
      </c>
      <c r="C57" s="374">
        <v>13</v>
      </c>
      <c r="D57" s="375">
        <v>64</v>
      </c>
      <c r="E57" s="375">
        <v>1</v>
      </c>
      <c r="F57" s="375">
        <v>3</v>
      </c>
      <c r="G57" s="375">
        <v>14</v>
      </c>
      <c r="H57" s="375">
        <v>4</v>
      </c>
      <c r="I57" s="375">
        <v>0</v>
      </c>
      <c r="J57" s="375">
        <v>29</v>
      </c>
      <c r="K57" s="375">
        <v>8</v>
      </c>
      <c r="L57" s="375">
        <v>1</v>
      </c>
      <c r="M57" s="375">
        <v>0</v>
      </c>
      <c r="N57" s="375">
        <v>137</v>
      </c>
      <c r="O57" s="121"/>
    </row>
    <row r="58" spans="1:15" x14ac:dyDescent="0.4">
      <c r="A58" s="373"/>
      <c r="B58" s="370" t="s">
        <v>1173</v>
      </c>
      <c r="C58" s="374">
        <v>91</v>
      </c>
      <c r="D58" s="375">
        <v>123</v>
      </c>
      <c r="E58" s="375">
        <v>2</v>
      </c>
      <c r="F58" s="375">
        <v>8</v>
      </c>
      <c r="G58" s="375">
        <v>14</v>
      </c>
      <c r="H58" s="375">
        <v>5</v>
      </c>
      <c r="I58" s="375">
        <v>13</v>
      </c>
      <c r="J58" s="375">
        <v>202</v>
      </c>
      <c r="K58" s="375">
        <v>17</v>
      </c>
      <c r="L58" s="375">
        <v>4</v>
      </c>
      <c r="M58" s="375">
        <v>0</v>
      </c>
      <c r="N58" s="375">
        <v>479</v>
      </c>
      <c r="O58" s="121"/>
    </row>
    <row r="59" spans="1:15" x14ac:dyDescent="0.4">
      <c r="A59" s="373"/>
      <c r="B59" s="370" t="s">
        <v>1174</v>
      </c>
      <c r="C59" s="374">
        <v>11</v>
      </c>
      <c r="D59" s="375">
        <v>83</v>
      </c>
      <c r="E59" s="375">
        <v>1</v>
      </c>
      <c r="F59" s="375">
        <v>3</v>
      </c>
      <c r="G59" s="375">
        <v>21</v>
      </c>
      <c r="H59" s="375">
        <v>3</v>
      </c>
      <c r="I59" s="375">
        <v>1</v>
      </c>
      <c r="J59" s="375">
        <v>4</v>
      </c>
      <c r="K59" s="375">
        <v>12</v>
      </c>
      <c r="L59" s="375">
        <v>0</v>
      </c>
      <c r="M59" s="375">
        <v>0</v>
      </c>
      <c r="N59" s="375">
        <v>139</v>
      </c>
      <c r="O59" s="121"/>
    </row>
    <row r="60" spans="1:15" x14ac:dyDescent="0.4">
      <c r="A60" s="373"/>
      <c r="B60" s="370" t="s">
        <v>1175</v>
      </c>
      <c r="C60" s="374">
        <v>13</v>
      </c>
      <c r="D60" s="375">
        <v>85</v>
      </c>
      <c r="E60" s="375">
        <v>1</v>
      </c>
      <c r="F60" s="375">
        <v>5</v>
      </c>
      <c r="G60" s="375">
        <v>14</v>
      </c>
      <c r="H60" s="375">
        <v>2</v>
      </c>
      <c r="I60" s="375">
        <v>0</v>
      </c>
      <c r="J60" s="375">
        <v>3</v>
      </c>
      <c r="K60" s="375">
        <v>4</v>
      </c>
      <c r="L60" s="375">
        <v>0</v>
      </c>
      <c r="M60" s="375">
        <v>0</v>
      </c>
      <c r="N60" s="375">
        <v>127</v>
      </c>
      <c r="O60" s="121"/>
    </row>
    <row r="61" spans="1:15" x14ac:dyDescent="0.4">
      <c r="A61" s="373"/>
      <c r="B61" s="370" t="s">
        <v>1176</v>
      </c>
      <c r="C61" s="374">
        <v>73</v>
      </c>
      <c r="D61" s="375">
        <v>112</v>
      </c>
      <c r="E61" s="375">
        <v>2</v>
      </c>
      <c r="F61" s="375">
        <v>5</v>
      </c>
      <c r="G61" s="375">
        <v>11</v>
      </c>
      <c r="H61" s="375">
        <v>3</v>
      </c>
      <c r="I61" s="375">
        <v>6</v>
      </c>
      <c r="J61" s="375">
        <v>135</v>
      </c>
      <c r="K61" s="375">
        <v>15</v>
      </c>
      <c r="L61" s="375">
        <v>2</v>
      </c>
      <c r="M61" s="375">
        <v>0</v>
      </c>
      <c r="N61" s="375">
        <v>364</v>
      </c>
      <c r="O61" s="121"/>
    </row>
    <row r="62" spans="1:15" x14ac:dyDescent="0.4">
      <c r="A62" s="373"/>
      <c r="B62" s="370" t="s">
        <v>1166</v>
      </c>
      <c r="C62" s="374">
        <v>5</v>
      </c>
      <c r="D62" s="375">
        <v>91</v>
      </c>
      <c r="E62" s="375">
        <v>4</v>
      </c>
      <c r="F62" s="375">
        <v>2</v>
      </c>
      <c r="G62" s="375">
        <v>12</v>
      </c>
      <c r="H62" s="375">
        <v>0</v>
      </c>
      <c r="I62" s="375">
        <v>1</v>
      </c>
      <c r="J62" s="375">
        <v>0</v>
      </c>
      <c r="K62" s="375">
        <v>6</v>
      </c>
      <c r="L62" s="375">
        <v>8</v>
      </c>
      <c r="M62" s="375">
        <v>0</v>
      </c>
      <c r="N62" s="375">
        <v>129</v>
      </c>
      <c r="O62" s="121"/>
    </row>
    <row r="63" spans="1:15" x14ac:dyDescent="0.4">
      <c r="A63" s="373"/>
      <c r="B63" s="370" t="s">
        <v>1268</v>
      </c>
      <c r="C63" s="374">
        <v>13</v>
      </c>
      <c r="D63" s="375">
        <v>69</v>
      </c>
      <c r="E63" s="375">
        <v>1</v>
      </c>
      <c r="F63" s="375">
        <v>1</v>
      </c>
      <c r="G63" s="375">
        <v>14</v>
      </c>
      <c r="H63" s="375">
        <v>5</v>
      </c>
      <c r="I63" s="375">
        <v>1</v>
      </c>
      <c r="J63" s="375">
        <v>2</v>
      </c>
      <c r="K63" s="375">
        <v>8</v>
      </c>
      <c r="L63" s="375">
        <v>0</v>
      </c>
      <c r="M63" s="375">
        <v>0</v>
      </c>
      <c r="N63" s="375">
        <v>114</v>
      </c>
      <c r="O63" s="121"/>
    </row>
    <row r="64" spans="1:15" x14ac:dyDescent="0.4">
      <c r="A64" s="373"/>
      <c r="B64" s="370" t="s">
        <v>1167</v>
      </c>
      <c r="C64" s="374">
        <v>48</v>
      </c>
      <c r="D64" s="375">
        <v>74</v>
      </c>
      <c r="E64" s="375">
        <v>1</v>
      </c>
      <c r="F64" s="375">
        <v>2</v>
      </c>
      <c r="G64" s="375">
        <v>40</v>
      </c>
      <c r="H64" s="375">
        <v>4</v>
      </c>
      <c r="I64" s="375">
        <v>4</v>
      </c>
      <c r="J64" s="375">
        <v>112</v>
      </c>
      <c r="K64" s="375">
        <v>11</v>
      </c>
      <c r="L64" s="375">
        <v>1</v>
      </c>
      <c r="M64" s="375">
        <v>0</v>
      </c>
      <c r="N64" s="375">
        <v>297</v>
      </c>
      <c r="O64" s="121"/>
    </row>
    <row r="65" spans="1:15" x14ac:dyDescent="0.4">
      <c r="A65" s="373"/>
      <c r="B65" s="370" t="s">
        <v>1168</v>
      </c>
      <c r="C65" s="374">
        <v>13</v>
      </c>
      <c r="D65" s="375">
        <v>65</v>
      </c>
      <c r="E65" s="375">
        <v>1</v>
      </c>
      <c r="F65" s="375">
        <v>0</v>
      </c>
      <c r="G65" s="375">
        <v>9</v>
      </c>
      <c r="H65" s="375">
        <v>3</v>
      </c>
      <c r="I65" s="375">
        <v>0</v>
      </c>
      <c r="J65" s="375">
        <v>2</v>
      </c>
      <c r="K65" s="375">
        <v>14</v>
      </c>
      <c r="L65" s="375">
        <v>1</v>
      </c>
      <c r="M65" s="375">
        <v>0</v>
      </c>
      <c r="N65" s="375">
        <v>108</v>
      </c>
      <c r="O65" s="121"/>
    </row>
    <row r="66" spans="1:15" x14ac:dyDescent="0.4">
      <c r="A66" s="373"/>
      <c r="B66" s="370" t="s">
        <v>1169</v>
      </c>
      <c r="C66" s="374">
        <v>7</v>
      </c>
      <c r="D66" s="375">
        <v>66</v>
      </c>
      <c r="E66" s="375">
        <v>2</v>
      </c>
      <c r="F66" s="375">
        <v>2</v>
      </c>
      <c r="G66" s="375">
        <v>26</v>
      </c>
      <c r="H66" s="375">
        <v>4</v>
      </c>
      <c r="I66" s="375">
        <v>0</v>
      </c>
      <c r="J66" s="375">
        <v>2</v>
      </c>
      <c r="K66" s="375">
        <v>15</v>
      </c>
      <c r="L66" s="375">
        <v>0</v>
      </c>
      <c r="M66" s="375">
        <v>0</v>
      </c>
      <c r="N66" s="375">
        <v>124</v>
      </c>
      <c r="O66" s="121"/>
    </row>
    <row r="67" spans="1:15" x14ac:dyDescent="0.4">
      <c r="A67" s="373"/>
      <c r="B67" s="370" t="s">
        <v>1170</v>
      </c>
      <c r="C67" s="374">
        <v>46</v>
      </c>
      <c r="D67" s="375">
        <v>102</v>
      </c>
      <c r="E67" s="375">
        <v>1</v>
      </c>
      <c r="F67" s="375">
        <v>3</v>
      </c>
      <c r="G67" s="375">
        <v>6</v>
      </c>
      <c r="H67" s="375">
        <v>3</v>
      </c>
      <c r="I67" s="375">
        <v>6</v>
      </c>
      <c r="J67" s="375">
        <v>33</v>
      </c>
      <c r="K67" s="375">
        <v>15</v>
      </c>
      <c r="L67" s="375">
        <v>2</v>
      </c>
      <c r="M67" s="375">
        <v>0</v>
      </c>
      <c r="N67" s="375">
        <v>217</v>
      </c>
      <c r="O67" s="121"/>
    </row>
    <row r="68" spans="1:15" ht="20.2" customHeight="1" x14ac:dyDescent="0.4">
      <c r="A68" s="373">
        <v>2017</v>
      </c>
      <c r="B68" s="370" t="s">
        <v>1171</v>
      </c>
      <c r="C68" s="374">
        <v>10</v>
      </c>
      <c r="D68" s="375">
        <v>70</v>
      </c>
      <c r="E68" s="375">
        <v>0</v>
      </c>
      <c r="F68" s="375">
        <v>1</v>
      </c>
      <c r="G68" s="375">
        <v>9</v>
      </c>
      <c r="H68" s="375">
        <v>5</v>
      </c>
      <c r="I68" s="375">
        <v>0</v>
      </c>
      <c r="J68" s="375">
        <v>1</v>
      </c>
      <c r="K68" s="375">
        <v>4</v>
      </c>
      <c r="L68" s="375">
        <v>1</v>
      </c>
      <c r="M68" s="375">
        <v>0</v>
      </c>
      <c r="N68" s="375">
        <v>101</v>
      </c>
      <c r="O68" s="121"/>
    </row>
    <row r="69" spans="1:15" x14ac:dyDescent="0.4">
      <c r="A69" s="373"/>
      <c r="B69" s="370" t="s">
        <v>1172</v>
      </c>
      <c r="C69" s="374">
        <v>8</v>
      </c>
      <c r="D69" s="375">
        <v>113</v>
      </c>
      <c r="E69" s="375">
        <v>1</v>
      </c>
      <c r="F69" s="375">
        <v>1</v>
      </c>
      <c r="G69" s="375">
        <v>7</v>
      </c>
      <c r="H69" s="375">
        <v>1</v>
      </c>
      <c r="I69" s="375">
        <v>0</v>
      </c>
      <c r="J69" s="375">
        <v>1</v>
      </c>
      <c r="K69" s="375">
        <v>13</v>
      </c>
      <c r="L69" s="375">
        <v>3</v>
      </c>
      <c r="M69" s="375">
        <v>0</v>
      </c>
      <c r="N69" s="375">
        <v>148</v>
      </c>
      <c r="O69" s="121"/>
    </row>
    <row r="70" spans="1:15" x14ac:dyDescent="0.4">
      <c r="A70" s="373"/>
      <c r="B70" s="370" t="s">
        <v>1173</v>
      </c>
      <c r="C70" s="374">
        <v>32</v>
      </c>
      <c r="D70" s="375">
        <v>300</v>
      </c>
      <c r="E70" s="375">
        <v>5</v>
      </c>
      <c r="F70" s="375">
        <v>3</v>
      </c>
      <c r="G70" s="375">
        <v>13</v>
      </c>
      <c r="H70" s="375">
        <v>2</v>
      </c>
      <c r="I70" s="375">
        <v>1</v>
      </c>
      <c r="J70" s="375">
        <v>18</v>
      </c>
      <c r="K70" s="375">
        <v>14</v>
      </c>
      <c r="L70" s="375">
        <v>23</v>
      </c>
      <c r="M70" s="375">
        <v>0</v>
      </c>
      <c r="N70" s="375">
        <v>411</v>
      </c>
      <c r="O70" s="121"/>
    </row>
    <row r="71" spans="1:15" x14ac:dyDescent="0.4">
      <c r="A71" s="373"/>
      <c r="B71" s="370" t="s">
        <v>1174</v>
      </c>
      <c r="C71" s="374">
        <v>6</v>
      </c>
      <c r="D71" s="375">
        <v>146</v>
      </c>
      <c r="E71" s="375">
        <v>1</v>
      </c>
      <c r="F71" s="375">
        <v>3</v>
      </c>
      <c r="G71" s="375">
        <v>10</v>
      </c>
      <c r="H71" s="375">
        <v>5</v>
      </c>
      <c r="I71" s="375">
        <v>1</v>
      </c>
      <c r="J71" s="375">
        <v>1</v>
      </c>
      <c r="K71" s="375">
        <v>9</v>
      </c>
      <c r="L71" s="375">
        <v>3</v>
      </c>
      <c r="M71" s="375">
        <v>0</v>
      </c>
      <c r="N71" s="375">
        <v>185</v>
      </c>
      <c r="O71" s="121"/>
    </row>
    <row r="72" spans="1:15" x14ac:dyDescent="0.4">
      <c r="A72" s="373"/>
      <c r="B72" s="370" t="s">
        <v>1175</v>
      </c>
      <c r="C72" s="374">
        <v>15</v>
      </c>
      <c r="D72" s="375">
        <v>96</v>
      </c>
      <c r="E72" s="375">
        <v>1</v>
      </c>
      <c r="F72" s="375">
        <v>2</v>
      </c>
      <c r="G72" s="375">
        <v>11</v>
      </c>
      <c r="H72" s="375">
        <v>5</v>
      </c>
      <c r="I72" s="375">
        <v>1</v>
      </c>
      <c r="J72" s="375">
        <v>2</v>
      </c>
      <c r="K72" s="375">
        <v>33</v>
      </c>
      <c r="L72" s="375">
        <v>4</v>
      </c>
      <c r="M72" s="375">
        <v>0</v>
      </c>
      <c r="N72" s="375">
        <v>170</v>
      </c>
      <c r="O72" s="121"/>
    </row>
    <row r="73" spans="1:15" x14ac:dyDescent="0.4">
      <c r="A73" s="373"/>
      <c r="B73" s="370" t="s">
        <v>1176</v>
      </c>
      <c r="C73" s="374">
        <v>20</v>
      </c>
      <c r="D73" s="375">
        <v>424</v>
      </c>
      <c r="E73" s="375">
        <v>1</v>
      </c>
      <c r="F73" s="375">
        <v>8</v>
      </c>
      <c r="G73" s="375">
        <v>10</v>
      </c>
      <c r="H73" s="375">
        <v>7</v>
      </c>
      <c r="I73" s="375">
        <v>1</v>
      </c>
      <c r="J73" s="375">
        <v>8</v>
      </c>
      <c r="K73" s="375">
        <v>9</v>
      </c>
      <c r="L73" s="375">
        <v>2</v>
      </c>
      <c r="M73" s="375">
        <v>0</v>
      </c>
      <c r="N73" s="375">
        <v>490</v>
      </c>
      <c r="O73" s="121"/>
    </row>
    <row r="74" spans="1:15" x14ac:dyDescent="0.4">
      <c r="A74" s="373"/>
      <c r="B74" s="370" t="s">
        <v>1166</v>
      </c>
      <c r="C74" s="374">
        <v>9</v>
      </c>
      <c r="D74" s="375">
        <v>5</v>
      </c>
      <c r="E74" s="375">
        <v>1</v>
      </c>
      <c r="F74" s="375">
        <v>0</v>
      </c>
      <c r="G74" s="375">
        <v>11</v>
      </c>
      <c r="H74" s="375">
        <v>3</v>
      </c>
      <c r="I74" s="375">
        <v>0</v>
      </c>
      <c r="J74" s="375">
        <v>1</v>
      </c>
      <c r="K74" s="375">
        <v>18</v>
      </c>
      <c r="L74" s="375">
        <v>0</v>
      </c>
      <c r="M74" s="375">
        <v>0</v>
      </c>
      <c r="N74" s="375">
        <v>48</v>
      </c>
      <c r="O74" s="121"/>
    </row>
    <row r="75" spans="1:15" x14ac:dyDescent="0.4">
      <c r="A75" s="373"/>
      <c r="B75" s="370" t="s">
        <v>1268</v>
      </c>
      <c r="C75" s="374">
        <v>3</v>
      </c>
      <c r="D75" s="375">
        <v>13</v>
      </c>
      <c r="E75" s="375">
        <v>2</v>
      </c>
      <c r="F75" s="375">
        <v>2</v>
      </c>
      <c r="G75" s="375">
        <v>9</v>
      </c>
      <c r="H75" s="375">
        <v>5</v>
      </c>
      <c r="I75" s="375">
        <v>0</v>
      </c>
      <c r="J75" s="375">
        <v>0</v>
      </c>
      <c r="K75" s="375">
        <v>7</v>
      </c>
      <c r="L75" s="375">
        <v>1</v>
      </c>
      <c r="M75" s="375">
        <v>0</v>
      </c>
      <c r="N75" s="375">
        <v>42</v>
      </c>
      <c r="O75" s="121"/>
    </row>
    <row r="76" spans="1:15" x14ac:dyDescent="0.4">
      <c r="A76" s="373"/>
      <c r="B76" s="370" t="s">
        <v>1167</v>
      </c>
      <c r="C76" s="374">
        <v>11</v>
      </c>
      <c r="D76" s="375">
        <v>142</v>
      </c>
      <c r="E76" s="375">
        <v>1</v>
      </c>
      <c r="F76" s="375">
        <v>2</v>
      </c>
      <c r="G76" s="375">
        <v>12</v>
      </c>
      <c r="H76" s="375">
        <v>4</v>
      </c>
      <c r="I76" s="375">
        <v>0</v>
      </c>
      <c r="J76" s="375">
        <v>3</v>
      </c>
      <c r="K76" s="375">
        <v>9</v>
      </c>
      <c r="L76" s="375">
        <v>3</v>
      </c>
      <c r="M76" s="375">
        <v>0</v>
      </c>
      <c r="N76" s="375">
        <v>187</v>
      </c>
      <c r="O76" s="121"/>
    </row>
    <row r="77" spans="1:15" x14ac:dyDescent="0.4">
      <c r="A77" s="373"/>
      <c r="B77" s="370" t="s">
        <v>1168</v>
      </c>
      <c r="C77" s="374">
        <v>24</v>
      </c>
      <c r="D77" s="375">
        <v>9</v>
      </c>
      <c r="E77" s="375">
        <v>2</v>
      </c>
      <c r="F77" s="375">
        <v>2</v>
      </c>
      <c r="G77" s="375">
        <v>4</v>
      </c>
      <c r="H77" s="375">
        <v>3</v>
      </c>
      <c r="I77" s="375">
        <v>0</v>
      </c>
      <c r="J77" s="375">
        <v>6</v>
      </c>
      <c r="K77" s="375">
        <v>6</v>
      </c>
      <c r="L77" s="375">
        <v>1</v>
      </c>
      <c r="M77" s="375">
        <v>0</v>
      </c>
      <c r="N77" s="375">
        <v>57</v>
      </c>
      <c r="O77" s="121"/>
    </row>
    <row r="78" spans="1:15" x14ac:dyDescent="0.4">
      <c r="A78" s="373"/>
      <c r="B78" s="370" t="s">
        <v>1169</v>
      </c>
      <c r="C78" s="374">
        <v>15</v>
      </c>
      <c r="D78" s="375">
        <v>12</v>
      </c>
      <c r="E78" s="375">
        <v>1</v>
      </c>
      <c r="F78" s="375">
        <v>4</v>
      </c>
      <c r="G78" s="375">
        <v>10</v>
      </c>
      <c r="H78" s="375">
        <v>5</v>
      </c>
      <c r="I78" s="375">
        <v>1</v>
      </c>
      <c r="J78" s="375">
        <v>0</v>
      </c>
      <c r="K78" s="375">
        <v>15</v>
      </c>
      <c r="L78" s="375">
        <v>2</v>
      </c>
      <c r="M78" s="375">
        <v>0</v>
      </c>
      <c r="N78" s="375">
        <v>65</v>
      </c>
      <c r="O78" s="121"/>
    </row>
    <row r="79" spans="1:15" x14ac:dyDescent="0.4">
      <c r="A79" s="373"/>
      <c r="B79" s="370" t="s">
        <v>1170</v>
      </c>
      <c r="C79" s="374">
        <v>14</v>
      </c>
      <c r="D79" s="375">
        <v>21</v>
      </c>
      <c r="E79" s="375">
        <v>4</v>
      </c>
      <c r="F79" s="375">
        <v>0</v>
      </c>
      <c r="G79" s="375">
        <v>7</v>
      </c>
      <c r="H79" s="375">
        <v>2</v>
      </c>
      <c r="I79" s="375">
        <v>0</v>
      </c>
      <c r="J79" s="375">
        <v>5</v>
      </c>
      <c r="K79" s="375">
        <v>5</v>
      </c>
      <c r="L79" s="375">
        <v>3</v>
      </c>
      <c r="M79" s="375">
        <v>0</v>
      </c>
      <c r="N79" s="375">
        <v>61</v>
      </c>
      <c r="O79" s="121"/>
    </row>
    <row r="80" spans="1:15" ht="20.2" customHeight="1" x14ac:dyDescent="0.4">
      <c r="A80" s="373">
        <v>2018</v>
      </c>
      <c r="B80" s="370" t="s">
        <v>1171</v>
      </c>
      <c r="C80" s="374">
        <v>19</v>
      </c>
      <c r="D80" s="375">
        <v>18</v>
      </c>
      <c r="E80" s="375">
        <v>4</v>
      </c>
      <c r="F80" s="375">
        <v>4</v>
      </c>
      <c r="G80" s="375">
        <v>14</v>
      </c>
      <c r="H80" s="375">
        <v>4</v>
      </c>
      <c r="I80" s="375">
        <v>0</v>
      </c>
      <c r="J80" s="375">
        <v>1</v>
      </c>
      <c r="K80" s="375">
        <v>6</v>
      </c>
      <c r="L80" s="375">
        <v>0</v>
      </c>
      <c r="M80" s="375">
        <v>0</v>
      </c>
      <c r="N80" s="375">
        <v>70</v>
      </c>
      <c r="O80" s="121"/>
    </row>
    <row r="81" spans="1:16" x14ac:dyDescent="0.4">
      <c r="A81" s="373"/>
      <c r="B81" s="370" t="s">
        <v>1172</v>
      </c>
      <c r="C81" s="374">
        <v>15</v>
      </c>
      <c r="D81" s="375">
        <v>26</v>
      </c>
      <c r="E81" s="375">
        <v>1</v>
      </c>
      <c r="F81" s="375">
        <v>0</v>
      </c>
      <c r="G81" s="375">
        <v>8</v>
      </c>
      <c r="H81" s="375">
        <v>0</v>
      </c>
      <c r="I81" s="375">
        <v>0</v>
      </c>
      <c r="J81" s="375">
        <v>1</v>
      </c>
      <c r="K81" s="375">
        <v>12</v>
      </c>
      <c r="L81" s="375">
        <v>4</v>
      </c>
      <c r="M81" s="375">
        <v>0</v>
      </c>
      <c r="N81" s="375">
        <v>67</v>
      </c>
      <c r="O81" s="121"/>
    </row>
    <row r="82" spans="1:16" x14ac:dyDescent="0.4">
      <c r="A82" s="373"/>
      <c r="B82" s="370" t="s">
        <v>1173</v>
      </c>
      <c r="C82" s="374">
        <v>21</v>
      </c>
      <c r="D82" s="375">
        <v>62</v>
      </c>
      <c r="E82" s="375">
        <v>8</v>
      </c>
      <c r="F82" s="375">
        <v>2</v>
      </c>
      <c r="G82" s="375">
        <v>18</v>
      </c>
      <c r="H82" s="375">
        <v>4</v>
      </c>
      <c r="I82" s="375">
        <v>2</v>
      </c>
      <c r="J82" s="375">
        <v>10</v>
      </c>
      <c r="K82" s="375">
        <v>12</v>
      </c>
      <c r="L82" s="375">
        <v>2</v>
      </c>
      <c r="M82" s="375">
        <v>0</v>
      </c>
      <c r="N82" s="375">
        <v>141</v>
      </c>
      <c r="O82" s="121"/>
    </row>
    <row r="83" spans="1:16" x14ac:dyDescent="0.4">
      <c r="A83" s="373"/>
      <c r="B83" s="370" t="s">
        <v>1174</v>
      </c>
      <c r="C83" s="374">
        <v>19</v>
      </c>
      <c r="D83" s="375">
        <v>51</v>
      </c>
      <c r="E83" s="375">
        <v>14</v>
      </c>
      <c r="F83" s="375">
        <v>0</v>
      </c>
      <c r="G83" s="375">
        <v>12</v>
      </c>
      <c r="H83" s="375">
        <v>10</v>
      </c>
      <c r="I83" s="375">
        <v>0</v>
      </c>
      <c r="J83" s="375">
        <v>10</v>
      </c>
      <c r="K83" s="375">
        <v>12</v>
      </c>
      <c r="L83" s="375">
        <v>9</v>
      </c>
      <c r="M83" s="375">
        <v>0</v>
      </c>
      <c r="N83" s="375">
        <v>137</v>
      </c>
      <c r="O83" s="121"/>
    </row>
    <row r="84" spans="1:16" x14ac:dyDescent="0.4">
      <c r="A84" s="373"/>
      <c r="B84" s="370" t="s">
        <v>1175</v>
      </c>
      <c r="C84" s="374">
        <v>29</v>
      </c>
      <c r="D84" s="375">
        <v>43</v>
      </c>
      <c r="E84" s="375">
        <v>12</v>
      </c>
      <c r="F84" s="375">
        <v>3</v>
      </c>
      <c r="G84" s="375">
        <v>17</v>
      </c>
      <c r="H84" s="375">
        <v>6</v>
      </c>
      <c r="I84" s="375">
        <v>40</v>
      </c>
      <c r="J84" s="375">
        <v>11</v>
      </c>
      <c r="K84" s="375">
        <v>10</v>
      </c>
      <c r="L84" s="375">
        <v>2</v>
      </c>
      <c r="M84" s="375">
        <v>0</v>
      </c>
      <c r="N84" s="375">
        <v>173</v>
      </c>
      <c r="O84" s="121"/>
    </row>
    <row r="85" spans="1:16" x14ac:dyDescent="0.4">
      <c r="A85" s="373"/>
      <c r="B85" s="370" t="s">
        <v>1176</v>
      </c>
      <c r="C85" s="374">
        <v>8</v>
      </c>
      <c r="D85" s="375">
        <v>10</v>
      </c>
      <c r="E85" s="375">
        <v>5</v>
      </c>
      <c r="F85" s="375">
        <v>1</v>
      </c>
      <c r="G85" s="375">
        <v>12</v>
      </c>
      <c r="H85" s="375">
        <v>3</v>
      </c>
      <c r="I85" s="375">
        <v>5</v>
      </c>
      <c r="J85" s="375">
        <v>1</v>
      </c>
      <c r="K85" s="375">
        <v>7</v>
      </c>
      <c r="L85" s="375">
        <v>0</v>
      </c>
      <c r="M85" s="375">
        <v>0</v>
      </c>
      <c r="N85" s="375">
        <v>52</v>
      </c>
      <c r="O85" s="121"/>
    </row>
    <row r="86" spans="1:16" x14ac:dyDescent="0.4">
      <c r="A86" s="373"/>
      <c r="B86" s="370" t="s">
        <v>1166</v>
      </c>
      <c r="C86" s="374">
        <v>12</v>
      </c>
      <c r="D86" s="375">
        <v>5</v>
      </c>
      <c r="E86" s="375">
        <v>1</v>
      </c>
      <c r="F86" s="375">
        <v>0</v>
      </c>
      <c r="G86" s="375">
        <v>5</v>
      </c>
      <c r="H86" s="375">
        <v>3</v>
      </c>
      <c r="I86" s="375">
        <v>0</v>
      </c>
      <c r="J86" s="375">
        <v>0</v>
      </c>
      <c r="K86" s="375">
        <v>10</v>
      </c>
      <c r="L86" s="375">
        <v>0</v>
      </c>
      <c r="M86" s="375">
        <v>0</v>
      </c>
      <c r="N86" s="375">
        <v>36</v>
      </c>
      <c r="O86" s="121"/>
    </row>
    <row r="87" spans="1:16" x14ac:dyDescent="0.4">
      <c r="A87" s="373"/>
      <c r="B87" s="370" t="s">
        <v>1268</v>
      </c>
      <c r="C87" s="374">
        <v>14</v>
      </c>
      <c r="D87" s="375">
        <v>10</v>
      </c>
      <c r="E87" s="375">
        <v>0</v>
      </c>
      <c r="F87" s="375">
        <v>2</v>
      </c>
      <c r="G87" s="375">
        <v>7</v>
      </c>
      <c r="H87" s="375">
        <v>8</v>
      </c>
      <c r="I87" s="375">
        <v>0</v>
      </c>
      <c r="J87" s="375">
        <v>1</v>
      </c>
      <c r="K87" s="375">
        <v>8</v>
      </c>
      <c r="L87" s="375">
        <v>0</v>
      </c>
      <c r="M87" s="375">
        <v>0</v>
      </c>
      <c r="N87" s="375">
        <v>50</v>
      </c>
      <c r="O87" s="121"/>
    </row>
    <row r="88" spans="1:16" x14ac:dyDescent="0.4">
      <c r="A88" s="373"/>
      <c r="B88" s="370" t="s">
        <v>1167</v>
      </c>
      <c r="C88" s="374">
        <v>21</v>
      </c>
      <c r="D88" s="375">
        <v>11</v>
      </c>
      <c r="E88" s="375">
        <v>2</v>
      </c>
      <c r="F88" s="375">
        <v>0</v>
      </c>
      <c r="G88" s="375">
        <v>7</v>
      </c>
      <c r="H88" s="375">
        <v>13</v>
      </c>
      <c r="I88" s="375">
        <v>0</v>
      </c>
      <c r="J88" s="375">
        <v>0</v>
      </c>
      <c r="K88" s="375">
        <v>4</v>
      </c>
      <c r="L88" s="375">
        <v>0</v>
      </c>
      <c r="M88" s="375">
        <v>0</v>
      </c>
      <c r="N88" s="375">
        <v>58</v>
      </c>
      <c r="O88" s="121"/>
    </row>
    <row r="89" spans="1:16" s="274" customFormat="1" ht="20.2" customHeight="1" thickBot="1" x14ac:dyDescent="0.45">
      <c r="A89" s="372" t="s">
        <v>61</v>
      </c>
      <c r="B89" s="372"/>
      <c r="C89" s="376">
        <v>12994</v>
      </c>
      <c r="D89" s="377">
        <v>3796</v>
      </c>
      <c r="E89" s="377">
        <v>124</v>
      </c>
      <c r="F89" s="377">
        <v>317</v>
      </c>
      <c r="G89" s="377">
        <v>852</v>
      </c>
      <c r="H89" s="377">
        <v>234</v>
      </c>
      <c r="I89" s="377">
        <v>136</v>
      </c>
      <c r="J89" s="377">
        <v>764</v>
      </c>
      <c r="K89" s="377">
        <v>513</v>
      </c>
      <c r="L89" s="377">
        <v>83</v>
      </c>
      <c r="M89" s="377">
        <v>0</v>
      </c>
      <c r="N89" s="377">
        <v>19813</v>
      </c>
      <c r="O89" s="272"/>
      <c r="P89" s="273"/>
    </row>
    <row r="90" spans="1:16" x14ac:dyDescent="0.4">
      <c r="B90" s="157"/>
      <c r="C90" s="157"/>
      <c r="D90" s="157"/>
      <c r="E90" s="157"/>
      <c r="F90" s="157"/>
      <c r="G90" s="157"/>
      <c r="H90" s="157"/>
      <c r="I90" s="157"/>
      <c r="J90" s="157"/>
      <c r="K90" s="157"/>
      <c r="L90" s="157"/>
      <c r="M90" s="162"/>
    </row>
    <row r="91" spans="1:16" x14ac:dyDescent="0.4">
      <c r="A91" s="47" t="s">
        <v>62</v>
      </c>
    </row>
    <row r="92" spans="1:16" ht="12.75" customHeight="1" x14ac:dyDescent="0.4">
      <c r="A92" s="475" t="s">
        <v>1121</v>
      </c>
      <c r="B92" s="475"/>
      <c r="C92" s="475"/>
      <c r="D92" s="475"/>
      <c r="E92" s="475"/>
      <c r="F92" s="475"/>
      <c r="G92" s="475"/>
      <c r="H92" s="475"/>
      <c r="I92" s="475"/>
      <c r="J92" s="475"/>
      <c r="K92" s="475"/>
      <c r="L92" s="475"/>
    </row>
    <row r="93" spans="1:16" ht="14.25" customHeight="1" x14ac:dyDescent="0.4">
      <c r="A93" s="475" t="s">
        <v>1122</v>
      </c>
      <c r="B93" s="475"/>
      <c r="C93" s="475"/>
      <c r="D93" s="475"/>
      <c r="E93" s="475"/>
      <c r="F93" s="475"/>
      <c r="G93" s="475"/>
      <c r="H93" s="475"/>
      <c r="I93" s="475"/>
      <c r="J93" s="475"/>
      <c r="K93" s="475"/>
      <c r="L93" s="475"/>
    </row>
    <row r="94" spans="1:16" x14ac:dyDescent="0.4">
      <c r="A94" s="160"/>
    </row>
    <row r="95" spans="1:16" x14ac:dyDescent="0.4">
      <c r="A95" s="47" t="s">
        <v>68</v>
      </c>
    </row>
    <row r="96" spans="1:16" x14ac:dyDescent="0.4">
      <c r="A96" s="44" t="s">
        <v>69</v>
      </c>
    </row>
  </sheetData>
  <mergeCells count="2">
    <mergeCell ref="A92:L92"/>
    <mergeCell ref="A93:L93"/>
  </mergeCells>
  <pageMargins left="0.7" right="0.7" top="0.75" bottom="0.75" header="0.3" footer="0.3"/>
  <pageSetup paperSize="9" scale="35"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P98"/>
  <sheetViews>
    <sheetView zoomScale="85" zoomScaleNormal="85" workbookViewId="0">
      <pane ySplit="5" topLeftCell="A6" activePane="bottomLeft" state="frozen"/>
      <selection activeCell="I28" sqref="I28"/>
      <selection pane="bottomLeft"/>
    </sheetView>
  </sheetViews>
  <sheetFormatPr defaultColWidth="9.109375" defaultRowHeight="12.3" x14ac:dyDescent="0.4"/>
  <cols>
    <col min="1" max="1" width="9.109375" style="12" customWidth="1"/>
    <col min="2" max="2" width="16.109375" style="12" customWidth="1"/>
    <col min="3" max="12" width="17" style="12" customWidth="1"/>
    <col min="13" max="13" width="17" style="10" customWidth="1"/>
    <col min="14" max="14" width="17.109375" style="12" customWidth="1"/>
    <col min="15" max="16384" width="9.109375" style="12"/>
  </cols>
  <sheetData>
    <row r="1" spans="1:15" x14ac:dyDescent="0.4">
      <c r="A1" s="26" t="s">
        <v>38</v>
      </c>
      <c r="B1" s="157"/>
      <c r="C1" s="157"/>
      <c r="D1" s="157"/>
      <c r="E1" s="157"/>
      <c r="F1" s="157"/>
      <c r="G1" s="157"/>
      <c r="H1" s="157"/>
      <c r="I1" s="157"/>
      <c r="J1" s="157"/>
      <c r="K1" s="157"/>
      <c r="L1" s="157"/>
    </row>
    <row r="2" spans="1:15" x14ac:dyDescent="0.4">
      <c r="A2" s="4"/>
      <c r="B2" s="157"/>
      <c r="C2" s="157"/>
      <c r="D2" s="157"/>
      <c r="E2" s="157"/>
      <c r="F2" s="157"/>
      <c r="G2" s="157"/>
      <c r="H2" s="157"/>
      <c r="I2" s="157"/>
      <c r="J2" s="157"/>
      <c r="K2" s="157"/>
      <c r="L2" s="157"/>
    </row>
    <row r="3" spans="1:15" x14ac:dyDescent="0.4">
      <c r="A3" s="10" t="s">
        <v>1279</v>
      </c>
      <c r="B3" s="157"/>
      <c r="C3" s="157"/>
      <c r="D3" s="157"/>
      <c r="E3" s="157"/>
      <c r="F3" s="157"/>
      <c r="G3" s="157"/>
      <c r="H3" s="157"/>
      <c r="I3" s="157"/>
      <c r="J3" s="157"/>
      <c r="K3" s="157"/>
      <c r="L3" s="157"/>
    </row>
    <row r="4" spans="1:15" x14ac:dyDescent="0.4">
      <c r="A4" s="96"/>
      <c r="B4" s="157"/>
      <c r="C4" s="157"/>
      <c r="D4" s="157"/>
      <c r="E4" s="157"/>
      <c r="F4" s="157"/>
      <c r="G4" s="157"/>
      <c r="H4" s="157"/>
      <c r="I4" s="157"/>
      <c r="J4" s="157"/>
      <c r="K4" s="157"/>
      <c r="L4" s="157"/>
      <c r="M4" s="162"/>
    </row>
    <row r="5" spans="1:15" ht="39.75" customHeight="1" x14ac:dyDescent="0.4">
      <c r="A5" s="227"/>
      <c r="B5" s="227"/>
      <c r="C5" s="228" t="s">
        <v>1114</v>
      </c>
      <c r="D5" s="228" t="s">
        <v>1115</v>
      </c>
      <c r="E5" s="228" t="s">
        <v>1116</v>
      </c>
      <c r="F5" s="228" t="s">
        <v>1117</v>
      </c>
      <c r="G5" s="228" t="s">
        <v>1118</v>
      </c>
      <c r="H5" s="228" t="s">
        <v>1119</v>
      </c>
      <c r="I5" s="228" t="s">
        <v>1123</v>
      </c>
      <c r="J5" s="228" t="s">
        <v>968</v>
      </c>
      <c r="K5" s="228" t="s">
        <v>58</v>
      </c>
      <c r="L5" s="228" t="s">
        <v>59</v>
      </c>
      <c r="M5" s="228" t="s">
        <v>60</v>
      </c>
      <c r="N5" s="229" t="s">
        <v>61</v>
      </c>
    </row>
    <row r="6" spans="1:15" ht="18" customHeight="1" x14ac:dyDescent="0.4">
      <c r="A6" s="373">
        <v>2011</v>
      </c>
      <c r="B6" s="266" t="s">
        <v>1169</v>
      </c>
      <c r="C6" s="378">
        <v>0.22</v>
      </c>
      <c r="D6" s="378">
        <v>0.95299999999999996</v>
      </c>
      <c r="E6" s="378">
        <v>10.036</v>
      </c>
      <c r="F6" s="378">
        <v>0</v>
      </c>
      <c r="G6" s="378">
        <v>0.02</v>
      </c>
      <c r="H6" s="378">
        <v>0</v>
      </c>
      <c r="I6" s="378" t="s">
        <v>1263</v>
      </c>
      <c r="J6" s="378">
        <v>0</v>
      </c>
      <c r="K6" s="378">
        <v>0</v>
      </c>
      <c r="L6" s="378">
        <v>0</v>
      </c>
      <c r="M6" s="378">
        <v>0</v>
      </c>
      <c r="N6" s="154">
        <v>11.228999999999999</v>
      </c>
      <c r="O6" s="230"/>
    </row>
    <row r="7" spans="1:15" x14ac:dyDescent="0.4">
      <c r="A7" s="373"/>
      <c r="B7" s="266" t="s">
        <v>1170</v>
      </c>
      <c r="C7" s="378">
        <v>1.5389999999999999</v>
      </c>
      <c r="D7" s="378">
        <v>6.0590000000000002</v>
      </c>
      <c r="E7" s="378">
        <v>19.187999999999999</v>
      </c>
      <c r="F7" s="378">
        <v>0</v>
      </c>
      <c r="G7" s="378">
        <v>7.5999999999999998E-2</v>
      </c>
      <c r="H7" s="378">
        <v>0</v>
      </c>
      <c r="I7" s="378" t="s">
        <v>1263</v>
      </c>
      <c r="J7" s="378">
        <v>0</v>
      </c>
      <c r="K7" s="378">
        <v>0</v>
      </c>
      <c r="L7" s="378">
        <v>0</v>
      </c>
      <c r="M7" s="378">
        <v>0</v>
      </c>
      <c r="N7" s="154">
        <v>26.861999999999998</v>
      </c>
      <c r="O7" s="4"/>
    </row>
    <row r="8" spans="1:15" ht="20.2" customHeight="1" x14ac:dyDescent="0.4">
      <c r="A8" s="373">
        <v>2012</v>
      </c>
      <c r="B8" s="266" t="s">
        <v>1171</v>
      </c>
      <c r="C8" s="378">
        <v>2.9369999999999998</v>
      </c>
      <c r="D8" s="378">
        <v>16.350999999999999</v>
      </c>
      <c r="E8" s="378">
        <v>13.6</v>
      </c>
      <c r="F8" s="378">
        <v>0</v>
      </c>
      <c r="G8" s="378">
        <v>0.11700000000000001</v>
      </c>
      <c r="H8" s="378">
        <v>0</v>
      </c>
      <c r="I8" s="378" t="s">
        <v>1263</v>
      </c>
      <c r="J8" s="378">
        <v>0</v>
      </c>
      <c r="K8" s="378">
        <v>0</v>
      </c>
      <c r="L8" s="378">
        <v>0</v>
      </c>
      <c r="M8" s="378">
        <v>0</v>
      </c>
      <c r="N8" s="154">
        <v>33.004999999999995</v>
      </c>
      <c r="O8" s="4"/>
    </row>
    <row r="9" spans="1:15" x14ac:dyDescent="0.4">
      <c r="A9" s="373"/>
      <c r="B9" s="266" t="s">
        <v>1172</v>
      </c>
      <c r="C9" s="378">
        <v>6.8730000000000002</v>
      </c>
      <c r="D9" s="378">
        <v>5.2960000000000003</v>
      </c>
      <c r="E9" s="378">
        <v>4</v>
      </c>
      <c r="F9" s="378">
        <v>8.0000000000000002E-3</v>
      </c>
      <c r="G9" s="378">
        <v>0.157</v>
      </c>
      <c r="H9" s="378">
        <v>0.126</v>
      </c>
      <c r="I9" s="378" t="s">
        <v>1263</v>
      </c>
      <c r="J9" s="378">
        <v>0</v>
      </c>
      <c r="K9" s="378">
        <v>0</v>
      </c>
      <c r="L9" s="378">
        <v>0</v>
      </c>
      <c r="M9" s="378">
        <v>0</v>
      </c>
      <c r="N9" s="154">
        <v>16.46</v>
      </c>
      <c r="O9" s="4"/>
    </row>
    <row r="10" spans="1:15" x14ac:dyDescent="0.4">
      <c r="A10" s="373"/>
      <c r="B10" s="266" t="s">
        <v>1173</v>
      </c>
      <c r="C10" s="378">
        <v>6.2450000000000001</v>
      </c>
      <c r="D10" s="378">
        <v>8.8819999999999997</v>
      </c>
      <c r="E10" s="378">
        <v>2.0880000000000001</v>
      </c>
      <c r="F10" s="378">
        <v>1.9E-2</v>
      </c>
      <c r="G10" s="378">
        <v>0.14799999999999999</v>
      </c>
      <c r="H10" s="378">
        <v>0</v>
      </c>
      <c r="I10" s="378" t="s">
        <v>1263</v>
      </c>
      <c r="J10" s="378">
        <v>0.19800000000000001</v>
      </c>
      <c r="K10" s="378">
        <v>0</v>
      </c>
      <c r="L10" s="378">
        <v>0</v>
      </c>
      <c r="M10" s="378">
        <v>0</v>
      </c>
      <c r="N10" s="154">
        <v>17.579999999999998</v>
      </c>
      <c r="O10" s="4"/>
    </row>
    <row r="11" spans="1:15" x14ac:dyDescent="0.4">
      <c r="A11" s="373"/>
      <c r="B11" s="266" t="s">
        <v>1174</v>
      </c>
      <c r="C11" s="378">
        <v>4.2919999999999998</v>
      </c>
      <c r="D11" s="378">
        <v>10.901</v>
      </c>
      <c r="E11" s="378">
        <v>10</v>
      </c>
      <c r="F11" s="378">
        <v>1.2999999999999999E-2</v>
      </c>
      <c r="G11" s="378">
        <v>0.06</v>
      </c>
      <c r="H11" s="378">
        <v>0</v>
      </c>
      <c r="I11" s="378" t="s">
        <v>1263</v>
      </c>
      <c r="J11" s="378">
        <v>0</v>
      </c>
      <c r="K11" s="378">
        <v>0</v>
      </c>
      <c r="L11" s="378">
        <v>0</v>
      </c>
      <c r="M11" s="378">
        <v>0</v>
      </c>
      <c r="N11" s="154">
        <v>25.265999999999998</v>
      </c>
      <c r="O11" s="4"/>
    </row>
    <row r="12" spans="1:15" x14ac:dyDescent="0.4">
      <c r="A12" s="373"/>
      <c r="B12" s="266" t="s">
        <v>1175</v>
      </c>
      <c r="C12" s="378">
        <v>5.3449999999999998</v>
      </c>
      <c r="D12" s="378">
        <v>4.82</v>
      </c>
      <c r="E12" s="378">
        <v>0</v>
      </c>
      <c r="F12" s="378">
        <v>5.8000000000000003E-2</v>
      </c>
      <c r="G12" s="378">
        <v>0.186</v>
      </c>
      <c r="H12" s="378">
        <v>0</v>
      </c>
      <c r="I12" s="378" t="s">
        <v>1263</v>
      </c>
      <c r="J12" s="378">
        <v>0</v>
      </c>
      <c r="K12" s="378">
        <v>0</v>
      </c>
      <c r="L12" s="378">
        <v>0</v>
      </c>
      <c r="M12" s="378">
        <v>0</v>
      </c>
      <c r="N12" s="154">
        <v>10.408999999999999</v>
      </c>
      <c r="O12" s="4"/>
    </row>
    <row r="13" spans="1:15" x14ac:dyDescent="0.4">
      <c r="A13" s="373"/>
      <c r="B13" s="266" t="s">
        <v>1176</v>
      </c>
      <c r="C13" s="378">
        <v>5.0780000000000003</v>
      </c>
      <c r="D13" s="378">
        <v>6.88</v>
      </c>
      <c r="E13" s="378">
        <v>1.8</v>
      </c>
      <c r="F13" s="378">
        <v>7.1999999999999995E-2</v>
      </c>
      <c r="G13" s="378">
        <v>0.11600000000000001</v>
      </c>
      <c r="H13" s="378">
        <v>0</v>
      </c>
      <c r="I13" s="378" t="s">
        <v>1263</v>
      </c>
      <c r="J13" s="378">
        <v>0</v>
      </c>
      <c r="K13" s="378">
        <v>0</v>
      </c>
      <c r="L13" s="378">
        <v>0</v>
      </c>
      <c r="M13" s="378">
        <v>0</v>
      </c>
      <c r="N13" s="154">
        <v>13.946</v>
      </c>
      <c r="O13" s="4"/>
    </row>
    <row r="14" spans="1:15" x14ac:dyDescent="0.4">
      <c r="A14" s="373"/>
      <c r="B14" s="266" t="s">
        <v>1166</v>
      </c>
      <c r="C14" s="378">
        <v>5.3369999999999997</v>
      </c>
      <c r="D14" s="378">
        <v>12.318</v>
      </c>
      <c r="E14" s="378">
        <v>0</v>
      </c>
      <c r="F14" s="378">
        <v>9.8000000000000004E-2</v>
      </c>
      <c r="G14" s="378">
        <v>0.01</v>
      </c>
      <c r="H14" s="378">
        <v>0</v>
      </c>
      <c r="I14" s="378" t="s">
        <v>1263</v>
      </c>
      <c r="J14" s="378">
        <v>0</v>
      </c>
      <c r="K14" s="378">
        <v>0</v>
      </c>
      <c r="L14" s="378">
        <v>0</v>
      </c>
      <c r="M14" s="378">
        <v>0</v>
      </c>
      <c r="N14" s="154">
        <v>17.763000000000002</v>
      </c>
      <c r="O14" s="4"/>
    </row>
    <row r="15" spans="1:15" x14ac:dyDescent="0.4">
      <c r="A15" s="373"/>
      <c r="B15" s="266" t="s">
        <v>1268</v>
      </c>
      <c r="C15" s="378">
        <v>10.257</v>
      </c>
      <c r="D15" s="378">
        <v>7.82</v>
      </c>
      <c r="E15" s="378">
        <v>2.5</v>
      </c>
      <c r="F15" s="378">
        <v>0.214</v>
      </c>
      <c r="G15" s="378">
        <v>0.115</v>
      </c>
      <c r="H15" s="378">
        <v>0</v>
      </c>
      <c r="I15" s="378" t="s">
        <v>1263</v>
      </c>
      <c r="J15" s="378">
        <v>0</v>
      </c>
      <c r="K15" s="378">
        <v>0</v>
      </c>
      <c r="L15" s="378">
        <v>0</v>
      </c>
      <c r="M15" s="378">
        <v>0</v>
      </c>
      <c r="N15" s="154">
        <v>20.905999999999995</v>
      </c>
      <c r="O15" s="4"/>
    </row>
    <row r="16" spans="1:15" x14ac:dyDescent="0.4">
      <c r="A16" s="373"/>
      <c r="B16" s="266" t="s">
        <v>1167</v>
      </c>
      <c r="C16" s="378">
        <v>5.4930000000000003</v>
      </c>
      <c r="D16" s="378">
        <v>8.3949999999999996</v>
      </c>
      <c r="E16" s="378">
        <v>4</v>
      </c>
      <c r="F16" s="378">
        <v>3.5999999999999997E-2</v>
      </c>
      <c r="G16" s="378">
        <v>0.124</v>
      </c>
      <c r="H16" s="378">
        <v>1.4590000000000001</v>
      </c>
      <c r="I16" s="378" t="s">
        <v>1263</v>
      </c>
      <c r="J16" s="378">
        <v>0</v>
      </c>
      <c r="K16" s="378">
        <v>0</v>
      </c>
      <c r="L16" s="378">
        <v>0</v>
      </c>
      <c r="M16" s="378">
        <v>0</v>
      </c>
      <c r="N16" s="154">
        <v>19.506999999999998</v>
      </c>
      <c r="O16" s="4"/>
    </row>
    <row r="17" spans="1:15" x14ac:dyDescent="0.4">
      <c r="A17" s="373"/>
      <c r="B17" s="266" t="s">
        <v>1168</v>
      </c>
      <c r="C17" s="378">
        <v>9.7189999999999994</v>
      </c>
      <c r="D17" s="378">
        <v>8.5039999999999996</v>
      </c>
      <c r="E17" s="378">
        <v>5.98</v>
      </c>
      <c r="F17" s="378">
        <v>4.2000000000000003E-2</v>
      </c>
      <c r="G17" s="378">
        <v>0.11700000000000001</v>
      </c>
      <c r="H17" s="378">
        <v>0</v>
      </c>
      <c r="I17" s="378" t="s">
        <v>1263</v>
      </c>
      <c r="J17" s="378">
        <v>0</v>
      </c>
      <c r="K17" s="378">
        <v>0</v>
      </c>
      <c r="L17" s="378">
        <v>0</v>
      </c>
      <c r="M17" s="378">
        <v>0</v>
      </c>
      <c r="N17" s="154">
        <v>24.362000000000002</v>
      </c>
      <c r="O17" s="4"/>
    </row>
    <row r="18" spans="1:15" x14ac:dyDescent="0.4">
      <c r="A18" s="373"/>
      <c r="B18" s="266" t="s">
        <v>1169</v>
      </c>
      <c r="C18" s="378">
        <v>13.696</v>
      </c>
      <c r="D18" s="378">
        <v>9.8170000000000002</v>
      </c>
      <c r="E18" s="378">
        <v>0</v>
      </c>
      <c r="F18" s="378">
        <v>9.6000000000000002E-2</v>
      </c>
      <c r="G18" s="378">
        <v>0.13600000000000001</v>
      </c>
      <c r="H18" s="378">
        <v>0.32100000000000001</v>
      </c>
      <c r="I18" s="378" t="s">
        <v>1263</v>
      </c>
      <c r="J18" s="378">
        <v>0</v>
      </c>
      <c r="K18" s="378">
        <v>0</v>
      </c>
      <c r="L18" s="378">
        <v>0</v>
      </c>
      <c r="M18" s="378">
        <v>0</v>
      </c>
      <c r="N18" s="154">
        <v>24.065999999999999</v>
      </c>
      <c r="O18" s="4"/>
    </row>
    <row r="19" spans="1:15" x14ac:dyDescent="0.4">
      <c r="A19" s="373"/>
      <c r="B19" s="266" t="s">
        <v>1170</v>
      </c>
      <c r="C19" s="378">
        <v>10.682</v>
      </c>
      <c r="D19" s="378">
        <v>11.051</v>
      </c>
      <c r="E19" s="378">
        <v>0</v>
      </c>
      <c r="F19" s="378">
        <v>6.9000000000000006E-2</v>
      </c>
      <c r="G19" s="378">
        <v>3.2000000000000001E-2</v>
      </c>
      <c r="H19" s="378">
        <v>0</v>
      </c>
      <c r="I19" s="378" t="s">
        <v>1263</v>
      </c>
      <c r="J19" s="378">
        <v>0.19500000000000001</v>
      </c>
      <c r="K19" s="378">
        <v>0</v>
      </c>
      <c r="L19" s="378">
        <v>0</v>
      </c>
      <c r="M19" s="378">
        <v>0</v>
      </c>
      <c r="N19" s="154">
        <v>22.029</v>
      </c>
      <c r="O19" s="4"/>
    </row>
    <row r="20" spans="1:15" ht="20.2" customHeight="1" x14ac:dyDescent="0.4">
      <c r="A20" s="373">
        <v>2013</v>
      </c>
      <c r="B20" s="266" t="s">
        <v>1171</v>
      </c>
      <c r="C20" s="378">
        <v>13.776</v>
      </c>
      <c r="D20" s="378">
        <v>24.908000000000001</v>
      </c>
      <c r="E20" s="378">
        <v>0</v>
      </c>
      <c r="F20" s="378">
        <v>0.20699999999999999</v>
      </c>
      <c r="G20" s="378">
        <v>0.26600000000000001</v>
      </c>
      <c r="H20" s="378">
        <v>0.13200000000000001</v>
      </c>
      <c r="I20" s="378" t="s">
        <v>1263</v>
      </c>
      <c r="J20" s="378">
        <v>0</v>
      </c>
      <c r="K20" s="378">
        <v>0</v>
      </c>
      <c r="L20" s="378">
        <v>0</v>
      </c>
      <c r="M20" s="378">
        <v>0</v>
      </c>
      <c r="N20" s="154">
        <v>39.288999999999994</v>
      </c>
      <c r="O20" s="4"/>
    </row>
    <row r="21" spans="1:15" x14ac:dyDescent="0.4">
      <c r="A21" s="373"/>
      <c r="B21" s="266" t="s">
        <v>1172</v>
      </c>
      <c r="C21" s="378">
        <v>14.895</v>
      </c>
      <c r="D21" s="378">
        <v>11.4</v>
      </c>
      <c r="E21" s="378">
        <v>0</v>
      </c>
      <c r="F21" s="378">
        <v>6.0999999999999999E-2</v>
      </c>
      <c r="G21" s="378">
        <v>0.03</v>
      </c>
      <c r="H21" s="378">
        <v>0</v>
      </c>
      <c r="I21" s="378" t="s">
        <v>1263</v>
      </c>
      <c r="J21" s="378">
        <v>0</v>
      </c>
      <c r="K21" s="378">
        <v>0</v>
      </c>
      <c r="L21" s="378">
        <v>0</v>
      </c>
      <c r="M21" s="378">
        <v>0</v>
      </c>
      <c r="N21" s="154">
        <v>26.386000000000003</v>
      </c>
      <c r="O21" s="4"/>
    </row>
    <row r="22" spans="1:15" x14ac:dyDescent="0.4">
      <c r="A22" s="373"/>
      <c r="B22" s="266" t="s">
        <v>1173</v>
      </c>
      <c r="C22" s="378">
        <v>14.593</v>
      </c>
      <c r="D22" s="378">
        <v>8.3770000000000007</v>
      </c>
      <c r="E22" s="378">
        <v>6.5</v>
      </c>
      <c r="F22" s="378">
        <v>6.4000000000000001E-2</v>
      </c>
      <c r="G22" s="378">
        <v>7.8E-2</v>
      </c>
      <c r="H22" s="378">
        <v>0</v>
      </c>
      <c r="I22" s="378" t="s">
        <v>1263</v>
      </c>
      <c r="J22" s="378">
        <v>0</v>
      </c>
      <c r="K22" s="378">
        <v>0</v>
      </c>
      <c r="L22" s="378">
        <v>0</v>
      </c>
      <c r="M22" s="378">
        <v>0</v>
      </c>
      <c r="N22" s="154">
        <v>29.611999999999998</v>
      </c>
      <c r="O22" s="4"/>
    </row>
    <row r="23" spans="1:15" x14ac:dyDescent="0.4">
      <c r="A23" s="373"/>
      <c r="B23" s="266" t="s">
        <v>1174</v>
      </c>
      <c r="C23" s="378">
        <v>14.653</v>
      </c>
      <c r="D23" s="378">
        <v>8.2270000000000003</v>
      </c>
      <c r="E23" s="378">
        <v>6.3</v>
      </c>
      <c r="F23" s="378">
        <v>0.13300000000000001</v>
      </c>
      <c r="G23" s="378">
        <v>0.17499999999999999</v>
      </c>
      <c r="H23" s="378">
        <v>0</v>
      </c>
      <c r="I23" s="378" t="s">
        <v>1263</v>
      </c>
      <c r="J23" s="378">
        <v>0</v>
      </c>
      <c r="K23" s="378">
        <v>0</v>
      </c>
      <c r="L23" s="378">
        <v>0</v>
      </c>
      <c r="M23" s="378">
        <v>0</v>
      </c>
      <c r="N23" s="154">
        <v>29.488000000000003</v>
      </c>
      <c r="O23" s="4"/>
    </row>
    <row r="24" spans="1:15" x14ac:dyDescent="0.4">
      <c r="A24" s="373"/>
      <c r="B24" s="266" t="s">
        <v>1175</v>
      </c>
      <c r="C24" s="378">
        <v>17.664999999999999</v>
      </c>
      <c r="D24" s="378">
        <v>8.52</v>
      </c>
      <c r="E24" s="378">
        <v>18.5</v>
      </c>
      <c r="F24" s="378">
        <v>1.4E-2</v>
      </c>
      <c r="G24" s="378">
        <v>0.2</v>
      </c>
      <c r="H24" s="378">
        <v>0.21</v>
      </c>
      <c r="I24" s="378" t="s">
        <v>1263</v>
      </c>
      <c r="J24" s="378">
        <v>0.17799999999999999</v>
      </c>
      <c r="K24" s="378">
        <v>0</v>
      </c>
      <c r="L24" s="378">
        <v>0</v>
      </c>
      <c r="M24" s="378">
        <v>0</v>
      </c>
      <c r="N24" s="154">
        <v>45.287000000000006</v>
      </c>
      <c r="O24" s="4"/>
    </row>
    <row r="25" spans="1:15" x14ac:dyDescent="0.4">
      <c r="A25" s="373"/>
      <c r="B25" s="266" t="s">
        <v>1176</v>
      </c>
      <c r="C25" s="378">
        <v>16.640999999999998</v>
      </c>
      <c r="D25" s="378">
        <v>23.305</v>
      </c>
      <c r="E25" s="378">
        <v>0</v>
      </c>
      <c r="F25" s="378">
        <v>9.2999999999999999E-2</v>
      </c>
      <c r="G25" s="378">
        <v>4.2000000000000003E-2</v>
      </c>
      <c r="H25" s="378">
        <v>0</v>
      </c>
      <c r="I25" s="378" t="s">
        <v>1263</v>
      </c>
      <c r="J25" s="378">
        <v>0</v>
      </c>
      <c r="K25" s="378">
        <v>0</v>
      </c>
      <c r="L25" s="378">
        <v>0</v>
      </c>
      <c r="M25" s="378">
        <v>0</v>
      </c>
      <c r="N25" s="154">
        <v>40.081000000000003</v>
      </c>
      <c r="O25" s="4"/>
    </row>
    <row r="26" spans="1:15" x14ac:dyDescent="0.4">
      <c r="A26" s="373"/>
      <c r="B26" s="266" t="s">
        <v>1166</v>
      </c>
      <c r="C26" s="378">
        <v>19.277999999999999</v>
      </c>
      <c r="D26" s="378">
        <v>8.3089999999999993</v>
      </c>
      <c r="E26" s="378">
        <v>0</v>
      </c>
      <c r="F26" s="378">
        <v>3.1E-2</v>
      </c>
      <c r="G26" s="378">
        <v>0.187</v>
      </c>
      <c r="H26" s="378">
        <v>2.4340000000000002</v>
      </c>
      <c r="I26" s="378" t="s">
        <v>1263</v>
      </c>
      <c r="J26" s="378">
        <v>0</v>
      </c>
      <c r="K26" s="378">
        <v>0</v>
      </c>
      <c r="L26" s="378">
        <v>0</v>
      </c>
      <c r="M26" s="378">
        <v>0</v>
      </c>
      <c r="N26" s="154">
        <v>30.238999999999997</v>
      </c>
      <c r="O26" s="4"/>
    </row>
    <row r="27" spans="1:15" x14ac:dyDescent="0.4">
      <c r="A27" s="373"/>
      <c r="B27" s="266" t="s">
        <v>1268</v>
      </c>
      <c r="C27" s="378">
        <v>19.271000000000001</v>
      </c>
      <c r="D27" s="378">
        <v>8.3490000000000002</v>
      </c>
      <c r="E27" s="378">
        <v>0</v>
      </c>
      <c r="F27" s="378">
        <v>0.27300000000000002</v>
      </c>
      <c r="G27" s="378">
        <v>0.31900000000000001</v>
      </c>
      <c r="H27" s="378">
        <v>0.191</v>
      </c>
      <c r="I27" s="378" t="s">
        <v>1263</v>
      </c>
      <c r="J27" s="378">
        <v>0</v>
      </c>
      <c r="K27" s="378">
        <v>0</v>
      </c>
      <c r="L27" s="378">
        <v>0</v>
      </c>
      <c r="M27" s="378">
        <v>0</v>
      </c>
      <c r="N27" s="154">
        <v>28.402999999999999</v>
      </c>
      <c r="O27" s="4"/>
    </row>
    <row r="28" spans="1:15" x14ac:dyDescent="0.4">
      <c r="A28" s="373"/>
      <c r="B28" s="266" t="s">
        <v>1167</v>
      </c>
      <c r="C28" s="378">
        <v>47.697000000000003</v>
      </c>
      <c r="D28" s="378">
        <v>22.280999999999999</v>
      </c>
      <c r="E28" s="378">
        <v>15</v>
      </c>
      <c r="F28" s="378">
        <v>5.8999999999999997E-2</v>
      </c>
      <c r="G28" s="378">
        <v>0.224</v>
      </c>
      <c r="H28" s="378">
        <v>0</v>
      </c>
      <c r="I28" s="378" t="s">
        <v>1263</v>
      </c>
      <c r="J28" s="378">
        <v>0</v>
      </c>
      <c r="K28" s="378">
        <v>0</v>
      </c>
      <c r="L28" s="378">
        <v>0</v>
      </c>
      <c r="M28" s="378">
        <v>0</v>
      </c>
      <c r="N28" s="154">
        <v>85.26100000000001</v>
      </c>
      <c r="O28" s="4"/>
    </row>
    <row r="29" spans="1:15" x14ac:dyDescent="0.4">
      <c r="A29" s="373"/>
      <c r="B29" s="266" t="s">
        <v>1168</v>
      </c>
      <c r="C29" s="378">
        <v>19.109000000000002</v>
      </c>
      <c r="D29" s="378">
        <v>3.91</v>
      </c>
      <c r="E29" s="378">
        <v>0</v>
      </c>
      <c r="F29" s="378">
        <v>0.19400000000000001</v>
      </c>
      <c r="G29" s="378">
        <v>0.29199999999999998</v>
      </c>
      <c r="H29" s="378">
        <v>1.5189999999999999</v>
      </c>
      <c r="I29" s="378" t="s">
        <v>1263</v>
      </c>
      <c r="J29" s="378">
        <v>0</v>
      </c>
      <c r="K29" s="378">
        <v>0</v>
      </c>
      <c r="L29" s="378">
        <v>0</v>
      </c>
      <c r="M29" s="378">
        <v>0</v>
      </c>
      <c r="N29" s="154">
        <v>25.024000000000001</v>
      </c>
      <c r="O29" s="4"/>
    </row>
    <row r="30" spans="1:15" x14ac:dyDescent="0.4">
      <c r="A30" s="373"/>
      <c r="B30" s="266" t="s">
        <v>1169</v>
      </c>
      <c r="C30" s="378">
        <v>25.599</v>
      </c>
      <c r="D30" s="378">
        <v>5.3949999999999996</v>
      </c>
      <c r="E30" s="378">
        <v>0</v>
      </c>
      <c r="F30" s="378">
        <v>0.26400000000000001</v>
      </c>
      <c r="G30" s="378">
        <v>0.32600000000000001</v>
      </c>
      <c r="H30" s="378">
        <v>0.104</v>
      </c>
      <c r="I30" s="378" t="s">
        <v>1263</v>
      </c>
      <c r="J30" s="378">
        <v>0</v>
      </c>
      <c r="K30" s="378">
        <v>0</v>
      </c>
      <c r="L30" s="378">
        <v>0</v>
      </c>
      <c r="M30" s="378">
        <v>0</v>
      </c>
      <c r="N30" s="154">
        <v>31.687999999999999</v>
      </c>
      <c r="O30" s="4"/>
    </row>
    <row r="31" spans="1:15" x14ac:dyDescent="0.4">
      <c r="A31" s="373"/>
      <c r="B31" s="266" t="s">
        <v>1170</v>
      </c>
      <c r="C31" s="378">
        <v>32.082999999999998</v>
      </c>
      <c r="D31" s="378">
        <v>7.0609999999999999</v>
      </c>
      <c r="E31" s="378">
        <v>3.7</v>
      </c>
      <c r="F31" s="378">
        <v>2.3E-2</v>
      </c>
      <c r="G31" s="378">
        <v>0.219</v>
      </c>
      <c r="H31" s="378">
        <v>0.128</v>
      </c>
      <c r="I31" s="378" t="s">
        <v>1263</v>
      </c>
      <c r="J31" s="378">
        <v>0</v>
      </c>
      <c r="K31" s="378">
        <v>0</v>
      </c>
      <c r="L31" s="378">
        <v>0</v>
      </c>
      <c r="M31" s="378">
        <v>0</v>
      </c>
      <c r="N31" s="154">
        <v>43.214000000000006</v>
      </c>
      <c r="O31" s="4"/>
    </row>
    <row r="32" spans="1:15" ht="20.2" customHeight="1" x14ac:dyDescent="0.4">
      <c r="A32" s="373">
        <v>2014</v>
      </c>
      <c r="B32" s="266" t="s">
        <v>1171</v>
      </c>
      <c r="C32" s="378">
        <v>30.108000000000001</v>
      </c>
      <c r="D32" s="378">
        <v>9.0139999999999993</v>
      </c>
      <c r="E32" s="378">
        <v>6</v>
      </c>
      <c r="F32" s="378">
        <v>0.14399999999999999</v>
      </c>
      <c r="G32" s="378">
        <v>0.187</v>
      </c>
      <c r="H32" s="378">
        <v>0.107</v>
      </c>
      <c r="I32" s="378" t="s">
        <v>1263</v>
      </c>
      <c r="J32" s="378">
        <v>0</v>
      </c>
      <c r="K32" s="378">
        <v>0</v>
      </c>
      <c r="L32" s="378">
        <v>0</v>
      </c>
      <c r="M32" s="378">
        <v>0</v>
      </c>
      <c r="N32" s="154">
        <v>45.559999999999995</v>
      </c>
      <c r="O32" s="4"/>
    </row>
    <row r="33" spans="1:15" x14ac:dyDescent="0.4">
      <c r="A33" s="373"/>
      <c r="B33" s="266" t="s">
        <v>1172</v>
      </c>
      <c r="C33" s="378">
        <v>32.755000000000003</v>
      </c>
      <c r="D33" s="378">
        <v>15.698</v>
      </c>
      <c r="E33" s="378">
        <v>3.2</v>
      </c>
      <c r="F33" s="378">
        <v>8.5000000000000006E-2</v>
      </c>
      <c r="G33" s="378">
        <v>0.70399999999999996</v>
      </c>
      <c r="H33" s="378">
        <v>0</v>
      </c>
      <c r="I33" s="378" t="s">
        <v>1263</v>
      </c>
      <c r="J33" s="378">
        <v>0</v>
      </c>
      <c r="K33" s="378">
        <v>0</v>
      </c>
      <c r="L33" s="378">
        <v>0</v>
      </c>
      <c r="M33" s="378">
        <v>0</v>
      </c>
      <c r="N33" s="154">
        <v>52.442000000000007</v>
      </c>
      <c r="O33" s="4"/>
    </row>
    <row r="34" spans="1:15" x14ac:dyDescent="0.4">
      <c r="A34" s="373"/>
      <c r="B34" s="266" t="s">
        <v>1173</v>
      </c>
      <c r="C34" s="378">
        <v>46.311999999999998</v>
      </c>
      <c r="D34" s="378">
        <v>23.538</v>
      </c>
      <c r="E34" s="378">
        <v>0</v>
      </c>
      <c r="F34" s="378">
        <v>4.2000000000000003E-2</v>
      </c>
      <c r="G34" s="378">
        <v>0.19600000000000001</v>
      </c>
      <c r="H34" s="378">
        <v>0.47099999999999997</v>
      </c>
      <c r="I34" s="378" t="s">
        <v>1263</v>
      </c>
      <c r="J34" s="378">
        <v>6.5000000000000002E-2</v>
      </c>
      <c r="K34" s="378">
        <v>0</v>
      </c>
      <c r="L34" s="378">
        <v>0</v>
      </c>
      <c r="M34" s="378">
        <v>0</v>
      </c>
      <c r="N34" s="154">
        <v>70.623999999999995</v>
      </c>
      <c r="O34" s="4"/>
    </row>
    <row r="35" spans="1:15" x14ac:dyDescent="0.4">
      <c r="A35" s="373"/>
      <c r="B35" s="266" t="s">
        <v>1174</v>
      </c>
      <c r="C35" s="378">
        <v>41.637</v>
      </c>
      <c r="D35" s="378">
        <v>10.196999999999999</v>
      </c>
      <c r="E35" s="378">
        <v>0</v>
      </c>
      <c r="F35" s="378">
        <v>2.5999999999999999E-2</v>
      </c>
      <c r="G35" s="378">
        <v>0.27400000000000002</v>
      </c>
      <c r="H35" s="378">
        <v>0.27600000000000002</v>
      </c>
      <c r="I35" s="378" t="s">
        <v>1263</v>
      </c>
      <c r="J35" s="378">
        <v>0</v>
      </c>
      <c r="K35" s="378">
        <v>0</v>
      </c>
      <c r="L35" s="378">
        <v>0</v>
      </c>
      <c r="M35" s="378">
        <v>0</v>
      </c>
      <c r="N35" s="154">
        <v>52.410000000000011</v>
      </c>
      <c r="O35" s="4"/>
    </row>
    <row r="36" spans="1:15" x14ac:dyDescent="0.4">
      <c r="A36" s="373"/>
      <c r="B36" s="266" t="s">
        <v>1175</v>
      </c>
      <c r="C36" s="378">
        <v>37.613</v>
      </c>
      <c r="D36" s="378">
        <v>8.968</v>
      </c>
      <c r="E36" s="378">
        <v>0</v>
      </c>
      <c r="F36" s="378">
        <v>9.7000000000000003E-2</v>
      </c>
      <c r="G36" s="378">
        <v>0.21299999999999999</v>
      </c>
      <c r="H36" s="378">
        <v>0</v>
      </c>
      <c r="I36" s="378" t="s">
        <v>1263</v>
      </c>
      <c r="J36" s="378">
        <v>0.113</v>
      </c>
      <c r="K36" s="378">
        <v>0</v>
      </c>
      <c r="L36" s="378">
        <v>0</v>
      </c>
      <c r="M36" s="378">
        <v>0</v>
      </c>
      <c r="N36" s="154">
        <v>47.004000000000005</v>
      </c>
      <c r="O36" s="4"/>
    </row>
    <row r="37" spans="1:15" x14ac:dyDescent="0.4">
      <c r="A37" s="373"/>
      <c r="B37" s="266" t="s">
        <v>1176</v>
      </c>
      <c r="C37" s="378">
        <v>137.422</v>
      </c>
      <c r="D37" s="378">
        <v>11.925000000000001</v>
      </c>
      <c r="E37" s="378">
        <v>0</v>
      </c>
      <c r="F37" s="378">
        <v>6.2E-2</v>
      </c>
      <c r="G37" s="378">
        <v>0.108</v>
      </c>
      <c r="H37" s="378">
        <v>0.63300000000000001</v>
      </c>
      <c r="I37" s="378" t="s">
        <v>1263</v>
      </c>
      <c r="J37" s="378">
        <v>0</v>
      </c>
      <c r="K37" s="378">
        <v>0</v>
      </c>
      <c r="L37" s="378">
        <v>0</v>
      </c>
      <c r="M37" s="378">
        <v>0</v>
      </c>
      <c r="N37" s="154">
        <v>150.15000000000003</v>
      </c>
      <c r="O37" s="4"/>
    </row>
    <row r="38" spans="1:15" x14ac:dyDescent="0.4">
      <c r="A38" s="373"/>
      <c r="B38" s="266" t="s">
        <v>1166</v>
      </c>
      <c r="C38" s="378">
        <v>13.734999999999999</v>
      </c>
      <c r="D38" s="378">
        <v>11.271000000000001</v>
      </c>
      <c r="E38" s="378">
        <v>11.32</v>
      </c>
      <c r="F38" s="378">
        <v>5.7000000000000002E-2</v>
      </c>
      <c r="G38" s="378">
        <v>0.19700000000000001</v>
      </c>
      <c r="H38" s="378">
        <v>0</v>
      </c>
      <c r="I38" s="378" t="s">
        <v>1263</v>
      </c>
      <c r="J38" s="378">
        <v>2.1549999999999998</v>
      </c>
      <c r="K38" s="378">
        <v>0.14499999999999999</v>
      </c>
      <c r="L38" s="378">
        <v>0</v>
      </c>
      <c r="M38" s="378">
        <v>0</v>
      </c>
      <c r="N38" s="154">
        <v>38.88000000000001</v>
      </c>
      <c r="O38" s="4"/>
    </row>
    <row r="39" spans="1:15" x14ac:dyDescent="0.4">
      <c r="A39" s="373"/>
      <c r="B39" s="266" t="s">
        <v>1268</v>
      </c>
      <c r="C39" s="378">
        <v>22.818000000000001</v>
      </c>
      <c r="D39" s="378">
        <v>12.141999999999999</v>
      </c>
      <c r="E39" s="378">
        <v>1.96</v>
      </c>
      <c r="F39" s="378">
        <v>5.7000000000000002E-2</v>
      </c>
      <c r="G39" s="378">
        <v>7.4999999999999997E-2</v>
      </c>
      <c r="H39" s="378">
        <v>0</v>
      </c>
      <c r="I39" s="378" t="s">
        <v>1263</v>
      </c>
      <c r="J39" s="378">
        <v>0</v>
      </c>
      <c r="K39" s="378">
        <v>0</v>
      </c>
      <c r="L39" s="378">
        <v>0</v>
      </c>
      <c r="M39" s="378">
        <v>0</v>
      </c>
      <c r="N39" s="154">
        <v>37.052000000000007</v>
      </c>
      <c r="O39" s="4"/>
    </row>
    <row r="40" spans="1:15" x14ac:dyDescent="0.4">
      <c r="A40" s="373"/>
      <c r="B40" s="266" t="s">
        <v>1167</v>
      </c>
      <c r="C40" s="378">
        <v>196.172</v>
      </c>
      <c r="D40" s="378">
        <v>11.961</v>
      </c>
      <c r="E40" s="378">
        <v>0</v>
      </c>
      <c r="F40" s="378">
        <v>9.5000000000000001E-2</v>
      </c>
      <c r="G40" s="378">
        <v>0.106</v>
      </c>
      <c r="H40" s="378">
        <v>3.0470000000000002</v>
      </c>
      <c r="I40" s="378" t="s">
        <v>1263</v>
      </c>
      <c r="J40" s="378">
        <v>0.53500000000000003</v>
      </c>
      <c r="K40" s="378">
        <v>0</v>
      </c>
      <c r="L40" s="378">
        <v>0</v>
      </c>
      <c r="M40" s="378">
        <v>0</v>
      </c>
      <c r="N40" s="154">
        <v>211.916</v>
      </c>
      <c r="O40" s="4"/>
    </row>
    <row r="41" spans="1:15" x14ac:dyDescent="0.4">
      <c r="A41" s="373"/>
      <c r="B41" s="266" t="s">
        <v>1168</v>
      </c>
      <c r="C41" s="378">
        <v>5.58</v>
      </c>
      <c r="D41" s="378">
        <v>8.75</v>
      </c>
      <c r="E41" s="378">
        <v>27.974</v>
      </c>
      <c r="F41" s="378">
        <v>1.7999999999999999E-2</v>
      </c>
      <c r="G41" s="378">
        <v>9.6000000000000002E-2</v>
      </c>
      <c r="H41" s="378">
        <v>4.016</v>
      </c>
      <c r="I41" s="378" t="s">
        <v>1263</v>
      </c>
      <c r="J41" s="378">
        <v>9.7089999999999996</v>
      </c>
      <c r="K41" s="378">
        <v>2.1000000000000001E-2</v>
      </c>
      <c r="L41" s="378">
        <v>0</v>
      </c>
      <c r="M41" s="378">
        <v>0</v>
      </c>
      <c r="N41" s="154">
        <v>56.164000000000001</v>
      </c>
      <c r="O41" s="4"/>
    </row>
    <row r="42" spans="1:15" x14ac:dyDescent="0.4">
      <c r="A42" s="373"/>
      <c r="B42" s="266" t="s">
        <v>1169</v>
      </c>
      <c r="C42" s="378">
        <v>21.739000000000001</v>
      </c>
      <c r="D42" s="378">
        <v>16.324999999999999</v>
      </c>
      <c r="E42" s="378">
        <v>0</v>
      </c>
      <c r="F42" s="378">
        <v>2.7E-2</v>
      </c>
      <c r="G42" s="378">
        <v>0.46400000000000002</v>
      </c>
      <c r="H42" s="378">
        <v>0.11700000000000001</v>
      </c>
      <c r="I42" s="378" t="s">
        <v>1263</v>
      </c>
      <c r="J42" s="378">
        <v>2.0219999999999998</v>
      </c>
      <c r="K42" s="378">
        <v>0.44</v>
      </c>
      <c r="L42" s="378">
        <v>0</v>
      </c>
      <c r="M42" s="378">
        <v>0</v>
      </c>
      <c r="N42" s="154">
        <v>41.133999999999993</v>
      </c>
      <c r="O42" s="4"/>
    </row>
    <row r="43" spans="1:15" x14ac:dyDescent="0.4">
      <c r="A43" s="373"/>
      <c r="B43" s="266" t="s">
        <v>1170</v>
      </c>
      <c r="C43" s="378">
        <v>265.59899999999999</v>
      </c>
      <c r="D43" s="378">
        <v>21.311</v>
      </c>
      <c r="E43" s="378">
        <v>0</v>
      </c>
      <c r="F43" s="378">
        <v>4.2000000000000003E-2</v>
      </c>
      <c r="G43" s="378">
        <v>0.64600000000000002</v>
      </c>
      <c r="H43" s="378">
        <v>2.1549999999999998</v>
      </c>
      <c r="I43" s="378" t="s">
        <v>1263</v>
      </c>
      <c r="J43" s="378">
        <v>1.631</v>
      </c>
      <c r="K43" s="378">
        <v>0.113</v>
      </c>
      <c r="L43" s="378">
        <v>0</v>
      </c>
      <c r="M43" s="378">
        <v>0</v>
      </c>
      <c r="N43" s="154">
        <v>291.4969999999999</v>
      </c>
      <c r="O43" s="4"/>
    </row>
    <row r="44" spans="1:15" ht="20.2" customHeight="1" x14ac:dyDescent="0.4">
      <c r="A44" s="373">
        <v>2015</v>
      </c>
      <c r="B44" s="266" t="s">
        <v>1171</v>
      </c>
      <c r="C44" s="378">
        <v>4.0659999999999998</v>
      </c>
      <c r="D44" s="378">
        <v>7.8460000000000001</v>
      </c>
      <c r="E44" s="378">
        <v>4.7</v>
      </c>
      <c r="F44" s="378">
        <v>0.11799999999999999</v>
      </c>
      <c r="G44" s="378">
        <v>0.16</v>
      </c>
      <c r="H44" s="378">
        <v>7.1779999999999999</v>
      </c>
      <c r="I44" s="378" t="s">
        <v>1263</v>
      </c>
      <c r="J44" s="378">
        <v>0.995</v>
      </c>
      <c r="K44" s="378">
        <v>0.376</v>
      </c>
      <c r="L44" s="378">
        <v>0</v>
      </c>
      <c r="M44" s="378">
        <v>0</v>
      </c>
      <c r="N44" s="154">
        <v>25.439</v>
      </c>
      <c r="O44" s="4"/>
    </row>
    <row r="45" spans="1:15" x14ac:dyDescent="0.4">
      <c r="A45" s="373"/>
      <c r="B45" s="266" t="s">
        <v>1172</v>
      </c>
      <c r="C45" s="378">
        <v>6.3840000000000003</v>
      </c>
      <c r="D45" s="378">
        <v>12.534000000000001</v>
      </c>
      <c r="E45" s="378">
        <v>8.9</v>
      </c>
      <c r="F45" s="378">
        <v>2.5000000000000001E-2</v>
      </c>
      <c r="G45" s="378">
        <v>0.35299999999999998</v>
      </c>
      <c r="H45" s="378">
        <v>10.888</v>
      </c>
      <c r="I45" s="378" t="s">
        <v>1263</v>
      </c>
      <c r="J45" s="378">
        <v>0.70399999999999996</v>
      </c>
      <c r="K45" s="378">
        <v>9.2999999999999999E-2</v>
      </c>
      <c r="L45" s="378">
        <v>0</v>
      </c>
      <c r="M45" s="378">
        <v>0</v>
      </c>
      <c r="N45" s="154">
        <v>39.881</v>
      </c>
      <c r="O45" s="4"/>
    </row>
    <row r="46" spans="1:15" x14ac:dyDescent="0.4">
      <c r="A46" s="373"/>
      <c r="B46" s="266" t="s">
        <v>1173</v>
      </c>
      <c r="C46" s="378">
        <v>142.32400000000001</v>
      </c>
      <c r="D46" s="378">
        <v>15.43</v>
      </c>
      <c r="E46" s="378">
        <v>0</v>
      </c>
      <c r="F46" s="378">
        <v>0.107</v>
      </c>
      <c r="G46" s="378">
        <v>0.28899999999999998</v>
      </c>
      <c r="H46" s="378">
        <v>0.77400000000000002</v>
      </c>
      <c r="I46" s="378" t="s">
        <v>1263</v>
      </c>
      <c r="J46" s="378">
        <v>1.6859999999999999</v>
      </c>
      <c r="K46" s="378">
        <v>9.7000000000000003E-2</v>
      </c>
      <c r="L46" s="378">
        <v>0</v>
      </c>
      <c r="M46" s="378">
        <v>0</v>
      </c>
      <c r="N46" s="154">
        <v>160.70700000000002</v>
      </c>
      <c r="O46" s="4"/>
    </row>
    <row r="47" spans="1:15" x14ac:dyDescent="0.4">
      <c r="A47" s="373"/>
      <c r="B47" s="266" t="s">
        <v>1174</v>
      </c>
      <c r="C47" s="378">
        <v>2.3460000000000001</v>
      </c>
      <c r="D47" s="378">
        <v>12.930999999999999</v>
      </c>
      <c r="E47" s="378">
        <v>8</v>
      </c>
      <c r="F47" s="378">
        <v>9.2999999999999999E-2</v>
      </c>
      <c r="G47" s="378">
        <v>0.43099999999999999</v>
      </c>
      <c r="H47" s="378">
        <v>5.4249999999999998</v>
      </c>
      <c r="I47" s="378" t="s">
        <v>1263</v>
      </c>
      <c r="J47" s="378">
        <v>2.92</v>
      </c>
      <c r="K47" s="378">
        <v>0.16300000000000001</v>
      </c>
      <c r="L47" s="378">
        <v>0</v>
      </c>
      <c r="M47" s="378">
        <v>0</v>
      </c>
      <c r="N47" s="154">
        <v>32.308999999999997</v>
      </c>
      <c r="O47" s="4"/>
    </row>
    <row r="48" spans="1:15" x14ac:dyDescent="0.4">
      <c r="A48" s="373"/>
      <c r="B48" s="266" t="s">
        <v>1175</v>
      </c>
      <c r="C48" s="378">
        <v>3.464</v>
      </c>
      <c r="D48" s="378">
        <v>8.6059999999999999</v>
      </c>
      <c r="E48" s="378">
        <v>4.6500000000000004</v>
      </c>
      <c r="F48" s="378">
        <v>6.2E-2</v>
      </c>
      <c r="G48" s="378">
        <v>0.156</v>
      </c>
      <c r="H48" s="378">
        <v>0.34399999999999997</v>
      </c>
      <c r="I48" s="378" t="s">
        <v>1263</v>
      </c>
      <c r="J48" s="378">
        <v>2.6280000000000001</v>
      </c>
      <c r="K48" s="378">
        <v>0.32500000000000001</v>
      </c>
      <c r="L48" s="378">
        <v>0</v>
      </c>
      <c r="M48" s="378">
        <v>0</v>
      </c>
      <c r="N48" s="154">
        <v>20.234999999999999</v>
      </c>
      <c r="O48" s="4"/>
    </row>
    <row r="49" spans="1:16" x14ac:dyDescent="0.4">
      <c r="A49" s="373"/>
      <c r="B49" s="266" t="s">
        <v>1176</v>
      </c>
      <c r="C49" s="378">
        <v>70.061000000000007</v>
      </c>
      <c r="D49" s="378">
        <v>16.126999999999999</v>
      </c>
      <c r="E49" s="378">
        <v>0</v>
      </c>
      <c r="F49" s="378">
        <v>2.9000000000000001E-2</v>
      </c>
      <c r="G49" s="378">
        <v>0.86399999999999999</v>
      </c>
      <c r="H49" s="378">
        <v>5.1769999999999996</v>
      </c>
      <c r="I49" s="378" t="s">
        <v>1263</v>
      </c>
      <c r="J49" s="378">
        <v>3.0920000000000001</v>
      </c>
      <c r="K49" s="378">
        <v>3.7999999999999999E-2</v>
      </c>
      <c r="L49" s="378">
        <v>0</v>
      </c>
      <c r="M49" s="378">
        <v>0</v>
      </c>
      <c r="N49" s="154">
        <v>95.388000000000005</v>
      </c>
      <c r="O49" s="4"/>
    </row>
    <row r="50" spans="1:16" x14ac:dyDescent="0.4">
      <c r="A50" s="373"/>
      <c r="B50" s="266" t="s">
        <v>1166</v>
      </c>
      <c r="C50" s="378">
        <v>1.6579999999999999</v>
      </c>
      <c r="D50" s="378">
        <v>19.321000000000002</v>
      </c>
      <c r="E50" s="378">
        <v>15.628</v>
      </c>
      <c r="F50" s="378">
        <v>0.06</v>
      </c>
      <c r="G50" s="378">
        <v>0.49099999999999999</v>
      </c>
      <c r="H50" s="378">
        <v>1.2629999999999999</v>
      </c>
      <c r="I50" s="378" t="s">
        <v>1263</v>
      </c>
      <c r="J50" s="378">
        <v>6.484</v>
      </c>
      <c r="K50" s="378">
        <v>9.4E-2</v>
      </c>
      <c r="L50" s="378">
        <v>0</v>
      </c>
      <c r="M50" s="378">
        <v>0</v>
      </c>
      <c r="N50" s="154">
        <v>44.999000000000002</v>
      </c>
      <c r="O50" s="4"/>
    </row>
    <row r="51" spans="1:16" x14ac:dyDescent="0.4">
      <c r="A51" s="373"/>
      <c r="B51" s="266" t="s">
        <v>1268</v>
      </c>
      <c r="C51" s="378">
        <v>1.5249999999999999</v>
      </c>
      <c r="D51" s="378">
        <v>14.162000000000001</v>
      </c>
      <c r="E51" s="378">
        <v>6</v>
      </c>
      <c r="F51" s="378">
        <v>3.0000000000000001E-3</v>
      </c>
      <c r="G51" s="378">
        <v>0.16</v>
      </c>
      <c r="H51" s="378">
        <v>0.38</v>
      </c>
      <c r="I51" s="378" t="s">
        <v>1263</v>
      </c>
      <c r="J51" s="378">
        <v>1.742</v>
      </c>
      <c r="K51" s="378">
        <v>0.253</v>
      </c>
      <c r="L51" s="378">
        <v>0</v>
      </c>
      <c r="M51" s="378">
        <v>0</v>
      </c>
      <c r="N51" s="154">
        <v>24.225000000000001</v>
      </c>
      <c r="O51" s="4"/>
    </row>
    <row r="52" spans="1:16" x14ac:dyDescent="0.4">
      <c r="A52" s="373"/>
      <c r="B52" s="266" t="s">
        <v>1167</v>
      </c>
      <c r="C52" s="378">
        <v>17.332000000000001</v>
      </c>
      <c r="D52" s="378">
        <v>22.138999999999999</v>
      </c>
      <c r="E52" s="378">
        <v>0</v>
      </c>
      <c r="F52" s="378">
        <v>2.9000000000000001E-2</v>
      </c>
      <c r="G52" s="378">
        <v>0.443</v>
      </c>
      <c r="H52" s="378">
        <v>5.5350000000000001</v>
      </c>
      <c r="I52" s="378" t="s">
        <v>1263</v>
      </c>
      <c r="J52" s="378">
        <v>8.82</v>
      </c>
      <c r="K52" s="378">
        <v>0.441</v>
      </c>
      <c r="L52" s="378">
        <v>0</v>
      </c>
      <c r="M52" s="378">
        <v>0</v>
      </c>
      <c r="N52" s="154">
        <v>54.739000000000011</v>
      </c>
      <c r="O52" s="4"/>
    </row>
    <row r="53" spans="1:16" x14ac:dyDescent="0.4">
      <c r="A53" s="373"/>
      <c r="B53" s="266" t="s">
        <v>1168</v>
      </c>
      <c r="C53" s="378">
        <v>1.2070000000000001</v>
      </c>
      <c r="D53" s="378">
        <v>35.177</v>
      </c>
      <c r="E53" s="378">
        <v>0</v>
      </c>
      <c r="F53" s="378">
        <v>4.4999999999999998E-2</v>
      </c>
      <c r="G53" s="378">
        <v>0.51500000000000001</v>
      </c>
      <c r="H53" s="378">
        <v>0.125</v>
      </c>
      <c r="I53" s="378" t="s">
        <v>1263</v>
      </c>
      <c r="J53" s="378">
        <v>7.2889999999999997</v>
      </c>
      <c r="K53" s="378">
        <v>0.375</v>
      </c>
      <c r="L53" s="378">
        <v>0</v>
      </c>
      <c r="M53" s="378">
        <v>0</v>
      </c>
      <c r="N53" s="154">
        <v>44.733000000000004</v>
      </c>
      <c r="O53" s="4"/>
    </row>
    <row r="54" spans="1:16" x14ac:dyDescent="0.4">
      <c r="A54" s="373"/>
      <c r="B54" s="266" t="s">
        <v>1169</v>
      </c>
      <c r="C54" s="378">
        <v>2.5419999999999998</v>
      </c>
      <c r="D54" s="378">
        <v>35.728999999999999</v>
      </c>
      <c r="E54" s="378">
        <v>0</v>
      </c>
      <c r="F54" s="378">
        <v>0</v>
      </c>
      <c r="G54" s="378">
        <v>0.77800000000000002</v>
      </c>
      <c r="H54" s="378">
        <v>1.671</v>
      </c>
      <c r="I54" s="378" t="s">
        <v>1263</v>
      </c>
      <c r="J54" s="378">
        <v>5.57</v>
      </c>
      <c r="K54" s="378">
        <v>0.106</v>
      </c>
      <c r="L54" s="378">
        <v>0</v>
      </c>
      <c r="M54" s="378">
        <v>0</v>
      </c>
      <c r="N54" s="154">
        <v>46.396000000000001</v>
      </c>
      <c r="O54" s="4"/>
    </row>
    <row r="55" spans="1:16" x14ac:dyDescent="0.4">
      <c r="A55" s="373"/>
      <c r="B55" s="266" t="s">
        <v>1170</v>
      </c>
      <c r="C55" s="378">
        <v>15.005000000000001</v>
      </c>
      <c r="D55" s="378">
        <v>48.447000000000003</v>
      </c>
      <c r="E55" s="378">
        <v>7.14</v>
      </c>
      <c r="F55" s="378">
        <v>1.9E-2</v>
      </c>
      <c r="G55" s="378">
        <v>0.68300000000000005</v>
      </c>
      <c r="H55" s="378">
        <v>3.165</v>
      </c>
      <c r="I55" s="378" t="s">
        <v>1263</v>
      </c>
      <c r="J55" s="378">
        <v>15.827</v>
      </c>
      <c r="K55" s="378">
        <v>0.111</v>
      </c>
      <c r="L55" s="378">
        <v>4.0990000000000002</v>
      </c>
      <c r="M55" s="378">
        <v>0</v>
      </c>
      <c r="N55" s="154">
        <v>94.496000000000024</v>
      </c>
      <c r="O55" s="4"/>
    </row>
    <row r="56" spans="1:16" s="43" customFormat="1" ht="20.2" customHeight="1" x14ac:dyDescent="0.4">
      <c r="A56" s="373">
        <v>2016</v>
      </c>
      <c r="B56" s="266" t="s">
        <v>1171</v>
      </c>
      <c r="C56" s="378">
        <v>1.5589999999999999</v>
      </c>
      <c r="D56" s="378">
        <v>31.373999999999999</v>
      </c>
      <c r="E56" s="378">
        <v>1.65</v>
      </c>
      <c r="F56" s="378">
        <v>8.0000000000000002E-3</v>
      </c>
      <c r="G56" s="378">
        <v>0.219</v>
      </c>
      <c r="H56" s="378">
        <v>0.32</v>
      </c>
      <c r="I56" s="378" t="s">
        <v>1263</v>
      </c>
      <c r="J56" s="378">
        <v>7.3150000000000004</v>
      </c>
      <c r="K56" s="378">
        <v>0.89600000000000002</v>
      </c>
      <c r="L56" s="378">
        <v>0</v>
      </c>
      <c r="M56" s="378">
        <v>0</v>
      </c>
      <c r="N56" s="154">
        <v>43.341000000000001</v>
      </c>
      <c r="O56" s="4"/>
      <c r="P56" s="12"/>
    </row>
    <row r="57" spans="1:16" x14ac:dyDescent="0.4">
      <c r="A57" s="373"/>
      <c r="B57" s="266" t="s">
        <v>1172</v>
      </c>
      <c r="C57" s="378">
        <v>1.1279999999999999</v>
      </c>
      <c r="D57" s="378">
        <v>34.000999999999998</v>
      </c>
      <c r="E57" s="378">
        <v>3.5</v>
      </c>
      <c r="F57" s="378">
        <v>2.4E-2</v>
      </c>
      <c r="G57" s="378">
        <v>0.68500000000000005</v>
      </c>
      <c r="H57" s="378">
        <v>0.82099999999999995</v>
      </c>
      <c r="I57" s="378" t="s">
        <v>1263</v>
      </c>
      <c r="J57" s="378">
        <v>11.776999999999999</v>
      </c>
      <c r="K57" s="378">
        <v>0.16700000000000001</v>
      </c>
      <c r="L57" s="378">
        <v>1.998</v>
      </c>
      <c r="M57" s="378">
        <v>0</v>
      </c>
      <c r="N57" s="154">
        <v>54.100999999999999</v>
      </c>
      <c r="O57" s="4"/>
    </row>
    <row r="58" spans="1:16" x14ac:dyDescent="0.4">
      <c r="A58" s="373"/>
      <c r="B58" s="266" t="s">
        <v>1173</v>
      </c>
      <c r="C58" s="378">
        <v>6.9160000000000004</v>
      </c>
      <c r="D58" s="378">
        <v>63.09</v>
      </c>
      <c r="E58" s="378">
        <v>14</v>
      </c>
      <c r="F58" s="378">
        <v>0.35</v>
      </c>
      <c r="G58" s="378">
        <v>0.46600000000000003</v>
      </c>
      <c r="H58" s="378">
        <v>2.4729999999999999</v>
      </c>
      <c r="I58" s="378" t="s">
        <v>1263</v>
      </c>
      <c r="J58" s="378">
        <v>73.010000000000005</v>
      </c>
      <c r="K58" s="378">
        <v>0.77100000000000002</v>
      </c>
      <c r="L58" s="378">
        <v>26.704999999999998</v>
      </c>
      <c r="M58" s="378">
        <v>0</v>
      </c>
      <c r="N58" s="154">
        <v>187.78100000000001</v>
      </c>
      <c r="O58" s="4"/>
    </row>
    <row r="59" spans="1:16" x14ac:dyDescent="0.4">
      <c r="A59" s="373"/>
      <c r="B59" s="266" t="s">
        <v>1174</v>
      </c>
      <c r="C59" s="378">
        <v>0.70299999999999996</v>
      </c>
      <c r="D59" s="378">
        <v>41.845999999999997</v>
      </c>
      <c r="E59" s="378">
        <v>2.5</v>
      </c>
      <c r="F59" s="378">
        <v>9.4E-2</v>
      </c>
      <c r="G59" s="378">
        <v>0.68</v>
      </c>
      <c r="H59" s="378">
        <v>0.41099999999999998</v>
      </c>
      <c r="I59" s="378" t="s">
        <v>1263</v>
      </c>
      <c r="J59" s="378">
        <v>1.117</v>
      </c>
      <c r="K59" s="378">
        <v>0.218</v>
      </c>
      <c r="L59" s="378">
        <v>0</v>
      </c>
      <c r="M59" s="378">
        <v>0</v>
      </c>
      <c r="N59" s="154">
        <v>47.569000000000003</v>
      </c>
      <c r="O59" s="4"/>
    </row>
    <row r="60" spans="1:16" x14ac:dyDescent="0.4">
      <c r="A60" s="373"/>
      <c r="B60" s="266" t="s">
        <v>1175</v>
      </c>
      <c r="C60" s="378">
        <v>1.2789999999999999</v>
      </c>
      <c r="D60" s="378">
        <v>48.17</v>
      </c>
      <c r="E60" s="378">
        <v>2.1</v>
      </c>
      <c r="F60" s="378">
        <v>0.153</v>
      </c>
      <c r="G60" s="378">
        <v>0.39</v>
      </c>
      <c r="H60" s="378">
        <v>0.46899999999999997</v>
      </c>
      <c r="I60" s="378" t="s">
        <v>1263</v>
      </c>
      <c r="J60" s="378">
        <v>2.5979999999999999</v>
      </c>
      <c r="K60" s="378">
        <v>4.2000000000000003E-2</v>
      </c>
      <c r="L60" s="378">
        <v>0</v>
      </c>
      <c r="M60" s="378">
        <v>0</v>
      </c>
      <c r="N60" s="154">
        <v>55.201000000000001</v>
      </c>
      <c r="O60" s="4"/>
    </row>
    <row r="61" spans="1:16" x14ac:dyDescent="0.4">
      <c r="A61" s="373"/>
      <c r="B61" s="266" t="s">
        <v>1176</v>
      </c>
      <c r="C61" s="378">
        <v>6.452</v>
      </c>
      <c r="D61" s="378">
        <v>53.536000000000001</v>
      </c>
      <c r="E61" s="378">
        <v>4.5</v>
      </c>
      <c r="F61" s="378">
        <v>0.218</v>
      </c>
      <c r="G61" s="378">
        <v>0.42299999999999999</v>
      </c>
      <c r="H61" s="378">
        <v>0.60199999999999998</v>
      </c>
      <c r="I61" s="378" t="s">
        <v>1263</v>
      </c>
      <c r="J61" s="378">
        <v>41.598999999999997</v>
      </c>
      <c r="K61" s="378">
        <v>0.22600000000000001</v>
      </c>
      <c r="L61" s="378">
        <v>9.6720000000000006</v>
      </c>
      <c r="M61" s="378">
        <v>0</v>
      </c>
      <c r="N61" s="154">
        <v>117.22800000000001</v>
      </c>
      <c r="O61" s="4"/>
    </row>
    <row r="62" spans="1:16" x14ac:dyDescent="0.4">
      <c r="A62" s="373"/>
      <c r="B62" s="266" t="s">
        <v>1166</v>
      </c>
      <c r="C62" s="378">
        <v>0.66</v>
      </c>
      <c r="D62" s="378">
        <v>40.732999999999997</v>
      </c>
      <c r="E62" s="378">
        <v>11.23</v>
      </c>
      <c r="F62" s="378">
        <v>0.20699999999999999</v>
      </c>
      <c r="G62" s="378">
        <v>0.45300000000000001</v>
      </c>
      <c r="H62" s="378">
        <v>0</v>
      </c>
      <c r="I62" s="378" t="s">
        <v>1263</v>
      </c>
      <c r="J62" s="378">
        <v>0</v>
      </c>
      <c r="K62" s="378">
        <v>0.27800000000000002</v>
      </c>
      <c r="L62" s="378">
        <v>18.716999999999999</v>
      </c>
      <c r="M62" s="378">
        <v>0</v>
      </c>
      <c r="N62" s="154">
        <v>72.277999999999992</v>
      </c>
      <c r="O62" s="4"/>
    </row>
    <row r="63" spans="1:16" x14ac:dyDescent="0.4">
      <c r="A63" s="373"/>
      <c r="B63" s="266" t="s">
        <v>1268</v>
      </c>
      <c r="C63" s="378">
        <v>1.2569999999999999</v>
      </c>
      <c r="D63" s="378">
        <v>34.537999999999997</v>
      </c>
      <c r="E63" s="378">
        <v>2</v>
      </c>
      <c r="F63" s="378">
        <v>1.4E-2</v>
      </c>
      <c r="G63" s="378">
        <v>0.36699999999999999</v>
      </c>
      <c r="H63" s="378">
        <v>0.79200000000000004</v>
      </c>
      <c r="I63" s="378" t="s">
        <v>1263</v>
      </c>
      <c r="J63" s="378">
        <v>1.8009999999999999</v>
      </c>
      <c r="K63" s="378">
        <v>0.27900000000000003</v>
      </c>
      <c r="L63" s="378">
        <v>0</v>
      </c>
      <c r="M63" s="378">
        <v>0</v>
      </c>
      <c r="N63" s="154">
        <v>41.048000000000002</v>
      </c>
      <c r="O63" s="4"/>
    </row>
    <row r="64" spans="1:16" x14ac:dyDescent="0.4">
      <c r="A64" s="373"/>
      <c r="B64" s="266" t="s">
        <v>1167</v>
      </c>
      <c r="C64" s="378">
        <v>3.5510000000000002</v>
      </c>
      <c r="D64" s="378">
        <v>41.94</v>
      </c>
      <c r="E64" s="378">
        <v>2.1</v>
      </c>
      <c r="F64" s="378">
        <v>2.1999999999999999E-2</v>
      </c>
      <c r="G64" s="378">
        <v>0.89100000000000001</v>
      </c>
      <c r="H64" s="378">
        <v>0.67400000000000004</v>
      </c>
      <c r="I64" s="378" t="s">
        <v>1263</v>
      </c>
      <c r="J64" s="378">
        <v>47.771000000000001</v>
      </c>
      <c r="K64" s="378">
        <v>0.10199999999999999</v>
      </c>
      <c r="L64" s="378">
        <v>0.72</v>
      </c>
      <c r="M64" s="378">
        <v>0</v>
      </c>
      <c r="N64" s="154">
        <v>97.771000000000001</v>
      </c>
      <c r="O64" s="4"/>
    </row>
    <row r="65" spans="1:15" x14ac:dyDescent="0.4">
      <c r="A65" s="373"/>
      <c r="B65" s="266" t="s">
        <v>1168</v>
      </c>
      <c r="C65" s="378">
        <v>1.3029999999999999</v>
      </c>
      <c r="D65" s="378">
        <v>29.969000000000001</v>
      </c>
      <c r="E65" s="378">
        <v>2.1</v>
      </c>
      <c r="F65" s="378">
        <v>0</v>
      </c>
      <c r="G65" s="378">
        <v>0.20799999999999999</v>
      </c>
      <c r="H65" s="378">
        <v>0.57299999999999995</v>
      </c>
      <c r="I65" s="378" t="s">
        <v>1263</v>
      </c>
      <c r="J65" s="378">
        <v>0.54700000000000004</v>
      </c>
      <c r="K65" s="378">
        <v>0.89300000000000002</v>
      </c>
      <c r="L65" s="378">
        <v>8.5</v>
      </c>
      <c r="M65" s="378">
        <v>0</v>
      </c>
      <c r="N65" s="154">
        <v>44.092999999999996</v>
      </c>
      <c r="O65" s="4"/>
    </row>
    <row r="66" spans="1:15" x14ac:dyDescent="0.4">
      <c r="A66" s="373"/>
      <c r="B66" s="266" t="s">
        <v>1169</v>
      </c>
      <c r="C66" s="378">
        <v>0.61199999999999999</v>
      </c>
      <c r="D66" s="378">
        <v>36.316000000000003</v>
      </c>
      <c r="E66" s="378">
        <v>23.277999999999999</v>
      </c>
      <c r="F66" s="378">
        <v>0.01</v>
      </c>
      <c r="G66" s="378">
        <v>0.44700000000000001</v>
      </c>
      <c r="H66" s="378">
        <v>1.657</v>
      </c>
      <c r="I66" s="378" t="s">
        <v>1263</v>
      </c>
      <c r="J66" s="378">
        <v>0.6</v>
      </c>
      <c r="K66" s="378">
        <v>0.38900000000000001</v>
      </c>
      <c r="L66" s="378">
        <v>0</v>
      </c>
      <c r="M66" s="378">
        <v>0</v>
      </c>
      <c r="N66" s="154">
        <v>63.309000000000012</v>
      </c>
      <c r="O66" s="4"/>
    </row>
    <row r="67" spans="1:15" x14ac:dyDescent="0.4">
      <c r="A67" s="373"/>
      <c r="B67" s="266" t="s">
        <v>1170</v>
      </c>
      <c r="C67" s="378">
        <v>3.6840000000000002</v>
      </c>
      <c r="D67" s="378">
        <v>57.292000000000002</v>
      </c>
      <c r="E67" s="378">
        <v>11.07</v>
      </c>
      <c r="F67" s="378">
        <v>0.114</v>
      </c>
      <c r="G67" s="378">
        <v>0.16700000000000001</v>
      </c>
      <c r="H67" s="378">
        <v>0.317</v>
      </c>
      <c r="I67" s="378" t="s">
        <v>1263</v>
      </c>
      <c r="J67" s="378">
        <v>15.426</v>
      </c>
      <c r="K67" s="378">
        <v>0.129</v>
      </c>
      <c r="L67" s="378">
        <v>5.0620000000000003</v>
      </c>
      <c r="M67" s="378">
        <v>0</v>
      </c>
      <c r="N67" s="154">
        <v>93.260999999999996</v>
      </c>
      <c r="O67" s="4"/>
    </row>
    <row r="68" spans="1:15" ht="20.2" customHeight="1" x14ac:dyDescent="0.4">
      <c r="A68" s="373">
        <v>2017</v>
      </c>
      <c r="B68" s="266" t="s">
        <v>1171</v>
      </c>
      <c r="C68" s="378">
        <v>0.45100000000000001</v>
      </c>
      <c r="D68" s="378">
        <v>33.159999999999997</v>
      </c>
      <c r="E68" s="378">
        <v>0</v>
      </c>
      <c r="F68" s="378">
        <v>4.3999999999999997E-2</v>
      </c>
      <c r="G68" s="378">
        <v>0.308</v>
      </c>
      <c r="H68" s="378">
        <v>1.383</v>
      </c>
      <c r="I68" s="378" t="s">
        <v>1263</v>
      </c>
      <c r="J68" s="378">
        <v>0.124</v>
      </c>
      <c r="K68" s="378">
        <v>0.19400000000000001</v>
      </c>
      <c r="L68" s="378">
        <v>0.54800000000000004</v>
      </c>
      <c r="M68" s="378">
        <v>0</v>
      </c>
      <c r="N68" s="154">
        <v>36.212000000000003</v>
      </c>
      <c r="O68" s="4"/>
    </row>
    <row r="69" spans="1:15" x14ac:dyDescent="0.4">
      <c r="A69" s="373"/>
      <c r="B69" s="266" t="s">
        <v>1172</v>
      </c>
      <c r="C69" s="378">
        <v>1.0620000000000001</v>
      </c>
      <c r="D69" s="378">
        <v>66.751000000000005</v>
      </c>
      <c r="E69" s="378">
        <v>24.1</v>
      </c>
      <c r="F69" s="378">
        <v>7.0000000000000001E-3</v>
      </c>
      <c r="G69" s="378">
        <v>0.23300000000000001</v>
      </c>
      <c r="H69" s="378">
        <v>0.1</v>
      </c>
      <c r="I69" s="378" t="s">
        <v>1263</v>
      </c>
      <c r="J69" s="378">
        <v>0.58899999999999997</v>
      </c>
      <c r="K69" s="378">
        <v>0.98</v>
      </c>
      <c r="L69" s="378">
        <v>4.24</v>
      </c>
      <c r="M69" s="378">
        <v>0</v>
      </c>
      <c r="N69" s="154">
        <v>98.062000000000012</v>
      </c>
      <c r="O69" s="4"/>
    </row>
    <row r="70" spans="1:15" x14ac:dyDescent="0.4">
      <c r="A70" s="373"/>
      <c r="B70" s="266" t="s">
        <v>1173</v>
      </c>
      <c r="C70" s="378">
        <v>2.4279999999999999</v>
      </c>
      <c r="D70" s="378">
        <v>187.46899999999999</v>
      </c>
      <c r="E70" s="378">
        <v>16.995000000000001</v>
      </c>
      <c r="F70" s="378">
        <v>8.0000000000000002E-3</v>
      </c>
      <c r="G70" s="378">
        <v>0.45300000000000001</v>
      </c>
      <c r="H70" s="378">
        <v>0.20499999999999999</v>
      </c>
      <c r="I70" s="378" t="s">
        <v>1263</v>
      </c>
      <c r="J70" s="378">
        <v>5.2350000000000003</v>
      </c>
      <c r="K70" s="378">
        <v>0.20200000000000001</v>
      </c>
      <c r="L70" s="378">
        <v>51.506999999999998</v>
      </c>
      <c r="M70" s="378">
        <v>0</v>
      </c>
      <c r="N70" s="154">
        <v>264.50200000000001</v>
      </c>
      <c r="O70" s="4"/>
    </row>
    <row r="71" spans="1:15" x14ac:dyDescent="0.4">
      <c r="A71" s="373"/>
      <c r="B71" s="266" t="s">
        <v>1174</v>
      </c>
      <c r="C71" s="378">
        <v>0.89500000000000002</v>
      </c>
      <c r="D71" s="378">
        <v>87.852000000000004</v>
      </c>
      <c r="E71" s="378">
        <v>3.91</v>
      </c>
      <c r="F71" s="378">
        <v>2.5999999999999999E-2</v>
      </c>
      <c r="G71" s="378">
        <v>0.3</v>
      </c>
      <c r="H71" s="378">
        <v>0.76200000000000001</v>
      </c>
      <c r="I71" s="378" t="s">
        <v>1263</v>
      </c>
      <c r="J71" s="378">
        <v>0.53400000000000003</v>
      </c>
      <c r="K71" s="378">
        <v>0.12</v>
      </c>
      <c r="L71" s="378">
        <v>5.78</v>
      </c>
      <c r="M71" s="378">
        <v>0</v>
      </c>
      <c r="N71" s="154">
        <v>100.179</v>
      </c>
      <c r="O71" s="4"/>
    </row>
    <row r="72" spans="1:15" x14ac:dyDescent="0.4">
      <c r="A72" s="373"/>
      <c r="B72" s="266" t="s">
        <v>1175</v>
      </c>
      <c r="C72" s="378">
        <v>2.589</v>
      </c>
      <c r="D72" s="378">
        <v>59.145000000000003</v>
      </c>
      <c r="E72" s="378">
        <v>1.65</v>
      </c>
      <c r="F72" s="378">
        <v>6.8000000000000005E-2</v>
      </c>
      <c r="G72" s="378">
        <v>0.41599999999999998</v>
      </c>
      <c r="H72" s="378">
        <v>1.2430000000000001</v>
      </c>
      <c r="I72" s="378" t="s">
        <v>1263</v>
      </c>
      <c r="J72" s="378">
        <v>0.21299999999999999</v>
      </c>
      <c r="K72" s="378">
        <v>0.55600000000000005</v>
      </c>
      <c r="L72" s="378">
        <v>3.7480000000000002</v>
      </c>
      <c r="M72" s="378">
        <v>0</v>
      </c>
      <c r="N72" s="154">
        <v>69.627999999999986</v>
      </c>
      <c r="O72" s="4"/>
    </row>
    <row r="73" spans="1:15" x14ac:dyDescent="0.4">
      <c r="A73" s="373"/>
      <c r="B73" s="266" t="s">
        <v>1176</v>
      </c>
      <c r="C73" s="378">
        <v>1.3109999999999999</v>
      </c>
      <c r="D73" s="378">
        <v>254.37700000000001</v>
      </c>
      <c r="E73" s="378">
        <v>2.2000000000000002</v>
      </c>
      <c r="F73" s="378">
        <v>0.13600000000000001</v>
      </c>
      <c r="G73" s="378">
        <v>0.33900000000000002</v>
      </c>
      <c r="H73" s="378">
        <v>3.31</v>
      </c>
      <c r="I73" s="378" t="s">
        <v>1263</v>
      </c>
      <c r="J73" s="378">
        <v>11.974</v>
      </c>
      <c r="K73" s="378">
        <v>0.33400000000000002</v>
      </c>
      <c r="L73" s="378">
        <v>2.9540000000000002</v>
      </c>
      <c r="M73" s="378">
        <v>0</v>
      </c>
      <c r="N73" s="154">
        <v>276.93500000000006</v>
      </c>
      <c r="O73" s="4"/>
    </row>
    <row r="74" spans="1:15" x14ac:dyDescent="0.4">
      <c r="A74" s="373"/>
      <c r="B74" s="266" t="s">
        <v>1166</v>
      </c>
      <c r="C74" s="378">
        <v>0.72699999999999998</v>
      </c>
      <c r="D74" s="378">
        <v>1.4910000000000001</v>
      </c>
      <c r="E74" s="378">
        <v>3.278</v>
      </c>
      <c r="F74" s="378">
        <v>0</v>
      </c>
      <c r="G74" s="378">
        <v>0.40899999999999997</v>
      </c>
      <c r="H74" s="378">
        <v>0.84899999999999998</v>
      </c>
      <c r="I74" s="378" t="s">
        <v>1263</v>
      </c>
      <c r="J74" s="378">
        <v>0.1</v>
      </c>
      <c r="K74" s="378">
        <v>0.33500000000000002</v>
      </c>
      <c r="L74" s="378">
        <v>0</v>
      </c>
      <c r="M74" s="378">
        <v>0</v>
      </c>
      <c r="N74" s="154">
        <v>7.1890000000000001</v>
      </c>
      <c r="O74" s="4"/>
    </row>
    <row r="75" spans="1:15" x14ac:dyDescent="0.4">
      <c r="A75" s="373"/>
      <c r="B75" s="266" t="s">
        <v>1268</v>
      </c>
      <c r="C75" s="378">
        <v>0.37</v>
      </c>
      <c r="D75" s="378">
        <v>4.99</v>
      </c>
      <c r="E75" s="378">
        <v>7.1139999999999999</v>
      </c>
      <c r="F75" s="378">
        <v>6.0000000000000001E-3</v>
      </c>
      <c r="G75" s="378">
        <v>0.22600000000000001</v>
      </c>
      <c r="H75" s="378">
        <v>0.67800000000000005</v>
      </c>
      <c r="I75" s="378" t="s">
        <v>1263</v>
      </c>
      <c r="J75" s="378">
        <v>0</v>
      </c>
      <c r="K75" s="378">
        <v>0.69299999999999995</v>
      </c>
      <c r="L75" s="378">
        <v>3.1139999999999999</v>
      </c>
      <c r="M75" s="378">
        <v>0</v>
      </c>
      <c r="N75" s="154">
        <v>17.191000000000003</v>
      </c>
      <c r="O75" s="4"/>
    </row>
    <row r="76" spans="1:15" x14ac:dyDescent="0.4">
      <c r="A76" s="373"/>
      <c r="B76" s="266" t="s">
        <v>1167</v>
      </c>
      <c r="C76" s="378">
        <v>0.92600000000000005</v>
      </c>
      <c r="D76" s="378">
        <v>85.370999999999995</v>
      </c>
      <c r="E76" s="378">
        <v>52</v>
      </c>
      <c r="F76" s="378">
        <v>0.23100000000000001</v>
      </c>
      <c r="G76" s="378">
        <v>0.60399999999999998</v>
      </c>
      <c r="H76" s="378">
        <v>0.66</v>
      </c>
      <c r="I76" s="378" t="s">
        <v>1263</v>
      </c>
      <c r="J76" s="378">
        <v>2.19</v>
      </c>
      <c r="K76" s="378">
        <v>0.27400000000000002</v>
      </c>
      <c r="L76" s="378">
        <v>2.1280000000000001</v>
      </c>
      <c r="M76" s="378">
        <v>0</v>
      </c>
      <c r="N76" s="154">
        <v>144.38400000000001</v>
      </c>
      <c r="O76" s="4"/>
    </row>
    <row r="77" spans="1:15" x14ac:dyDescent="0.4">
      <c r="A77" s="373"/>
      <c r="B77" s="266" t="s">
        <v>1168</v>
      </c>
      <c r="C77" s="378">
        <v>1.9870000000000001</v>
      </c>
      <c r="D77" s="378">
        <v>4.3550000000000004</v>
      </c>
      <c r="E77" s="378">
        <v>51</v>
      </c>
      <c r="F77" s="378">
        <v>4.8000000000000001E-2</v>
      </c>
      <c r="G77" s="378">
        <v>0.153</v>
      </c>
      <c r="H77" s="378">
        <v>1.3819999999999999</v>
      </c>
      <c r="I77" s="378" t="s">
        <v>1263</v>
      </c>
      <c r="J77" s="378">
        <v>2.6019999999999999</v>
      </c>
      <c r="K77" s="378">
        <v>0.20100000000000001</v>
      </c>
      <c r="L77" s="378">
        <v>0.85</v>
      </c>
      <c r="M77" s="378">
        <v>0</v>
      </c>
      <c r="N77" s="154">
        <v>62.577999999999996</v>
      </c>
      <c r="O77" s="4"/>
    </row>
    <row r="78" spans="1:15" x14ac:dyDescent="0.4">
      <c r="A78" s="373"/>
      <c r="B78" s="266" t="s">
        <v>1169</v>
      </c>
      <c r="C78" s="378">
        <v>1.3029999999999999</v>
      </c>
      <c r="D78" s="378">
        <v>3.8050000000000002</v>
      </c>
      <c r="E78" s="378">
        <v>3</v>
      </c>
      <c r="F78" s="378">
        <v>2.1999999999999999E-2</v>
      </c>
      <c r="G78" s="378">
        <v>0.36099999999999999</v>
      </c>
      <c r="H78" s="378">
        <v>1.157</v>
      </c>
      <c r="I78" s="378" t="s">
        <v>1263</v>
      </c>
      <c r="J78" s="378">
        <v>0</v>
      </c>
      <c r="K78" s="378">
        <v>0.36</v>
      </c>
      <c r="L78" s="378">
        <v>4.9619999999999997</v>
      </c>
      <c r="M78" s="378">
        <v>0</v>
      </c>
      <c r="N78" s="154">
        <v>14.97</v>
      </c>
      <c r="O78" s="4"/>
    </row>
    <row r="79" spans="1:15" x14ac:dyDescent="0.4">
      <c r="A79" s="373"/>
      <c r="B79" s="266" t="s">
        <v>1170</v>
      </c>
      <c r="C79" s="378">
        <v>1.002</v>
      </c>
      <c r="D79" s="378">
        <v>9.0869999999999997</v>
      </c>
      <c r="E79" s="378">
        <v>7.95</v>
      </c>
      <c r="F79" s="378">
        <v>0</v>
      </c>
      <c r="G79" s="378">
        <v>0.32</v>
      </c>
      <c r="H79" s="378">
        <v>2.1019999999999999</v>
      </c>
      <c r="I79" s="378" t="s">
        <v>1263</v>
      </c>
      <c r="J79" s="378">
        <v>1.508</v>
      </c>
      <c r="K79" s="378">
        <v>0.14099999999999999</v>
      </c>
      <c r="L79" s="378">
        <v>3.5920000000000001</v>
      </c>
      <c r="M79" s="378">
        <v>0</v>
      </c>
      <c r="N79" s="154">
        <v>25.701999999999998</v>
      </c>
      <c r="O79" s="4"/>
    </row>
    <row r="80" spans="1:15" ht="20.2" customHeight="1" x14ac:dyDescent="0.4">
      <c r="A80" s="373">
        <v>2018</v>
      </c>
      <c r="B80" s="266" t="s">
        <v>1171</v>
      </c>
      <c r="C80" s="378">
        <v>1.7230000000000001</v>
      </c>
      <c r="D80" s="378">
        <v>7.851</v>
      </c>
      <c r="E80" s="378">
        <v>6.6</v>
      </c>
      <c r="F80" s="378">
        <v>6.7000000000000004E-2</v>
      </c>
      <c r="G80" s="378">
        <v>0.45600000000000002</v>
      </c>
      <c r="H80" s="378">
        <v>1.752</v>
      </c>
      <c r="I80" s="378" t="s">
        <v>1263</v>
      </c>
      <c r="J80" s="378">
        <v>0.59899999999999998</v>
      </c>
      <c r="K80" s="378">
        <v>8.8999999999999996E-2</v>
      </c>
      <c r="L80" s="378">
        <v>0</v>
      </c>
      <c r="M80" s="378">
        <v>0</v>
      </c>
      <c r="N80" s="154">
        <v>19.136999999999997</v>
      </c>
      <c r="O80" s="4"/>
    </row>
    <row r="81" spans="1:15" x14ac:dyDescent="0.4">
      <c r="A81" s="373"/>
      <c r="B81" s="266" t="s">
        <v>1172</v>
      </c>
      <c r="C81" s="378">
        <v>1.649</v>
      </c>
      <c r="D81" s="378">
        <v>13.305999999999999</v>
      </c>
      <c r="E81" s="378">
        <v>3</v>
      </c>
      <c r="F81" s="378">
        <v>0</v>
      </c>
      <c r="G81" s="378">
        <v>0.13300000000000001</v>
      </c>
      <c r="H81" s="378">
        <v>0</v>
      </c>
      <c r="I81" s="378" t="s">
        <v>1263</v>
      </c>
      <c r="J81" s="378">
        <v>0.19</v>
      </c>
      <c r="K81" s="378">
        <v>0.39500000000000002</v>
      </c>
      <c r="L81" s="378">
        <v>54.087000000000003</v>
      </c>
      <c r="M81" s="378">
        <v>0</v>
      </c>
      <c r="N81" s="154">
        <v>72.760000000000005</v>
      </c>
      <c r="O81" s="4"/>
    </row>
    <row r="82" spans="1:15" x14ac:dyDescent="0.4">
      <c r="A82" s="373"/>
      <c r="B82" s="266" t="s">
        <v>1173</v>
      </c>
      <c r="C82" s="378">
        <v>2.2650000000000001</v>
      </c>
      <c r="D82" s="378">
        <v>27.556000000000001</v>
      </c>
      <c r="E82" s="378">
        <v>17.088000000000001</v>
      </c>
      <c r="F82" s="378">
        <v>8.8999999999999996E-2</v>
      </c>
      <c r="G82" s="378">
        <v>0.68600000000000005</v>
      </c>
      <c r="H82" s="378">
        <v>1.1910000000000001</v>
      </c>
      <c r="I82" s="378" t="s">
        <v>1263</v>
      </c>
      <c r="J82" s="378">
        <v>4.2539999999999996</v>
      </c>
      <c r="K82" s="378">
        <v>0.252</v>
      </c>
      <c r="L82" s="378">
        <v>31.02</v>
      </c>
      <c r="M82" s="378">
        <v>0</v>
      </c>
      <c r="N82" s="154">
        <v>84.40100000000001</v>
      </c>
      <c r="O82" s="4"/>
    </row>
    <row r="83" spans="1:15" x14ac:dyDescent="0.4">
      <c r="A83" s="373"/>
      <c r="B83" s="266" t="s">
        <v>1174</v>
      </c>
      <c r="C83" s="378">
        <v>1.7</v>
      </c>
      <c r="D83" s="378">
        <v>32.276000000000003</v>
      </c>
      <c r="E83" s="378">
        <v>74.156999999999996</v>
      </c>
      <c r="F83" s="378">
        <v>0</v>
      </c>
      <c r="G83" s="378">
        <v>0.433</v>
      </c>
      <c r="H83" s="378">
        <v>9.2119999999999997</v>
      </c>
      <c r="I83" s="378" t="s">
        <v>1263</v>
      </c>
      <c r="J83" s="378">
        <v>3.1539999999999999</v>
      </c>
      <c r="K83" s="378">
        <v>0.27200000000000002</v>
      </c>
      <c r="L83" s="378">
        <v>38.549999999999997</v>
      </c>
      <c r="M83" s="378">
        <v>0</v>
      </c>
      <c r="N83" s="154">
        <v>159.75400000000002</v>
      </c>
      <c r="O83" s="4"/>
    </row>
    <row r="84" spans="1:15" x14ac:dyDescent="0.4">
      <c r="A84" s="373"/>
      <c r="B84" s="266" t="s">
        <v>1175</v>
      </c>
      <c r="C84" s="378">
        <v>3.3530000000000002</v>
      </c>
      <c r="D84" s="378">
        <v>21.021000000000001</v>
      </c>
      <c r="E84" s="378">
        <v>15.739000000000001</v>
      </c>
      <c r="F84" s="378">
        <v>6.0999999999999999E-2</v>
      </c>
      <c r="G84" s="378">
        <v>0.58899999999999997</v>
      </c>
      <c r="H84" s="378">
        <v>1.18</v>
      </c>
      <c r="I84" s="378" t="s">
        <v>1263</v>
      </c>
      <c r="J84" s="378">
        <v>11.582000000000001</v>
      </c>
      <c r="K84" s="378">
        <v>0.157</v>
      </c>
      <c r="L84" s="378">
        <v>1.0029999999999999</v>
      </c>
      <c r="M84" s="378">
        <v>0</v>
      </c>
      <c r="N84" s="154">
        <v>54.684999999999995</v>
      </c>
      <c r="O84" s="4"/>
    </row>
    <row r="85" spans="1:15" x14ac:dyDescent="0.4">
      <c r="A85" s="373"/>
      <c r="B85" s="266" t="s">
        <v>1176</v>
      </c>
      <c r="C85" s="378">
        <v>0.91</v>
      </c>
      <c r="D85" s="378">
        <v>4.1289999999999996</v>
      </c>
      <c r="E85" s="378">
        <v>7.55</v>
      </c>
      <c r="F85" s="378">
        <v>1.4999999999999999E-2</v>
      </c>
      <c r="G85" s="378">
        <v>0.371</v>
      </c>
      <c r="H85" s="378">
        <v>0.73899999999999999</v>
      </c>
      <c r="I85" s="378" t="s">
        <v>1263</v>
      </c>
      <c r="J85" s="378">
        <v>1.1180000000000001</v>
      </c>
      <c r="K85" s="378">
        <v>0.125</v>
      </c>
      <c r="L85" s="378">
        <v>0</v>
      </c>
      <c r="M85" s="378">
        <v>0</v>
      </c>
      <c r="N85" s="154">
        <v>14.957000000000001</v>
      </c>
      <c r="O85" s="4"/>
    </row>
    <row r="86" spans="1:15" x14ac:dyDescent="0.4">
      <c r="A86" s="373"/>
      <c r="B86" s="266" t="s">
        <v>1166</v>
      </c>
      <c r="C86" s="378">
        <v>1.47</v>
      </c>
      <c r="D86" s="378">
        <v>2.0019999999999998</v>
      </c>
      <c r="E86" s="378">
        <v>1.2</v>
      </c>
      <c r="F86" s="378">
        <v>0</v>
      </c>
      <c r="G86" s="378">
        <v>0.153</v>
      </c>
      <c r="H86" s="378">
        <v>1.9510000000000001</v>
      </c>
      <c r="I86" s="378" t="s">
        <v>1263</v>
      </c>
      <c r="J86" s="378">
        <v>0</v>
      </c>
      <c r="K86" s="378">
        <v>0.54300000000000004</v>
      </c>
      <c r="L86" s="378">
        <v>0</v>
      </c>
      <c r="M86" s="378">
        <v>0</v>
      </c>
      <c r="N86" s="154">
        <v>7.319</v>
      </c>
      <c r="O86" s="4"/>
    </row>
    <row r="87" spans="1:15" x14ac:dyDescent="0.4">
      <c r="A87" s="373"/>
      <c r="B87" s="266" t="s">
        <v>1268</v>
      </c>
      <c r="C87" s="378">
        <v>1.502</v>
      </c>
      <c r="D87" s="378">
        <v>4.2220000000000004</v>
      </c>
      <c r="E87" s="378">
        <v>0</v>
      </c>
      <c r="F87" s="378">
        <v>5.3999999999999999E-2</v>
      </c>
      <c r="G87" s="378">
        <v>0.20100000000000001</v>
      </c>
      <c r="H87" s="378">
        <v>6.8520000000000003</v>
      </c>
      <c r="I87" s="378" t="s">
        <v>1263</v>
      </c>
      <c r="J87" s="378">
        <v>0.19</v>
      </c>
      <c r="K87" s="378">
        <v>0.17799999999999999</v>
      </c>
      <c r="L87" s="378">
        <v>0</v>
      </c>
      <c r="M87" s="378">
        <v>0</v>
      </c>
      <c r="N87" s="154">
        <v>13.199</v>
      </c>
      <c r="O87" s="4"/>
    </row>
    <row r="88" spans="1:15" x14ac:dyDescent="0.4">
      <c r="A88" s="373"/>
      <c r="B88" s="266" t="s">
        <v>1167</v>
      </c>
      <c r="C88" s="378">
        <v>2.5830000000000002</v>
      </c>
      <c r="D88" s="378">
        <v>4.4729999999999999</v>
      </c>
      <c r="E88" s="378">
        <v>5</v>
      </c>
      <c r="F88" s="378">
        <v>0</v>
      </c>
      <c r="G88" s="378">
        <v>0.30399999999999999</v>
      </c>
      <c r="H88" s="378">
        <v>4.4649999999999999</v>
      </c>
      <c r="I88" s="378" t="s">
        <v>1263</v>
      </c>
      <c r="J88" s="378">
        <v>0</v>
      </c>
      <c r="K88" s="378">
        <v>0.161</v>
      </c>
      <c r="L88" s="378">
        <v>0</v>
      </c>
      <c r="M88" s="378">
        <v>0</v>
      </c>
      <c r="N88" s="154">
        <v>16.986000000000004</v>
      </c>
      <c r="O88" s="4"/>
    </row>
    <row r="89" spans="1:15" ht="20.2" customHeight="1" thickBot="1" x14ac:dyDescent="0.45">
      <c r="A89" s="267" t="s">
        <v>61</v>
      </c>
      <c r="B89" s="272"/>
      <c r="C89" s="379">
        <v>1523.6870000000001</v>
      </c>
      <c r="D89" s="379">
        <v>2095.132000000001</v>
      </c>
      <c r="E89" s="379">
        <v>612.22300000000018</v>
      </c>
      <c r="F89" s="379">
        <v>5.5789999999999988</v>
      </c>
      <c r="G89" s="379">
        <v>25.204999999999995</v>
      </c>
      <c r="H89" s="379">
        <v>109.65299999999999</v>
      </c>
      <c r="I89" s="379" t="s">
        <v>1263</v>
      </c>
      <c r="J89" s="379">
        <v>324.27500000000003</v>
      </c>
      <c r="K89" s="379">
        <v>14.142999999999999</v>
      </c>
      <c r="L89" s="379">
        <v>283.55599999999998</v>
      </c>
      <c r="M89" s="379">
        <v>0</v>
      </c>
      <c r="N89" s="379">
        <v>4993.4530000000041</v>
      </c>
      <c r="O89" s="4"/>
    </row>
    <row r="90" spans="1:15" x14ac:dyDescent="0.4">
      <c r="B90" s="157"/>
      <c r="C90" s="157"/>
      <c r="D90" s="66"/>
      <c r="E90" s="157"/>
      <c r="F90" s="157"/>
      <c r="G90" s="157"/>
      <c r="H90" s="157"/>
      <c r="I90" s="157"/>
      <c r="J90" s="157"/>
      <c r="K90" s="157"/>
      <c r="L90" s="157"/>
    </row>
    <row r="91" spans="1:15" x14ac:dyDescent="0.4">
      <c r="A91" s="47" t="s">
        <v>62</v>
      </c>
    </row>
    <row r="92" spans="1:15" x14ac:dyDescent="0.4">
      <c r="A92" s="475" t="s">
        <v>1124</v>
      </c>
      <c r="B92" s="475"/>
      <c r="C92" s="475"/>
      <c r="D92" s="475"/>
      <c r="E92" s="475"/>
      <c r="F92" s="475"/>
      <c r="G92" s="475"/>
      <c r="H92" s="475"/>
      <c r="I92" s="475"/>
      <c r="J92" s="475"/>
      <c r="K92" s="475"/>
      <c r="L92" s="475"/>
    </row>
    <row r="93" spans="1:15" x14ac:dyDescent="0.4">
      <c r="A93" s="475" t="s">
        <v>1122</v>
      </c>
      <c r="B93" s="475"/>
      <c r="C93" s="475"/>
      <c r="D93" s="475"/>
      <c r="E93" s="475"/>
      <c r="F93" s="475"/>
      <c r="G93" s="475"/>
      <c r="H93" s="475"/>
      <c r="I93" s="475"/>
      <c r="J93" s="475"/>
      <c r="K93" s="475"/>
      <c r="L93" s="475"/>
    </row>
    <row r="94" spans="1:15" x14ac:dyDescent="0.4">
      <c r="A94" s="160" t="s">
        <v>1125</v>
      </c>
    </row>
    <row r="97" spans="1:1" x14ac:dyDescent="0.4">
      <c r="A97" s="47" t="s">
        <v>68</v>
      </c>
    </row>
    <row r="98" spans="1:1" x14ac:dyDescent="0.4">
      <c r="A98" s="44" t="s">
        <v>69</v>
      </c>
    </row>
  </sheetData>
  <mergeCells count="2">
    <mergeCell ref="A92:L92"/>
    <mergeCell ref="A93:L93"/>
  </mergeCells>
  <pageMargins left="0.7" right="0.7" top="0.75" bottom="0.75" header="0.3" footer="0.3"/>
  <pageSetup paperSize="9" scale="34"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L46"/>
  <sheetViews>
    <sheetView showGridLines="0" zoomScaleNormal="100" workbookViewId="0">
      <pane ySplit="5" topLeftCell="A6" activePane="bottomLeft" state="frozen"/>
      <selection activeCell="I28" sqref="I28"/>
      <selection pane="bottomLeft" activeCell="J17" sqref="J17"/>
    </sheetView>
  </sheetViews>
  <sheetFormatPr defaultColWidth="9.109375" defaultRowHeight="12.3" x14ac:dyDescent="0.4"/>
  <cols>
    <col min="1" max="1" width="9.109375" style="4" customWidth="1"/>
    <col min="2" max="2" width="16.109375" style="4" customWidth="1"/>
    <col min="3" max="3" width="13.38671875" style="4" hidden="1" customWidth="1"/>
    <col min="4" max="11" width="17.38671875" style="4" customWidth="1"/>
    <col min="12" max="20" width="16.88671875" style="4" customWidth="1"/>
    <col min="21" max="21" width="14.6640625" style="4" customWidth="1"/>
    <col min="22" max="22" width="9.109375" style="4" customWidth="1"/>
    <col min="23" max="16384" width="9.109375" style="4"/>
  </cols>
  <sheetData>
    <row r="1" spans="1:12" x14ac:dyDescent="0.4">
      <c r="A1" s="26" t="s">
        <v>38</v>
      </c>
    </row>
    <row r="3" spans="1:12" x14ac:dyDescent="0.4">
      <c r="A3" s="10" t="s">
        <v>1340</v>
      </c>
    </row>
    <row r="4" spans="1:12" x14ac:dyDescent="0.4">
      <c r="A4" s="11"/>
      <c r="B4" s="69"/>
      <c r="C4" s="69"/>
      <c r="D4" s="69"/>
      <c r="E4" s="69"/>
      <c r="F4" s="69"/>
      <c r="G4" s="69"/>
      <c r="H4" s="69"/>
      <c r="I4" s="69"/>
      <c r="J4" s="69"/>
      <c r="K4" s="69"/>
    </row>
    <row r="5" spans="1:12" ht="68.5" customHeight="1" x14ac:dyDescent="0.4">
      <c r="A5" s="96"/>
      <c r="B5" s="368"/>
      <c r="C5" s="368"/>
      <c r="D5" s="363" t="s">
        <v>1080</v>
      </c>
      <c r="E5" s="363" t="s">
        <v>1081</v>
      </c>
      <c r="F5" s="363" t="s">
        <v>1082</v>
      </c>
      <c r="G5" s="363" t="s">
        <v>1083</v>
      </c>
      <c r="H5" s="364" t="s">
        <v>1269</v>
      </c>
      <c r="I5" s="363" t="s">
        <v>1084</v>
      </c>
      <c r="J5" s="364" t="s">
        <v>1270</v>
      </c>
      <c r="K5" s="369" t="s">
        <v>1085</v>
      </c>
      <c r="L5" s="118"/>
    </row>
    <row r="6" spans="1:12" ht="18" customHeight="1" x14ac:dyDescent="0.4">
      <c r="A6" s="96">
        <v>2011</v>
      </c>
      <c r="B6" s="275" t="s">
        <v>1126</v>
      </c>
      <c r="C6" s="275" t="s">
        <v>1086</v>
      </c>
      <c r="D6" s="82">
        <f>SUMIF('M1.1'!C:C,'Q1.1'!C6,'M1.1'!D:D)</f>
        <v>47</v>
      </c>
      <c r="E6" s="82">
        <f>SUM(D$6:D6)</f>
        <v>47</v>
      </c>
      <c r="F6" s="192">
        <f>SUMIF('M1.1'!C:C,'Q1.1'!C6,'M1.1'!F:F)</f>
        <v>38.090999999999994</v>
      </c>
      <c r="G6" s="192">
        <f>SUM(F$6:F6)</f>
        <v>38.090999999999994</v>
      </c>
      <c r="H6" s="82">
        <f>SUMIF('M1.1'!C:C,'Q1.1'!C6,'M1.1'!H:H)</f>
        <v>2</v>
      </c>
      <c r="I6" s="82">
        <f>SUM(H$6:H6)</f>
        <v>2</v>
      </c>
      <c r="J6" s="192">
        <f>SUMIF('M1.1'!C:C,'Q1.1'!C6,'M1.1'!J:J)</f>
        <v>2.8000000000000001E-2</v>
      </c>
      <c r="K6" s="192">
        <f>SUM(J$6:J6)</f>
        <v>2.8000000000000001E-2</v>
      </c>
      <c r="L6" s="271"/>
    </row>
    <row r="7" spans="1:12" ht="20.2" customHeight="1" x14ac:dyDescent="0.4">
      <c r="A7" s="96">
        <v>2012</v>
      </c>
      <c r="B7" s="275" t="s">
        <v>1127</v>
      </c>
      <c r="C7" s="275" t="s">
        <v>1087</v>
      </c>
      <c r="D7" s="82">
        <f>SUMIF('M1.1'!C:C,'Q1.1'!C7,'M1.1'!D:D)</f>
        <v>241</v>
      </c>
      <c r="E7" s="82">
        <f>SUM(D$6:D7)</f>
        <v>288</v>
      </c>
      <c r="F7" s="192">
        <f>SUMIF('M1.1'!C:C,'Q1.1'!C7,'M1.1'!F:F)</f>
        <v>67.045000000000002</v>
      </c>
      <c r="G7" s="192">
        <f>SUM(F$6:F7)</f>
        <v>105.136</v>
      </c>
      <c r="H7" s="82">
        <f>SUMIF('M1.1'!C:C,'Q1.1'!C7,'M1.1'!H:H)</f>
        <v>16</v>
      </c>
      <c r="I7" s="82">
        <f>SUM(H$6:H7)</f>
        <v>18</v>
      </c>
      <c r="J7" s="192">
        <f>SUMIF('M1.1'!C:C,'Q1.1'!C7,'M1.1'!J:J)</f>
        <v>2.3439999999999999</v>
      </c>
      <c r="K7" s="192">
        <f>SUM(J$6:J7)</f>
        <v>2.3719999999999999</v>
      </c>
      <c r="L7" s="271"/>
    </row>
    <row r="8" spans="1:12" x14ac:dyDescent="0.4">
      <c r="A8" s="96"/>
      <c r="B8" s="275" t="s">
        <v>1128</v>
      </c>
      <c r="C8" s="275" t="s">
        <v>1088</v>
      </c>
      <c r="D8" s="82">
        <f>SUMIF('M1.1'!C:C,'Q1.1'!C8,'M1.1'!D:D)</f>
        <v>215</v>
      </c>
      <c r="E8" s="82">
        <f>SUM(D$6:D8)</f>
        <v>503</v>
      </c>
      <c r="F8" s="192">
        <f>SUMIF('M1.1'!C:C,'Q1.1'!C8,'M1.1'!F:F)</f>
        <v>49.620999999999995</v>
      </c>
      <c r="G8" s="192">
        <f>SUM(F$6:F8)</f>
        <v>154.75700000000001</v>
      </c>
      <c r="H8" s="82">
        <f>SUMIF('M1.1'!C:C,'Q1.1'!C8,'M1.1'!H:H)</f>
        <v>91</v>
      </c>
      <c r="I8" s="82">
        <f>SUM(H$6:H8)</f>
        <v>109</v>
      </c>
      <c r="J8" s="192">
        <f>SUMIF('M1.1'!C:C,'Q1.1'!C8,'M1.1'!J:J)</f>
        <v>35.07</v>
      </c>
      <c r="K8" s="192">
        <f>SUM(J$6:J8)</f>
        <v>37.442</v>
      </c>
      <c r="L8" s="271"/>
    </row>
    <row r="9" spans="1:12" x14ac:dyDescent="0.4">
      <c r="A9" s="96"/>
      <c r="B9" s="275" t="s">
        <v>1129</v>
      </c>
      <c r="C9" s="275" t="s">
        <v>1089</v>
      </c>
      <c r="D9" s="82">
        <f>SUMIF('M1.1'!C:C,'Q1.1'!C9,'M1.1'!D:D)</f>
        <v>290</v>
      </c>
      <c r="E9" s="82">
        <f>SUM(D$6:D9)</f>
        <v>793</v>
      </c>
      <c r="F9" s="192">
        <f>SUMIF('M1.1'!C:C,'Q1.1'!C9,'M1.1'!F:F)</f>
        <v>58.176000000000002</v>
      </c>
      <c r="G9" s="192">
        <f>SUM(F$6:F9)</f>
        <v>212.93299999999999</v>
      </c>
      <c r="H9" s="82">
        <f>SUMIF('M1.1'!C:C,'Q1.1'!C9,'M1.1'!H:H)</f>
        <v>209</v>
      </c>
      <c r="I9" s="82">
        <f>SUM(H$6:H9)</f>
        <v>318</v>
      </c>
      <c r="J9" s="192">
        <f>SUMIF('M1.1'!C:C,'Q1.1'!C9,'M1.1'!J:J)</f>
        <v>37.048000000000002</v>
      </c>
      <c r="K9" s="192">
        <f>SUM(J$6:J9)</f>
        <v>74.490000000000009</v>
      </c>
      <c r="L9" s="271"/>
    </row>
    <row r="10" spans="1:12" x14ac:dyDescent="0.4">
      <c r="A10" s="96"/>
      <c r="B10" s="275" t="s">
        <v>1130</v>
      </c>
      <c r="C10" s="275" t="s">
        <v>1090</v>
      </c>
      <c r="D10" s="82">
        <f>SUMIF('M1.1'!C:C,'Q1.1'!C10,'M1.1'!D:D)</f>
        <v>381</v>
      </c>
      <c r="E10" s="82">
        <f>SUM(D$6:D10)</f>
        <v>1174</v>
      </c>
      <c r="F10" s="192">
        <f>SUMIF('M1.1'!C:C,'Q1.1'!C10,'M1.1'!F:F)</f>
        <v>70.456999999999994</v>
      </c>
      <c r="G10" s="192">
        <f>SUM(F$6:F10)</f>
        <v>283.39</v>
      </c>
      <c r="H10" s="82">
        <f>SUMIF('M1.1'!C:C,'Q1.1'!C10,'M1.1'!H:H)</f>
        <v>388</v>
      </c>
      <c r="I10" s="82">
        <f>SUM(H$6:H10)</f>
        <v>706</v>
      </c>
      <c r="J10" s="192">
        <f>SUMIF('M1.1'!C:C,'Q1.1'!C10,'M1.1'!J:J)</f>
        <v>66.256</v>
      </c>
      <c r="K10" s="192">
        <f>SUM(J$6:J10)</f>
        <v>140.74600000000001</v>
      </c>
      <c r="L10" s="271"/>
    </row>
    <row r="11" spans="1:12" ht="20.2" customHeight="1" x14ac:dyDescent="0.4">
      <c r="A11" s="96">
        <v>2013</v>
      </c>
      <c r="B11" s="275" t="s">
        <v>1127</v>
      </c>
      <c r="C11" s="275" t="s">
        <v>1091</v>
      </c>
      <c r="D11" s="82">
        <f>SUMIF('M1.1'!C:C,'Q1.1'!C11,'M1.1'!D:D)</f>
        <v>533</v>
      </c>
      <c r="E11" s="82">
        <f>SUM(D$6:D11)</f>
        <v>1707</v>
      </c>
      <c r="F11" s="192">
        <f>SUMIF('M1.1'!C:C,'Q1.1'!C11,'M1.1'!F:F)</f>
        <v>95.286999999999992</v>
      </c>
      <c r="G11" s="192">
        <f>SUM(F$6:F11)</f>
        <v>378.67699999999996</v>
      </c>
      <c r="H11" s="82">
        <f>SUMIF('M1.1'!C:C,'Q1.1'!C11,'M1.1'!H:H)</f>
        <v>465</v>
      </c>
      <c r="I11" s="82">
        <f>SUM(H$6:H11)</f>
        <v>1171</v>
      </c>
      <c r="J11" s="192">
        <f>SUMIF('M1.1'!C:C,'Q1.1'!C11,'M1.1'!J:J)</f>
        <v>98.41</v>
      </c>
      <c r="K11" s="192">
        <f>SUM(J$6:J11)</f>
        <v>239.15600000000001</v>
      </c>
      <c r="L11" s="271"/>
    </row>
    <row r="12" spans="1:12" x14ac:dyDescent="0.4">
      <c r="A12" s="96"/>
      <c r="B12" s="275" t="s">
        <v>1128</v>
      </c>
      <c r="C12" s="275" t="s">
        <v>1092</v>
      </c>
      <c r="D12" s="82">
        <f>SUMIF('M1.1'!C:C,'Q1.1'!C12,'M1.1'!D:D)</f>
        <v>560</v>
      </c>
      <c r="E12" s="82">
        <f>SUM(D$6:D12)</f>
        <v>2267</v>
      </c>
      <c r="F12" s="192">
        <f>SUMIF('M1.1'!C:C,'Q1.1'!C12,'M1.1'!F:F)</f>
        <v>114.85600000000001</v>
      </c>
      <c r="G12" s="192">
        <f>SUM(F$6:F12)</f>
        <v>493.53299999999996</v>
      </c>
      <c r="H12" s="82">
        <f>SUMIF('M1.1'!C:C,'Q1.1'!C12,'M1.1'!H:H)</f>
        <v>525</v>
      </c>
      <c r="I12" s="82">
        <f>SUM(H$6:H12)</f>
        <v>1696</v>
      </c>
      <c r="J12" s="192">
        <f>SUMIF('M1.1'!C:C,'Q1.1'!C12,'M1.1'!J:J)</f>
        <v>106.214</v>
      </c>
      <c r="K12" s="192">
        <f>SUM(J$6:J12)</f>
        <v>345.37</v>
      </c>
      <c r="L12" s="271"/>
    </row>
    <row r="13" spans="1:12" x14ac:dyDescent="0.4">
      <c r="A13" s="96"/>
      <c r="B13" s="275" t="s">
        <v>1129</v>
      </c>
      <c r="C13" s="275" t="s">
        <v>1093</v>
      </c>
      <c r="D13" s="82">
        <f>SUMIF('M1.1'!C:C,'Q1.1'!C13,'M1.1'!D:D)</f>
        <v>814</v>
      </c>
      <c r="E13" s="82">
        <f>SUM(D$6:D13)</f>
        <v>3081</v>
      </c>
      <c r="F13" s="192">
        <f>SUMIF('M1.1'!C:C,'Q1.1'!C13,'M1.1'!F:F)</f>
        <v>143.90299999999999</v>
      </c>
      <c r="G13" s="192">
        <f>SUM(F$6:F13)</f>
        <v>637.43599999999992</v>
      </c>
      <c r="H13" s="82">
        <f>SUMIF('M1.1'!C:C,'Q1.1'!C13,'M1.1'!H:H)</f>
        <v>627</v>
      </c>
      <c r="I13" s="82">
        <f>SUM(H$6:H13)</f>
        <v>2323</v>
      </c>
      <c r="J13" s="192">
        <f>SUMIF('M1.1'!C:C,'Q1.1'!C13,'M1.1'!J:J)</f>
        <v>136.012</v>
      </c>
      <c r="K13" s="192">
        <f>SUM(J$6:J13)</f>
        <v>481.38200000000001</v>
      </c>
      <c r="L13" s="271"/>
    </row>
    <row r="14" spans="1:12" x14ac:dyDescent="0.4">
      <c r="A14" s="96"/>
      <c r="B14" s="275" t="s">
        <v>1130</v>
      </c>
      <c r="C14" s="275" t="s">
        <v>1094</v>
      </c>
      <c r="D14" s="82">
        <f>SUMIF('M1.1'!C:C,'Q1.1'!C14,'M1.1'!D:D)</f>
        <v>746</v>
      </c>
      <c r="E14" s="82">
        <f>SUM(D$6:D14)</f>
        <v>3827</v>
      </c>
      <c r="F14" s="192">
        <f>SUMIF('M1.1'!C:C,'Q1.1'!C14,'M1.1'!F:F)</f>
        <v>99.926000000000002</v>
      </c>
      <c r="G14" s="192">
        <f>SUM(F$6:F14)</f>
        <v>737.36199999999997</v>
      </c>
      <c r="H14" s="82">
        <f>SUMIF('M1.1'!C:C,'Q1.1'!C14,'M1.1'!H:H)</f>
        <v>508</v>
      </c>
      <c r="I14" s="82">
        <f>SUM(H$6:H14)</f>
        <v>2831</v>
      </c>
      <c r="J14" s="192">
        <f>SUMIF('M1.1'!C:C,'Q1.1'!C14,'M1.1'!J:J)</f>
        <v>87.793000000000006</v>
      </c>
      <c r="K14" s="192">
        <f>SUM(J$6:J14)</f>
        <v>569.17499999999995</v>
      </c>
      <c r="L14" s="271"/>
    </row>
    <row r="15" spans="1:12" ht="20.2" customHeight="1" x14ac:dyDescent="0.4">
      <c r="A15" s="96">
        <v>2014</v>
      </c>
      <c r="B15" s="275" t="s">
        <v>1127</v>
      </c>
      <c r="C15" s="275" t="s">
        <v>1095</v>
      </c>
      <c r="D15" s="82">
        <f>SUMIF('M1.1'!C:C,'Q1.1'!C15,'M1.1'!D:D)</f>
        <v>1065</v>
      </c>
      <c r="E15" s="82">
        <f>SUM(D$6:D15)</f>
        <v>4892</v>
      </c>
      <c r="F15" s="192">
        <f>SUMIF('M1.1'!C:C,'Q1.1'!C15,'M1.1'!F:F)</f>
        <v>168.626</v>
      </c>
      <c r="G15" s="192">
        <f>SUM(F$6:F15)</f>
        <v>905.98799999999994</v>
      </c>
      <c r="H15" s="82">
        <f>SUMIF('M1.1'!C:C,'Q1.1'!C15,'M1.1'!H:H)</f>
        <v>842</v>
      </c>
      <c r="I15" s="82">
        <f>SUM(H$6:H15)</f>
        <v>3673</v>
      </c>
      <c r="J15" s="192">
        <f>SUMIF('M1.1'!C:C,'Q1.1'!C15,'M1.1'!J:J)</f>
        <v>111.45599999999999</v>
      </c>
      <c r="K15" s="192">
        <f>SUM(J$6:J15)</f>
        <v>680.63099999999997</v>
      </c>
      <c r="L15" s="271"/>
    </row>
    <row r="16" spans="1:12" x14ac:dyDescent="0.4">
      <c r="A16" s="96"/>
      <c r="B16" s="275" t="s">
        <v>1128</v>
      </c>
      <c r="C16" s="275" t="s">
        <v>1096</v>
      </c>
      <c r="D16" s="82">
        <f>SUMIF('M1.1'!C:C,'Q1.1'!C16,'M1.1'!D:D)</f>
        <v>1782</v>
      </c>
      <c r="E16" s="82">
        <f>SUM(D$6:D16)</f>
        <v>6674</v>
      </c>
      <c r="F16" s="192">
        <f>SUMIF('M1.1'!C:C,'Q1.1'!C16,'M1.1'!F:F)</f>
        <v>249.56399999999999</v>
      </c>
      <c r="G16" s="192">
        <f>SUM(F$6:F16)</f>
        <v>1155.5519999999999</v>
      </c>
      <c r="H16" s="82">
        <f>SUMIF('M1.1'!C:C,'Q1.1'!C16,'M1.1'!H:H)</f>
        <v>1062</v>
      </c>
      <c r="I16" s="82">
        <f>SUM(H$6:H16)</f>
        <v>4735</v>
      </c>
      <c r="J16" s="192">
        <f>SUMIF('M1.1'!C:C,'Q1.1'!C16,'M1.1'!J:J)</f>
        <v>160.322</v>
      </c>
      <c r="K16" s="192">
        <f>SUM(J$6:J16)</f>
        <v>840.95299999999997</v>
      </c>
      <c r="L16" s="271"/>
    </row>
    <row r="17" spans="1:12" x14ac:dyDescent="0.4">
      <c r="A17" s="96"/>
      <c r="B17" s="275" t="s">
        <v>1131</v>
      </c>
      <c r="C17" s="275" t="s">
        <v>1097</v>
      </c>
      <c r="D17" s="82">
        <f>SUMIF('M1.1'!C:C,'Q1.1'!C17,'M1.1'!D:D)</f>
        <v>1981</v>
      </c>
      <c r="E17" s="82">
        <f>SUM(D$6:D17)</f>
        <v>8655</v>
      </c>
      <c r="F17" s="192">
        <f>SUMIF('M1.1'!C:C,'Q1.1'!C17,'M1.1'!F:F)</f>
        <v>287.84800000000001</v>
      </c>
      <c r="G17" s="192">
        <f>SUM(F$6:F17)</f>
        <v>1443.3999999999999</v>
      </c>
      <c r="H17" s="82">
        <f>SUMIF('M1.1'!C:C,'Q1.1'!C17,'M1.1'!H:H)</f>
        <v>1223</v>
      </c>
      <c r="I17" s="82">
        <f>SUM(H$6:H17)</f>
        <v>5958</v>
      </c>
      <c r="J17" s="192">
        <f>SUMIF('M1.1'!C:C,'Q1.1'!C17,'M1.1'!J:J)</f>
        <v>194.59699999999998</v>
      </c>
      <c r="K17" s="192">
        <f>SUM(J$6:J17)</f>
        <v>1035.55</v>
      </c>
      <c r="L17" s="271"/>
    </row>
    <row r="18" spans="1:12" x14ac:dyDescent="0.4">
      <c r="A18" s="96"/>
      <c r="B18" s="275" t="s">
        <v>1126</v>
      </c>
      <c r="C18" s="275" t="s">
        <v>1098</v>
      </c>
      <c r="D18" s="82">
        <f>SUMIF('M1.1'!C:C,'Q1.1'!C18,'M1.1'!D:D)</f>
        <v>2465</v>
      </c>
      <c r="E18" s="82">
        <f>SUM(D$6:D18)</f>
        <v>11120</v>
      </c>
      <c r="F18" s="192">
        <f>SUMIF('M1.1'!C:C,'Q1.1'!C18,'M1.1'!F:F)</f>
        <v>388.79500000000002</v>
      </c>
      <c r="G18" s="192">
        <f>SUM(F$6:F18)</f>
        <v>1832.1949999999999</v>
      </c>
      <c r="H18" s="82">
        <f>SUMIF('M1.1'!C:C,'Q1.1'!C18,'M1.1'!H:H)</f>
        <v>1188</v>
      </c>
      <c r="I18" s="82">
        <f>SUM(H$6:H18)</f>
        <v>7146</v>
      </c>
      <c r="J18" s="192">
        <f>SUMIF('M1.1'!C:C,'Q1.1'!C18,'M1.1'!J:J)</f>
        <v>176.24900000000002</v>
      </c>
      <c r="K18" s="192">
        <f>SUM(J$6:J18)</f>
        <v>1211.799</v>
      </c>
      <c r="L18" s="271"/>
    </row>
    <row r="19" spans="1:12" ht="20.2" customHeight="1" x14ac:dyDescent="0.4">
      <c r="A19" s="96">
        <v>2015</v>
      </c>
      <c r="B19" s="275" t="s">
        <v>1127</v>
      </c>
      <c r="C19" s="275" t="s">
        <v>1099</v>
      </c>
      <c r="D19" s="82">
        <f>SUMIF('M1.1'!C:C,'Q1.1'!C19,'M1.1'!D:D)</f>
        <v>1459</v>
      </c>
      <c r="E19" s="82">
        <f>SUM(D$6:D19)</f>
        <v>12579</v>
      </c>
      <c r="F19" s="192">
        <f>SUMIF('M1.1'!C:C,'Q1.1'!C19,'M1.1'!F:F)</f>
        <v>226.02699999999999</v>
      </c>
      <c r="G19" s="192">
        <f>SUM(F$6:F19)</f>
        <v>2058.2219999999998</v>
      </c>
      <c r="H19" s="82">
        <f>SUMIF('M1.1'!C:C,'Q1.1'!C19,'M1.1'!H:H)</f>
        <v>1650</v>
      </c>
      <c r="I19" s="82">
        <f>SUM(H$6:H19)</f>
        <v>8796</v>
      </c>
      <c r="J19" s="192">
        <f>SUMIF('M1.1'!C:C,'Q1.1'!C19,'M1.1'!J:J)</f>
        <v>263.029</v>
      </c>
      <c r="K19" s="192">
        <f>SUM(J$6:J19)</f>
        <v>1474.828</v>
      </c>
      <c r="L19" s="271"/>
    </row>
    <row r="20" spans="1:12" x14ac:dyDescent="0.4">
      <c r="A20" s="96"/>
      <c r="B20" s="275" t="s">
        <v>1132</v>
      </c>
      <c r="C20" s="275" t="s">
        <v>1100</v>
      </c>
      <c r="D20" s="82">
        <f>SUMIF('M1.1'!C:C,'Q1.1'!C20,'M1.1'!D:D)</f>
        <v>900</v>
      </c>
      <c r="E20" s="82">
        <f>SUM(D$6:D20)</f>
        <v>13479</v>
      </c>
      <c r="F20" s="192">
        <f>SUMIF('M1.1'!C:C,'Q1.1'!C20,'M1.1'!F:F)</f>
        <v>147.93200000000002</v>
      </c>
      <c r="G20" s="192">
        <f>SUM(F$6:F20)</f>
        <v>2206.1539999999995</v>
      </c>
      <c r="H20" s="82">
        <f>SUMIF('M1.1'!C:C,'Q1.1'!C20,'M1.1'!H:H)</f>
        <v>1965</v>
      </c>
      <c r="I20" s="82">
        <f>SUM(H$6:H20)</f>
        <v>10761</v>
      </c>
      <c r="J20" s="192">
        <f>SUMIF('M1.1'!C:C,'Q1.1'!C20,'M1.1'!J:J)</f>
        <v>266.93100000000004</v>
      </c>
      <c r="K20" s="192">
        <f>SUM(J$6:J20)</f>
        <v>1741.759</v>
      </c>
      <c r="L20" s="271"/>
    </row>
    <row r="21" spans="1:12" x14ac:dyDescent="0.4">
      <c r="A21" s="96"/>
      <c r="B21" s="275" t="s">
        <v>1131</v>
      </c>
      <c r="C21" s="275" t="s">
        <v>1101</v>
      </c>
      <c r="D21" s="82">
        <f>SUMIF('M1.1'!C:C,'Q1.1'!C21,'M1.1'!D:D)</f>
        <v>514</v>
      </c>
      <c r="E21" s="82">
        <f>SUM(D$6:D21)</f>
        <v>13993</v>
      </c>
      <c r="F21" s="192">
        <f>SUMIF('M1.1'!C:C,'Q1.1'!C21,'M1.1'!F:F)</f>
        <v>123.96299999999999</v>
      </c>
      <c r="G21" s="192">
        <f>SUM(F$6:F21)</f>
        <v>2330.1169999999997</v>
      </c>
      <c r="H21" s="82">
        <f>SUMIF('M1.1'!C:C,'Q1.1'!C21,'M1.1'!H:H)</f>
        <v>1674</v>
      </c>
      <c r="I21" s="82">
        <f>SUM(H$6:H21)</f>
        <v>12435</v>
      </c>
      <c r="J21" s="192">
        <f>SUMIF('M1.1'!C:C,'Q1.1'!C21,'M1.1'!J:J)</f>
        <v>266.37599999999998</v>
      </c>
      <c r="K21" s="192">
        <f>SUM(J$6:J21)</f>
        <v>2008.135</v>
      </c>
      <c r="L21" s="271"/>
    </row>
    <row r="22" spans="1:12" x14ac:dyDescent="0.4">
      <c r="A22" s="96"/>
      <c r="B22" s="275" t="s">
        <v>1126</v>
      </c>
      <c r="C22" s="275" t="s">
        <v>1102</v>
      </c>
      <c r="D22" s="82">
        <f>SUMIF('M1.1'!C:C,'Q1.1'!C22,'M1.1'!D:D)</f>
        <v>708</v>
      </c>
      <c r="E22" s="82">
        <f>SUM(D$6:D22)</f>
        <v>14701</v>
      </c>
      <c r="F22" s="192">
        <f>SUMIF('M1.1'!C:C,'Q1.1'!C22,'M1.1'!F:F)</f>
        <v>185.625</v>
      </c>
      <c r="G22" s="192">
        <f>SUM(F$6:F22)</f>
        <v>2515.7419999999997</v>
      </c>
      <c r="H22" s="82">
        <f>SUMIF('M1.1'!C:C,'Q1.1'!C22,'M1.1'!H:H)</f>
        <v>975</v>
      </c>
      <c r="I22" s="82">
        <f>SUM(H$6:H22)</f>
        <v>13410</v>
      </c>
      <c r="J22" s="192">
        <f>SUMIF('M1.1'!C:C,'Q1.1'!C22,'M1.1'!J:J)</f>
        <v>185.95600000000002</v>
      </c>
      <c r="K22" s="192">
        <f>SUM(J$6:J22)</f>
        <v>2194.0909999999999</v>
      </c>
      <c r="L22" s="271"/>
    </row>
    <row r="23" spans="1:12" ht="20.2" customHeight="1" x14ac:dyDescent="0.4">
      <c r="A23" s="96">
        <v>2016</v>
      </c>
      <c r="B23" s="275" t="s">
        <v>1133</v>
      </c>
      <c r="C23" s="275" t="s">
        <v>1103</v>
      </c>
      <c r="D23" s="82">
        <f>SUMIF('M1.1'!C:C,'Q1.1'!C23,'M1.1'!D:D)</f>
        <v>744</v>
      </c>
      <c r="E23" s="82">
        <f>SUM(D$6:D23)</f>
        <v>15445</v>
      </c>
      <c r="F23" s="192">
        <f>SUMIF('M1.1'!C:C,'Q1.1'!C23,'M1.1'!F:F)</f>
        <v>285.22300000000001</v>
      </c>
      <c r="G23" s="192">
        <f>SUM(F$6:F23)</f>
        <v>2800.9649999999997</v>
      </c>
      <c r="H23" s="82">
        <f>SUMIF('M1.1'!C:C,'Q1.1'!C23,'M1.1'!H:H)</f>
        <v>731</v>
      </c>
      <c r="I23" s="82">
        <f>SUM(H$6:H23)</f>
        <v>14141</v>
      </c>
      <c r="J23" s="192">
        <f>SUMIF('M1.1'!C:C,'Q1.1'!C23,'M1.1'!J:J)</f>
        <v>187.09200000000001</v>
      </c>
      <c r="K23" s="192">
        <f>SUM(J$6:J23)</f>
        <v>2381.183</v>
      </c>
      <c r="L23" s="271"/>
    </row>
    <row r="24" spans="1:12" x14ac:dyDescent="0.4">
      <c r="A24" s="96"/>
      <c r="B24" s="275" t="s">
        <v>1132</v>
      </c>
      <c r="C24" s="275" t="s">
        <v>1104</v>
      </c>
      <c r="D24" s="82">
        <f>SUMIF('M1.1'!C:C,'Q1.1'!C24,'M1.1'!D:D)</f>
        <v>630</v>
      </c>
      <c r="E24" s="82">
        <f>SUM(D$6:D24)</f>
        <v>16075</v>
      </c>
      <c r="F24" s="192">
        <f>SUMIF('M1.1'!C:C,'Q1.1'!C24,'M1.1'!F:F)</f>
        <v>219.99799999999999</v>
      </c>
      <c r="G24" s="192">
        <f>SUM(F$6:F24)</f>
        <v>3020.9629999999997</v>
      </c>
      <c r="H24" s="82">
        <f>SUMIF('M1.1'!C:C,'Q1.1'!C24,'M1.1'!H:H)</f>
        <v>623</v>
      </c>
      <c r="I24" s="82">
        <f>SUM(H$6:H24)</f>
        <v>14764</v>
      </c>
      <c r="J24" s="192">
        <f>SUMIF('M1.1'!C:C,'Q1.1'!C24,'M1.1'!J:J)</f>
        <v>212.547</v>
      </c>
      <c r="K24" s="192">
        <f>SUM(J$6:J24)</f>
        <v>2593.73</v>
      </c>
      <c r="L24" s="271"/>
    </row>
    <row r="25" spans="1:12" x14ac:dyDescent="0.4">
      <c r="A25" s="96"/>
      <c r="B25" s="275" t="s">
        <v>1131</v>
      </c>
      <c r="C25" s="275" t="s">
        <v>1105</v>
      </c>
      <c r="D25" s="82">
        <f>SUMIF('M1.1'!C:C,'Q1.1'!C25,'M1.1'!D:D)</f>
        <v>540</v>
      </c>
      <c r="E25" s="82">
        <f>SUM(D$6:D25)</f>
        <v>16615</v>
      </c>
      <c r="F25" s="192">
        <f>SUMIF('M1.1'!C:C,'Q1.1'!C25,'M1.1'!F:F)</f>
        <v>211.09700000000001</v>
      </c>
      <c r="G25" s="192">
        <f>SUM(F$6:F25)</f>
        <v>3232.06</v>
      </c>
      <c r="H25" s="82">
        <f>SUMIF('M1.1'!C:C,'Q1.1'!C25,'M1.1'!H:H)</f>
        <v>663</v>
      </c>
      <c r="I25" s="82">
        <f>SUM(H$6:H25)</f>
        <v>15427</v>
      </c>
      <c r="J25" s="192">
        <f>SUMIF('M1.1'!C:C,'Q1.1'!C25,'M1.1'!J:J)</f>
        <v>200.52</v>
      </c>
      <c r="K25" s="192">
        <f>SUM(J$6:J25)</f>
        <v>2794.25</v>
      </c>
      <c r="L25" s="271"/>
    </row>
    <row r="26" spans="1:12" x14ac:dyDescent="0.4">
      <c r="A26" s="96"/>
      <c r="B26" s="275" t="s">
        <v>1126</v>
      </c>
      <c r="C26" s="275" t="s">
        <v>1106</v>
      </c>
      <c r="D26" s="82">
        <f>SUMIF('M1.1'!C:C,'Q1.1'!C26,'M1.1'!D:D)</f>
        <v>449</v>
      </c>
      <c r="E26" s="82">
        <f>SUM(D$6:D26)</f>
        <v>17064</v>
      </c>
      <c r="F26" s="192">
        <f>SUMIF('M1.1'!C:C,'Q1.1'!C26,'M1.1'!F:F)</f>
        <v>200.66300000000001</v>
      </c>
      <c r="G26" s="192">
        <f>SUM(F$6:F26)</f>
        <v>3432.723</v>
      </c>
      <c r="H26" s="82">
        <f>SUMIF('M1.1'!C:C,'Q1.1'!C26,'M1.1'!H:H)</f>
        <v>576</v>
      </c>
      <c r="I26" s="82">
        <f>SUM(H$6:H26)</f>
        <v>16003</v>
      </c>
      <c r="J26" s="192">
        <f>SUMIF('M1.1'!C:C,'Q1.1'!C26,'M1.1'!J:J)</f>
        <v>151.57599999999999</v>
      </c>
      <c r="K26" s="192">
        <f>SUM(J$6:J26)</f>
        <v>2945.826</v>
      </c>
      <c r="L26" s="271"/>
    </row>
    <row r="27" spans="1:12" ht="20.2" customHeight="1" x14ac:dyDescent="0.4">
      <c r="A27" s="96">
        <v>2017</v>
      </c>
      <c r="B27" s="275" t="s">
        <v>1133</v>
      </c>
      <c r="C27" s="275" t="s">
        <v>1107</v>
      </c>
      <c r="D27" s="82">
        <f>SUMIF('M1.1'!C:C,'Q1.1'!C27,'M1.1'!D:D)</f>
        <v>660</v>
      </c>
      <c r="E27" s="82">
        <f>SUM(D$6:D27)</f>
        <v>17724</v>
      </c>
      <c r="F27" s="192">
        <f>SUMIF('M1.1'!C:C,'Q1.1'!C27,'M1.1'!F:F)</f>
        <v>398.77600000000001</v>
      </c>
      <c r="G27" s="192">
        <f>SUM(F$6:F27)</f>
        <v>3831.4989999999998</v>
      </c>
      <c r="H27" s="82">
        <f>SUMIF('M1.1'!C:C,'Q1.1'!C27,'M1.1'!H:H)</f>
        <v>558</v>
      </c>
      <c r="I27" s="82">
        <f>SUM(H$6:H27)</f>
        <v>16561</v>
      </c>
      <c r="J27" s="192">
        <f>SUMIF('M1.1'!C:C,'Q1.1'!C27,'M1.1'!J:J)</f>
        <v>250.03800000000001</v>
      </c>
      <c r="K27" s="192">
        <f>SUM(J$6:J27)</f>
        <v>3195.864</v>
      </c>
      <c r="L27" s="271"/>
    </row>
    <row r="28" spans="1:12" x14ac:dyDescent="0.4">
      <c r="A28" s="96"/>
      <c r="B28" s="275" t="s">
        <v>1132</v>
      </c>
      <c r="C28" s="275" t="s">
        <v>1108</v>
      </c>
      <c r="D28" s="82">
        <f>SUMIF('M1.1'!C:C,'Q1.1'!C28,'M1.1'!D:D)</f>
        <v>845</v>
      </c>
      <c r="E28" s="82">
        <f>SUM(D$6:D28)</f>
        <v>18569</v>
      </c>
      <c r="F28" s="192">
        <f>SUMIF('M1.1'!C:C,'Q1.1'!C28,'M1.1'!F:F)</f>
        <v>446.74200000000002</v>
      </c>
      <c r="G28" s="192">
        <f>SUM(F$6:F28)</f>
        <v>4278.241</v>
      </c>
      <c r="H28" s="82">
        <f>SUMIF('M1.1'!C:C,'Q1.1'!C28,'M1.1'!H:H)</f>
        <v>558</v>
      </c>
      <c r="I28" s="82">
        <f>SUM(H$6:H28)</f>
        <v>17119</v>
      </c>
      <c r="J28" s="192">
        <f>SUMIF('M1.1'!C:C,'Q1.1'!C28,'M1.1'!J:J)</f>
        <v>240.23599999999999</v>
      </c>
      <c r="K28" s="192">
        <f>SUM(J$6:J28)</f>
        <v>3436.1</v>
      </c>
      <c r="L28" s="271"/>
    </row>
    <row r="29" spans="1:12" x14ac:dyDescent="0.4">
      <c r="A29" s="96"/>
      <c r="B29" s="275" t="s">
        <v>1131</v>
      </c>
      <c r="C29" s="275" t="s">
        <v>1109</v>
      </c>
      <c r="D29" s="82">
        <f>SUMIF('M1.1'!C:C,'Q1.1'!C29,'M1.1'!D:D)</f>
        <v>277</v>
      </c>
      <c r="E29" s="82">
        <f>SUM(D$6:D29)</f>
        <v>18846</v>
      </c>
      <c r="F29" s="192">
        <f>SUMIF('M1.1'!C:C,'Q1.1'!C29,'M1.1'!F:F)</f>
        <v>168.76399999999998</v>
      </c>
      <c r="G29" s="192">
        <f>SUM(F$6:F29)</f>
        <v>4447.0050000000001</v>
      </c>
      <c r="H29" s="82">
        <f>SUMIF('M1.1'!C:C,'Q1.1'!C29,'M1.1'!H:H)</f>
        <v>441</v>
      </c>
      <c r="I29" s="82">
        <f>SUM(H$6:H29)</f>
        <v>17560</v>
      </c>
      <c r="J29" s="192">
        <f>SUMIF('M1.1'!C:C,'Q1.1'!C29,'M1.1'!J:J)</f>
        <v>251.697</v>
      </c>
      <c r="K29" s="192">
        <f>SUM(J$6:J29)</f>
        <v>3687.797</v>
      </c>
      <c r="L29" s="271"/>
    </row>
    <row r="30" spans="1:12" x14ac:dyDescent="0.4">
      <c r="A30" s="96"/>
      <c r="B30" s="275" t="s">
        <v>1126</v>
      </c>
      <c r="C30" s="275" t="s">
        <v>1110</v>
      </c>
      <c r="D30" s="82">
        <f>SUMIF('M1.1'!C:C,'Q1.1'!C30,'M1.1'!D:D)</f>
        <v>183</v>
      </c>
      <c r="E30" s="82">
        <f>SUM(D$6:D30)</f>
        <v>19029</v>
      </c>
      <c r="F30" s="192">
        <f>SUMIF('M1.1'!C:C,'Q1.1'!C30,'M1.1'!F:F)</f>
        <v>103.25</v>
      </c>
      <c r="G30" s="192">
        <f>SUM(F$6:F30)</f>
        <v>4550.2550000000001</v>
      </c>
      <c r="H30" s="82">
        <f>SUMIF('M1.1'!C:C,'Q1.1'!C30,'M1.1'!H:H)</f>
        <v>331</v>
      </c>
      <c r="I30" s="82">
        <f>SUM(H$6:H30)</f>
        <v>17891</v>
      </c>
      <c r="J30" s="192">
        <f>SUMIF('M1.1'!C:C,'Q1.1'!C30,'M1.1'!J:J)</f>
        <v>167.91300000000001</v>
      </c>
      <c r="K30" s="192">
        <f>SUM(J$6:J30)</f>
        <v>3855.71</v>
      </c>
      <c r="L30" s="271"/>
    </row>
    <row r="31" spans="1:12" ht="20.2" customHeight="1" x14ac:dyDescent="0.4">
      <c r="A31" s="96">
        <v>2018</v>
      </c>
      <c r="B31" s="275" t="s">
        <v>1133</v>
      </c>
      <c r="C31" s="275" t="s">
        <v>1111</v>
      </c>
      <c r="D31" s="82">
        <f>SUMIF('M1.1'!C:C,'Q1.1'!C31,'M1.1'!D:D)</f>
        <v>278</v>
      </c>
      <c r="E31" s="82">
        <f>SUM(D$6:D31)</f>
        <v>19307</v>
      </c>
      <c r="F31" s="192">
        <f>SUMIF('M1.1'!C:C,'Q1.1'!C31,'M1.1'!F:F)</f>
        <v>176.298</v>
      </c>
      <c r="G31" s="192">
        <f>SUM(F$6:F31)</f>
        <v>4726.5529999999999</v>
      </c>
      <c r="H31" s="82">
        <f>SUMIF('M1.1'!C:C,'Q1.1'!C31,'M1.1'!H:H)</f>
        <v>362</v>
      </c>
      <c r="I31" s="82">
        <f>SUM(H$6:H31)</f>
        <v>18253</v>
      </c>
      <c r="J31" s="192">
        <f>SUMIF('M1.1'!C:C,'Q1.1'!C31,'M1.1'!J:J)</f>
        <v>134.86399999999998</v>
      </c>
      <c r="K31" s="192">
        <f>SUM(J$6:J31)</f>
        <v>3990.5740000000001</v>
      </c>
      <c r="L31" s="271"/>
    </row>
    <row r="32" spans="1:12" x14ac:dyDescent="0.4">
      <c r="A32" s="398"/>
      <c r="B32" s="399" t="s">
        <v>1132</v>
      </c>
      <c r="C32" s="399" t="s">
        <v>1112</v>
      </c>
      <c r="D32" s="82">
        <f>SUMIF('M1.1'!C:C,'Q1.1'!C32,'M1.1'!D:D)</f>
        <v>362</v>
      </c>
      <c r="E32" s="82">
        <f>SUM(D$6:D32)</f>
        <v>19669</v>
      </c>
      <c r="F32" s="192">
        <f>SUMIF('M1.1'!C:C,'Q1.1'!C32,'M1.1'!F:F)</f>
        <v>229.39599999999999</v>
      </c>
      <c r="G32" s="192">
        <f>SUM(F$6:F32)</f>
        <v>4955.9489999999996</v>
      </c>
      <c r="H32" s="82">
        <f>SUMIF('M1.1'!C:C,'Q1.1'!C32,'M1.1'!H:H)</f>
        <v>330</v>
      </c>
      <c r="I32" s="82">
        <f>SUM(H$6:H32)</f>
        <v>18583</v>
      </c>
      <c r="J32" s="192">
        <f>SUMIF('M1.1'!C:C,'Q1.1'!C32,'M1.1'!J:J)</f>
        <v>111.542</v>
      </c>
      <c r="K32" s="192">
        <f>SUM(J$6:J32)</f>
        <v>4102.116</v>
      </c>
      <c r="L32" s="271"/>
    </row>
    <row r="33" spans="1:12" ht="12.6" thickBot="1" x14ac:dyDescent="0.45">
      <c r="A33" s="51"/>
      <c r="B33" s="276" t="s">
        <v>1131</v>
      </c>
      <c r="C33" s="276" t="s">
        <v>1113</v>
      </c>
      <c r="D33" s="119">
        <f>SUMIF('M1.1'!C:C,'Q1.1'!C33,'M1.1'!D:D)</f>
        <v>144</v>
      </c>
      <c r="E33" s="119">
        <f>SUM(D$6:D33)</f>
        <v>19813</v>
      </c>
      <c r="F33" s="277">
        <f>SUMIF('M1.1'!C:C,'Q1.1'!C33,'M1.1'!F:F)</f>
        <v>37.504000000000005</v>
      </c>
      <c r="G33" s="277">
        <f>SUM(F$6:F33)</f>
        <v>4993.4529999999995</v>
      </c>
      <c r="H33" s="119">
        <f>SUMIF('M1.1'!C:C,'Q1.1'!C33,'M1.1'!H:H)</f>
        <v>320</v>
      </c>
      <c r="I33" s="119">
        <f>SUM(H$6:H33)</f>
        <v>18903</v>
      </c>
      <c r="J33" s="277">
        <f>SUMIF('M1.1'!C:C,'Q1.1'!C33,'M1.1'!J:J)</f>
        <v>190.33199999999999</v>
      </c>
      <c r="K33" s="277">
        <f>SUM(J$6:J33)</f>
        <v>4292.4480000000003</v>
      </c>
      <c r="L33" s="271"/>
    </row>
    <row r="34" spans="1:12" ht="20.2" customHeight="1" thickBot="1" x14ac:dyDescent="0.45">
      <c r="A34" s="395" t="s">
        <v>61</v>
      </c>
      <c r="B34" s="452"/>
      <c r="C34" s="452"/>
      <c r="D34" s="268">
        <f>E33</f>
        <v>19813</v>
      </c>
      <c r="E34" s="268"/>
      <c r="F34" s="397">
        <f>G33</f>
        <v>4993.4529999999995</v>
      </c>
      <c r="G34" s="397"/>
      <c r="H34" s="268">
        <f>I33</f>
        <v>18903</v>
      </c>
      <c r="I34" s="268"/>
      <c r="J34" s="397">
        <f>K33</f>
        <v>4292.4480000000003</v>
      </c>
      <c r="K34" s="397"/>
      <c r="L34" s="271"/>
    </row>
    <row r="35" spans="1:12" x14ac:dyDescent="0.4">
      <c r="A35" s="453"/>
      <c r="B35" s="454"/>
      <c r="C35" s="454"/>
      <c r="D35" s="455"/>
      <c r="E35" s="455"/>
      <c r="F35" s="456"/>
      <c r="G35" s="456"/>
      <c r="H35" s="455"/>
      <c r="I35" s="455"/>
      <c r="J35" s="456"/>
      <c r="K35" s="456"/>
      <c r="L35" s="271"/>
    </row>
    <row r="36" spans="1:12" x14ac:dyDescent="0.4">
      <c r="A36" s="56" t="s">
        <v>62</v>
      </c>
      <c r="C36" s="275"/>
      <c r="D36" s="127"/>
      <c r="E36" s="127"/>
      <c r="F36" s="127"/>
      <c r="G36" s="127"/>
      <c r="H36" s="127"/>
      <c r="I36" s="127"/>
      <c r="J36" s="366"/>
      <c r="K36" s="366"/>
    </row>
    <row r="37" spans="1:12" x14ac:dyDescent="0.4">
      <c r="A37" s="27" t="s">
        <v>1134</v>
      </c>
      <c r="C37" s="275"/>
      <c r="D37" s="127"/>
      <c r="E37" s="127"/>
      <c r="F37" s="127"/>
      <c r="G37" s="127"/>
      <c r="H37" s="127"/>
      <c r="I37" s="127"/>
      <c r="J37" s="366"/>
      <c r="K37" s="366"/>
    </row>
    <row r="38" spans="1:12" x14ac:dyDescent="0.4">
      <c r="A38" s="27" t="s">
        <v>1135</v>
      </c>
      <c r="C38" s="275"/>
      <c r="D38" s="127"/>
      <c r="E38" s="127"/>
      <c r="F38" s="127"/>
      <c r="G38" s="127"/>
      <c r="H38" s="127"/>
      <c r="I38" s="127"/>
      <c r="J38" s="366"/>
      <c r="K38" s="366"/>
    </row>
    <row r="39" spans="1:12" x14ac:dyDescent="0.4">
      <c r="A39" s="27"/>
      <c r="J39" s="367"/>
      <c r="K39" s="367"/>
    </row>
    <row r="40" spans="1:12" x14ac:dyDescent="0.4">
      <c r="A40" s="56" t="s">
        <v>68</v>
      </c>
      <c r="J40" s="367"/>
      <c r="K40" s="367"/>
    </row>
    <row r="41" spans="1:12" x14ac:dyDescent="0.4">
      <c r="A41" s="27" t="s">
        <v>69</v>
      </c>
    </row>
    <row r="44" spans="1:12" x14ac:dyDescent="0.4">
      <c r="E44" s="82"/>
      <c r="F44" s="82"/>
      <c r="G44" s="82"/>
    </row>
    <row r="46" spans="1:12" x14ac:dyDescent="0.4">
      <c r="J46" s="82"/>
    </row>
  </sheetData>
  <pageMargins left="0.70866141732283472" right="0.70866141732283472" top="0.74803149606299213" bottom="0.74803149606299213" header="0.31496062992125984" footer="0.31496062992125984"/>
  <pageSetup paperSize="9" scale="81" fitToHeight="0" orientation="landscape" r:id="rId1"/>
  <ignoredErrors>
    <ignoredError sqref="F6:J3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C7E9B4"/>
    <pageSetUpPr fitToPage="1"/>
  </sheetPr>
  <dimension ref="A1:I48"/>
  <sheetViews>
    <sheetView showGridLines="0" zoomScaleNormal="100" workbookViewId="0"/>
  </sheetViews>
  <sheetFormatPr defaultColWidth="9.109375" defaultRowHeight="12.3" x14ac:dyDescent="0.4"/>
  <cols>
    <col min="1" max="1" width="25.6640625" customWidth="1"/>
    <col min="2" max="3" width="15" customWidth="1"/>
    <col min="4" max="4" width="3.609375" customWidth="1"/>
    <col min="5" max="6" width="15" customWidth="1"/>
    <col min="7" max="7" width="3.609375" customWidth="1"/>
    <col min="8" max="8" width="15.88671875" customWidth="1"/>
    <col min="9" max="9" width="10" bestFit="1" customWidth="1"/>
  </cols>
  <sheetData>
    <row r="1" spans="1:9" x14ac:dyDescent="0.4">
      <c r="A1" s="26" t="s">
        <v>1136</v>
      </c>
      <c r="H1" s="129"/>
      <c r="I1" s="13"/>
    </row>
    <row r="2" spans="1:9" x14ac:dyDescent="0.4">
      <c r="H2" s="129"/>
      <c r="I2" s="13"/>
    </row>
    <row r="3" spans="1:9" x14ac:dyDescent="0.4">
      <c r="A3" s="58" t="s">
        <v>1137</v>
      </c>
      <c r="B3" s="16"/>
      <c r="C3" s="16"/>
      <c r="D3" s="16"/>
      <c r="E3" s="16"/>
      <c r="F3" s="2"/>
      <c r="G3" s="2"/>
      <c r="H3" s="129"/>
      <c r="I3" s="13"/>
    </row>
    <row r="4" spans="1:9" ht="14.1" x14ac:dyDescent="0.5">
      <c r="A4" s="15"/>
      <c r="B4" s="16"/>
      <c r="C4" s="16"/>
      <c r="D4" s="16"/>
      <c r="E4" s="16"/>
      <c r="H4" s="129"/>
      <c r="I4" s="13"/>
    </row>
    <row r="5" spans="1:9" x14ac:dyDescent="0.4">
      <c r="A5" s="315" t="s">
        <v>1138</v>
      </c>
      <c r="B5" s="316"/>
      <c r="C5" s="316"/>
      <c r="D5" s="316"/>
      <c r="E5" s="316"/>
      <c r="F5" s="316"/>
      <c r="H5" s="129"/>
      <c r="I5" s="13"/>
    </row>
    <row r="6" spans="1:9" ht="30" customHeight="1" x14ac:dyDescent="0.4">
      <c r="A6" s="236" t="s">
        <v>974</v>
      </c>
      <c r="B6" s="485" t="s">
        <v>1139</v>
      </c>
      <c r="C6" s="485"/>
      <c r="D6" s="52"/>
      <c r="E6" s="485" t="s">
        <v>1271</v>
      </c>
      <c r="F6" s="485"/>
      <c r="G6" s="299"/>
      <c r="H6" s="483" t="s">
        <v>1310</v>
      </c>
      <c r="I6" s="483"/>
    </row>
    <row r="7" spans="1:9" x14ac:dyDescent="0.4">
      <c r="A7" s="288"/>
      <c r="B7" s="73" t="s">
        <v>47</v>
      </c>
      <c r="C7" s="73" t="s">
        <v>48</v>
      </c>
      <c r="D7" s="73"/>
      <c r="E7" s="73" t="s">
        <v>47</v>
      </c>
      <c r="F7" s="73" t="s">
        <v>48</v>
      </c>
      <c r="G7" s="55"/>
      <c r="H7" s="425" t="s">
        <v>49</v>
      </c>
      <c r="I7" s="426" t="s">
        <v>48</v>
      </c>
    </row>
    <row r="8" spans="1:9" ht="18" customHeight="1" x14ac:dyDescent="0.4">
      <c r="A8" s="54" t="s">
        <v>1140</v>
      </c>
      <c r="B8" s="171">
        <v>34245</v>
      </c>
      <c r="C8" s="172">
        <v>0.52379204331666129</v>
      </c>
      <c r="D8" s="12"/>
      <c r="E8" s="171">
        <v>33248</v>
      </c>
      <c r="F8" s="172">
        <v>0.5193052605273023</v>
      </c>
      <c r="H8" s="427">
        <v>336.09473319478195</v>
      </c>
      <c r="I8" s="13">
        <v>0.41142749763886993</v>
      </c>
    </row>
    <row r="9" spans="1:9" x14ac:dyDescent="0.4">
      <c r="A9" s="54" t="s">
        <v>1141</v>
      </c>
      <c r="B9" s="171">
        <v>9585</v>
      </c>
      <c r="C9" s="172">
        <v>0.1466067085761483</v>
      </c>
      <c r="D9" s="12"/>
      <c r="E9" s="171">
        <v>9374</v>
      </c>
      <c r="F9" s="172">
        <v>0.14641384480819691</v>
      </c>
      <c r="H9" s="427">
        <v>122.79802335645424</v>
      </c>
      <c r="I9" s="13">
        <v>0.15032215168711205</v>
      </c>
    </row>
    <row r="10" spans="1:9" x14ac:dyDescent="0.4">
      <c r="A10" s="54" t="s">
        <v>1142</v>
      </c>
      <c r="B10" s="171">
        <v>12693</v>
      </c>
      <c r="C10" s="172">
        <v>0.19414490891570688</v>
      </c>
      <c r="D10" s="12"/>
      <c r="E10" s="171">
        <v>12598</v>
      </c>
      <c r="F10" s="172">
        <v>0.19676996126452581</v>
      </c>
      <c r="H10" s="427">
        <v>331.65067948551018</v>
      </c>
      <c r="I10" s="13">
        <v>0.40598734723961094</v>
      </c>
    </row>
    <row r="11" spans="1:9" x14ac:dyDescent="0.4">
      <c r="A11" s="54" t="s">
        <v>1143</v>
      </c>
      <c r="B11" s="171">
        <v>8856</v>
      </c>
      <c r="C11" s="172">
        <v>0.1354563391914835</v>
      </c>
      <c r="D11" s="12"/>
      <c r="E11" s="171">
        <v>8804</v>
      </c>
      <c r="F11" s="172">
        <v>0.137510933399975</v>
      </c>
      <c r="H11" s="427">
        <v>26.355616952144533</v>
      </c>
      <c r="I11" s="13">
        <v>3.2263003434407148E-2</v>
      </c>
    </row>
    <row r="12" spans="1:9" s="17" customFormat="1" ht="18" customHeight="1" thickBot="1" x14ac:dyDescent="0.45">
      <c r="A12" s="289" t="s">
        <v>61</v>
      </c>
      <c r="B12" s="380">
        <v>65379</v>
      </c>
      <c r="C12" s="292">
        <v>1</v>
      </c>
      <c r="D12" s="103"/>
      <c r="E12" s="380">
        <v>64024</v>
      </c>
      <c r="F12" s="292">
        <v>1</v>
      </c>
      <c r="G12" s="428"/>
      <c r="H12" s="429">
        <v>816.89905298889084</v>
      </c>
      <c r="I12" s="430">
        <v>1</v>
      </c>
    </row>
    <row r="13" spans="1:9" x14ac:dyDescent="0.4">
      <c r="H13" s="427"/>
      <c r="I13" s="13"/>
    </row>
    <row r="14" spans="1:9" ht="14.1" x14ac:dyDescent="0.4">
      <c r="A14" s="315" t="s">
        <v>1307</v>
      </c>
      <c r="B14" s="316"/>
      <c r="C14" s="316"/>
      <c r="D14" s="316"/>
      <c r="E14" s="316"/>
      <c r="F14" s="316"/>
      <c r="H14" s="427"/>
      <c r="I14" s="13"/>
    </row>
    <row r="15" spans="1:9" ht="30" customHeight="1" x14ac:dyDescent="0.4">
      <c r="A15" s="236" t="s">
        <v>974</v>
      </c>
      <c r="B15" s="485" t="s">
        <v>1139</v>
      </c>
      <c r="C15" s="485"/>
      <c r="D15" s="52"/>
      <c r="E15" s="485" t="s">
        <v>1271</v>
      </c>
      <c r="F15" s="485"/>
      <c r="G15" s="299"/>
      <c r="H15" s="483" t="s">
        <v>1310</v>
      </c>
      <c r="I15" s="483"/>
    </row>
    <row r="16" spans="1:9" x14ac:dyDescent="0.4">
      <c r="A16" s="288"/>
      <c r="B16" s="73" t="s">
        <v>47</v>
      </c>
      <c r="C16" s="73" t="s">
        <v>48</v>
      </c>
      <c r="D16" s="73"/>
      <c r="E16" s="73" t="s">
        <v>47</v>
      </c>
      <c r="F16" s="73" t="s">
        <v>48</v>
      </c>
      <c r="G16" s="55"/>
      <c r="H16" s="425" t="s">
        <v>49</v>
      </c>
      <c r="I16" s="426" t="s">
        <v>48</v>
      </c>
    </row>
    <row r="17" spans="1:9" ht="18" customHeight="1" x14ac:dyDescent="0.4">
      <c r="A17" s="54" t="s">
        <v>1140</v>
      </c>
      <c r="B17" s="171">
        <v>21782</v>
      </c>
      <c r="C17" s="172">
        <v>0.55037016448947618</v>
      </c>
      <c r="D17" s="12"/>
      <c r="E17" s="173">
        <v>20793</v>
      </c>
      <c r="F17" s="172">
        <v>0.54376421977562173</v>
      </c>
      <c r="H17" s="427">
        <v>209.96632456876205</v>
      </c>
      <c r="I17" s="13">
        <v>0.3884459708492774</v>
      </c>
    </row>
    <row r="18" spans="1:9" x14ac:dyDescent="0.4">
      <c r="A18" s="54" t="s">
        <v>1141</v>
      </c>
      <c r="B18" s="171">
        <v>4567</v>
      </c>
      <c r="C18" s="172">
        <v>0.11539530535411982</v>
      </c>
      <c r="D18" s="12"/>
      <c r="E18" s="173">
        <v>4361</v>
      </c>
      <c r="F18" s="172">
        <v>0.11404586940035043</v>
      </c>
      <c r="H18" s="427">
        <v>64.814104229440403</v>
      </c>
      <c r="I18" s="13">
        <v>0.11990864579756012</v>
      </c>
    </row>
    <row r="19" spans="1:9" x14ac:dyDescent="0.4">
      <c r="A19" s="54" t="s">
        <v>1142</v>
      </c>
      <c r="B19" s="171">
        <v>9473</v>
      </c>
      <c r="C19" s="172">
        <v>0.23935619172751851</v>
      </c>
      <c r="D19" s="12"/>
      <c r="E19" s="173">
        <v>9382</v>
      </c>
      <c r="F19" s="172">
        <v>0.2453516043829598</v>
      </c>
      <c r="H19" s="427">
        <v>255.10991104586344</v>
      </c>
      <c r="I19" s="13">
        <v>0.47196338399984733</v>
      </c>
    </row>
    <row r="20" spans="1:9" x14ac:dyDescent="0.4">
      <c r="A20" s="54" t="s">
        <v>1143</v>
      </c>
      <c r="B20" s="171">
        <v>3755</v>
      </c>
      <c r="C20" s="172">
        <v>9.4878338428885461E-2</v>
      </c>
      <c r="D20" s="12"/>
      <c r="E20" s="173">
        <v>3703</v>
      </c>
      <c r="F20" s="172">
        <v>9.6838306441068014E-2</v>
      </c>
      <c r="H20" s="427">
        <v>10.638692056311264</v>
      </c>
      <c r="I20" s="13">
        <v>1.9681999353315105E-2</v>
      </c>
    </row>
    <row r="21" spans="1:9" s="17" customFormat="1" ht="18" customHeight="1" thickBot="1" x14ac:dyDescent="0.45">
      <c r="A21" s="290" t="s">
        <v>61</v>
      </c>
      <c r="B21" s="102">
        <v>39577</v>
      </c>
      <c r="C21" s="292">
        <v>1</v>
      </c>
      <c r="D21" s="103"/>
      <c r="E21" s="102">
        <v>38239</v>
      </c>
      <c r="F21" s="292">
        <v>1</v>
      </c>
      <c r="G21" s="428"/>
      <c r="H21" s="429">
        <v>540.52903190037716</v>
      </c>
      <c r="I21" s="430">
        <v>1</v>
      </c>
    </row>
    <row r="22" spans="1:9" ht="13.8" x14ac:dyDescent="0.45">
      <c r="A22" s="19"/>
      <c r="B22" s="53"/>
      <c r="C22" s="53"/>
      <c r="D22" s="53"/>
      <c r="E22" s="67"/>
      <c r="F22" s="53"/>
      <c r="G22" s="13"/>
      <c r="H22" s="427"/>
      <c r="I22" s="13"/>
    </row>
    <row r="23" spans="1:9" ht="14.1" x14ac:dyDescent="0.4">
      <c r="A23" s="315" t="s">
        <v>1144</v>
      </c>
      <c r="B23" s="316"/>
      <c r="C23" s="316"/>
      <c r="D23" s="316"/>
      <c r="E23" s="316"/>
      <c r="F23" s="316"/>
      <c r="H23" s="427"/>
      <c r="I23" s="13"/>
    </row>
    <row r="24" spans="1:9" ht="30" customHeight="1" x14ac:dyDescent="0.4">
      <c r="A24" s="236" t="s">
        <v>974</v>
      </c>
      <c r="B24" s="485" t="s">
        <v>1139</v>
      </c>
      <c r="C24" s="485"/>
      <c r="D24" s="52"/>
      <c r="E24" s="485" t="s">
        <v>1271</v>
      </c>
      <c r="F24" s="485"/>
      <c r="G24" s="299"/>
      <c r="H24" s="483" t="s">
        <v>1310</v>
      </c>
      <c r="I24" s="483"/>
    </row>
    <row r="25" spans="1:9" x14ac:dyDescent="0.4">
      <c r="A25" s="408"/>
      <c r="B25" s="73" t="s">
        <v>47</v>
      </c>
      <c r="C25" s="73" t="s">
        <v>48</v>
      </c>
      <c r="D25" s="73"/>
      <c r="E25" s="73" t="s">
        <v>47</v>
      </c>
      <c r="F25" s="73" t="s">
        <v>48</v>
      </c>
      <c r="G25" s="55"/>
      <c r="H25" s="425" t="s">
        <v>49</v>
      </c>
      <c r="I25" s="426" t="s">
        <v>48</v>
      </c>
    </row>
    <row r="26" spans="1:9" ht="18" customHeight="1" x14ac:dyDescent="0.4">
      <c r="A26" s="54" t="s">
        <v>1140</v>
      </c>
      <c r="B26" s="171">
        <v>12463</v>
      </c>
      <c r="C26" s="172">
        <v>0.4830245717386249</v>
      </c>
      <c r="D26" s="12"/>
      <c r="E26" s="171">
        <v>12455</v>
      </c>
      <c r="F26" s="172">
        <v>0.48303277099088615</v>
      </c>
      <c r="H26" s="427">
        <v>126.12840862601989</v>
      </c>
      <c r="I26" s="13">
        <v>0.45637514564441289</v>
      </c>
    </row>
    <row r="27" spans="1:9" x14ac:dyDescent="0.4">
      <c r="A27" s="54" t="s">
        <v>1141</v>
      </c>
      <c r="B27" s="171">
        <v>5018</v>
      </c>
      <c r="C27" s="172">
        <v>0.19448104798077667</v>
      </c>
      <c r="D27" s="12"/>
      <c r="E27" s="171">
        <v>5013</v>
      </c>
      <c r="F27" s="172">
        <v>0.1944153577661431</v>
      </c>
      <c r="H27" s="427">
        <v>57.983919127013834</v>
      </c>
      <c r="I27" s="13">
        <v>0.2098053866285417</v>
      </c>
    </row>
    <row r="28" spans="1:9" x14ac:dyDescent="0.4">
      <c r="A28" s="54" t="s">
        <v>1142</v>
      </c>
      <c r="B28" s="171">
        <v>3220</v>
      </c>
      <c r="C28" s="172">
        <v>0.12479652740097667</v>
      </c>
      <c r="D28" s="12"/>
      <c r="E28" s="171">
        <v>3216</v>
      </c>
      <c r="F28" s="172">
        <v>0.12472367655613729</v>
      </c>
      <c r="H28" s="427">
        <v>76.54076843964674</v>
      </c>
      <c r="I28" s="13">
        <v>0.27695032962758592</v>
      </c>
    </row>
    <row r="29" spans="1:9" x14ac:dyDescent="0.4">
      <c r="A29" s="54" t="s">
        <v>1143</v>
      </c>
      <c r="B29" s="171">
        <v>5101</v>
      </c>
      <c r="C29" s="172">
        <v>0.19769785287962174</v>
      </c>
      <c r="D29" s="12"/>
      <c r="E29" s="171">
        <v>5101</v>
      </c>
      <c r="F29" s="172">
        <v>0.19782819468683344</v>
      </c>
      <c r="H29" s="427">
        <v>15.716924895833269</v>
      </c>
      <c r="I29" s="13">
        <v>5.6869138099459683E-2</v>
      </c>
    </row>
    <row r="30" spans="1:9" s="17" customFormat="1" ht="18" customHeight="1" thickBot="1" x14ac:dyDescent="0.45">
      <c r="A30" s="290" t="s">
        <v>61</v>
      </c>
      <c r="B30" s="102">
        <v>25802</v>
      </c>
      <c r="C30" s="292">
        <v>1</v>
      </c>
      <c r="D30" s="103"/>
      <c r="E30" s="102">
        <v>25785</v>
      </c>
      <c r="F30" s="292">
        <v>1</v>
      </c>
      <c r="G30" s="428"/>
      <c r="H30" s="429">
        <v>276.37002108851368</v>
      </c>
      <c r="I30" s="430">
        <v>1</v>
      </c>
    </row>
    <row r="31" spans="1:9" s="17" customFormat="1" x14ac:dyDescent="0.4">
      <c r="A31" s="22"/>
      <c r="B31" s="105"/>
      <c r="C31" s="291"/>
      <c r="D31" s="104"/>
      <c r="E31" s="105"/>
      <c r="F31" s="291"/>
      <c r="H31" s="431"/>
      <c r="I31" s="432"/>
    </row>
    <row r="32" spans="1:9" x14ac:dyDescent="0.4">
      <c r="A32" s="29" t="s">
        <v>62</v>
      </c>
      <c r="B32" s="53"/>
      <c r="C32" s="53"/>
      <c r="D32" s="53"/>
      <c r="E32" s="53"/>
      <c r="F32" s="53"/>
      <c r="G32" s="2"/>
      <c r="H32" s="129"/>
      <c r="I32" s="433"/>
    </row>
    <row r="33" spans="1:9" ht="23.25" customHeight="1" x14ac:dyDescent="0.4">
      <c r="A33" s="484" t="s">
        <v>1308</v>
      </c>
      <c r="B33" s="484"/>
      <c r="C33" s="484"/>
      <c r="D33" s="484"/>
      <c r="E33" s="484"/>
      <c r="F33" s="484"/>
      <c r="G33" s="30"/>
      <c r="H33" s="129"/>
      <c r="I33" s="13"/>
    </row>
    <row r="34" spans="1:9" ht="13.5" customHeight="1" x14ac:dyDescent="0.4">
      <c r="A34" s="28" t="s">
        <v>1145</v>
      </c>
      <c r="G34" s="30"/>
      <c r="H34" s="434"/>
      <c r="I34" s="32"/>
    </row>
    <row r="35" spans="1:9" ht="31.2" customHeight="1" x14ac:dyDescent="0.4">
      <c r="A35" s="484" t="s">
        <v>1146</v>
      </c>
      <c r="B35" s="484"/>
      <c r="C35" s="484"/>
      <c r="D35" s="484"/>
      <c r="E35" s="484"/>
      <c r="F35" s="484"/>
      <c r="G35" s="3"/>
      <c r="H35" s="435"/>
      <c r="I35" s="32"/>
    </row>
    <row r="36" spans="1:9" ht="56.7" customHeight="1" x14ac:dyDescent="0.4">
      <c r="A36" s="484" t="s">
        <v>1147</v>
      </c>
      <c r="B36" s="484"/>
      <c r="C36" s="484"/>
      <c r="D36" s="484"/>
      <c r="E36" s="484"/>
      <c r="F36" s="484"/>
      <c r="G36" s="3"/>
      <c r="H36" s="435"/>
      <c r="I36" s="32"/>
    </row>
    <row r="37" spans="1:9" ht="29.5" customHeight="1" x14ac:dyDescent="0.4">
      <c r="A37" s="484" t="s">
        <v>1309</v>
      </c>
      <c r="B37" s="484"/>
      <c r="C37" s="484"/>
      <c r="D37" s="484"/>
      <c r="E37" s="484"/>
      <c r="F37" s="484"/>
      <c r="G37" s="3"/>
      <c r="H37" s="435"/>
      <c r="I37" s="32"/>
    </row>
    <row r="38" spans="1:9" x14ac:dyDescent="0.4">
      <c r="A38" s="29" t="s">
        <v>68</v>
      </c>
      <c r="B38" s="18"/>
      <c r="C38" s="17"/>
      <c r="D38" s="17"/>
      <c r="E38" s="18"/>
      <c r="F38" s="17"/>
      <c r="G38" s="17"/>
      <c r="H38" s="431"/>
      <c r="I38" s="436"/>
    </row>
    <row r="39" spans="1:9" x14ac:dyDescent="0.4">
      <c r="A39" s="28" t="s">
        <v>69</v>
      </c>
      <c r="B39" s="57"/>
      <c r="E39" s="57"/>
      <c r="H39" s="129"/>
      <c r="I39" s="13"/>
    </row>
    <row r="40" spans="1:9" x14ac:dyDescent="0.4">
      <c r="G40" s="32"/>
      <c r="H40" s="32"/>
      <c r="I40" s="31"/>
    </row>
    <row r="41" spans="1:9" x14ac:dyDescent="0.4">
      <c r="G41" s="32"/>
      <c r="H41" s="32"/>
      <c r="I41" s="31"/>
    </row>
    <row r="42" spans="1:9" x14ac:dyDescent="0.4">
      <c r="G42" s="32"/>
      <c r="H42" s="32"/>
      <c r="I42" s="31"/>
    </row>
    <row r="43" spans="1:9" x14ac:dyDescent="0.4">
      <c r="G43" s="32"/>
      <c r="H43" s="32"/>
      <c r="I43" s="31"/>
    </row>
    <row r="44" spans="1:9" x14ac:dyDescent="0.4">
      <c r="G44" s="32"/>
      <c r="H44" s="32"/>
      <c r="I44" s="31"/>
    </row>
    <row r="45" spans="1:9" x14ac:dyDescent="0.4">
      <c r="G45" s="32"/>
      <c r="H45" s="32"/>
      <c r="I45" s="31"/>
    </row>
    <row r="46" spans="1:9" x14ac:dyDescent="0.4">
      <c r="G46" s="34"/>
      <c r="H46" s="34"/>
      <c r="I46" s="33"/>
    </row>
    <row r="47" spans="1:9" x14ac:dyDescent="0.4">
      <c r="G47" s="2"/>
      <c r="H47" s="2"/>
      <c r="I47" s="2"/>
    </row>
    <row r="48" spans="1:9" x14ac:dyDescent="0.4">
      <c r="G48" s="17"/>
      <c r="H48" s="17"/>
      <c r="I48" s="18"/>
    </row>
  </sheetData>
  <mergeCells count="13">
    <mergeCell ref="H6:I6"/>
    <mergeCell ref="H15:I15"/>
    <mergeCell ref="H24:I24"/>
    <mergeCell ref="A37:F37"/>
    <mergeCell ref="E6:F6"/>
    <mergeCell ref="E15:F15"/>
    <mergeCell ref="B15:C15"/>
    <mergeCell ref="A36:F36"/>
    <mergeCell ref="B6:C6"/>
    <mergeCell ref="A35:F35"/>
    <mergeCell ref="A33:F33"/>
    <mergeCell ref="B24:C24"/>
    <mergeCell ref="E24:F24"/>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C7E9B4"/>
    <pageSetUpPr fitToPage="1"/>
  </sheetPr>
  <dimension ref="A1:K26"/>
  <sheetViews>
    <sheetView showGridLines="0" zoomScaleNormal="100" workbookViewId="0"/>
  </sheetViews>
  <sheetFormatPr defaultColWidth="9.109375" defaultRowHeight="12.3" x14ac:dyDescent="0.4"/>
  <cols>
    <col min="1" max="5" width="20.6640625" customWidth="1"/>
    <col min="6" max="6" width="3.27734375" customWidth="1"/>
    <col min="7" max="8" width="20.6640625" customWidth="1"/>
  </cols>
  <sheetData>
    <row r="1" spans="1:11" ht="13.5" customHeight="1" x14ac:dyDescent="0.4">
      <c r="A1" s="26" t="s">
        <v>1136</v>
      </c>
    </row>
    <row r="3" spans="1:11" x14ac:dyDescent="0.4">
      <c r="A3" s="58" t="s">
        <v>1148</v>
      </c>
      <c r="B3" s="2"/>
      <c r="C3" s="2"/>
      <c r="H3" s="317"/>
      <c r="I3" s="317"/>
    </row>
    <row r="4" spans="1:11" x14ac:dyDescent="0.4">
      <c r="A4" s="318"/>
      <c r="B4" s="445"/>
      <c r="C4" s="445"/>
      <c r="D4" s="317"/>
      <c r="E4" s="317"/>
      <c r="F4" s="317"/>
      <c r="G4" s="317"/>
      <c r="H4" s="317"/>
      <c r="I4" s="317"/>
      <c r="J4" s="317"/>
      <c r="K4" s="317"/>
    </row>
    <row r="5" spans="1:11" ht="12.75" customHeight="1" x14ac:dyDescent="0.4">
      <c r="A5" s="490" t="s">
        <v>1149</v>
      </c>
      <c r="B5" s="483" t="s">
        <v>1311</v>
      </c>
      <c r="C5" s="483"/>
      <c r="D5" s="483"/>
      <c r="E5" s="483"/>
      <c r="F5" s="483"/>
      <c r="G5" s="483"/>
      <c r="H5" s="483"/>
      <c r="I5" s="317"/>
    </row>
    <row r="6" spans="1:11" ht="42" customHeight="1" x14ac:dyDescent="0.4">
      <c r="A6" s="491"/>
      <c r="B6" s="55"/>
      <c r="C6" s="381" t="s">
        <v>1150</v>
      </c>
      <c r="D6" s="381" t="s">
        <v>1312</v>
      </c>
      <c r="E6" s="437" t="s">
        <v>1313</v>
      </c>
      <c r="F6" s="444"/>
      <c r="G6" s="437" t="s">
        <v>1314</v>
      </c>
      <c r="H6" s="437" t="s">
        <v>1315</v>
      </c>
      <c r="I6" s="317"/>
    </row>
    <row r="7" spans="1:11" ht="18" customHeight="1" x14ac:dyDescent="0.4">
      <c r="A7" s="487" t="s">
        <v>1140</v>
      </c>
      <c r="B7" s="54" t="s">
        <v>47</v>
      </c>
      <c r="C7" s="171">
        <v>33248</v>
      </c>
      <c r="D7" s="171">
        <v>997</v>
      </c>
      <c r="E7" s="438">
        <v>34245</v>
      </c>
      <c r="F7" s="439"/>
      <c r="G7" s="412">
        <v>2698</v>
      </c>
      <c r="H7" s="412">
        <v>36943</v>
      </c>
      <c r="I7" s="317"/>
    </row>
    <row r="8" spans="1:11" x14ac:dyDescent="0.4">
      <c r="A8" s="487"/>
      <c r="B8" s="54" t="s">
        <v>48</v>
      </c>
      <c r="C8" s="172">
        <v>0.89998105189075062</v>
      </c>
      <c r="D8" s="172">
        <v>2.6987521316622905E-2</v>
      </c>
      <c r="E8" s="172" t="s">
        <v>1328</v>
      </c>
      <c r="F8" s="440"/>
      <c r="G8" s="172">
        <v>7.3031426792626475E-2</v>
      </c>
      <c r="H8" s="172">
        <v>1</v>
      </c>
      <c r="I8" s="317"/>
    </row>
    <row r="9" spans="1:11" ht="18" customHeight="1" x14ac:dyDescent="0.4">
      <c r="A9" s="487" t="s">
        <v>1141</v>
      </c>
      <c r="B9" s="54" t="s">
        <v>47</v>
      </c>
      <c r="C9" s="171">
        <v>9374</v>
      </c>
      <c r="D9" s="171">
        <v>211</v>
      </c>
      <c r="E9" s="438">
        <v>9585</v>
      </c>
      <c r="F9" s="439"/>
      <c r="G9" s="412">
        <v>444</v>
      </c>
      <c r="H9" s="412">
        <v>10029</v>
      </c>
      <c r="I9" s="317"/>
    </row>
    <row r="10" spans="1:11" x14ac:dyDescent="0.4">
      <c r="A10" s="487"/>
      <c r="B10" s="54" t="s">
        <v>48</v>
      </c>
      <c r="C10" s="172">
        <v>0.93468940073786022</v>
      </c>
      <c r="D10" s="172">
        <v>2.1038986937880148E-2</v>
      </c>
      <c r="E10" s="172" t="s">
        <v>1328</v>
      </c>
      <c r="F10" s="440"/>
      <c r="G10" s="172">
        <v>4.4271612324259649E-2</v>
      </c>
      <c r="H10" s="172">
        <v>1</v>
      </c>
      <c r="I10" s="317"/>
    </row>
    <row r="11" spans="1:11" ht="18" customHeight="1" x14ac:dyDescent="0.4">
      <c r="A11" s="487" t="s">
        <v>1142</v>
      </c>
      <c r="B11" s="54" t="s">
        <v>47</v>
      </c>
      <c r="C11" s="171">
        <v>12598</v>
      </c>
      <c r="D11" s="171">
        <v>95</v>
      </c>
      <c r="E11" s="438">
        <v>12693</v>
      </c>
      <c r="F11" s="439"/>
      <c r="G11" s="412">
        <v>541</v>
      </c>
      <c r="H11" s="412">
        <v>13234</v>
      </c>
      <c r="I11" s="317"/>
    </row>
    <row r="12" spans="1:11" x14ac:dyDescent="0.4">
      <c r="A12" s="487"/>
      <c r="B12" s="54" t="s">
        <v>48</v>
      </c>
      <c r="C12" s="172">
        <v>0.95194196765906003</v>
      </c>
      <c r="D12" s="172">
        <v>7.1784796735680821E-3</v>
      </c>
      <c r="E12" s="172" t="s">
        <v>1328</v>
      </c>
      <c r="F12" s="440"/>
      <c r="G12" s="172">
        <v>4.0879552667371921E-2</v>
      </c>
      <c r="H12" s="172">
        <v>1</v>
      </c>
      <c r="I12" s="317"/>
    </row>
    <row r="13" spans="1:11" ht="18" customHeight="1" x14ac:dyDescent="0.4">
      <c r="A13" s="487" t="s">
        <v>1143</v>
      </c>
      <c r="B13" s="54" t="s">
        <v>47</v>
      </c>
      <c r="C13" s="171">
        <v>8804</v>
      </c>
      <c r="D13" s="171">
        <v>52</v>
      </c>
      <c r="E13" s="438">
        <v>8856</v>
      </c>
      <c r="F13" s="439"/>
      <c r="G13" s="412">
        <v>1156</v>
      </c>
      <c r="H13" s="412">
        <v>10012</v>
      </c>
      <c r="I13" s="317"/>
    </row>
    <row r="14" spans="1:11" x14ac:dyDescent="0.4">
      <c r="A14" s="487"/>
      <c r="B14" s="54" t="s">
        <v>48</v>
      </c>
      <c r="C14" s="172">
        <v>0.87934478625649226</v>
      </c>
      <c r="D14" s="172">
        <v>5.1937674790251695E-3</v>
      </c>
      <c r="E14" s="172" t="s">
        <v>1328</v>
      </c>
      <c r="F14" s="440"/>
      <c r="G14" s="172">
        <v>0.11546144626448263</v>
      </c>
      <c r="H14" s="172">
        <v>1</v>
      </c>
      <c r="I14" s="317"/>
    </row>
    <row r="15" spans="1:11" ht="18" customHeight="1" x14ac:dyDescent="0.4">
      <c r="A15" s="488" t="s">
        <v>61</v>
      </c>
      <c r="B15" s="293" t="s">
        <v>47</v>
      </c>
      <c r="C15" s="287">
        <v>64024</v>
      </c>
      <c r="D15" s="287">
        <v>1355</v>
      </c>
      <c r="E15" s="441">
        <v>65379</v>
      </c>
      <c r="F15" s="442"/>
      <c r="G15" s="382">
        <v>4839</v>
      </c>
      <c r="H15" s="410">
        <v>70218</v>
      </c>
      <c r="I15" s="317"/>
    </row>
    <row r="16" spans="1:11" ht="12.6" thickBot="1" x14ac:dyDescent="0.45">
      <c r="A16" s="489"/>
      <c r="B16" s="294" t="s">
        <v>48</v>
      </c>
      <c r="C16" s="292">
        <v>0.9117889999715173</v>
      </c>
      <c r="D16" s="292">
        <v>1.9297046341393946E-2</v>
      </c>
      <c r="E16" s="292" t="s">
        <v>1328</v>
      </c>
      <c r="F16" s="443"/>
      <c r="G16" s="292">
        <v>6.8913953687088775E-2</v>
      </c>
      <c r="H16" s="292">
        <v>1</v>
      </c>
      <c r="I16" s="317"/>
    </row>
    <row r="17" spans="1:11" x14ac:dyDescent="0.4">
      <c r="J17" s="317"/>
      <c r="K17" s="317"/>
    </row>
    <row r="18" spans="1:11" x14ac:dyDescent="0.4">
      <c r="A18" s="29" t="s">
        <v>62</v>
      </c>
      <c r="B18" s="34"/>
      <c r="C18" s="33"/>
      <c r="D18" s="34"/>
      <c r="E18" s="34"/>
      <c r="F18" s="34"/>
      <c r="G18" s="33"/>
      <c r="H18" s="34"/>
      <c r="I18" s="34"/>
      <c r="J18" s="20"/>
      <c r="K18" s="34"/>
    </row>
    <row r="19" spans="1:11" x14ac:dyDescent="0.4">
      <c r="A19" s="29"/>
      <c r="B19" s="34"/>
      <c r="C19" s="33"/>
      <c r="D19" s="34"/>
      <c r="E19" s="34"/>
      <c r="F19" s="34"/>
      <c r="G19" s="33"/>
      <c r="H19" s="34"/>
      <c r="I19" s="34"/>
      <c r="J19" s="20"/>
      <c r="K19" s="34"/>
    </row>
    <row r="20" spans="1:11" ht="25" customHeight="1" x14ac:dyDescent="0.4">
      <c r="A20" s="486" t="s">
        <v>1316</v>
      </c>
      <c r="B20" s="486"/>
      <c r="C20" s="486"/>
      <c r="D20" s="486"/>
      <c r="E20" s="486"/>
      <c r="F20" s="486"/>
      <c r="G20" s="486"/>
      <c r="H20" s="486"/>
      <c r="I20" s="486"/>
      <c r="J20" s="486"/>
      <c r="K20" s="486"/>
    </row>
    <row r="21" spans="1:11" ht="14.25" customHeight="1" x14ac:dyDescent="0.4">
      <c r="A21" s="486" t="s">
        <v>1317</v>
      </c>
      <c r="B21" s="486"/>
      <c r="C21" s="486"/>
      <c r="D21" s="486"/>
      <c r="E21" s="486"/>
      <c r="F21" s="486"/>
      <c r="G21" s="486"/>
      <c r="H21" s="486"/>
      <c r="I21" s="486"/>
      <c r="J21" s="486"/>
      <c r="K21" s="486"/>
    </row>
    <row r="22" spans="1:11" ht="12.75" customHeight="1" x14ac:dyDescent="0.4">
      <c r="A22" s="486" t="s">
        <v>1318</v>
      </c>
      <c r="B22" s="486"/>
      <c r="C22" s="486"/>
      <c r="D22" s="486"/>
      <c r="E22" s="486"/>
      <c r="F22" s="486"/>
      <c r="G22" s="486"/>
      <c r="H22" s="486"/>
      <c r="I22" s="486"/>
      <c r="J22" s="486"/>
      <c r="K22" s="486"/>
    </row>
    <row r="23" spans="1:11" ht="12.75" customHeight="1" x14ac:dyDescent="0.4">
      <c r="A23" s="486" t="s">
        <v>1319</v>
      </c>
      <c r="B23" s="486"/>
      <c r="C23" s="486"/>
      <c r="D23" s="486"/>
      <c r="E23" s="486"/>
      <c r="F23" s="486"/>
      <c r="G23" s="486"/>
      <c r="H23" s="486"/>
      <c r="I23" s="486"/>
      <c r="J23" s="486"/>
      <c r="K23" s="486"/>
    </row>
    <row r="24" spans="1:11" x14ac:dyDescent="0.4">
      <c r="A24" s="28"/>
    </row>
    <row r="25" spans="1:11" ht="13.2" customHeight="1" x14ac:dyDescent="0.4">
      <c r="A25" s="29" t="s">
        <v>68</v>
      </c>
    </row>
    <row r="26" spans="1:11" x14ac:dyDescent="0.4">
      <c r="A26" s="28" t="s">
        <v>69</v>
      </c>
    </row>
  </sheetData>
  <mergeCells count="11">
    <mergeCell ref="A22:K22"/>
    <mergeCell ref="A23:K23"/>
    <mergeCell ref="B5:H5"/>
    <mergeCell ref="A7:A8"/>
    <mergeCell ref="A9:A10"/>
    <mergeCell ref="A11:A12"/>
    <mergeCell ref="A13:A14"/>
    <mergeCell ref="A15:A16"/>
    <mergeCell ref="A5:A6"/>
    <mergeCell ref="A20:K20"/>
    <mergeCell ref="A21:K21"/>
  </mergeCells>
  <pageMargins left="0.70866141732283472" right="0.70866141732283472" top="0.74803149606299213" bottom="0.74803149606299213"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C7E9B4"/>
    <pageSetUpPr fitToPage="1"/>
  </sheetPr>
  <dimension ref="A1:AF39"/>
  <sheetViews>
    <sheetView showGridLines="0" zoomScaleNormal="100" workbookViewId="0"/>
  </sheetViews>
  <sheetFormatPr defaultColWidth="9.109375" defaultRowHeight="12.3" x14ac:dyDescent="0.4"/>
  <cols>
    <col min="1" max="1" width="16.109375" customWidth="1"/>
    <col min="2" max="2" width="33.38671875" customWidth="1"/>
    <col min="3" max="4" width="9" customWidth="1"/>
    <col min="5" max="5" width="3.27734375" customWidth="1"/>
    <col min="6" max="6" width="10.27734375" customWidth="1"/>
    <col min="7" max="7" width="9" customWidth="1"/>
    <col min="8" max="8" width="3.88671875" customWidth="1"/>
    <col min="9" max="10" width="9" customWidth="1"/>
    <col min="11" max="11" width="3.27734375" customWidth="1"/>
    <col min="12" max="13" width="9" customWidth="1"/>
    <col min="14" max="14" width="3.88671875" customWidth="1"/>
    <col min="15" max="16" width="9" customWidth="1"/>
    <col min="17" max="17" width="3.27734375" customWidth="1"/>
    <col min="18" max="19" width="9" customWidth="1"/>
    <col min="20" max="20" width="3.88671875" customWidth="1"/>
    <col min="21" max="22" width="9" customWidth="1"/>
    <col min="23" max="23" width="3.27734375" customWidth="1"/>
    <col min="24" max="25" width="9" customWidth="1"/>
    <col min="26" max="26" width="3.88671875" customWidth="1"/>
    <col min="27" max="27" width="11.27734375" customWidth="1"/>
    <col min="28" max="28" width="9" customWidth="1"/>
    <col min="29" max="29" width="3.27734375" customWidth="1"/>
    <col min="30" max="31" width="9" customWidth="1"/>
    <col min="32" max="32" width="11.27734375" customWidth="1"/>
    <col min="33" max="34" width="9.109375" customWidth="1"/>
  </cols>
  <sheetData>
    <row r="1" spans="1:32" x14ac:dyDescent="0.4">
      <c r="A1" s="25" t="s">
        <v>1136</v>
      </c>
      <c r="C1" s="2"/>
      <c r="D1" s="2"/>
      <c r="E1" s="2"/>
      <c r="F1" s="2"/>
      <c r="G1" s="2"/>
    </row>
    <row r="2" spans="1:32" x14ac:dyDescent="0.4">
      <c r="A2" s="2"/>
      <c r="C2" s="2"/>
      <c r="D2" s="2"/>
      <c r="E2" s="2"/>
      <c r="F2" s="2"/>
      <c r="G2" s="2"/>
    </row>
    <row r="3" spans="1:32" x14ac:dyDescent="0.4">
      <c r="A3" s="1" t="s">
        <v>1272</v>
      </c>
      <c r="C3" s="2"/>
      <c r="D3" s="2"/>
      <c r="E3" s="2"/>
      <c r="F3" s="2"/>
      <c r="G3" s="2"/>
    </row>
    <row r="5" spans="1:32" ht="12.75" customHeight="1" x14ac:dyDescent="0.4">
      <c r="A5" s="299"/>
      <c r="B5" s="300"/>
      <c r="C5" s="483" t="s">
        <v>1140</v>
      </c>
      <c r="D5" s="483"/>
      <c r="E5" s="483"/>
      <c r="F5" s="483"/>
      <c r="G5" s="483"/>
      <c r="H5" s="299"/>
      <c r="I5" s="483" t="s">
        <v>1141</v>
      </c>
      <c r="J5" s="483"/>
      <c r="K5" s="483"/>
      <c r="L5" s="483"/>
      <c r="M5" s="483"/>
      <c r="N5" s="299"/>
      <c r="O5" s="483" t="s">
        <v>1151</v>
      </c>
      <c r="P5" s="483"/>
      <c r="Q5" s="483"/>
      <c r="R5" s="483"/>
      <c r="S5" s="483"/>
      <c r="T5" s="299"/>
      <c r="U5" s="483" t="s">
        <v>1143</v>
      </c>
      <c r="V5" s="483"/>
      <c r="W5" s="483"/>
      <c r="X5" s="483"/>
      <c r="Y5" s="483"/>
      <c r="Z5" s="299"/>
      <c r="AA5" s="483" t="s">
        <v>61</v>
      </c>
      <c r="AB5" s="483"/>
      <c r="AC5" s="483"/>
      <c r="AD5" s="483"/>
      <c r="AE5" s="483"/>
    </row>
    <row r="6" spans="1:32" ht="12.75" customHeight="1" x14ac:dyDescent="0.4">
      <c r="A6" s="17" t="s">
        <v>80</v>
      </c>
      <c r="B6" s="2"/>
      <c r="C6" s="485" t="s">
        <v>1152</v>
      </c>
      <c r="D6" s="485"/>
      <c r="E6" s="52"/>
      <c r="F6" s="485" t="s">
        <v>1273</v>
      </c>
      <c r="G6" s="485"/>
      <c r="I6" s="485" t="s">
        <v>1152</v>
      </c>
      <c r="J6" s="485"/>
      <c r="K6" s="52"/>
      <c r="L6" s="485" t="s">
        <v>1273</v>
      </c>
      <c r="M6" s="485"/>
      <c r="O6" s="485" t="s">
        <v>1152</v>
      </c>
      <c r="P6" s="485"/>
      <c r="Q6" s="52"/>
      <c r="R6" s="485" t="s">
        <v>1273</v>
      </c>
      <c r="S6" s="485"/>
      <c r="U6" s="485" t="s">
        <v>1152</v>
      </c>
      <c r="V6" s="485"/>
      <c r="W6" s="52"/>
      <c r="X6" s="485" t="s">
        <v>1273</v>
      </c>
      <c r="Y6" s="485"/>
      <c r="AA6" s="485" t="s">
        <v>1152</v>
      </c>
      <c r="AB6" s="485"/>
      <c r="AC6" s="52"/>
      <c r="AD6" s="485" t="s">
        <v>1273</v>
      </c>
      <c r="AE6" s="485"/>
    </row>
    <row r="7" spans="1:32" x14ac:dyDescent="0.4">
      <c r="A7" s="55"/>
      <c r="B7" s="295"/>
      <c r="C7" s="73" t="s">
        <v>47</v>
      </c>
      <c r="D7" s="73" t="s">
        <v>48</v>
      </c>
      <c r="E7" s="55"/>
      <c r="F7" s="73" t="s">
        <v>47</v>
      </c>
      <c r="G7" s="73" t="s">
        <v>48</v>
      </c>
      <c r="H7" s="55"/>
      <c r="I7" s="73" t="s">
        <v>47</v>
      </c>
      <c r="J7" s="73" t="s">
        <v>48</v>
      </c>
      <c r="K7" s="55"/>
      <c r="L7" s="73" t="s">
        <v>47</v>
      </c>
      <c r="M7" s="73" t="s">
        <v>48</v>
      </c>
      <c r="N7" s="55"/>
      <c r="O7" s="73" t="s">
        <v>47</v>
      </c>
      <c r="P7" s="73" t="s">
        <v>48</v>
      </c>
      <c r="Q7" s="55"/>
      <c r="R7" s="73" t="s">
        <v>47</v>
      </c>
      <c r="S7" s="73" t="s">
        <v>48</v>
      </c>
      <c r="T7" s="55"/>
      <c r="U7" s="73" t="s">
        <v>47</v>
      </c>
      <c r="V7" s="73" t="s">
        <v>48</v>
      </c>
      <c r="W7" s="55"/>
      <c r="X7" s="73" t="s">
        <v>47</v>
      </c>
      <c r="Y7" s="73" t="s">
        <v>48</v>
      </c>
      <c r="Z7" s="55"/>
      <c r="AA7" s="296" t="s">
        <v>47</v>
      </c>
      <c r="AB7" s="296" t="s">
        <v>48</v>
      </c>
      <c r="AC7" s="297"/>
      <c r="AD7" s="296" t="s">
        <v>47</v>
      </c>
      <c r="AE7" s="296" t="s">
        <v>48</v>
      </c>
    </row>
    <row r="8" spans="1:32" ht="18" customHeight="1" x14ac:dyDescent="0.4">
      <c r="A8" s="2" t="s">
        <v>84</v>
      </c>
      <c r="B8" s="74" t="s">
        <v>85</v>
      </c>
      <c r="C8" s="174">
        <v>25900</v>
      </c>
      <c r="D8" s="163"/>
      <c r="E8" s="383"/>
      <c r="F8" s="174">
        <v>25147</v>
      </c>
      <c r="G8" s="163"/>
      <c r="H8" s="383"/>
      <c r="I8" s="174">
        <v>7471</v>
      </c>
      <c r="J8" s="163"/>
      <c r="K8" s="383"/>
      <c r="L8" s="174">
        <v>7306</v>
      </c>
      <c r="M8" s="163"/>
      <c r="N8" s="383"/>
      <c r="O8" s="174">
        <v>7779</v>
      </c>
      <c r="P8" s="163"/>
      <c r="Q8" s="383"/>
      <c r="R8" s="174">
        <v>7706</v>
      </c>
      <c r="S8" s="163"/>
      <c r="T8" s="383"/>
      <c r="U8" s="174">
        <v>6919</v>
      </c>
      <c r="V8" s="163"/>
      <c r="W8" s="383"/>
      <c r="X8" s="384">
        <v>6877</v>
      </c>
      <c r="Y8" s="163"/>
      <c r="Z8" s="383"/>
      <c r="AA8" s="174">
        <v>48069</v>
      </c>
      <c r="AB8" s="163"/>
      <c r="AC8" s="385"/>
      <c r="AD8" s="174">
        <v>47036</v>
      </c>
      <c r="AE8" s="163"/>
      <c r="AF8" s="13"/>
    </row>
    <row r="9" spans="1:32" x14ac:dyDescent="0.4">
      <c r="A9" s="2" t="s">
        <v>86</v>
      </c>
      <c r="B9" s="75" t="s">
        <v>87</v>
      </c>
      <c r="C9" s="174">
        <v>915</v>
      </c>
      <c r="D9" s="175">
        <v>2.6719229084537888E-2</v>
      </c>
      <c r="E9" s="383"/>
      <c r="F9" s="174">
        <v>891</v>
      </c>
      <c r="G9" s="175">
        <v>2.6798604427333974E-2</v>
      </c>
      <c r="H9" s="383"/>
      <c r="I9" s="174">
        <v>198</v>
      </c>
      <c r="J9" s="175">
        <v>2.0657276995305163E-2</v>
      </c>
      <c r="K9" s="383"/>
      <c r="L9" s="174">
        <v>193</v>
      </c>
      <c r="M9" s="175">
        <v>2.0588862812033284E-2</v>
      </c>
      <c r="N9" s="383"/>
      <c r="O9" s="174">
        <v>501</v>
      </c>
      <c r="P9" s="175">
        <v>3.9470574332309147E-2</v>
      </c>
      <c r="Q9" s="383"/>
      <c r="R9" s="174">
        <v>495</v>
      </c>
      <c r="S9" s="175">
        <v>3.9291951103349737E-2</v>
      </c>
      <c r="T9" s="383"/>
      <c r="U9" s="174">
        <v>270</v>
      </c>
      <c r="V9" s="175">
        <v>3.048780487804878E-2</v>
      </c>
      <c r="W9" s="383"/>
      <c r="X9" s="384">
        <v>269</v>
      </c>
      <c r="Y9" s="175">
        <v>3.0554293502953203E-2</v>
      </c>
      <c r="Z9" s="383"/>
      <c r="AA9" s="174">
        <v>1884</v>
      </c>
      <c r="AB9" s="175">
        <v>2.8816592483825083E-2</v>
      </c>
      <c r="AC9" s="385"/>
      <c r="AD9" s="174">
        <v>1848</v>
      </c>
      <c r="AE9" s="175">
        <v>2.8864175934024742E-2</v>
      </c>
      <c r="AF9" s="13"/>
    </row>
    <row r="10" spans="1:32" x14ac:dyDescent="0.4">
      <c r="A10" s="2" t="s">
        <v>88</v>
      </c>
      <c r="B10" s="75" t="s">
        <v>1274</v>
      </c>
      <c r="C10" s="174">
        <v>1841</v>
      </c>
      <c r="D10" s="175">
        <v>5.3759672944955469E-2</v>
      </c>
      <c r="E10" s="383"/>
      <c r="F10" s="174">
        <v>1779</v>
      </c>
      <c r="G10" s="175">
        <v>5.3506977863330127E-2</v>
      </c>
      <c r="H10" s="383"/>
      <c r="I10" s="174">
        <v>718</v>
      </c>
      <c r="J10" s="175">
        <v>7.4908711528429844E-2</v>
      </c>
      <c r="K10" s="383"/>
      <c r="L10" s="174">
        <v>695</v>
      </c>
      <c r="M10" s="175">
        <v>7.4141241732451457E-2</v>
      </c>
      <c r="N10" s="383"/>
      <c r="O10" s="174">
        <v>1035</v>
      </c>
      <c r="P10" s="175">
        <v>8.1541006854171594E-2</v>
      </c>
      <c r="Q10" s="383"/>
      <c r="R10" s="174">
        <v>1021</v>
      </c>
      <c r="S10" s="175">
        <v>8.1044610255596131E-2</v>
      </c>
      <c r="T10" s="383"/>
      <c r="U10" s="174">
        <v>438</v>
      </c>
      <c r="V10" s="175">
        <v>4.9457994579945798E-2</v>
      </c>
      <c r="W10" s="383"/>
      <c r="X10" s="384">
        <v>436</v>
      </c>
      <c r="Y10" s="175">
        <v>4.9522944116310766E-2</v>
      </c>
      <c r="Z10" s="383"/>
      <c r="AA10" s="174">
        <v>4032</v>
      </c>
      <c r="AB10" s="175">
        <v>6.1671178818886799E-2</v>
      </c>
      <c r="AC10" s="385"/>
      <c r="AD10" s="174">
        <v>3931</v>
      </c>
      <c r="AE10" s="175">
        <v>6.1398850431088343E-2</v>
      </c>
      <c r="AF10" s="13"/>
    </row>
    <row r="11" spans="1:32" x14ac:dyDescent="0.4">
      <c r="A11" s="2" t="s">
        <v>90</v>
      </c>
      <c r="B11" s="75" t="s">
        <v>91</v>
      </c>
      <c r="C11" s="174">
        <v>3228</v>
      </c>
      <c r="D11" s="175">
        <v>9.4261936049058262E-2</v>
      </c>
      <c r="E11" s="383"/>
      <c r="F11" s="174">
        <v>3135</v>
      </c>
      <c r="G11" s="175">
        <v>9.4291385948026954E-2</v>
      </c>
      <c r="H11" s="383"/>
      <c r="I11" s="174">
        <v>911</v>
      </c>
      <c r="J11" s="175">
        <v>9.5044340114762649E-2</v>
      </c>
      <c r="K11" s="383"/>
      <c r="L11" s="174">
        <v>888</v>
      </c>
      <c r="M11" s="175">
        <v>9.4730104544484744E-2</v>
      </c>
      <c r="N11" s="383"/>
      <c r="O11" s="174">
        <v>1335</v>
      </c>
      <c r="P11" s="175">
        <v>0.10517608130465611</v>
      </c>
      <c r="Q11" s="383"/>
      <c r="R11" s="174">
        <v>1317</v>
      </c>
      <c r="S11" s="175">
        <v>0.1045404032386093</v>
      </c>
      <c r="T11" s="383"/>
      <c r="U11" s="174">
        <v>514</v>
      </c>
      <c r="V11" s="175">
        <v>5.8039747064137309E-2</v>
      </c>
      <c r="W11" s="383"/>
      <c r="X11" s="384">
        <v>512</v>
      </c>
      <c r="Y11" s="175">
        <v>5.8155383916401633E-2</v>
      </c>
      <c r="Z11" s="383"/>
      <c r="AA11" s="174">
        <v>5988</v>
      </c>
      <c r="AB11" s="175">
        <v>9.1589042353049141E-2</v>
      </c>
      <c r="AC11" s="385"/>
      <c r="AD11" s="174">
        <v>5852</v>
      </c>
      <c r="AE11" s="175">
        <v>9.1403223791078347E-2</v>
      </c>
      <c r="AF11" s="13"/>
    </row>
    <row r="12" spans="1:32" x14ac:dyDescent="0.4">
      <c r="A12" s="2" t="s">
        <v>92</v>
      </c>
      <c r="B12" s="75" t="s">
        <v>93</v>
      </c>
      <c r="C12" s="174">
        <v>3360</v>
      </c>
      <c r="D12" s="175">
        <v>9.8116513359614549E-2</v>
      </c>
      <c r="E12" s="383"/>
      <c r="F12" s="174">
        <v>3255</v>
      </c>
      <c r="G12" s="175">
        <v>9.7900625601539948E-2</v>
      </c>
      <c r="H12" s="383"/>
      <c r="I12" s="174">
        <v>889</v>
      </c>
      <c r="J12" s="175">
        <v>9.2749087115284304E-2</v>
      </c>
      <c r="K12" s="383"/>
      <c r="L12" s="174">
        <v>870</v>
      </c>
      <c r="M12" s="175">
        <v>9.2809899722637076E-2</v>
      </c>
      <c r="N12" s="383"/>
      <c r="O12" s="174">
        <v>981</v>
      </c>
      <c r="P12" s="175">
        <v>7.7286693453084379E-2</v>
      </c>
      <c r="Q12" s="383"/>
      <c r="R12" s="174">
        <v>964</v>
      </c>
      <c r="S12" s="175">
        <v>7.6520082552786153E-2</v>
      </c>
      <c r="T12" s="383"/>
      <c r="U12" s="174">
        <v>542</v>
      </c>
      <c r="V12" s="175">
        <v>6.1201445347786813E-2</v>
      </c>
      <c r="W12" s="383"/>
      <c r="X12" s="384">
        <v>541</v>
      </c>
      <c r="Y12" s="175">
        <v>6.1449341208541571E-2</v>
      </c>
      <c r="Z12" s="383"/>
      <c r="AA12" s="174">
        <v>5772</v>
      </c>
      <c r="AB12" s="175">
        <v>8.8285229202037352E-2</v>
      </c>
      <c r="AC12" s="385"/>
      <c r="AD12" s="174">
        <v>5630</v>
      </c>
      <c r="AE12" s="175">
        <v>8.7935774084718227E-2</v>
      </c>
      <c r="AF12" s="13"/>
    </row>
    <row r="13" spans="1:32" x14ac:dyDescent="0.4">
      <c r="A13" s="2" t="s">
        <v>94</v>
      </c>
      <c r="B13" s="75" t="s">
        <v>95</v>
      </c>
      <c r="C13" s="174">
        <v>1748</v>
      </c>
      <c r="D13" s="175">
        <v>5.1043948021608991E-2</v>
      </c>
      <c r="E13" s="383"/>
      <c r="F13" s="174">
        <v>1694</v>
      </c>
      <c r="G13" s="175">
        <v>5.0950433108758422E-2</v>
      </c>
      <c r="H13" s="383"/>
      <c r="I13" s="174">
        <v>956</v>
      </c>
      <c r="J13" s="175">
        <v>9.9739175795513821E-2</v>
      </c>
      <c r="K13" s="383"/>
      <c r="L13" s="174">
        <v>933</v>
      </c>
      <c r="M13" s="175">
        <v>9.9530616599103908E-2</v>
      </c>
      <c r="N13" s="383"/>
      <c r="O13" s="174">
        <v>742</v>
      </c>
      <c r="P13" s="175">
        <v>5.845741747419838E-2</v>
      </c>
      <c r="Q13" s="383"/>
      <c r="R13" s="174">
        <v>736</v>
      </c>
      <c r="S13" s="175">
        <v>5.8421971741546279E-2</v>
      </c>
      <c r="T13" s="383"/>
      <c r="U13" s="174">
        <v>658</v>
      </c>
      <c r="V13" s="175">
        <v>7.4299909665763331E-2</v>
      </c>
      <c r="W13" s="383"/>
      <c r="X13" s="384">
        <v>654</v>
      </c>
      <c r="Y13" s="175">
        <v>7.4284416174466156E-2</v>
      </c>
      <c r="Z13" s="383"/>
      <c r="AA13" s="174">
        <v>4104</v>
      </c>
      <c r="AB13" s="175">
        <v>6.2772449869224062E-2</v>
      </c>
      <c r="AC13" s="385"/>
      <c r="AD13" s="174">
        <v>4017</v>
      </c>
      <c r="AE13" s="175">
        <v>6.2742096713732348E-2</v>
      </c>
      <c r="AF13" s="13"/>
    </row>
    <row r="14" spans="1:32" x14ac:dyDescent="0.4">
      <c r="A14" s="2" t="s">
        <v>96</v>
      </c>
      <c r="B14" s="75" t="s">
        <v>97</v>
      </c>
      <c r="C14" s="174">
        <v>5224</v>
      </c>
      <c r="D14" s="175">
        <v>0.15254781719959118</v>
      </c>
      <c r="E14" s="383"/>
      <c r="F14" s="174">
        <v>5062</v>
      </c>
      <c r="G14" s="175">
        <v>0.1522497593840231</v>
      </c>
      <c r="H14" s="383"/>
      <c r="I14" s="174">
        <v>905</v>
      </c>
      <c r="J14" s="175">
        <v>9.4418362023995825E-2</v>
      </c>
      <c r="K14" s="383"/>
      <c r="L14" s="174">
        <v>889</v>
      </c>
      <c r="M14" s="175">
        <v>9.4836782590142943E-2</v>
      </c>
      <c r="N14" s="383"/>
      <c r="O14" s="174">
        <v>870</v>
      </c>
      <c r="P14" s="175">
        <v>6.8541715906405107E-2</v>
      </c>
      <c r="Q14" s="383"/>
      <c r="R14" s="174">
        <v>864</v>
      </c>
      <c r="S14" s="175">
        <v>6.8582314653119536E-2</v>
      </c>
      <c r="T14" s="383"/>
      <c r="U14" s="174">
        <v>861</v>
      </c>
      <c r="V14" s="175">
        <v>9.7222222222222224E-2</v>
      </c>
      <c r="W14" s="383"/>
      <c r="X14" s="384">
        <v>858</v>
      </c>
      <c r="Y14" s="175">
        <v>9.7455701953657423E-2</v>
      </c>
      <c r="Z14" s="383"/>
      <c r="AA14" s="174">
        <v>7860</v>
      </c>
      <c r="AB14" s="175">
        <v>0.12022208966181802</v>
      </c>
      <c r="AC14" s="385"/>
      <c r="AD14" s="174">
        <v>7673</v>
      </c>
      <c r="AE14" s="175">
        <v>0.11984568286892415</v>
      </c>
      <c r="AF14" s="13"/>
    </row>
    <row r="15" spans="1:32" x14ac:dyDescent="0.4">
      <c r="A15" s="2" t="s">
        <v>98</v>
      </c>
      <c r="B15" s="75" t="s">
        <v>99</v>
      </c>
      <c r="C15" s="174">
        <v>246</v>
      </c>
      <c r="D15" s="175">
        <v>7.1835304424003503E-3</v>
      </c>
      <c r="E15" s="383"/>
      <c r="F15" s="174">
        <v>238</v>
      </c>
      <c r="G15" s="175">
        <v>7.1583253128007698E-3</v>
      </c>
      <c r="H15" s="383"/>
      <c r="I15" s="174">
        <v>58</v>
      </c>
      <c r="J15" s="175">
        <v>6.0511215440792908E-3</v>
      </c>
      <c r="K15" s="383"/>
      <c r="L15" s="174">
        <v>58</v>
      </c>
      <c r="M15" s="175">
        <v>6.1873266481758055E-3</v>
      </c>
      <c r="N15" s="383"/>
      <c r="O15" s="174">
        <v>8</v>
      </c>
      <c r="P15" s="175">
        <v>6.3026865201292056E-4</v>
      </c>
      <c r="Q15" s="383"/>
      <c r="R15" s="174">
        <v>8</v>
      </c>
      <c r="S15" s="175">
        <v>6.3502143197332911E-4</v>
      </c>
      <c r="T15" s="383"/>
      <c r="U15" s="174">
        <v>244</v>
      </c>
      <c r="V15" s="175">
        <v>2.7551942186088526E-2</v>
      </c>
      <c r="W15" s="383"/>
      <c r="X15" s="384">
        <v>243</v>
      </c>
      <c r="Y15" s="175">
        <v>2.7601090413448433E-2</v>
      </c>
      <c r="Z15" s="383"/>
      <c r="AA15" s="174">
        <v>556</v>
      </c>
      <c r="AB15" s="175">
        <v>8.5042597776044289E-3</v>
      </c>
      <c r="AC15" s="385"/>
      <c r="AD15" s="174">
        <v>547</v>
      </c>
      <c r="AE15" s="175">
        <v>8.5436711233287509E-3</v>
      </c>
      <c r="AF15" s="13"/>
    </row>
    <row r="16" spans="1:32" x14ac:dyDescent="0.4">
      <c r="A16" s="2" t="s">
        <v>100</v>
      </c>
      <c r="B16" s="75" t="s">
        <v>101</v>
      </c>
      <c r="C16" s="174">
        <v>4355</v>
      </c>
      <c r="D16" s="175">
        <v>0.12717184990509564</v>
      </c>
      <c r="E16" s="383"/>
      <c r="F16" s="174">
        <v>4259</v>
      </c>
      <c r="G16" s="175">
        <v>0.12809793070259864</v>
      </c>
      <c r="H16" s="383"/>
      <c r="I16" s="174">
        <v>1201</v>
      </c>
      <c r="J16" s="175">
        <v>0.1252999478351591</v>
      </c>
      <c r="K16" s="383"/>
      <c r="L16" s="174">
        <v>1181</v>
      </c>
      <c r="M16" s="175">
        <v>0.12598677192233837</v>
      </c>
      <c r="N16" s="383"/>
      <c r="O16" s="174">
        <v>609</v>
      </c>
      <c r="P16" s="175">
        <v>4.7979201134483576E-2</v>
      </c>
      <c r="Q16" s="383"/>
      <c r="R16" s="174">
        <v>606</v>
      </c>
      <c r="S16" s="175">
        <v>4.8102873471979682E-2</v>
      </c>
      <c r="T16" s="383"/>
      <c r="U16" s="174">
        <v>1604</v>
      </c>
      <c r="V16" s="175">
        <v>0.18112014453477868</v>
      </c>
      <c r="W16" s="383"/>
      <c r="X16" s="384">
        <v>1587</v>
      </c>
      <c r="Y16" s="175">
        <v>0.18025897319400272</v>
      </c>
      <c r="Z16" s="383"/>
      <c r="AA16" s="174">
        <v>7769</v>
      </c>
      <c r="AB16" s="175">
        <v>0.11883020541764175</v>
      </c>
      <c r="AC16" s="385"/>
      <c r="AD16" s="174">
        <v>7633</v>
      </c>
      <c r="AE16" s="175">
        <v>0.11922091715606647</v>
      </c>
      <c r="AF16" s="13"/>
    </row>
    <row r="17" spans="1:32" x14ac:dyDescent="0.4">
      <c r="A17" s="2" t="s">
        <v>102</v>
      </c>
      <c r="B17" s="75" t="s">
        <v>103</v>
      </c>
      <c r="C17" s="174">
        <v>4983</v>
      </c>
      <c r="D17" s="175">
        <v>0.14551029347349978</v>
      </c>
      <c r="E17" s="383"/>
      <c r="F17" s="174">
        <v>4834</v>
      </c>
      <c r="G17" s="175">
        <v>0.1453922040423484</v>
      </c>
      <c r="H17" s="383"/>
      <c r="I17" s="174">
        <v>1635</v>
      </c>
      <c r="J17" s="175">
        <v>0.1705790297339593</v>
      </c>
      <c r="K17" s="383"/>
      <c r="L17" s="174">
        <v>1599</v>
      </c>
      <c r="M17" s="175">
        <v>0.17057819500746746</v>
      </c>
      <c r="N17" s="383"/>
      <c r="O17" s="174">
        <v>1698</v>
      </c>
      <c r="P17" s="175">
        <v>0.13377452138974238</v>
      </c>
      <c r="Q17" s="383"/>
      <c r="R17" s="174">
        <v>1695</v>
      </c>
      <c r="S17" s="175">
        <v>0.13454516589934909</v>
      </c>
      <c r="T17" s="383"/>
      <c r="U17" s="174">
        <v>1788</v>
      </c>
      <c r="V17" s="175">
        <v>0.20189701897018969</v>
      </c>
      <c r="W17" s="383"/>
      <c r="X17" s="384">
        <v>1777</v>
      </c>
      <c r="Y17" s="175">
        <v>0.20184007269422991</v>
      </c>
      <c r="Z17" s="383"/>
      <c r="AA17" s="174">
        <v>10104</v>
      </c>
      <c r="AB17" s="175">
        <v>0.15454503739732942</v>
      </c>
      <c r="AC17" s="385"/>
      <c r="AD17" s="174">
        <v>9905</v>
      </c>
      <c r="AE17" s="175">
        <v>0.15470760964638261</v>
      </c>
      <c r="AF17" s="13"/>
    </row>
    <row r="18" spans="1:32" x14ac:dyDescent="0.4">
      <c r="A18" s="2" t="s">
        <v>104</v>
      </c>
      <c r="B18" s="74" t="s">
        <v>105</v>
      </c>
      <c r="C18" s="174">
        <v>1695</v>
      </c>
      <c r="D18" s="175">
        <v>4.9496276828734122E-2</v>
      </c>
      <c r="E18" s="383"/>
      <c r="F18" s="174">
        <v>1612</v>
      </c>
      <c r="G18" s="175">
        <v>4.8484119345524546E-2</v>
      </c>
      <c r="H18" s="383"/>
      <c r="I18" s="174">
        <v>875</v>
      </c>
      <c r="J18" s="175">
        <v>9.1288471570161706E-2</v>
      </c>
      <c r="K18" s="383"/>
      <c r="L18" s="174">
        <v>857</v>
      </c>
      <c r="M18" s="175">
        <v>9.1423085129080442E-2</v>
      </c>
      <c r="N18" s="383"/>
      <c r="O18" s="174">
        <v>1108</v>
      </c>
      <c r="P18" s="175">
        <v>8.729220830378949E-2</v>
      </c>
      <c r="Q18" s="383"/>
      <c r="R18" s="174">
        <v>1102</v>
      </c>
      <c r="S18" s="175">
        <v>8.7474202254326089E-2</v>
      </c>
      <c r="T18" s="383"/>
      <c r="U18" s="174">
        <v>781</v>
      </c>
      <c r="V18" s="175">
        <v>8.8188798554652212E-2</v>
      </c>
      <c r="W18" s="383"/>
      <c r="X18" s="384">
        <v>776</v>
      </c>
      <c r="Y18" s="175">
        <v>8.8141753748296234E-2</v>
      </c>
      <c r="Z18" s="383"/>
      <c r="AA18" s="174">
        <v>4459</v>
      </c>
      <c r="AB18" s="175">
        <v>6.8202327964636961E-2</v>
      </c>
      <c r="AC18" s="385"/>
      <c r="AD18" s="174">
        <v>4347</v>
      </c>
      <c r="AE18" s="175">
        <v>6.7896413844808198E-2</v>
      </c>
      <c r="AF18" s="13"/>
    </row>
    <row r="19" spans="1:32" x14ac:dyDescent="0.4">
      <c r="A19" s="2" t="s">
        <v>106</v>
      </c>
      <c r="B19" s="74" t="s">
        <v>107</v>
      </c>
      <c r="C19" s="174">
        <v>6650</v>
      </c>
      <c r="D19" s="175">
        <v>0.19418893269090379</v>
      </c>
      <c r="E19" s="383"/>
      <c r="F19" s="174">
        <v>6489</v>
      </c>
      <c r="G19" s="175">
        <v>0.19516963426371511</v>
      </c>
      <c r="H19" s="383"/>
      <c r="I19" s="174">
        <v>1239</v>
      </c>
      <c r="J19" s="175">
        <v>0.12926447574334898</v>
      </c>
      <c r="K19" s="383"/>
      <c r="L19" s="174">
        <v>1211</v>
      </c>
      <c r="M19" s="175">
        <v>0.12918711329208449</v>
      </c>
      <c r="N19" s="383"/>
      <c r="O19" s="174">
        <v>3806</v>
      </c>
      <c r="P19" s="175">
        <v>0.29985031119514693</v>
      </c>
      <c r="Q19" s="383"/>
      <c r="R19" s="174">
        <v>3790</v>
      </c>
      <c r="S19" s="175">
        <v>0.30084140339736465</v>
      </c>
      <c r="T19" s="383"/>
      <c r="U19" s="174">
        <v>1156</v>
      </c>
      <c r="V19" s="175">
        <v>0.13053297199638664</v>
      </c>
      <c r="W19" s="383"/>
      <c r="X19" s="384">
        <v>1151</v>
      </c>
      <c r="Y19" s="175">
        <v>0.13073602907769197</v>
      </c>
      <c r="Z19" s="383"/>
      <c r="AA19" s="174">
        <v>12851</v>
      </c>
      <c r="AB19" s="175">
        <v>0.196561587053947</v>
      </c>
      <c r="AC19" s="385"/>
      <c r="AD19" s="174">
        <v>12641</v>
      </c>
      <c r="AE19" s="175">
        <v>0.1974415844058478</v>
      </c>
      <c r="AF19" s="13"/>
    </row>
    <row r="20" spans="1:32" s="298" customFormat="1" ht="20.2" customHeight="1" thickBot="1" x14ac:dyDescent="0.45">
      <c r="A20" s="386"/>
      <c r="B20" s="319" t="s">
        <v>61</v>
      </c>
      <c r="C20" s="387">
        <v>34245</v>
      </c>
      <c r="D20" s="258">
        <v>0.99999999999999989</v>
      </c>
      <c r="E20" s="387"/>
      <c r="F20" s="387">
        <v>33248</v>
      </c>
      <c r="G20" s="258">
        <v>1</v>
      </c>
      <c r="H20" s="258"/>
      <c r="I20" s="387">
        <v>9585</v>
      </c>
      <c r="J20" s="258">
        <v>1</v>
      </c>
      <c r="K20" s="387"/>
      <c r="L20" s="387">
        <v>9374</v>
      </c>
      <c r="M20" s="258">
        <v>1</v>
      </c>
      <c r="N20" s="387"/>
      <c r="O20" s="387">
        <v>12693</v>
      </c>
      <c r="P20" s="258">
        <v>1</v>
      </c>
      <c r="Q20" s="387"/>
      <c r="R20" s="387">
        <v>12598</v>
      </c>
      <c r="S20" s="258">
        <v>1</v>
      </c>
      <c r="T20" s="387"/>
      <c r="U20" s="387">
        <v>8856</v>
      </c>
      <c r="V20" s="258">
        <v>1</v>
      </c>
      <c r="W20" s="387"/>
      <c r="X20" s="387">
        <v>8804</v>
      </c>
      <c r="Y20" s="258">
        <v>1</v>
      </c>
      <c r="Z20" s="387"/>
      <c r="AA20" s="387">
        <v>65379</v>
      </c>
      <c r="AB20" s="258">
        <v>1</v>
      </c>
      <c r="AC20" s="387"/>
      <c r="AD20" s="387">
        <v>64024</v>
      </c>
      <c r="AE20" s="258">
        <v>0.99999999999999989</v>
      </c>
    </row>
    <row r="21" spans="1:32"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2" x14ac:dyDescent="0.4">
      <c r="A22" s="29" t="s">
        <v>62</v>
      </c>
    </row>
    <row r="23" spans="1:32" x14ac:dyDescent="0.4">
      <c r="A23" s="28" t="s">
        <v>109</v>
      </c>
    </row>
    <row r="24" spans="1:32" x14ac:dyDescent="0.4">
      <c r="AD24" s="129"/>
      <c r="AF24" s="129"/>
    </row>
    <row r="25" spans="1:32" x14ac:dyDescent="0.4">
      <c r="A25" s="29" t="s">
        <v>68</v>
      </c>
      <c r="AD25" s="129"/>
      <c r="AF25" s="129"/>
    </row>
    <row r="26" spans="1:32" x14ac:dyDescent="0.4">
      <c r="A26" s="28" t="s">
        <v>69</v>
      </c>
      <c r="AD26" s="129"/>
      <c r="AF26" s="129"/>
    </row>
    <row r="29" spans="1:32" x14ac:dyDescent="0.4">
      <c r="D29" s="129"/>
    </row>
    <row r="30" spans="1:32" x14ac:dyDescent="0.4">
      <c r="D30" s="129"/>
    </row>
    <row r="31" spans="1:32" x14ac:dyDescent="0.4">
      <c r="D31" s="129"/>
    </row>
    <row r="32" spans="1:32" x14ac:dyDescent="0.4">
      <c r="D32" s="129"/>
    </row>
    <row r="33" spans="1:4" x14ac:dyDescent="0.4">
      <c r="D33" s="129"/>
    </row>
    <row r="38" spans="1:4" x14ac:dyDescent="0.4">
      <c r="A38" s="129"/>
      <c r="B38" s="129"/>
      <c r="C38" s="129"/>
      <c r="D38" s="129"/>
    </row>
    <row r="39" spans="1:4" x14ac:dyDescent="0.4">
      <c r="A39" s="129"/>
      <c r="B39" s="129"/>
      <c r="C39" s="129"/>
      <c r="D39" s="129"/>
    </row>
  </sheetData>
  <mergeCells count="15">
    <mergeCell ref="AA5:AE5"/>
    <mergeCell ref="C6:D6"/>
    <mergeCell ref="F6:G6"/>
    <mergeCell ref="I6:J6"/>
    <mergeCell ref="L6:M6"/>
    <mergeCell ref="O6:P6"/>
    <mergeCell ref="AA6:AB6"/>
    <mergeCell ref="AD6:AE6"/>
    <mergeCell ref="C5:G5"/>
    <mergeCell ref="I5:M5"/>
    <mergeCell ref="O5:S5"/>
    <mergeCell ref="U5:Y5"/>
    <mergeCell ref="R6:S6"/>
    <mergeCell ref="U6:V6"/>
    <mergeCell ref="X6:Y6"/>
  </mergeCells>
  <pageMargins left="0.70866141732283472" right="0.70866141732283472" top="0.74803149606299213" bottom="0.74803149606299213" header="0.31496062992125984" footer="0.31496062992125984"/>
  <pageSetup paperSize="9" scale="50"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7E9B4"/>
    <pageSetUpPr fitToPage="1"/>
  </sheetPr>
  <dimension ref="A1:C443"/>
  <sheetViews>
    <sheetView zoomScale="85" zoomScaleNormal="85" zoomScaleSheetLayoutView="55" workbookViewId="0">
      <pane ySplit="5" topLeftCell="A264" activePane="bottomLeft" state="frozen"/>
      <selection activeCell="M24" sqref="M24"/>
      <selection pane="bottomLeft"/>
    </sheetView>
  </sheetViews>
  <sheetFormatPr defaultColWidth="9.109375" defaultRowHeight="12.3" x14ac:dyDescent="0.4"/>
  <cols>
    <col min="1" max="1" width="20.6640625" style="4" bestFit="1" customWidth="1"/>
    <col min="2" max="2" width="46.88671875" style="4" customWidth="1"/>
    <col min="3" max="3" width="38" style="4" customWidth="1"/>
    <col min="4" max="16384" width="9.109375" style="4"/>
  </cols>
  <sheetData>
    <row r="1" spans="1:3" x14ac:dyDescent="0.4">
      <c r="A1" s="26" t="s">
        <v>1136</v>
      </c>
    </row>
    <row r="3" spans="1:3" ht="16.5" customHeight="1" x14ac:dyDescent="0.4">
      <c r="A3" s="10" t="s">
        <v>1254</v>
      </c>
    </row>
    <row r="4" spans="1:3" x14ac:dyDescent="0.4">
      <c r="A4" s="69"/>
      <c r="B4" s="69"/>
      <c r="C4" s="69"/>
    </row>
    <row r="5" spans="1:3" ht="42.7" customHeight="1" x14ac:dyDescent="0.4">
      <c r="A5" s="240" t="s">
        <v>80</v>
      </c>
      <c r="B5" s="240" t="s">
        <v>111</v>
      </c>
      <c r="C5" s="100" t="s">
        <v>112</v>
      </c>
    </row>
    <row r="6" spans="1:3" s="10" customFormat="1" ht="20.2" customHeight="1" x14ac:dyDescent="0.4">
      <c r="A6" s="122" t="s">
        <v>114</v>
      </c>
      <c r="B6" s="10" t="s">
        <v>115</v>
      </c>
      <c r="C6" s="121">
        <v>64024</v>
      </c>
    </row>
    <row r="7" spans="1:3" ht="20.2" customHeight="1" x14ac:dyDescent="0.4">
      <c r="A7" s="10" t="s">
        <v>116</v>
      </c>
      <c r="B7" s="10" t="s">
        <v>117</v>
      </c>
      <c r="C7" s="121">
        <v>51383</v>
      </c>
    </row>
    <row r="8" spans="1:3" s="10" customFormat="1" ht="20.2" customHeight="1" x14ac:dyDescent="0.4">
      <c r="A8" s="10" t="s">
        <v>84</v>
      </c>
      <c r="B8" s="10" t="s">
        <v>118</v>
      </c>
      <c r="C8" s="121">
        <v>47036</v>
      </c>
    </row>
    <row r="9" spans="1:3" ht="20.2" customHeight="1" x14ac:dyDescent="0.4">
      <c r="A9" s="10" t="s">
        <v>86</v>
      </c>
      <c r="B9" s="10" t="s">
        <v>119</v>
      </c>
      <c r="C9" s="121">
        <v>1848</v>
      </c>
    </row>
    <row r="10" spans="1:3" s="10" customFormat="1" ht="20.2" customHeight="1" x14ac:dyDescent="0.4">
      <c r="A10" s="10" t="s">
        <v>120</v>
      </c>
      <c r="B10" s="248" t="s">
        <v>121</v>
      </c>
      <c r="C10" s="121">
        <v>415</v>
      </c>
    </row>
    <row r="11" spans="1:3" x14ac:dyDescent="0.4">
      <c r="A11" s="10" t="s">
        <v>122</v>
      </c>
      <c r="B11" s="248" t="s">
        <v>123</v>
      </c>
      <c r="C11" s="121">
        <v>67</v>
      </c>
    </row>
    <row r="12" spans="1:3" s="10" customFormat="1" x14ac:dyDescent="0.4">
      <c r="A12" s="10" t="s">
        <v>124</v>
      </c>
      <c r="B12" s="248" t="s">
        <v>125</v>
      </c>
      <c r="C12" s="121">
        <v>32</v>
      </c>
    </row>
    <row r="13" spans="1:3" x14ac:dyDescent="0.4">
      <c r="A13" s="10" t="s">
        <v>126</v>
      </c>
      <c r="B13" s="248" t="s">
        <v>127</v>
      </c>
      <c r="C13" s="121">
        <v>73</v>
      </c>
    </row>
    <row r="14" spans="1:3" s="10" customFormat="1" x14ac:dyDescent="0.4">
      <c r="A14" s="10" t="s">
        <v>128</v>
      </c>
      <c r="B14" s="248" t="s">
        <v>129</v>
      </c>
      <c r="C14" s="121">
        <v>801</v>
      </c>
    </row>
    <row r="15" spans="1:3" s="10" customFormat="1" x14ac:dyDescent="0.4">
      <c r="A15" s="10" t="s">
        <v>130</v>
      </c>
      <c r="B15" s="248" t="s">
        <v>131</v>
      </c>
      <c r="C15" s="121">
        <v>96</v>
      </c>
    </row>
    <row r="16" spans="1:3" s="10" customFormat="1" x14ac:dyDescent="0.4">
      <c r="A16" s="10" t="s">
        <v>132</v>
      </c>
      <c r="B16" s="248" t="s">
        <v>133</v>
      </c>
      <c r="C16" s="121">
        <v>85</v>
      </c>
    </row>
    <row r="17" spans="1:3" s="10" customFormat="1" ht="20.2" customHeight="1" x14ac:dyDescent="0.4">
      <c r="A17" s="10" t="s">
        <v>134</v>
      </c>
      <c r="B17" s="248" t="s">
        <v>135</v>
      </c>
      <c r="C17" s="121">
        <v>279</v>
      </c>
    </row>
    <row r="18" spans="1:3" s="10" customFormat="1" x14ac:dyDescent="0.4">
      <c r="A18" s="4" t="s">
        <v>136</v>
      </c>
      <c r="B18" s="249" t="s">
        <v>137</v>
      </c>
      <c r="C18" s="176">
        <v>20</v>
      </c>
    </row>
    <row r="19" spans="1:3" s="10" customFormat="1" x14ac:dyDescent="0.4">
      <c r="A19" s="4" t="s">
        <v>138</v>
      </c>
      <c r="B19" s="249" t="s">
        <v>139</v>
      </c>
      <c r="C19" s="176">
        <v>22</v>
      </c>
    </row>
    <row r="20" spans="1:3" s="10" customFormat="1" x14ac:dyDescent="0.4">
      <c r="A20" s="4" t="s">
        <v>140</v>
      </c>
      <c r="B20" s="249" t="s">
        <v>141</v>
      </c>
      <c r="C20" s="176">
        <v>14</v>
      </c>
    </row>
    <row r="21" spans="1:3" x14ac:dyDescent="0.4">
      <c r="A21" s="4" t="s">
        <v>142</v>
      </c>
      <c r="B21" s="249" t="s">
        <v>143</v>
      </c>
      <c r="C21" s="176">
        <v>203</v>
      </c>
    </row>
    <row r="22" spans="1:3" s="10" customFormat="1" x14ac:dyDescent="0.4">
      <c r="A22" s="4" t="s">
        <v>144</v>
      </c>
      <c r="B22" s="249" t="s">
        <v>145</v>
      </c>
      <c r="C22" s="176">
        <v>20</v>
      </c>
    </row>
    <row r="23" spans="1:3" ht="20.2" customHeight="1" x14ac:dyDescent="0.4">
      <c r="A23" s="10" t="s">
        <v>88</v>
      </c>
      <c r="B23" s="10" t="s">
        <v>146</v>
      </c>
      <c r="C23" s="121">
        <v>3931</v>
      </c>
    </row>
    <row r="24" spans="1:3" ht="20.2" customHeight="1" x14ac:dyDescent="0.4">
      <c r="A24" s="10" t="s">
        <v>147</v>
      </c>
      <c r="B24" s="248" t="s">
        <v>148</v>
      </c>
      <c r="C24" s="121" t="s">
        <v>1300</v>
      </c>
    </row>
    <row r="25" spans="1:3" x14ac:dyDescent="0.4">
      <c r="A25" s="10" t="s">
        <v>149</v>
      </c>
      <c r="B25" s="248" t="s">
        <v>150</v>
      </c>
      <c r="C25" s="121" t="s">
        <v>1265</v>
      </c>
    </row>
    <row r="26" spans="1:3" x14ac:dyDescent="0.4">
      <c r="A26" s="10" t="s">
        <v>151</v>
      </c>
      <c r="B26" s="248" t="s">
        <v>152</v>
      </c>
      <c r="C26" s="121">
        <v>400</v>
      </c>
    </row>
    <row r="27" spans="1:3" x14ac:dyDescent="0.4">
      <c r="A27" s="10" t="s">
        <v>153</v>
      </c>
      <c r="B27" s="248" t="s">
        <v>154</v>
      </c>
      <c r="C27" s="121">
        <v>287</v>
      </c>
    </row>
    <row r="28" spans="1:3" x14ac:dyDescent="0.4">
      <c r="A28" s="10" t="s">
        <v>155</v>
      </c>
      <c r="B28" s="248" t="s">
        <v>156</v>
      </c>
      <c r="C28" s="121">
        <v>11</v>
      </c>
    </row>
    <row r="29" spans="1:3" s="10" customFormat="1" x14ac:dyDescent="0.4">
      <c r="A29" s="10" t="s">
        <v>157</v>
      </c>
      <c r="B29" s="248" t="s">
        <v>158</v>
      </c>
      <c r="C29" s="121">
        <v>61</v>
      </c>
    </row>
    <row r="30" spans="1:3" ht="20.2" customHeight="1" x14ac:dyDescent="0.4">
      <c r="A30" s="10" t="s">
        <v>159</v>
      </c>
      <c r="B30" s="248" t="s">
        <v>160</v>
      </c>
      <c r="C30" s="121">
        <v>1334</v>
      </c>
    </row>
    <row r="31" spans="1:3" s="10" customFormat="1" x14ac:dyDescent="0.4">
      <c r="A31" s="4" t="s">
        <v>161</v>
      </c>
      <c r="B31" s="249" t="s">
        <v>162</v>
      </c>
      <c r="C31" s="176">
        <v>176</v>
      </c>
    </row>
    <row r="32" spans="1:3" s="10" customFormat="1" x14ac:dyDescent="0.4">
      <c r="A32" s="4" t="s">
        <v>163</v>
      </c>
      <c r="B32" s="249" t="s">
        <v>164</v>
      </c>
      <c r="C32" s="176">
        <v>12</v>
      </c>
    </row>
    <row r="33" spans="1:3" s="10" customFormat="1" x14ac:dyDescent="0.4">
      <c r="A33" s="4" t="s">
        <v>165</v>
      </c>
      <c r="B33" s="249" t="s">
        <v>166</v>
      </c>
      <c r="C33" s="176">
        <v>205</v>
      </c>
    </row>
    <row r="34" spans="1:3" s="10" customFormat="1" x14ac:dyDescent="0.4">
      <c r="A34" s="4" t="s">
        <v>167</v>
      </c>
      <c r="B34" s="249" t="s">
        <v>168</v>
      </c>
      <c r="C34" s="176">
        <v>120</v>
      </c>
    </row>
    <row r="35" spans="1:3" s="10" customFormat="1" x14ac:dyDescent="0.4">
      <c r="A35" s="4" t="s">
        <v>169</v>
      </c>
      <c r="B35" s="249" t="s">
        <v>170</v>
      </c>
      <c r="C35" s="176">
        <v>453</v>
      </c>
    </row>
    <row r="36" spans="1:3" s="10" customFormat="1" x14ac:dyDescent="0.4">
      <c r="A36" s="4" t="s">
        <v>171</v>
      </c>
      <c r="B36" s="249" t="s">
        <v>172</v>
      </c>
      <c r="C36" s="176">
        <v>368</v>
      </c>
    </row>
    <row r="37" spans="1:3" ht="20.2" customHeight="1" x14ac:dyDescent="0.4">
      <c r="A37" s="10" t="s">
        <v>173</v>
      </c>
      <c r="B37" s="248" t="s">
        <v>174</v>
      </c>
      <c r="C37" s="121">
        <v>799</v>
      </c>
    </row>
    <row r="38" spans="1:3" s="10" customFormat="1" x14ac:dyDescent="0.4">
      <c r="A38" s="4" t="s">
        <v>175</v>
      </c>
      <c r="B38" s="249" t="s">
        <v>176</v>
      </c>
      <c r="C38" s="176">
        <v>30</v>
      </c>
    </row>
    <row r="39" spans="1:3" x14ac:dyDescent="0.4">
      <c r="A39" s="4" t="s">
        <v>177</v>
      </c>
      <c r="B39" s="249" t="s">
        <v>178</v>
      </c>
      <c r="C39" s="176">
        <v>49</v>
      </c>
    </row>
    <row r="40" spans="1:3" x14ac:dyDescent="0.4">
      <c r="A40" s="4" t="s">
        <v>179</v>
      </c>
      <c r="B40" s="249" t="s">
        <v>180</v>
      </c>
      <c r="C40" s="176">
        <v>192</v>
      </c>
    </row>
    <row r="41" spans="1:3" x14ac:dyDescent="0.4">
      <c r="A41" s="4" t="s">
        <v>181</v>
      </c>
      <c r="B41" s="249" t="s">
        <v>182</v>
      </c>
      <c r="C41" s="176">
        <v>33</v>
      </c>
    </row>
    <row r="42" spans="1:3" x14ac:dyDescent="0.4">
      <c r="A42" s="4" t="s">
        <v>183</v>
      </c>
      <c r="B42" s="249" t="s">
        <v>184</v>
      </c>
      <c r="C42" s="176">
        <v>50</v>
      </c>
    </row>
    <row r="43" spans="1:3" x14ac:dyDescent="0.4">
      <c r="A43" s="4" t="s">
        <v>185</v>
      </c>
      <c r="B43" s="249" t="s">
        <v>186</v>
      </c>
      <c r="C43" s="176">
        <v>8</v>
      </c>
    </row>
    <row r="44" spans="1:3" x14ac:dyDescent="0.4">
      <c r="A44" s="4" t="s">
        <v>187</v>
      </c>
      <c r="B44" s="249" t="s">
        <v>188</v>
      </c>
      <c r="C44" s="176">
        <v>51</v>
      </c>
    </row>
    <row r="45" spans="1:3" x14ac:dyDescent="0.4">
      <c r="A45" s="4" t="s">
        <v>189</v>
      </c>
      <c r="B45" s="249" t="s">
        <v>190</v>
      </c>
      <c r="C45" s="176">
        <v>34</v>
      </c>
    </row>
    <row r="46" spans="1:3" s="10" customFormat="1" x14ac:dyDescent="0.4">
      <c r="A46" s="4" t="s">
        <v>191</v>
      </c>
      <c r="B46" s="249" t="s">
        <v>192</v>
      </c>
      <c r="C46" s="176">
        <v>25</v>
      </c>
    </row>
    <row r="47" spans="1:3" x14ac:dyDescent="0.4">
      <c r="A47" s="4" t="s">
        <v>193</v>
      </c>
      <c r="B47" s="249" t="s">
        <v>194</v>
      </c>
      <c r="C47" s="176">
        <v>327</v>
      </c>
    </row>
    <row r="48" spans="1:3" ht="20.2" customHeight="1" x14ac:dyDescent="0.4">
      <c r="A48" s="10" t="s">
        <v>195</v>
      </c>
      <c r="B48" s="248" t="s">
        <v>196</v>
      </c>
      <c r="C48" s="121">
        <v>828</v>
      </c>
    </row>
    <row r="49" spans="1:3" x14ac:dyDescent="0.4">
      <c r="A49" s="4" t="s">
        <v>197</v>
      </c>
      <c r="B49" s="249" t="s">
        <v>198</v>
      </c>
      <c r="C49" s="176">
        <v>23</v>
      </c>
    </row>
    <row r="50" spans="1:3" x14ac:dyDescent="0.4">
      <c r="A50" s="4" t="s">
        <v>199</v>
      </c>
      <c r="B50" s="249" t="s">
        <v>200</v>
      </c>
      <c r="C50" s="176">
        <v>77</v>
      </c>
    </row>
    <row r="51" spans="1:3" x14ac:dyDescent="0.4">
      <c r="A51" s="4" t="s">
        <v>201</v>
      </c>
      <c r="B51" s="249" t="s">
        <v>202</v>
      </c>
      <c r="C51" s="176">
        <v>43</v>
      </c>
    </row>
    <row r="52" spans="1:3" x14ac:dyDescent="0.4">
      <c r="A52" s="4" t="s">
        <v>203</v>
      </c>
      <c r="B52" s="249" t="s">
        <v>204</v>
      </c>
      <c r="C52" s="176">
        <v>15</v>
      </c>
    </row>
    <row r="53" spans="1:3" x14ac:dyDescent="0.4">
      <c r="A53" s="4" t="s">
        <v>205</v>
      </c>
      <c r="B53" s="249" t="s">
        <v>206</v>
      </c>
      <c r="C53" s="176">
        <v>115</v>
      </c>
    </row>
    <row r="54" spans="1:3" x14ac:dyDescent="0.4">
      <c r="A54" s="4" t="s">
        <v>207</v>
      </c>
      <c r="B54" s="249" t="s">
        <v>208</v>
      </c>
      <c r="C54" s="176">
        <v>37</v>
      </c>
    </row>
    <row r="55" spans="1:3" x14ac:dyDescent="0.4">
      <c r="A55" s="4" t="s">
        <v>209</v>
      </c>
      <c r="B55" s="249" t="s">
        <v>210</v>
      </c>
      <c r="C55" s="176">
        <v>50</v>
      </c>
    </row>
    <row r="56" spans="1:3" x14ac:dyDescent="0.4">
      <c r="A56" s="4" t="s">
        <v>211</v>
      </c>
      <c r="B56" s="249" t="s">
        <v>212</v>
      </c>
      <c r="C56" s="176">
        <v>139</v>
      </c>
    </row>
    <row r="57" spans="1:3" x14ac:dyDescent="0.4">
      <c r="A57" s="4" t="s">
        <v>213</v>
      </c>
      <c r="B57" s="249" t="s">
        <v>214</v>
      </c>
      <c r="C57" s="176">
        <v>34</v>
      </c>
    </row>
    <row r="58" spans="1:3" s="10" customFormat="1" x14ac:dyDescent="0.4">
      <c r="A58" s="4" t="s">
        <v>215</v>
      </c>
      <c r="B58" s="249" t="s">
        <v>216</v>
      </c>
      <c r="C58" s="176">
        <v>50</v>
      </c>
    </row>
    <row r="59" spans="1:3" x14ac:dyDescent="0.4">
      <c r="A59" s="4" t="s">
        <v>217</v>
      </c>
      <c r="B59" s="249" t="s">
        <v>218</v>
      </c>
      <c r="C59" s="176">
        <v>158</v>
      </c>
    </row>
    <row r="60" spans="1:3" x14ac:dyDescent="0.4">
      <c r="A60" s="4" t="s">
        <v>219</v>
      </c>
      <c r="B60" s="249" t="s">
        <v>220</v>
      </c>
      <c r="C60" s="176">
        <v>87</v>
      </c>
    </row>
    <row r="61" spans="1:3" ht="20.2" customHeight="1" x14ac:dyDescent="0.4">
      <c r="A61" s="10" t="s">
        <v>221</v>
      </c>
      <c r="B61" s="248" t="s">
        <v>222</v>
      </c>
      <c r="C61" s="121">
        <v>172</v>
      </c>
    </row>
    <row r="62" spans="1:3" x14ac:dyDescent="0.4">
      <c r="A62" s="4" t="s">
        <v>223</v>
      </c>
      <c r="B62" s="249" t="s">
        <v>224</v>
      </c>
      <c r="C62" s="176">
        <v>32</v>
      </c>
    </row>
    <row r="63" spans="1:3" x14ac:dyDescent="0.4">
      <c r="A63" s="4" t="s">
        <v>225</v>
      </c>
      <c r="B63" s="249" t="s">
        <v>226</v>
      </c>
      <c r="C63" s="176">
        <v>17</v>
      </c>
    </row>
    <row r="64" spans="1:3" x14ac:dyDescent="0.4">
      <c r="A64" s="4" t="s">
        <v>227</v>
      </c>
      <c r="B64" s="249" t="s">
        <v>228</v>
      </c>
      <c r="C64" s="176">
        <v>52</v>
      </c>
    </row>
    <row r="65" spans="1:3" x14ac:dyDescent="0.4">
      <c r="A65" s="4" t="s">
        <v>229</v>
      </c>
      <c r="B65" s="249" t="s">
        <v>230</v>
      </c>
      <c r="C65" s="176">
        <v>18</v>
      </c>
    </row>
    <row r="66" spans="1:3" x14ac:dyDescent="0.4">
      <c r="A66" s="4" t="s">
        <v>231</v>
      </c>
      <c r="B66" s="249" t="s">
        <v>232</v>
      </c>
      <c r="C66" s="176">
        <v>53</v>
      </c>
    </row>
    <row r="67" spans="1:3" ht="20.2" customHeight="1" x14ac:dyDescent="0.4">
      <c r="A67" s="10" t="s">
        <v>90</v>
      </c>
      <c r="B67" s="10" t="s">
        <v>233</v>
      </c>
      <c r="C67" s="121">
        <v>5852</v>
      </c>
    </row>
    <row r="68" spans="1:3" ht="20.2" customHeight="1" x14ac:dyDescent="0.4">
      <c r="A68" s="10" t="s">
        <v>234</v>
      </c>
      <c r="B68" s="248" t="s">
        <v>235</v>
      </c>
      <c r="C68" s="121">
        <v>752</v>
      </c>
    </row>
    <row r="69" spans="1:3" x14ac:dyDescent="0.4">
      <c r="A69" s="10" t="s">
        <v>236</v>
      </c>
      <c r="B69" s="248" t="s">
        <v>237</v>
      </c>
      <c r="C69" s="121">
        <v>25</v>
      </c>
    </row>
    <row r="70" spans="1:3" x14ac:dyDescent="0.4">
      <c r="A70" s="10" t="s">
        <v>238</v>
      </c>
      <c r="B70" s="248" t="s">
        <v>239</v>
      </c>
      <c r="C70" s="121">
        <v>64</v>
      </c>
    </row>
    <row r="71" spans="1:3" x14ac:dyDescent="0.4">
      <c r="A71" s="10" t="s">
        <v>240</v>
      </c>
      <c r="B71" s="248" t="s">
        <v>241</v>
      </c>
      <c r="C71" s="121">
        <v>291</v>
      </c>
    </row>
    <row r="72" spans="1:3" s="10" customFormat="1" x14ac:dyDescent="0.4">
      <c r="A72" s="10" t="s">
        <v>242</v>
      </c>
      <c r="B72" s="248" t="s">
        <v>243</v>
      </c>
      <c r="C72" s="121">
        <v>150</v>
      </c>
    </row>
    <row r="73" spans="1:3" ht="20.2" customHeight="1" x14ac:dyDescent="0.4">
      <c r="A73" s="10" t="s">
        <v>244</v>
      </c>
      <c r="B73" s="248" t="s">
        <v>245</v>
      </c>
      <c r="C73" s="121">
        <v>2368</v>
      </c>
    </row>
    <row r="74" spans="1:3" x14ac:dyDescent="0.4">
      <c r="A74" s="4" t="s">
        <v>246</v>
      </c>
      <c r="B74" s="249" t="s">
        <v>247</v>
      </c>
      <c r="C74" s="176">
        <v>171</v>
      </c>
    </row>
    <row r="75" spans="1:3" x14ac:dyDescent="0.4">
      <c r="A75" s="4" t="s">
        <v>248</v>
      </c>
      <c r="B75" s="249" t="s">
        <v>249</v>
      </c>
      <c r="C75" s="176">
        <v>585</v>
      </c>
    </row>
    <row r="76" spans="1:3" x14ac:dyDescent="0.4">
      <c r="A76" s="4" t="s">
        <v>250</v>
      </c>
      <c r="B76" s="249" t="s">
        <v>251</v>
      </c>
      <c r="C76" s="176">
        <v>633</v>
      </c>
    </row>
    <row r="77" spans="1:3" x14ac:dyDescent="0.4">
      <c r="A77" s="4" t="s">
        <v>252</v>
      </c>
      <c r="B77" s="249" t="s">
        <v>253</v>
      </c>
      <c r="C77" s="176">
        <v>206</v>
      </c>
    </row>
    <row r="78" spans="1:3" x14ac:dyDescent="0.4">
      <c r="A78" s="4" t="s">
        <v>254</v>
      </c>
      <c r="B78" s="249" t="s">
        <v>255</v>
      </c>
      <c r="C78" s="176">
        <v>350</v>
      </c>
    </row>
    <row r="79" spans="1:3" s="10" customFormat="1" x14ac:dyDescent="0.4">
      <c r="A79" s="4" t="s">
        <v>256</v>
      </c>
      <c r="B79" s="249" t="s">
        <v>257</v>
      </c>
      <c r="C79" s="176">
        <v>230</v>
      </c>
    </row>
    <row r="80" spans="1:3" x14ac:dyDescent="0.4">
      <c r="A80" s="4" t="s">
        <v>258</v>
      </c>
      <c r="B80" s="249" t="s">
        <v>259</v>
      </c>
      <c r="C80" s="176">
        <v>193</v>
      </c>
    </row>
    <row r="81" spans="1:3" s="10" customFormat="1" ht="20.2" customHeight="1" x14ac:dyDescent="0.4">
      <c r="A81" s="10" t="s">
        <v>260</v>
      </c>
      <c r="B81" s="248" t="s">
        <v>261</v>
      </c>
      <c r="C81" s="121">
        <v>1185</v>
      </c>
    </row>
    <row r="82" spans="1:3" s="10" customFormat="1" x14ac:dyDescent="0.4">
      <c r="A82" s="4" t="s">
        <v>262</v>
      </c>
      <c r="B82" s="249" t="s">
        <v>263</v>
      </c>
      <c r="C82" s="176">
        <v>684</v>
      </c>
    </row>
    <row r="83" spans="1:3" s="10" customFormat="1" x14ac:dyDescent="0.4">
      <c r="A83" s="4" t="s">
        <v>264</v>
      </c>
      <c r="B83" s="249" t="s">
        <v>265</v>
      </c>
      <c r="C83" s="176">
        <v>212</v>
      </c>
    </row>
    <row r="84" spans="1:3" s="10" customFormat="1" x14ac:dyDescent="0.4">
      <c r="A84" s="4" t="s">
        <v>266</v>
      </c>
      <c r="B84" s="249" t="s">
        <v>267</v>
      </c>
      <c r="C84" s="176">
        <v>118</v>
      </c>
    </row>
    <row r="85" spans="1:3" s="10" customFormat="1" x14ac:dyDescent="0.4">
      <c r="A85" s="4" t="s">
        <v>268</v>
      </c>
      <c r="B85" s="249" t="s">
        <v>269</v>
      </c>
      <c r="C85" s="176">
        <v>171</v>
      </c>
    </row>
    <row r="86" spans="1:3" ht="20.2" customHeight="1" x14ac:dyDescent="0.4">
      <c r="A86" s="10" t="s">
        <v>270</v>
      </c>
      <c r="B86" s="248" t="s">
        <v>271</v>
      </c>
      <c r="C86" s="121">
        <v>1017</v>
      </c>
    </row>
    <row r="87" spans="1:3" s="10" customFormat="1" x14ac:dyDescent="0.4">
      <c r="A87" s="4" t="s">
        <v>272</v>
      </c>
      <c r="B87" s="249" t="s">
        <v>273</v>
      </c>
      <c r="C87" s="176">
        <v>172</v>
      </c>
    </row>
    <row r="88" spans="1:3" x14ac:dyDescent="0.4">
      <c r="A88" s="4" t="s">
        <v>274</v>
      </c>
      <c r="B88" s="249" t="s">
        <v>275</v>
      </c>
      <c r="C88" s="176">
        <v>177</v>
      </c>
    </row>
    <row r="89" spans="1:3" x14ac:dyDescent="0.4">
      <c r="A89" s="4" t="s">
        <v>276</v>
      </c>
      <c r="B89" s="249" t="s">
        <v>277</v>
      </c>
      <c r="C89" s="176">
        <v>287</v>
      </c>
    </row>
    <row r="90" spans="1:3" x14ac:dyDescent="0.4">
      <c r="A90" s="4" t="s">
        <v>278</v>
      </c>
      <c r="B90" s="249" t="s">
        <v>279</v>
      </c>
      <c r="C90" s="176">
        <v>238</v>
      </c>
    </row>
    <row r="91" spans="1:3" x14ac:dyDescent="0.4">
      <c r="A91" s="4" t="s">
        <v>280</v>
      </c>
      <c r="B91" s="249" t="s">
        <v>281</v>
      </c>
      <c r="C91" s="176">
        <v>143</v>
      </c>
    </row>
    <row r="92" spans="1:3" ht="20.2" customHeight="1" x14ac:dyDescent="0.4">
      <c r="A92" s="10" t="s">
        <v>92</v>
      </c>
      <c r="B92" s="10" t="s">
        <v>282</v>
      </c>
      <c r="C92" s="121">
        <v>5630</v>
      </c>
    </row>
    <row r="93" spans="1:3" ht="20.2" customHeight="1" x14ac:dyDescent="0.4">
      <c r="A93" s="10" t="s">
        <v>283</v>
      </c>
      <c r="B93" s="248" t="s">
        <v>284</v>
      </c>
      <c r="C93" s="121">
        <v>77</v>
      </c>
    </row>
    <row r="94" spans="1:3" x14ac:dyDescent="0.4">
      <c r="A94" s="10" t="s">
        <v>285</v>
      </c>
      <c r="B94" s="248" t="s">
        <v>286</v>
      </c>
      <c r="C94" s="121">
        <v>103</v>
      </c>
    </row>
    <row r="95" spans="1:3" x14ac:dyDescent="0.4">
      <c r="A95" s="10" t="s">
        <v>287</v>
      </c>
      <c r="B95" s="248" t="s">
        <v>288</v>
      </c>
      <c r="C95" s="121">
        <v>43</v>
      </c>
    </row>
    <row r="96" spans="1:3" s="10" customFormat="1" x14ac:dyDescent="0.4">
      <c r="A96" s="10" t="s">
        <v>289</v>
      </c>
      <c r="B96" s="248" t="s">
        <v>290</v>
      </c>
      <c r="C96" s="121">
        <v>66</v>
      </c>
    </row>
    <row r="97" spans="1:3" ht="20.2" customHeight="1" x14ac:dyDescent="0.4">
      <c r="A97" s="10" t="s">
        <v>291</v>
      </c>
      <c r="B97" s="248" t="s">
        <v>292</v>
      </c>
      <c r="C97" s="121">
        <v>943</v>
      </c>
    </row>
    <row r="98" spans="1:3" x14ac:dyDescent="0.4">
      <c r="A98" s="4" t="s">
        <v>293</v>
      </c>
      <c r="B98" s="249" t="s">
        <v>294</v>
      </c>
      <c r="C98" s="176">
        <v>102</v>
      </c>
    </row>
    <row r="99" spans="1:3" x14ac:dyDescent="0.4">
      <c r="A99" s="4" t="s">
        <v>295</v>
      </c>
      <c r="B99" s="249" t="s">
        <v>296</v>
      </c>
      <c r="C99" s="176">
        <v>48</v>
      </c>
    </row>
    <row r="100" spans="1:3" x14ac:dyDescent="0.4">
      <c r="A100" s="4" t="s">
        <v>297</v>
      </c>
      <c r="B100" s="249" t="s">
        <v>298</v>
      </c>
      <c r="C100" s="176">
        <v>40</v>
      </c>
    </row>
    <row r="101" spans="1:3" x14ac:dyDescent="0.4">
      <c r="A101" s="4" t="s">
        <v>299</v>
      </c>
      <c r="B101" s="249" t="s">
        <v>300</v>
      </c>
      <c r="C101" s="176">
        <v>245</v>
      </c>
    </row>
    <row r="102" spans="1:3" s="10" customFormat="1" x14ac:dyDescent="0.4">
      <c r="A102" s="4" t="s">
        <v>301</v>
      </c>
      <c r="B102" s="249" t="s">
        <v>302</v>
      </c>
      <c r="C102" s="176">
        <v>135</v>
      </c>
    </row>
    <row r="103" spans="1:3" x14ac:dyDescent="0.4">
      <c r="A103" s="4" t="s">
        <v>303</v>
      </c>
      <c r="B103" s="249" t="s">
        <v>304</v>
      </c>
      <c r="C103" s="176">
        <v>71</v>
      </c>
    </row>
    <row r="104" spans="1:3" x14ac:dyDescent="0.4">
      <c r="A104" s="4" t="s">
        <v>305</v>
      </c>
      <c r="B104" s="249" t="s">
        <v>306</v>
      </c>
      <c r="C104" s="176">
        <v>117</v>
      </c>
    </row>
    <row r="105" spans="1:3" x14ac:dyDescent="0.4">
      <c r="A105" s="4" t="s">
        <v>307</v>
      </c>
      <c r="B105" s="249" t="s">
        <v>308</v>
      </c>
      <c r="C105" s="176">
        <v>185</v>
      </c>
    </row>
    <row r="106" spans="1:3" ht="20.2" customHeight="1" x14ac:dyDescent="0.4">
      <c r="A106" s="10" t="s">
        <v>309</v>
      </c>
      <c r="B106" s="248" t="s">
        <v>310</v>
      </c>
      <c r="C106" s="121">
        <v>844</v>
      </c>
    </row>
    <row r="107" spans="1:3" x14ac:dyDescent="0.4">
      <c r="A107" s="4" t="s">
        <v>311</v>
      </c>
      <c r="B107" s="249" t="s">
        <v>312</v>
      </c>
      <c r="C107" s="176">
        <v>89</v>
      </c>
    </row>
    <row r="108" spans="1:3" x14ac:dyDescent="0.4">
      <c r="A108" s="4" t="s">
        <v>313</v>
      </c>
      <c r="B108" s="249" t="s">
        <v>314</v>
      </c>
      <c r="C108" s="176">
        <v>88</v>
      </c>
    </row>
    <row r="109" spans="1:3" s="10" customFormat="1" x14ac:dyDescent="0.4">
      <c r="A109" s="4" t="s">
        <v>315</v>
      </c>
      <c r="B109" s="249" t="s">
        <v>316</v>
      </c>
      <c r="C109" s="176">
        <v>236</v>
      </c>
    </row>
    <row r="110" spans="1:3" x14ac:dyDescent="0.4">
      <c r="A110" s="4" t="s">
        <v>317</v>
      </c>
      <c r="B110" s="249" t="s">
        <v>318</v>
      </c>
      <c r="C110" s="176">
        <v>96</v>
      </c>
    </row>
    <row r="111" spans="1:3" s="10" customFormat="1" x14ac:dyDescent="0.4">
      <c r="A111" s="4" t="s">
        <v>319</v>
      </c>
      <c r="B111" s="249" t="s">
        <v>320</v>
      </c>
      <c r="C111" s="176">
        <v>92</v>
      </c>
    </row>
    <row r="112" spans="1:3" s="10" customFormat="1" x14ac:dyDescent="0.4">
      <c r="A112" s="4" t="s">
        <v>321</v>
      </c>
      <c r="B112" s="249" t="s">
        <v>322</v>
      </c>
      <c r="C112" s="176">
        <v>236</v>
      </c>
    </row>
    <row r="113" spans="1:3" s="10" customFormat="1" x14ac:dyDescent="0.4">
      <c r="A113" s="4" t="s">
        <v>323</v>
      </c>
      <c r="B113" s="249" t="s">
        <v>324</v>
      </c>
      <c r="C113" s="176">
        <v>7</v>
      </c>
    </row>
    <row r="114" spans="1:3" s="10" customFormat="1" ht="20.2" customHeight="1" x14ac:dyDescent="0.4">
      <c r="A114" s="10" t="s">
        <v>325</v>
      </c>
      <c r="B114" s="248" t="s">
        <v>326</v>
      </c>
      <c r="C114" s="121">
        <v>1724</v>
      </c>
    </row>
    <row r="115" spans="1:3" x14ac:dyDescent="0.4">
      <c r="A115" s="4" t="s">
        <v>327</v>
      </c>
      <c r="B115" s="249" t="s">
        <v>328</v>
      </c>
      <c r="C115" s="176">
        <v>183</v>
      </c>
    </row>
    <row r="116" spans="1:3" s="10" customFormat="1" x14ac:dyDescent="0.4">
      <c r="A116" s="4" t="s">
        <v>329</v>
      </c>
      <c r="B116" s="249" t="s">
        <v>330</v>
      </c>
      <c r="C116" s="176">
        <v>516</v>
      </c>
    </row>
    <row r="117" spans="1:3" x14ac:dyDescent="0.4">
      <c r="A117" s="4" t="s">
        <v>331</v>
      </c>
      <c r="B117" s="249" t="s">
        <v>332</v>
      </c>
      <c r="C117" s="176">
        <v>23</v>
      </c>
    </row>
    <row r="118" spans="1:3" x14ac:dyDescent="0.4">
      <c r="A118" s="4" t="s">
        <v>333</v>
      </c>
      <c r="B118" s="249" t="s">
        <v>334</v>
      </c>
      <c r="C118" s="176">
        <v>247</v>
      </c>
    </row>
    <row r="119" spans="1:3" x14ac:dyDescent="0.4">
      <c r="A119" s="4" t="s">
        <v>335</v>
      </c>
      <c r="B119" s="249" t="s">
        <v>336</v>
      </c>
      <c r="C119" s="176">
        <v>194</v>
      </c>
    </row>
    <row r="120" spans="1:3" x14ac:dyDescent="0.4">
      <c r="A120" s="4" t="s">
        <v>337</v>
      </c>
      <c r="B120" s="249" t="s">
        <v>338</v>
      </c>
      <c r="C120" s="176">
        <v>225</v>
      </c>
    </row>
    <row r="121" spans="1:3" x14ac:dyDescent="0.4">
      <c r="A121" s="4" t="s">
        <v>339</v>
      </c>
      <c r="B121" s="249" t="s">
        <v>340</v>
      </c>
      <c r="C121" s="176">
        <v>336</v>
      </c>
    </row>
    <row r="122" spans="1:3" ht="20.2" customHeight="1" x14ac:dyDescent="0.4">
      <c r="A122" s="10" t="s">
        <v>341</v>
      </c>
      <c r="B122" s="248" t="s">
        <v>342</v>
      </c>
      <c r="C122" s="121">
        <v>880</v>
      </c>
    </row>
    <row r="123" spans="1:3" x14ac:dyDescent="0.4">
      <c r="A123" s="4" t="s">
        <v>343</v>
      </c>
      <c r="B123" s="249" t="s">
        <v>344</v>
      </c>
      <c r="C123" s="176">
        <v>11</v>
      </c>
    </row>
    <row r="124" spans="1:3" x14ac:dyDescent="0.4">
      <c r="A124" s="4" t="s">
        <v>345</v>
      </c>
      <c r="B124" s="249" t="s">
        <v>346</v>
      </c>
      <c r="C124" s="176">
        <v>261</v>
      </c>
    </row>
    <row r="125" spans="1:3" x14ac:dyDescent="0.4">
      <c r="A125" s="4" t="s">
        <v>347</v>
      </c>
      <c r="B125" s="249" t="s">
        <v>348</v>
      </c>
      <c r="C125" s="176">
        <v>176</v>
      </c>
    </row>
    <row r="126" spans="1:3" s="10" customFormat="1" x14ac:dyDescent="0.4">
      <c r="A126" s="4" t="s">
        <v>349</v>
      </c>
      <c r="B126" s="249" t="s">
        <v>350</v>
      </c>
      <c r="C126" s="176">
        <v>78</v>
      </c>
    </row>
    <row r="127" spans="1:3" x14ac:dyDescent="0.4">
      <c r="A127" s="4" t="s">
        <v>351</v>
      </c>
      <c r="B127" s="249" t="s">
        <v>352</v>
      </c>
      <c r="C127" s="176">
        <v>115</v>
      </c>
    </row>
    <row r="128" spans="1:3" x14ac:dyDescent="0.4">
      <c r="A128" s="4" t="s">
        <v>353</v>
      </c>
      <c r="B128" s="249" t="s">
        <v>354</v>
      </c>
      <c r="C128" s="176">
        <v>187</v>
      </c>
    </row>
    <row r="129" spans="1:3" x14ac:dyDescent="0.4">
      <c r="A129" s="4" t="s">
        <v>355</v>
      </c>
      <c r="B129" s="249" t="s">
        <v>356</v>
      </c>
      <c r="C129" s="176">
        <v>52</v>
      </c>
    </row>
    <row r="130" spans="1:3" ht="20.2" customHeight="1" x14ac:dyDescent="0.4">
      <c r="A130" s="10" t="s">
        <v>357</v>
      </c>
      <c r="B130" s="248" t="s">
        <v>358</v>
      </c>
      <c r="C130" s="121">
        <v>950</v>
      </c>
    </row>
    <row r="131" spans="1:3" x14ac:dyDescent="0.4">
      <c r="A131" s="4" t="s">
        <v>359</v>
      </c>
      <c r="B131" s="249" t="s">
        <v>360</v>
      </c>
      <c r="C131" s="176">
        <v>36</v>
      </c>
    </row>
    <row r="132" spans="1:3" x14ac:dyDescent="0.4">
      <c r="A132" s="4" t="s">
        <v>361</v>
      </c>
      <c r="B132" s="249" t="s">
        <v>362</v>
      </c>
      <c r="C132" s="176">
        <v>360</v>
      </c>
    </row>
    <row r="133" spans="1:3" x14ac:dyDescent="0.4">
      <c r="A133" s="4" t="s">
        <v>363</v>
      </c>
      <c r="B133" s="249" t="s">
        <v>364</v>
      </c>
      <c r="C133" s="176">
        <v>32</v>
      </c>
    </row>
    <row r="134" spans="1:3" x14ac:dyDescent="0.4">
      <c r="A134" s="4" t="s">
        <v>365</v>
      </c>
      <c r="B134" s="249" t="s">
        <v>366</v>
      </c>
      <c r="C134" s="176">
        <v>88</v>
      </c>
    </row>
    <row r="135" spans="1:3" s="10" customFormat="1" x14ac:dyDescent="0.4">
      <c r="A135" s="4" t="s">
        <v>367</v>
      </c>
      <c r="B135" s="249" t="s">
        <v>368</v>
      </c>
      <c r="C135" s="176">
        <v>79</v>
      </c>
    </row>
    <row r="136" spans="1:3" x14ac:dyDescent="0.4">
      <c r="A136" s="4" t="s">
        <v>369</v>
      </c>
      <c r="B136" s="249" t="s">
        <v>370</v>
      </c>
      <c r="C136" s="176">
        <v>227</v>
      </c>
    </row>
    <row r="137" spans="1:3" x14ac:dyDescent="0.4">
      <c r="A137" s="4" t="s">
        <v>371</v>
      </c>
      <c r="B137" s="249" t="s">
        <v>372</v>
      </c>
      <c r="C137" s="176">
        <v>128</v>
      </c>
    </row>
    <row r="138" spans="1:3" ht="20.2" customHeight="1" x14ac:dyDescent="0.4">
      <c r="A138" s="10" t="s">
        <v>94</v>
      </c>
      <c r="B138" s="10" t="s">
        <v>373</v>
      </c>
      <c r="C138" s="121">
        <v>4017</v>
      </c>
    </row>
    <row r="139" spans="1:3" ht="20.2" customHeight="1" x14ac:dyDescent="0.4">
      <c r="A139" s="10" t="s">
        <v>374</v>
      </c>
      <c r="B139" s="248" t="s">
        <v>375</v>
      </c>
      <c r="C139" s="121">
        <v>693</v>
      </c>
    </row>
    <row r="140" spans="1:3" x14ac:dyDescent="0.4">
      <c r="A140" s="10" t="s">
        <v>376</v>
      </c>
      <c r="B140" s="248" t="s">
        <v>377</v>
      </c>
      <c r="C140" s="121">
        <v>1079</v>
      </c>
    </row>
    <row r="141" spans="1:3" x14ac:dyDescent="0.4">
      <c r="A141" s="10" t="s">
        <v>378</v>
      </c>
      <c r="B141" s="248" t="s">
        <v>379</v>
      </c>
      <c r="C141" s="121">
        <v>10</v>
      </c>
    </row>
    <row r="142" spans="1:3" x14ac:dyDescent="0.4">
      <c r="A142" s="10" t="s">
        <v>380</v>
      </c>
      <c r="B142" s="248" t="s">
        <v>381</v>
      </c>
      <c r="C142" s="121">
        <v>71</v>
      </c>
    </row>
    <row r="143" spans="1:3" ht="20.2" customHeight="1" x14ac:dyDescent="0.4">
      <c r="A143" s="10" t="s">
        <v>382</v>
      </c>
      <c r="B143" s="248" t="s">
        <v>383</v>
      </c>
      <c r="C143" s="121">
        <v>684</v>
      </c>
    </row>
    <row r="144" spans="1:3" s="10" customFormat="1" x14ac:dyDescent="0.4">
      <c r="A144" s="4" t="s">
        <v>384</v>
      </c>
      <c r="B144" s="249" t="s">
        <v>385</v>
      </c>
      <c r="C144" s="98" t="s">
        <v>1300</v>
      </c>
    </row>
    <row r="145" spans="1:3" x14ac:dyDescent="0.4">
      <c r="A145" s="4" t="s">
        <v>386</v>
      </c>
      <c r="B145" s="249" t="s">
        <v>387</v>
      </c>
      <c r="C145" s="176">
        <v>114</v>
      </c>
    </row>
    <row r="146" spans="1:3" x14ac:dyDescent="0.4">
      <c r="A146" s="4" t="s">
        <v>388</v>
      </c>
      <c r="B146" s="249" t="s">
        <v>389</v>
      </c>
      <c r="C146" s="176">
        <v>72</v>
      </c>
    </row>
    <row r="147" spans="1:3" x14ac:dyDescent="0.4">
      <c r="A147" s="4" t="s">
        <v>390</v>
      </c>
      <c r="B147" s="249" t="s">
        <v>391</v>
      </c>
      <c r="C147" s="176">
        <v>103</v>
      </c>
    </row>
    <row r="148" spans="1:3" x14ac:dyDescent="0.4">
      <c r="A148" s="4" t="s">
        <v>392</v>
      </c>
      <c r="B148" s="249" t="s">
        <v>393</v>
      </c>
      <c r="C148" s="176">
        <v>70</v>
      </c>
    </row>
    <row r="149" spans="1:3" x14ac:dyDescent="0.4">
      <c r="A149" s="4" t="s">
        <v>394</v>
      </c>
      <c r="B149" s="249" t="s">
        <v>395</v>
      </c>
      <c r="C149" s="176">
        <v>159</v>
      </c>
    </row>
    <row r="150" spans="1:3" x14ac:dyDescent="0.4">
      <c r="A150" s="4" t="s">
        <v>396</v>
      </c>
      <c r="B150" s="249" t="s">
        <v>397</v>
      </c>
      <c r="C150" s="176">
        <v>153</v>
      </c>
    </row>
    <row r="151" spans="1:3" x14ac:dyDescent="0.4">
      <c r="A151" s="4" t="s">
        <v>398</v>
      </c>
      <c r="B151" s="249" t="s">
        <v>399</v>
      </c>
      <c r="C151" s="176" t="s">
        <v>1265</v>
      </c>
    </row>
    <row r="152" spans="1:3" ht="20.2" customHeight="1" x14ac:dyDescent="0.4">
      <c r="A152" s="10" t="s">
        <v>400</v>
      </c>
      <c r="B152" s="248" t="s">
        <v>401</v>
      </c>
      <c r="C152" s="121">
        <v>657</v>
      </c>
    </row>
    <row r="153" spans="1:3" s="10" customFormat="1" x14ac:dyDescent="0.4">
      <c r="A153" s="4" t="s">
        <v>402</v>
      </c>
      <c r="B153" s="249" t="s">
        <v>403</v>
      </c>
      <c r="C153" s="176">
        <v>41</v>
      </c>
    </row>
    <row r="154" spans="1:3" x14ac:dyDescent="0.4">
      <c r="A154" s="4" t="s">
        <v>404</v>
      </c>
      <c r="B154" s="249" t="s">
        <v>405</v>
      </c>
      <c r="C154" s="176">
        <v>24</v>
      </c>
    </row>
    <row r="155" spans="1:3" x14ac:dyDescent="0.4">
      <c r="A155" s="4" t="s">
        <v>406</v>
      </c>
      <c r="B155" s="249" t="s">
        <v>407</v>
      </c>
      <c r="C155" s="176">
        <v>97</v>
      </c>
    </row>
    <row r="156" spans="1:3" x14ac:dyDescent="0.4">
      <c r="A156" s="4" t="s">
        <v>408</v>
      </c>
      <c r="B156" s="249" t="s">
        <v>409</v>
      </c>
      <c r="C156" s="176">
        <v>357</v>
      </c>
    </row>
    <row r="157" spans="1:3" x14ac:dyDescent="0.4">
      <c r="A157" s="4" t="s">
        <v>410</v>
      </c>
      <c r="B157" s="249" t="s">
        <v>411</v>
      </c>
      <c r="C157" s="176">
        <v>138</v>
      </c>
    </row>
    <row r="158" spans="1:3" ht="20.2" customHeight="1" x14ac:dyDescent="0.4">
      <c r="A158" s="10" t="s">
        <v>412</v>
      </c>
      <c r="B158" s="248" t="s">
        <v>413</v>
      </c>
      <c r="C158" s="121">
        <v>206</v>
      </c>
    </row>
    <row r="159" spans="1:3" x14ac:dyDescent="0.4">
      <c r="A159" s="4" t="s">
        <v>414</v>
      </c>
      <c r="B159" s="249" t="s">
        <v>415</v>
      </c>
      <c r="C159" s="176">
        <v>53</v>
      </c>
    </row>
    <row r="160" spans="1:3" x14ac:dyDescent="0.4">
      <c r="A160" s="4" t="s">
        <v>416</v>
      </c>
      <c r="B160" s="249" t="s">
        <v>417</v>
      </c>
      <c r="C160" s="176">
        <v>49</v>
      </c>
    </row>
    <row r="161" spans="1:3" x14ac:dyDescent="0.4">
      <c r="A161" s="4" t="s">
        <v>418</v>
      </c>
      <c r="B161" s="249" t="s">
        <v>419</v>
      </c>
      <c r="C161" s="176">
        <v>21</v>
      </c>
    </row>
    <row r="162" spans="1:3" s="10" customFormat="1" x14ac:dyDescent="0.4">
      <c r="A162" s="4" t="s">
        <v>420</v>
      </c>
      <c r="B162" s="249" t="s">
        <v>421</v>
      </c>
      <c r="C162" s="176">
        <v>6</v>
      </c>
    </row>
    <row r="163" spans="1:3" x14ac:dyDescent="0.4">
      <c r="A163" s="4" t="s">
        <v>422</v>
      </c>
      <c r="B163" s="249" t="s">
        <v>423</v>
      </c>
      <c r="C163" s="176">
        <v>46</v>
      </c>
    </row>
    <row r="164" spans="1:3" s="10" customFormat="1" x14ac:dyDescent="0.4">
      <c r="A164" s="4" t="s">
        <v>424</v>
      </c>
      <c r="B164" s="249" t="s">
        <v>425</v>
      </c>
      <c r="C164" s="176">
        <v>22</v>
      </c>
    </row>
    <row r="165" spans="1:3" s="10" customFormat="1" x14ac:dyDescent="0.4">
      <c r="A165" s="4" t="s">
        <v>426</v>
      </c>
      <c r="B165" s="249" t="s">
        <v>427</v>
      </c>
      <c r="C165" s="176">
        <v>9</v>
      </c>
    </row>
    <row r="166" spans="1:3" s="10" customFormat="1" ht="20.2" customHeight="1" x14ac:dyDescent="0.4">
      <c r="A166" s="10" t="s">
        <v>428</v>
      </c>
      <c r="B166" s="248" t="s">
        <v>429</v>
      </c>
      <c r="C166" s="121">
        <v>617</v>
      </c>
    </row>
    <row r="167" spans="1:3" s="10" customFormat="1" x14ac:dyDescent="0.4">
      <c r="A167" s="4" t="s">
        <v>430</v>
      </c>
      <c r="B167" s="249" t="s">
        <v>431</v>
      </c>
      <c r="C167" s="176">
        <v>77</v>
      </c>
    </row>
    <row r="168" spans="1:3" x14ac:dyDescent="0.4">
      <c r="A168" s="4" t="s">
        <v>432</v>
      </c>
      <c r="B168" s="249" t="s">
        <v>433</v>
      </c>
      <c r="C168" s="176">
        <v>255</v>
      </c>
    </row>
    <row r="169" spans="1:3" s="10" customFormat="1" x14ac:dyDescent="0.4">
      <c r="A169" s="4" t="s">
        <v>434</v>
      </c>
      <c r="B169" s="249" t="s">
        <v>435</v>
      </c>
      <c r="C169" s="176">
        <v>18</v>
      </c>
    </row>
    <row r="170" spans="1:3" x14ac:dyDescent="0.4">
      <c r="A170" s="4" t="s">
        <v>436</v>
      </c>
      <c r="B170" s="249" t="s">
        <v>437</v>
      </c>
      <c r="C170" s="176">
        <v>21</v>
      </c>
    </row>
    <row r="171" spans="1:3" x14ac:dyDescent="0.4">
      <c r="A171" s="4" t="s">
        <v>438</v>
      </c>
      <c r="B171" s="249" t="s">
        <v>439</v>
      </c>
      <c r="C171" s="176">
        <v>187</v>
      </c>
    </row>
    <row r="172" spans="1:3" x14ac:dyDescent="0.4">
      <c r="A172" s="4" t="s">
        <v>440</v>
      </c>
      <c r="B172" s="249" t="s">
        <v>441</v>
      </c>
      <c r="C172" s="176">
        <v>59</v>
      </c>
    </row>
    <row r="173" spans="1:3" ht="20.2" customHeight="1" x14ac:dyDescent="0.4">
      <c r="A173" s="10" t="s">
        <v>96</v>
      </c>
      <c r="B173" s="10" t="s">
        <v>442</v>
      </c>
      <c r="C173" s="121">
        <v>7673</v>
      </c>
    </row>
    <row r="174" spans="1:3" ht="20.2" customHeight="1" x14ac:dyDescent="0.4">
      <c r="A174" s="10" t="s">
        <v>443</v>
      </c>
      <c r="B174" s="248" t="s">
        <v>444</v>
      </c>
      <c r="C174" s="121">
        <v>264</v>
      </c>
    </row>
    <row r="175" spans="1:3" x14ac:dyDescent="0.4">
      <c r="A175" s="10" t="s">
        <v>445</v>
      </c>
      <c r="B175" s="248" t="s">
        <v>446</v>
      </c>
      <c r="C175" s="121">
        <v>273</v>
      </c>
    </row>
    <row r="176" spans="1:3" x14ac:dyDescent="0.4">
      <c r="A176" s="10" t="s">
        <v>447</v>
      </c>
      <c r="B176" s="248" t="s">
        <v>448</v>
      </c>
      <c r="C176" s="121" t="s">
        <v>1265</v>
      </c>
    </row>
    <row r="177" spans="1:3" x14ac:dyDescent="0.4">
      <c r="A177" s="10" t="s">
        <v>449</v>
      </c>
      <c r="B177" s="248" t="s">
        <v>450</v>
      </c>
      <c r="C177" s="121">
        <v>75</v>
      </c>
    </row>
    <row r="178" spans="1:3" x14ac:dyDescent="0.4">
      <c r="A178" s="10" t="s">
        <v>451</v>
      </c>
      <c r="B178" s="248" t="s">
        <v>452</v>
      </c>
      <c r="C178" s="121">
        <v>18</v>
      </c>
    </row>
    <row r="179" spans="1:3" s="10" customFormat="1" x14ac:dyDescent="0.4">
      <c r="A179" s="10" t="s">
        <v>453</v>
      </c>
      <c r="B179" s="248" t="s">
        <v>454</v>
      </c>
      <c r="C179" s="121" t="s">
        <v>1300</v>
      </c>
    </row>
    <row r="180" spans="1:3" ht="20.2" customHeight="1" x14ac:dyDescent="0.4">
      <c r="A180" s="10" t="s">
        <v>455</v>
      </c>
      <c r="B180" s="248" t="s">
        <v>456</v>
      </c>
      <c r="C180" s="121">
        <v>1136</v>
      </c>
    </row>
    <row r="181" spans="1:3" x14ac:dyDescent="0.4">
      <c r="A181" s="4" t="s">
        <v>457</v>
      </c>
      <c r="B181" s="249" t="s">
        <v>458</v>
      </c>
      <c r="C181" s="176">
        <v>45</v>
      </c>
    </row>
    <row r="182" spans="1:3" x14ac:dyDescent="0.4">
      <c r="A182" s="4" t="s">
        <v>459</v>
      </c>
      <c r="B182" s="249" t="s">
        <v>460</v>
      </c>
      <c r="C182" s="176">
        <v>150</v>
      </c>
    </row>
    <row r="183" spans="1:3" x14ac:dyDescent="0.4">
      <c r="A183" s="4" t="s">
        <v>461</v>
      </c>
      <c r="B183" s="249" t="s">
        <v>462</v>
      </c>
      <c r="C183" s="176">
        <v>184</v>
      </c>
    </row>
    <row r="184" spans="1:3" x14ac:dyDescent="0.4">
      <c r="A184" s="4" t="s">
        <v>463</v>
      </c>
      <c r="B184" s="249" t="s">
        <v>464</v>
      </c>
      <c r="C184" s="176">
        <v>203</v>
      </c>
    </row>
    <row r="185" spans="1:3" x14ac:dyDescent="0.4">
      <c r="A185" s="4" t="s">
        <v>465</v>
      </c>
      <c r="B185" s="249" t="s">
        <v>466</v>
      </c>
      <c r="C185" s="176">
        <v>554</v>
      </c>
    </row>
    <row r="186" spans="1:3" s="10" customFormat="1" ht="20.2" customHeight="1" x14ac:dyDescent="0.4">
      <c r="A186" s="10" t="s">
        <v>467</v>
      </c>
      <c r="B186" s="248" t="s">
        <v>468</v>
      </c>
      <c r="C186" s="121">
        <v>1156</v>
      </c>
    </row>
    <row r="187" spans="1:3" x14ac:dyDescent="0.4">
      <c r="A187" s="4" t="s">
        <v>469</v>
      </c>
      <c r="B187" s="249" t="s">
        <v>470</v>
      </c>
      <c r="C187" s="176">
        <v>29</v>
      </c>
    </row>
    <row r="188" spans="1:3" x14ac:dyDescent="0.4">
      <c r="A188" s="4" t="s">
        <v>471</v>
      </c>
      <c r="B188" s="249" t="s">
        <v>472</v>
      </c>
      <c r="C188" s="176">
        <v>138</v>
      </c>
    </row>
    <row r="189" spans="1:3" x14ac:dyDescent="0.4">
      <c r="A189" s="4" t="s">
        <v>473</v>
      </c>
      <c r="B189" s="249" t="s">
        <v>474</v>
      </c>
      <c r="C189" s="176">
        <v>18</v>
      </c>
    </row>
    <row r="190" spans="1:3" x14ac:dyDescent="0.4">
      <c r="A190" s="4" t="s">
        <v>475</v>
      </c>
      <c r="B190" s="249" t="s">
        <v>476</v>
      </c>
      <c r="C190" s="176">
        <v>26</v>
      </c>
    </row>
    <row r="191" spans="1:3" x14ac:dyDescent="0.4">
      <c r="A191" s="4" t="s">
        <v>477</v>
      </c>
      <c r="B191" s="249" t="s">
        <v>478</v>
      </c>
      <c r="C191" s="176">
        <v>165</v>
      </c>
    </row>
    <row r="192" spans="1:3" x14ac:dyDescent="0.4">
      <c r="A192" s="4" t="s">
        <v>479</v>
      </c>
      <c r="B192" s="249" t="s">
        <v>480</v>
      </c>
      <c r="C192" s="176">
        <v>153</v>
      </c>
    </row>
    <row r="193" spans="1:3" x14ac:dyDescent="0.4">
      <c r="A193" s="4" t="s">
        <v>481</v>
      </c>
      <c r="B193" s="249" t="s">
        <v>482</v>
      </c>
      <c r="C193" s="176">
        <v>186</v>
      </c>
    </row>
    <row r="194" spans="1:3" x14ac:dyDescent="0.4">
      <c r="A194" s="4" t="s">
        <v>483</v>
      </c>
      <c r="B194" s="249" t="s">
        <v>484</v>
      </c>
      <c r="C194" s="176">
        <v>9</v>
      </c>
    </row>
    <row r="195" spans="1:3" s="10" customFormat="1" x14ac:dyDescent="0.4">
      <c r="A195" s="4" t="s">
        <v>485</v>
      </c>
      <c r="B195" s="249" t="s">
        <v>486</v>
      </c>
      <c r="C195" s="176">
        <v>176</v>
      </c>
    </row>
    <row r="196" spans="1:3" x14ac:dyDescent="0.4">
      <c r="A196" s="4" t="s">
        <v>487</v>
      </c>
      <c r="B196" s="249" t="s">
        <v>488</v>
      </c>
      <c r="C196" s="176">
        <v>13</v>
      </c>
    </row>
    <row r="197" spans="1:3" x14ac:dyDescent="0.4">
      <c r="A197" s="4" t="s">
        <v>489</v>
      </c>
      <c r="B197" s="249" t="s">
        <v>490</v>
      </c>
      <c r="C197" s="176">
        <v>89</v>
      </c>
    </row>
    <row r="198" spans="1:3" x14ac:dyDescent="0.4">
      <c r="A198" s="4" t="s">
        <v>491</v>
      </c>
      <c r="B198" s="249" t="s">
        <v>492</v>
      </c>
      <c r="C198" s="176">
        <v>154</v>
      </c>
    </row>
    <row r="199" spans="1:3" ht="20.2" customHeight="1" x14ac:dyDescent="0.4">
      <c r="A199" s="10" t="s">
        <v>493</v>
      </c>
      <c r="B199" s="248" t="s">
        <v>494</v>
      </c>
      <c r="C199" s="121">
        <v>794</v>
      </c>
    </row>
    <row r="200" spans="1:3" x14ac:dyDescent="0.4">
      <c r="A200" s="4" t="s">
        <v>495</v>
      </c>
      <c r="B200" s="249" t="s">
        <v>496</v>
      </c>
      <c r="C200" s="176">
        <v>8</v>
      </c>
    </row>
    <row r="201" spans="1:3" x14ac:dyDescent="0.4">
      <c r="A201" s="4" t="s">
        <v>497</v>
      </c>
      <c r="B201" s="249" t="s">
        <v>498</v>
      </c>
      <c r="C201" s="176">
        <v>131</v>
      </c>
    </row>
    <row r="202" spans="1:3" x14ac:dyDescent="0.4">
      <c r="A202" s="4" t="s">
        <v>499</v>
      </c>
      <c r="B202" s="249" t="s">
        <v>500</v>
      </c>
      <c r="C202" s="176">
        <v>134</v>
      </c>
    </row>
    <row r="203" spans="1:3" s="10" customFormat="1" x14ac:dyDescent="0.4">
      <c r="A203" s="4" t="s">
        <v>501</v>
      </c>
      <c r="B203" s="249" t="s">
        <v>502</v>
      </c>
      <c r="C203" s="176">
        <v>38</v>
      </c>
    </row>
    <row r="204" spans="1:3" x14ac:dyDescent="0.4">
      <c r="A204" s="4" t="s">
        <v>503</v>
      </c>
      <c r="B204" s="249" t="s">
        <v>504</v>
      </c>
      <c r="C204" s="176">
        <v>307</v>
      </c>
    </row>
    <row r="205" spans="1:3" s="10" customFormat="1" x14ac:dyDescent="0.4">
      <c r="A205" s="4" t="s">
        <v>505</v>
      </c>
      <c r="B205" s="249" t="s">
        <v>506</v>
      </c>
      <c r="C205" s="176">
        <v>86</v>
      </c>
    </row>
    <row r="206" spans="1:3" s="10" customFormat="1" x14ac:dyDescent="0.4">
      <c r="A206" s="4" t="s">
        <v>507</v>
      </c>
      <c r="B206" s="249" t="s">
        <v>508</v>
      </c>
      <c r="C206" s="176">
        <v>15</v>
      </c>
    </row>
    <row r="207" spans="1:3" s="10" customFormat="1" x14ac:dyDescent="0.4">
      <c r="A207" s="4" t="s">
        <v>509</v>
      </c>
      <c r="B207" s="249" t="s">
        <v>510</v>
      </c>
      <c r="C207" s="176">
        <v>32</v>
      </c>
    </row>
    <row r="208" spans="1:3" s="10" customFormat="1" x14ac:dyDescent="0.4">
      <c r="A208" s="4" t="s">
        <v>511</v>
      </c>
      <c r="B208" s="249" t="s">
        <v>512</v>
      </c>
      <c r="C208" s="176">
        <v>8</v>
      </c>
    </row>
    <row r="209" spans="1:3" s="10" customFormat="1" x14ac:dyDescent="0.4">
      <c r="A209" s="4" t="s">
        <v>513</v>
      </c>
      <c r="B209" s="249" t="s">
        <v>514</v>
      </c>
      <c r="C209" s="176">
        <v>35</v>
      </c>
    </row>
    <row r="210" spans="1:3" s="10" customFormat="1" ht="20.2" customHeight="1" x14ac:dyDescent="0.4">
      <c r="A210" s="10" t="s">
        <v>515</v>
      </c>
      <c r="B210" s="248" t="s">
        <v>516</v>
      </c>
      <c r="C210" s="121">
        <v>2160</v>
      </c>
    </row>
    <row r="211" spans="1:3" x14ac:dyDescent="0.4">
      <c r="A211" s="4" t="s">
        <v>517</v>
      </c>
      <c r="B211" s="249" t="s">
        <v>518</v>
      </c>
      <c r="C211" s="176">
        <v>374</v>
      </c>
    </row>
    <row r="212" spans="1:3" s="10" customFormat="1" x14ac:dyDescent="0.4">
      <c r="A212" s="4" t="s">
        <v>519</v>
      </c>
      <c r="B212" s="249" t="s">
        <v>520</v>
      </c>
      <c r="C212" s="176">
        <v>256</v>
      </c>
    </row>
    <row r="213" spans="1:3" x14ac:dyDescent="0.4">
      <c r="A213" s="4" t="s">
        <v>521</v>
      </c>
      <c r="B213" s="249" t="s">
        <v>522</v>
      </c>
      <c r="C213" s="176">
        <v>108</v>
      </c>
    </row>
    <row r="214" spans="1:3" x14ac:dyDescent="0.4">
      <c r="A214" s="4" t="s">
        <v>523</v>
      </c>
      <c r="B214" s="249" t="s">
        <v>524</v>
      </c>
      <c r="C214" s="176">
        <v>501</v>
      </c>
    </row>
    <row r="215" spans="1:3" x14ac:dyDescent="0.4">
      <c r="A215" s="4" t="s">
        <v>525</v>
      </c>
      <c r="B215" s="249" t="s">
        <v>526</v>
      </c>
      <c r="C215" s="176">
        <v>462</v>
      </c>
    </row>
    <row r="216" spans="1:3" x14ac:dyDescent="0.4">
      <c r="A216" s="4" t="s">
        <v>527</v>
      </c>
      <c r="B216" s="249" t="s">
        <v>528</v>
      </c>
      <c r="C216" s="176">
        <v>34</v>
      </c>
    </row>
    <row r="217" spans="1:3" x14ac:dyDescent="0.4">
      <c r="A217" s="4" t="s">
        <v>529</v>
      </c>
      <c r="B217" s="249" t="s">
        <v>530</v>
      </c>
      <c r="C217" s="176">
        <v>425</v>
      </c>
    </row>
    <row r="218" spans="1:3" ht="20.2" customHeight="1" x14ac:dyDescent="0.4">
      <c r="A218" s="10" t="s">
        <v>531</v>
      </c>
      <c r="B218" s="248" t="s">
        <v>532</v>
      </c>
      <c r="C218" s="121">
        <v>1779</v>
      </c>
    </row>
    <row r="219" spans="1:3" s="10" customFormat="1" x14ac:dyDescent="0.4">
      <c r="A219" s="4" t="s">
        <v>533</v>
      </c>
      <c r="B219" s="249" t="s">
        <v>534</v>
      </c>
      <c r="C219" s="176">
        <v>220</v>
      </c>
    </row>
    <row r="220" spans="1:3" x14ac:dyDescent="0.4">
      <c r="A220" s="4" t="s">
        <v>535</v>
      </c>
      <c r="B220" s="249" t="s">
        <v>536</v>
      </c>
      <c r="C220" s="176">
        <v>205</v>
      </c>
    </row>
    <row r="221" spans="1:3" x14ac:dyDescent="0.4">
      <c r="A221" s="4" t="s">
        <v>537</v>
      </c>
      <c r="B221" s="249" t="s">
        <v>538</v>
      </c>
      <c r="C221" s="176">
        <v>23</v>
      </c>
    </row>
    <row r="222" spans="1:3" x14ac:dyDescent="0.4">
      <c r="A222" s="4" t="s">
        <v>539</v>
      </c>
      <c r="B222" s="249" t="s">
        <v>540</v>
      </c>
      <c r="C222" s="176">
        <v>327</v>
      </c>
    </row>
    <row r="223" spans="1:3" x14ac:dyDescent="0.4">
      <c r="A223" s="4" t="s">
        <v>541</v>
      </c>
      <c r="B223" s="249" t="s">
        <v>542</v>
      </c>
      <c r="C223" s="176">
        <v>189</v>
      </c>
    </row>
    <row r="224" spans="1:3" x14ac:dyDescent="0.4">
      <c r="A224" s="4" t="s">
        <v>543</v>
      </c>
      <c r="B224" s="249" t="s">
        <v>544</v>
      </c>
      <c r="C224" s="176">
        <v>305</v>
      </c>
    </row>
    <row r="225" spans="1:3" x14ac:dyDescent="0.4">
      <c r="A225" s="4" t="s">
        <v>545</v>
      </c>
      <c r="B225" s="249" t="s">
        <v>546</v>
      </c>
      <c r="C225" s="176">
        <v>510</v>
      </c>
    </row>
    <row r="226" spans="1:3" ht="20.2" customHeight="1" x14ac:dyDescent="0.4">
      <c r="A226" s="10" t="s">
        <v>98</v>
      </c>
      <c r="B226" s="10" t="s">
        <v>547</v>
      </c>
      <c r="C226" s="121">
        <v>547</v>
      </c>
    </row>
    <row r="227" spans="1:3" ht="20.2" customHeight="1" x14ac:dyDescent="0.4">
      <c r="A227" s="10" t="s">
        <v>548</v>
      </c>
      <c r="B227" s="248" t="s">
        <v>549</v>
      </c>
      <c r="C227" s="121">
        <v>181</v>
      </c>
    </row>
    <row r="228" spans="1:3" x14ac:dyDescent="0.4">
      <c r="A228" s="4" t="s">
        <v>550</v>
      </c>
      <c r="B228" s="249" t="s">
        <v>551</v>
      </c>
      <c r="C228" s="176">
        <v>13</v>
      </c>
    </row>
    <row r="229" spans="1:3" x14ac:dyDescent="0.4">
      <c r="A229" s="4" t="s">
        <v>552</v>
      </c>
      <c r="B229" s="249" t="s">
        <v>553</v>
      </c>
      <c r="C229" s="176" t="s">
        <v>1265</v>
      </c>
    </row>
    <row r="230" spans="1:3" x14ac:dyDescent="0.4">
      <c r="A230" s="4" t="s">
        <v>554</v>
      </c>
      <c r="B230" s="249" t="s">
        <v>555</v>
      </c>
      <c r="C230" s="176">
        <v>15</v>
      </c>
    </row>
    <row r="231" spans="1:3" x14ac:dyDescent="0.4">
      <c r="A231" s="4" t="s">
        <v>556</v>
      </c>
      <c r="B231" s="249" t="s">
        <v>557</v>
      </c>
      <c r="C231" s="176">
        <v>13</v>
      </c>
    </row>
    <row r="232" spans="1:3" x14ac:dyDescent="0.4">
      <c r="A232" s="4" t="s">
        <v>558</v>
      </c>
      <c r="B232" s="249" t="s">
        <v>559</v>
      </c>
      <c r="C232" s="176">
        <v>24</v>
      </c>
    </row>
    <row r="233" spans="1:3" s="10" customFormat="1" x14ac:dyDescent="0.4">
      <c r="A233" s="4" t="s">
        <v>560</v>
      </c>
      <c r="B233" s="249" t="s">
        <v>561</v>
      </c>
      <c r="C233" s="176">
        <v>6</v>
      </c>
    </row>
    <row r="234" spans="1:3" x14ac:dyDescent="0.4">
      <c r="A234" s="4" t="s">
        <v>562</v>
      </c>
      <c r="B234" s="249" t="s">
        <v>563</v>
      </c>
      <c r="C234" s="176">
        <v>6</v>
      </c>
    </row>
    <row r="235" spans="1:3" x14ac:dyDescent="0.4">
      <c r="A235" s="4" t="s">
        <v>564</v>
      </c>
      <c r="B235" s="249" t="s">
        <v>565</v>
      </c>
      <c r="C235" s="176">
        <v>24</v>
      </c>
    </row>
    <row r="236" spans="1:3" x14ac:dyDescent="0.4">
      <c r="A236" s="4" t="s">
        <v>566</v>
      </c>
      <c r="B236" s="249" t="s">
        <v>567</v>
      </c>
      <c r="C236" s="176">
        <v>17</v>
      </c>
    </row>
    <row r="237" spans="1:3" x14ac:dyDescent="0.4">
      <c r="A237" s="4" t="s">
        <v>568</v>
      </c>
      <c r="B237" s="249" t="s">
        <v>569</v>
      </c>
      <c r="C237" s="176" t="s">
        <v>1265</v>
      </c>
    </row>
    <row r="238" spans="1:3" x14ac:dyDescent="0.4">
      <c r="A238" s="4" t="s">
        <v>570</v>
      </c>
      <c r="B238" s="249" t="s">
        <v>571</v>
      </c>
      <c r="C238" s="176">
        <v>14</v>
      </c>
    </row>
    <row r="239" spans="1:3" x14ac:dyDescent="0.4">
      <c r="A239" s="4" t="s">
        <v>572</v>
      </c>
      <c r="B239" s="249" t="s">
        <v>573</v>
      </c>
      <c r="C239" s="176" t="s">
        <v>1265</v>
      </c>
    </row>
    <row r="240" spans="1:3" x14ac:dyDescent="0.4">
      <c r="A240" s="4" t="s">
        <v>574</v>
      </c>
      <c r="B240" s="249" t="s">
        <v>575</v>
      </c>
      <c r="C240" s="176">
        <v>32</v>
      </c>
    </row>
    <row r="241" spans="1:3" x14ac:dyDescent="0.4">
      <c r="A241" s="4" t="s">
        <v>576</v>
      </c>
      <c r="B241" s="249" t="s">
        <v>577</v>
      </c>
      <c r="C241" s="176">
        <v>8</v>
      </c>
    </row>
    <row r="242" spans="1:3" ht="20.2" customHeight="1" x14ac:dyDescent="0.4">
      <c r="A242" s="10" t="s">
        <v>578</v>
      </c>
      <c r="B242" s="248" t="s">
        <v>579</v>
      </c>
      <c r="C242" s="121">
        <v>366</v>
      </c>
    </row>
    <row r="243" spans="1:3" x14ac:dyDescent="0.4">
      <c r="A243" s="4" t="s">
        <v>580</v>
      </c>
      <c r="B243" s="249" t="s">
        <v>581</v>
      </c>
      <c r="C243" s="176">
        <v>8</v>
      </c>
    </row>
    <row r="244" spans="1:3" x14ac:dyDescent="0.4">
      <c r="A244" s="4" t="s">
        <v>582</v>
      </c>
      <c r="B244" s="249" t="s">
        <v>583</v>
      </c>
      <c r="C244" s="176">
        <v>29</v>
      </c>
    </row>
    <row r="245" spans="1:3" s="10" customFormat="1" x14ac:dyDescent="0.4">
      <c r="A245" s="4" t="s">
        <v>584</v>
      </c>
      <c r="B245" s="249" t="s">
        <v>585</v>
      </c>
      <c r="C245" s="176">
        <v>13</v>
      </c>
    </row>
    <row r="246" spans="1:3" x14ac:dyDescent="0.4">
      <c r="A246" s="4" t="s">
        <v>586</v>
      </c>
      <c r="B246" s="249" t="s">
        <v>587</v>
      </c>
      <c r="C246" s="176">
        <v>13</v>
      </c>
    </row>
    <row r="247" spans="1:3" x14ac:dyDescent="0.4">
      <c r="A247" s="4" t="s">
        <v>588</v>
      </c>
      <c r="B247" s="249" t="s">
        <v>589</v>
      </c>
      <c r="C247" s="176">
        <v>49</v>
      </c>
    </row>
    <row r="248" spans="1:3" x14ac:dyDescent="0.4">
      <c r="A248" s="4" t="s">
        <v>590</v>
      </c>
      <c r="B248" s="249" t="s">
        <v>591</v>
      </c>
      <c r="C248" s="176">
        <v>20</v>
      </c>
    </row>
    <row r="249" spans="1:3" x14ac:dyDescent="0.4">
      <c r="A249" s="4" t="s">
        <v>592</v>
      </c>
      <c r="B249" s="249" t="s">
        <v>593</v>
      </c>
      <c r="C249" s="176">
        <v>19</v>
      </c>
    </row>
    <row r="250" spans="1:3" x14ac:dyDescent="0.4">
      <c r="A250" s="4" t="s">
        <v>594</v>
      </c>
      <c r="B250" s="249" t="s">
        <v>595</v>
      </c>
      <c r="C250" s="176">
        <v>20</v>
      </c>
    </row>
    <row r="251" spans="1:3" x14ac:dyDescent="0.4">
      <c r="A251" s="4" t="s">
        <v>596</v>
      </c>
      <c r="B251" s="249" t="s">
        <v>597</v>
      </c>
      <c r="C251" s="176">
        <v>12</v>
      </c>
    </row>
    <row r="252" spans="1:3" x14ac:dyDescent="0.4">
      <c r="A252" s="4" t="s">
        <v>598</v>
      </c>
      <c r="B252" s="249" t="s">
        <v>599</v>
      </c>
      <c r="C252" s="176">
        <v>17</v>
      </c>
    </row>
    <row r="253" spans="1:3" x14ac:dyDescent="0.4">
      <c r="A253" s="4" t="s">
        <v>600</v>
      </c>
      <c r="B253" s="249" t="s">
        <v>601</v>
      </c>
      <c r="C253" s="176">
        <v>34</v>
      </c>
    </row>
    <row r="254" spans="1:3" s="10" customFormat="1" x14ac:dyDescent="0.4">
      <c r="A254" s="4" t="s">
        <v>602</v>
      </c>
      <c r="B254" s="249" t="s">
        <v>603</v>
      </c>
      <c r="C254" s="176">
        <v>20</v>
      </c>
    </row>
    <row r="255" spans="1:3" x14ac:dyDescent="0.4">
      <c r="A255" s="4" t="s">
        <v>604</v>
      </c>
      <c r="B255" s="249" t="s">
        <v>605</v>
      </c>
      <c r="C255" s="176">
        <v>12</v>
      </c>
    </row>
    <row r="256" spans="1:3" x14ac:dyDescent="0.4">
      <c r="A256" s="4" t="s">
        <v>606</v>
      </c>
      <c r="B256" s="249" t="s">
        <v>607</v>
      </c>
      <c r="C256" s="176">
        <v>23</v>
      </c>
    </row>
    <row r="257" spans="1:3" x14ac:dyDescent="0.4">
      <c r="A257" s="4" t="s">
        <v>608</v>
      </c>
      <c r="B257" s="249" t="s">
        <v>609</v>
      </c>
      <c r="C257" s="176">
        <v>11</v>
      </c>
    </row>
    <row r="258" spans="1:3" x14ac:dyDescent="0.4">
      <c r="A258" s="4" t="s">
        <v>610</v>
      </c>
      <c r="B258" s="249" t="s">
        <v>611</v>
      </c>
      <c r="C258" s="176" t="s">
        <v>1265</v>
      </c>
    </row>
    <row r="259" spans="1:3" x14ac:dyDescent="0.4">
      <c r="A259" s="4" t="s">
        <v>612</v>
      </c>
      <c r="B259" s="249" t="s">
        <v>613</v>
      </c>
      <c r="C259" s="176">
        <v>33</v>
      </c>
    </row>
    <row r="260" spans="1:3" x14ac:dyDescent="0.4">
      <c r="A260" s="4" t="s">
        <v>614</v>
      </c>
      <c r="B260" s="249" t="s">
        <v>615</v>
      </c>
      <c r="C260" s="176">
        <v>22</v>
      </c>
    </row>
    <row r="261" spans="1:3" x14ac:dyDescent="0.4">
      <c r="A261" s="4" t="s">
        <v>616</v>
      </c>
      <c r="B261" s="249" t="s">
        <v>617</v>
      </c>
      <c r="C261" s="176">
        <v>7</v>
      </c>
    </row>
    <row r="262" spans="1:3" ht="20.2" customHeight="1" x14ac:dyDescent="0.4">
      <c r="A262" s="10" t="s">
        <v>100</v>
      </c>
      <c r="B262" s="10" t="s">
        <v>618</v>
      </c>
      <c r="C262" s="121">
        <v>7633</v>
      </c>
    </row>
    <row r="263" spans="1:3" s="10" customFormat="1" ht="20.2" customHeight="1" x14ac:dyDescent="0.4">
      <c r="A263" s="10" t="s">
        <v>619</v>
      </c>
      <c r="B263" s="248" t="s">
        <v>620</v>
      </c>
      <c r="C263" s="176">
        <v>30</v>
      </c>
    </row>
    <row r="264" spans="1:3" x14ac:dyDescent="0.4">
      <c r="A264" s="10" t="s">
        <v>621</v>
      </c>
      <c r="B264" s="248" t="s">
        <v>622</v>
      </c>
      <c r="C264" s="176">
        <v>65</v>
      </c>
    </row>
    <row r="265" spans="1:3" s="10" customFormat="1" x14ac:dyDescent="0.4">
      <c r="A265" s="10" t="s">
        <v>623</v>
      </c>
      <c r="B265" s="248" t="s">
        <v>624</v>
      </c>
      <c r="C265" s="176">
        <v>153</v>
      </c>
    </row>
    <row r="266" spans="1:3" x14ac:dyDescent="0.4">
      <c r="A266" s="10" t="s">
        <v>625</v>
      </c>
      <c r="B266" s="248" t="s">
        <v>626</v>
      </c>
      <c r="C266" s="176">
        <v>39</v>
      </c>
    </row>
    <row r="267" spans="1:3" x14ac:dyDescent="0.4">
      <c r="A267" s="10" t="s">
        <v>627</v>
      </c>
      <c r="B267" s="248" t="s">
        <v>628</v>
      </c>
      <c r="C267" s="176">
        <v>84</v>
      </c>
    </row>
    <row r="268" spans="1:3" x14ac:dyDescent="0.4">
      <c r="A268" s="10" t="s">
        <v>629</v>
      </c>
      <c r="B268" s="248" t="s">
        <v>630</v>
      </c>
      <c r="C268" s="176">
        <v>13</v>
      </c>
    </row>
    <row r="269" spans="1:3" x14ac:dyDescent="0.4">
      <c r="A269" s="10" t="s">
        <v>631</v>
      </c>
      <c r="B269" s="248" t="s">
        <v>632</v>
      </c>
      <c r="C269" s="176">
        <v>27</v>
      </c>
    </row>
    <row r="270" spans="1:3" x14ac:dyDescent="0.4">
      <c r="A270" s="10" t="s">
        <v>633</v>
      </c>
      <c r="B270" s="248" t="s">
        <v>634</v>
      </c>
      <c r="C270" s="176">
        <v>15</v>
      </c>
    </row>
    <row r="271" spans="1:3" x14ac:dyDescent="0.4">
      <c r="A271" s="10" t="s">
        <v>635</v>
      </c>
      <c r="B271" s="248" t="s">
        <v>636</v>
      </c>
      <c r="C271" s="176">
        <v>24</v>
      </c>
    </row>
    <row r="272" spans="1:3" x14ac:dyDescent="0.4">
      <c r="A272" s="10" t="s">
        <v>637</v>
      </c>
      <c r="B272" s="248" t="s">
        <v>638</v>
      </c>
      <c r="C272" s="176">
        <v>393</v>
      </c>
    </row>
    <row r="273" spans="1:3" x14ac:dyDescent="0.4">
      <c r="A273" s="10" t="s">
        <v>639</v>
      </c>
      <c r="B273" s="248" t="s">
        <v>640</v>
      </c>
      <c r="C273" s="176">
        <v>108</v>
      </c>
    </row>
    <row r="274" spans="1:3" x14ac:dyDescent="0.4">
      <c r="A274" s="10" t="s">
        <v>641</v>
      </c>
      <c r="B274" s="248" t="s">
        <v>642</v>
      </c>
      <c r="C274" s="176">
        <v>82</v>
      </c>
    </row>
    <row r="275" spans="1:3" ht="20.2" customHeight="1" x14ac:dyDescent="0.4">
      <c r="A275" s="10" t="s">
        <v>643</v>
      </c>
      <c r="B275" s="248" t="s">
        <v>644</v>
      </c>
      <c r="C275" s="121">
        <v>710</v>
      </c>
    </row>
    <row r="276" spans="1:3" x14ac:dyDescent="0.4">
      <c r="A276" s="4" t="s">
        <v>645</v>
      </c>
      <c r="B276" s="249" t="s">
        <v>646</v>
      </c>
      <c r="C276" s="176">
        <v>408</v>
      </c>
    </row>
    <row r="277" spans="1:3" x14ac:dyDescent="0.4">
      <c r="A277" s="4" t="s">
        <v>647</v>
      </c>
      <c r="B277" s="249" t="s">
        <v>648</v>
      </c>
      <c r="C277" s="176">
        <v>96</v>
      </c>
    </row>
    <row r="278" spans="1:3" x14ac:dyDescent="0.4">
      <c r="A278" s="4" t="s">
        <v>649</v>
      </c>
      <c r="B278" s="249" t="s">
        <v>650</v>
      </c>
      <c r="C278" s="176">
        <v>43</v>
      </c>
    </row>
    <row r="279" spans="1:3" x14ac:dyDescent="0.4">
      <c r="A279" s="4" t="s">
        <v>651</v>
      </c>
      <c r="B279" s="249" t="s">
        <v>652</v>
      </c>
      <c r="C279" s="176">
        <v>163</v>
      </c>
    </row>
    <row r="280" spans="1:3" ht="20.2" customHeight="1" x14ac:dyDescent="0.4">
      <c r="A280" s="10" t="s">
        <v>653</v>
      </c>
      <c r="B280" s="248" t="s">
        <v>654</v>
      </c>
      <c r="C280" s="121">
        <v>1026</v>
      </c>
    </row>
    <row r="281" spans="1:3" s="10" customFormat="1" x14ac:dyDescent="0.4">
      <c r="A281" s="4" t="s">
        <v>655</v>
      </c>
      <c r="B281" s="249" t="s">
        <v>656</v>
      </c>
      <c r="C281" s="176">
        <v>14</v>
      </c>
    </row>
    <row r="282" spans="1:3" x14ac:dyDescent="0.4">
      <c r="A282" s="4" t="s">
        <v>657</v>
      </c>
      <c r="B282" s="249" t="s">
        <v>658</v>
      </c>
      <c r="C282" s="176">
        <v>42</v>
      </c>
    </row>
    <row r="283" spans="1:3" x14ac:dyDescent="0.4">
      <c r="A283" s="4" t="s">
        <v>659</v>
      </c>
      <c r="B283" s="249" t="s">
        <v>660</v>
      </c>
      <c r="C283" s="176">
        <v>379</v>
      </c>
    </row>
    <row r="284" spans="1:3" x14ac:dyDescent="0.4">
      <c r="A284" s="4" t="s">
        <v>661</v>
      </c>
      <c r="B284" s="249" t="s">
        <v>662</v>
      </c>
      <c r="C284" s="176">
        <v>160</v>
      </c>
    </row>
    <row r="285" spans="1:3" x14ac:dyDescent="0.4">
      <c r="A285" s="4" t="s">
        <v>663</v>
      </c>
      <c r="B285" s="249" t="s">
        <v>664</v>
      </c>
      <c r="C285" s="176">
        <v>431</v>
      </c>
    </row>
    <row r="286" spans="1:3" ht="20.2" customHeight="1" x14ac:dyDescent="0.4">
      <c r="A286" s="10" t="s">
        <v>665</v>
      </c>
      <c r="B286" s="248" t="s">
        <v>666</v>
      </c>
      <c r="C286" s="121">
        <v>1273</v>
      </c>
    </row>
    <row r="287" spans="1:3" x14ac:dyDescent="0.4">
      <c r="A287" s="4" t="s">
        <v>667</v>
      </c>
      <c r="B287" s="249" t="s">
        <v>668</v>
      </c>
      <c r="C287" s="176">
        <v>307</v>
      </c>
    </row>
    <row r="288" spans="1:3" x14ac:dyDescent="0.4">
      <c r="A288" s="4" t="s">
        <v>669</v>
      </c>
      <c r="B288" s="249" t="s">
        <v>670</v>
      </c>
      <c r="C288" s="176">
        <v>173</v>
      </c>
    </row>
    <row r="289" spans="1:3" x14ac:dyDescent="0.4">
      <c r="A289" s="4" t="s">
        <v>671</v>
      </c>
      <c r="B289" s="249" t="s">
        <v>672</v>
      </c>
      <c r="C289" s="176">
        <v>45</v>
      </c>
    </row>
    <row r="290" spans="1:3" x14ac:dyDescent="0.4">
      <c r="A290" s="4" t="s">
        <v>673</v>
      </c>
      <c r="B290" s="249" t="s">
        <v>674</v>
      </c>
      <c r="C290" s="176">
        <v>38</v>
      </c>
    </row>
    <row r="291" spans="1:3" x14ac:dyDescent="0.4">
      <c r="A291" s="4" t="s">
        <v>675</v>
      </c>
      <c r="B291" s="249" t="s">
        <v>676</v>
      </c>
      <c r="C291" s="176">
        <v>12</v>
      </c>
    </row>
    <row r="292" spans="1:3" x14ac:dyDescent="0.4">
      <c r="A292" s="4" t="s">
        <v>677</v>
      </c>
      <c r="B292" s="249" t="s">
        <v>678</v>
      </c>
      <c r="C292" s="176">
        <v>76</v>
      </c>
    </row>
    <row r="293" spans="1:3" x14ac:dyDescent="0.4">
      <c r="A293" s="4" t="s">
        <v>679</v>
      </c>
      <c r="B293" s="249" t="s">
        <v>680</v>
      </c>
      <c r="C293" s="176">
        <v>26</v>
      </c>
    </row>
    <row r="294" spans="1:3" x14ac:dyDescent="0.4">
      <c r="A294" s="4" t="s">
        <v>681</v>
      </c>
      <c r="B294" s="249" t="s">
        <v>682</v>
      </c>
      <c r="C294" s="176">
        <v>192</v>
      </c>
    </row>
    <row r="295" spans="1:3" x14ac:dyDescent="0.4">
      <c r="A295" s="4" t="s">
        <v>683</v>
      </c>
      <c r="B295" s="249" t="s">
        <v>684</v>
      </c>
      <c r="C295" s="176">
        <v>8</v>
      </c>
    </row>
    <row r="296" spans="1:3" x14ac:dyDescent="0.4">
      <c r="A296" s="4" t="s">
        <v>685</v>
      </c>
      <c r="B296" s="249" t="s">
        <v>686</v>
      </c>
      <c r="C296" s="176">
        <v>198</v>
      </c>
    </row>
    <row r="297" spans="1:3" x14ac:dyDescent="0.4">
      <c r="A297" s="4" t="s">
        <v>687</v>
      </c>
      <c r="B297" s="249" t="s">
        <v>688</v>
      </c>
      <c r="C297" s="176">
        <v>198</v>
      </c>
    </row>
    <row r="298" spans="1:3" ht="20.2" customHeight="1" x14ac:dyDescent="0.4">
      <c r="A298" s="10" t="s">
        <v>689</v>
      </c>
      <c r="B298" s="248" t="s">
        <v>690</v>
      </c>
      <c r="C298" s="121">
        <v>1117</v>
      </c>
    </row>
    <row r="299" spans="1:3" x14ac:dyDescent="0.4">
      <c r="A299" s="4" t="s">
        <v>691</v>
      </c>
      <c r="B299" s="249" t="s">
        <v>692</v>
      </c>
      <c r="C299" s="176">
        <v>159</v>
      </c>
    </row>
    <row r="300" spans="1:3" x14ac:dyDescent="0.4">
      <c r="A300" s="4" t="s">
        <v>693</v>
      </c>
      <c r="B300" s="249" t="s">
        <v>694</v>
      </c>
      <c r="C300" s="176">
        <v>111</v>
      </c>
    </row>
    <row r="301" spans="1:3" x14ac:dyDescent="0.4">
      <c r="A301" s="4" t="s">
        <v>695</v>
      </c>
      <c r="B301" s="249" t="s">
        <v>696</v>
      </c>
      <c r="C301" s="176">
        <v>9</v>
      </c>
    </row>
    <row r="302" spans="1:3" s="10" customFormat="1" x14ac:dyDescent="0.4">
      <c r="A302" s="4" t="s">
        <v>697</v>
      </c>
      <c r="B302" s="249" t="s">
        <v>698</v>
      </c>
      <c r="C302" s="176">
        <v>60</v>
      </c>
    </row>
    <row r="303" spans="1:3" x14ac:dyDescent="0.4">
      <c r="A303" s="4" t="s">
        <v>699</v>
      </c>
      <c r="B303" s="249" t="s">
        <v>700</v>
      </c>
      <c r="C303" s="176">
        <v>35</v>
      </c>
    </row>
    <row r="304" spans="1:3" s="10" customFormat="1" x14ac:dyDescent="0.4">
      <c r="A304" s="4" t="s">
        <v>701</v>
      </c>
      <c r="B304" s="249" t="s">
        <v>702</v>
      </c>
      <c r="C304" s="176">
        <v>208</v>
      </c>
    </row>
    <row r="305" spans="1:3" s="10" customFormat="1" x14ac:dyDescent="0.4">
      <c r="A305" s="4" t="s">
        <v>703</v>
      </c>
      <c r="B305" s="249" t="s">
        <v>704</v>
      </c>
      <c r="C305" s="176">
        <v>91</v>
      </c>
    </row>
    <row r="306" spans="1:3" s="10" customFormat="1" x14ac:dyDescent="0.4">
      <c r="A306" s="4" t="s">
        <v>705</v>
      </c>
      <c r="B306" s="249" t="s">
        <v>706</v>
      </c>
      <c r="C306" s="176">
        <v>85</v>
      </c>
    </row>
    <row r="307" spans="1:3" s="10" customFormat="1" x14ac:dyDescent="0.4">
      <c r="A307" s="4" t="s">
        <v>707</v>
      </c>
      <c r="B307" s="249" t="s">
        <v>708</v>
      </c>
      <c r="C307" s="176">
        <v>122</v>
      </c>
    </row>
    <row r="308" spans="1:3" s="10" customFormat="1" x14ac:dyDescent="0.4">
      <c r="A308" s="4" t="s">
        <v>709</v>
      </c>
      <c r="B308" s="249" t="s">
        <v>710</v>
      </c>
      <c r="C308" s="176">
        <v>17</v>
      </c>
    </row>
    <row r="309" spans="1:3" s="10" customFormat="1" x14ac:dyDescent="0.4">
      <c r="A309" s="4" t="s">
        <v>711</v>
      </c>
      <c r="B309" s="249" t="s">
        <v>712</v>
      </c>
      <c r="C309" s="176">
        <v>82</v>
      </c>
    </row>
    <row r="310" spans="1:3" s="10" customFormat="1" x14ac:dyDescent="0.4">
      <c r="A310" s="4" t="s">
        <v>713</v>
      </c>
      <c r="B310" s="249" t="s">
        <v>714</v>
      </c>
      <c r="C310" s="176">
        <v>138</v>
      </c>
    </row>
    <row r="311" spans="1:3" s="10" customFormat="1" ht="20.2" customHeight="1" x14ac:dyDescent="0.4">
      <c r="A311" s="10" t="s">
        <v>715</v>
      </c>
      <c r="B311" s="248" t="s">
        <v>716</v>
      </c>
      <c r="C311" s="121">
        <v>1088</v>
      </c>
    </row>
    <row r="312" spans="1:3" s="10" customFormat="1" x14ac:dyDescent="0.4">
      <c r="A312" s="4" t="s">
        <v>717</v>
      </c>
      <c r="B312" s="249" t="s">
        <v>718</v>
      </c>
      <c r="C312" s="176">
        <v>187</v>
      </c>
    </row>
    <row r="313" spans="1:3" s="10" customFormat="1" x14ac:dyDescent="0.4">
      <c r="A313" s="4" t="s">
        <v>719</v>
      </c>
      <c r="B313" s="249" t="s">
        <v>720</v>
      </c>
      <c r="C313" s="176">
        <v>28</v>
      </c>
    </row>
    <row r="314" spans="1:3" s="10" customFormat="1" x14ac:dyDescent="0.4">
      <c r="A314" s="4" t="s">
        <v>721</v>
      </c>
      <c r="B314" s="249" t="s">
        <v>722</v>
      </c>
      <c r="C314" s="176">
        <v>245</v>
      </c>
    </row>
    <row r="315" spans="1:3" s="10" customFormat="1" x14ac:dyDescent="0.4">
      <c r="A315" s="4" t="s">
        <v>723</v>
      </c>
      <c r="B315" s="249" t="s">
        <v>724</v>
      </c>
      <c r="C315" s="176">
        <v>203</v>
      </c>
    </row>
    <row r="316" spans="1:3" x14ac:dyDescent="0.4">
      <c r="A316" s="4" t="s">
        <v>725</v>
      </c>
      <c r="B316" s="249" t="s">
        <v>726</v>
      </c>
      <c r="C316" s="176">
        <v>425</v>
      </c>
    </row>
    <row r="317" spans="1:3" s="10" customFormat="1" ht="20.2" customHeight="1" x14ac:dyDescent="0.4">
      <c r="A317" s="10" t="s">
        <v>727</v>
      </c>
      <c r="B317" s="248" t="s">
        <v>728</v>
      </c>
      <c r="C317" s="121">
        <v>650</v>
      </c>
    </row>
    <row r="318" spans="1:3" x14ac:dyDescent="0.4">
      <c r="A318" s="4" t="s">
        <v>729</v>
      </c>
      <c r="B318" s="249" t="s">
        <v>730</v>
      </c>
      <c r="C318" s="176">
        <v>40</v>
      </c>
    </row>
    <row r="319" spans="1:3" x14ac:dyDescent="0.4">
      <c r="A319" s="4" t="s">
        <v>731</v>
      </c>
      <c r="B319" s="249" t="s">
        <v>732</v>
      </c>
      <c r="C319" s="176">
        <v>10</v>
      </c>
    </row>
    <row r="320" spans="1:3" x14ac:dyDescent="0.4">
      <c r="A320" s="4" t="s">
        <v>733</v>
      </c>
      <c r="B320" s="249" t="s">
        <v>734</v>
      </c>
      <c r="C320" s="176">
        <v>138</v>
      </c>
    </row>
    <row r="321" spans="1:3" x14ac:dyDescent="0.4">
      <c r="A321" s="4" t="s">
        <v>735</v>
      </c>
      <c r="B321" s="249" t="s">
        <v>736</v>
      </c>
      <c r="C321" s="176">
        <v>78</v>
      </c>
    </row>
    <row r="322" spans="1:3" x14ac:dyDescent="0.4">
      <c r="A322" s="4" t="s">
        <v>737</v>
      </c>
      <c r="B322" s="249" t="s">
        <v>738</v>
      </c>
      <c r="C322" s="176">
        <v>50</v>
      </c>
    </row>
    <row r="323" spans="1:3" s="10" customFormat="1" x14ac:dyDescent="0.4">
      <c r="A323" s="4" t="s">
        <v>739</v>
      </c>
      <c r="B323" s="249" t="s">
        <v>740</v>
      </c>
      <c r="C323" s="176">
        <v>43</v>
      </c>
    </row>
    <row r="324" spans="1:3" x14ac:dyDescent="0.4">
      <c r="A324" s="4" t="s">
        <v>741</v>
      </c>
      <c r="B324" s="249" t="s">
        <v>742</v>
      </c>
      <c r="C324" s="176">
        <v>21</v>
      </c>
    </row>
    <row r="325" spans="1:3" x14ac:dyDescent="0.4">
      <c r="A325" s="4" t="s">
        <v>743</v>
      </c>
      <c r="B325" s="249" t="s">
        <v>744</v>
      </c>
      <c r="C325" s="176">
        <v>19</v>
      </c>
    </row>
    <row r="326" spans="1:3" x14ac:dyDescent="0.4">
      <c r="A326" s="4" t="s">
        <v>745</v>
      </c>
      <c r="B326" s="249" t="s">
        <v>746</v>
      </c>
      <c r="C326" s="176">
        <v>66</v>
      </c>
    </row>
    <row r="327" spans="1:3" x14ac:dyDescent="0.4">
      <c r="A327" s="4" t="s">
        <v>747</v>
      </c>
      <c r="B327" s="249" t="s">
        <v>748</v>
      </c>
      <c r="C327" s="176">
        <v>141</v>
      </c>
    </row>
    <row r="328" spans="1:3" x14ac:dyDescent="0.4">
      <c r="A328" s="4" t="s">
        <v>749</v>
      </c>
      <c r="B328" s="249" t="s">
        <v>750</v>
      </c>
      <c r="C328" s="176">
        <v>44</v>
      </c>
    </row>
    <row r="329" spans="1:3" ht="20.2" customHeight="1" x14ac:dyDescent="0.4">
      <c r="A329" s="10" t="s">
        <v>751</v>
      </c>
      <c r="B329" s="248" t="s">
        <v>752</v>
      </c>
      <c r="C329" s="121">
        <v>736</v>
      </c>
    </row>
    <row r="330" spans="1:3" s="10" customFormat="1" x14ac:dyDescent="0.4">
      <c r="A330" s="4" t="s">
        <v>753</v>
      </c>
      <c r="B330" s="249" t="s">
        <v>754</v>
      </c>
      <c r="C330" s="176">
        <v>17</v>
      </c>
    </row>
    <row r="331" spans="1:3" x14ac:dyDescent="0.4">
      <c r="A331" s="4" t="s">
        <v>755</v>
      </c>
      <c r="B331" s="249" t="s">
        <v>756</v>
      </c>
      <c r="C331" s="176">
        <v>59</v>
      </c>
    </row>
    <row r="332" spans="1:3" x14ac:dyDescent="0.4">
      <c r="A332" s="4" t="s">
        <v>757</v>
      </c>
      <c r="B332" s="249" t="s">
        <v>758</v>
      </c>
      <c r="C332" s="176">
        <v>245</v>
      </c>
    </row>
    <row r="333" spans="1:3" x14ac:dyDescent="0.4">
      <c r="A333" s="4" t="s">
        <v>759</v>
      </c>
      <c r="B333" s="249" t="s">
        <v>760</v>
      </c>
      <c r="C333" s="176">
        <v>13</v>
      </c>
    </row>
    <row r="334" spans="1:3" x14ac:dyDescent="0.4">
      <c r="A334" s="4" t="s">
        <v>761</v>
      </c>
      <c r="B334" s="249" t="s">
        <v>762</v>
      </c>
      <c r="C334" s="176">
        <v>220</v>
      </c>
    </row>
    <row r="335" spans="1:3" x14ac:dyDescent="0.4">
      <c r="A335" s="4" t="s">
        <v>763</v>
      </c>
      <c r="B335" s="249" t="s">
        <v>764</v>
      </c>
      <c r="C335" s="176">
        <v>160</v>
      </c>
    </row>
    <row r="336" spans="1:3" x14ac:dyDescent="0.4">
      <c r="A336" s="4" t="s">
        <v>765</v>
      </c>
      <c r="B336" s="249" t="s">
        <v>766</v>
      </c>
      <c r="C336" s="176">
        <v>22</v>
      </c>
    </row>
    <row r="337" spans="1:3" ht="20.2" customHeight="1" x14ac:dyDescent="0.4">
      <c r="A337" s="10" t="s">
        <v>102</v>
      </c>
      <c r="B337" s="10" t="s">
        <v>767</v>
      </c>
      <c r="C337" s="121">
        <v>9905</v>
      </c>
    </row>
    <row r="338" spans="1:3" ht="20.2" customHeight="1" x14ac:dyDescent="0.4">
      <c r="A338" s="10" t="s">
        <v>768</v>
      </c>
      <c r="B338" s="248" t="s">
        <v>769</v>
      </c>
      <c r="C338" s="176">
        <v>194</v>
      </c>
    </row>
    <row r="339" spans="1:3" x14ac:dyDescent="0.4">
      <c r="A339" s="10" t="s">
        <v>770</v>
      </c>
      <c r="B339" s="248" t="s">
        <v>771</v>
      </c>
      <c r="C339" s="176">
        <v>45</v>
      </c>
    </row>
    <row r="340" spans="1:3" x14ac:dyDescent="0.4">
      <c r="A340" s="10" t="s">
        <v>772</v>
      </c>
      <c r="B340" s="248" t="s">
        <v>773</v>
      </c>
      <c r="C340" s="176">
        <v>86</v>
      </c>
    </row>
    <row r="341" spans="1:3" x14ac:dyDescent="0.4">
      <c r="A341" s="10" t="s">
        <v>774</v>
      </c>
      <c r="B341" s="248" t="s">
        <v>775</v>
      </c>
      <c r="C341" s="176">
        <v>2194</v>
      </c>
    </row>
    <row r="342" spans="1:3" x14ac:dyDescent="0.4">
      <c r="A342" s="10" t="s">
        <v>776</v>
      </c>
      <c r="B342" s="248" t="s">
        <v>1153</v>
      </c>
      <c r="C342" s="176" t="s">
        <v>1265</v>
      </c>
    </row>
    <row r="343" spans="1:3" s="10" customFormat="1" x14ac:dyDescent="0.4">
      <c r="A343" s="10" t="s">
        <v>777</v>
      </c>
      <c r="B343" s="248" t="s">
        <v>778</v>
      </c>
      <c r="C343" s="176">
        <v>240</v>
      </c>
    </row>
    <row r="344" spans="1:3" x14ac:dyDescent="0.4">
      <c r="A344" s="10" t="s">
        <v>779</v>
      </c>
      <c r="B344" s="248" t="s">
        <v>780</v>
      </c>
      <c r="C344" s="176">
        <v>27</v>
      </c>
    </row>
    <row r="345" spans="1:3" x14ac:dyDescent="0.4">
      <c r="A345" s="10" t="s">
        <v>781</v>
      </c>
      <c r="B345" s="248" t="s">
        <v>782</v>
      </c>
      <c r="C345" s="176">
        <v>66</v>
      </c>
    </row>
    <row r="346" spans="1:3" x14ac:dyDescent="0.4">
      <c r="A346" s="10" t="s">
        <v>783</v>
      </c>
      <c r="B346" s="248" t="s">
        <v>784</v>
      </c>
      <c r="C346" s="176">
        <v>281</v>
      </c>
    </row>
    <row r="347" spans="1:3" x14ac:dyDescent="0.4">
      <c r="A347" s="10" t="s">
        <v>785</v>
      </c>
      <c r="B347" s="248" t="s">
        <v>786</v>
      </c>
      <c r="C347" s="98" t="s">
        <v>1300</v>
      </c>
    </row>
    <row r="348" spans="1:3" x14ac:dyDescent="0.4">
      <c r="A348" s="10" t="s">
        <v>787</v>
      </c>
      <c r="B348" s="248" t="s">
        <v>788</v>
      </c>
      <c r="C348" s="176">
        <v>32</v>
      </c>
    </row>
    <row r="349" spans="1:3" x14ac:dyDescent="0.4">
      <c r="A349" s="10" t="s">
        <v>789</v>
      </c>
      <c r="B349" s="248" t="s">
        <v>790</v>
      </c>
      <c r="C349" s="176">
        <v>1048</v>
      </c>
    </row>
    <row r="350" spans="1:3" ht="20.2" customHeight="1" x14ac:dyDescent="0.4">
      <c r="A350" s="10" t="s">
        <v>791</v>
      </c>
      <c r="B350" s="248" t="s">
        <v>792</v>
      </c>
      <c r="C350" s="121">
        <v>2337</v>
      </c>
    </row>
    <row r="351" spans="1:3" x14ac:dyDescent="0.4">
      <c r="A351" s="4" t="s">
        <v>793</v>
      </c>
      <c r="B351" s="249" t="s">
        <v>794</v>
      </c>
      <c r="C351" s="176">
        <v>362</v>
      </c>
    </row>
    <row r="352" spans="1:3" x14ac:dyDescent="0.4">
      <c r="A352" s="4" t="s">
        <v>795</v>
      </c>
      <c r="B352" s="249" t="s">
        <v>796</v>
      </c>
      <c r="C352" s="176">
        <v>40</v>
      </c>
    </row>
    <row r="353" spans="1:3" x14ac:dyDescent="0.4">
      <c r="A353" s="4" t="s">
        <v>797</v>
      </c>
      <c r="B353" s="249" t="s">
        <v>798</v>
      </c>
      <c r="C353" s="176">
        <v>364</v>
      </c>
    </row>
    <row r="354" spans="1:3" x14ac:dyDescent="0.4">
      <c r="A354" s="4" t="s">
        <v>799</v>
      </c>
      <c r="B354" s="249" t="s">
        <v>800</v>
      </c>
      <c r="C354" s="176">
        <v>309</v>
      </c>
    </row>
    <row r="355" spans="1:3" x14ac:dyDescent="0.4">
      <c r="A355" s="4" t="s">
        <v>801</v>
      </c>
      <c r="B355" s="249" t="s">
        <v>802</v>
      </c>
      <c r="C355" s="176">
        <v>348</v>
      </c>
    </row>
    <row r="356" spans="1:3" x14ac:dyDescent="0.4">
      <c r="A356" s="4" t="s">
        <v>803</v>
      </c>
      <c r="B356" s="249" t="s">
        <v>804</v>
      </c>
      <c r="C356" s="176">
        <v>362</v>
      </c>
    </row>
    <row r="357" spans="1:3" s="10" customFormat="1" x14ac:dyDescent="0.4">
      <c r="A357" s="4" t="s">
        <v>805</v>
      </c>
      <c r="B357" s="249" t="s">
        <v>806</v>
      </c>
      <c r="C357" s="176">
        <v>334</v>
      </c>
    </row>
    <row r="358" spans="1:3" x14ac:dyDescent="0.4">
      <c r="A358" s="4" t="s">
        <v>807</v>
      </c>
      <c r="B358" s="249" t="s">
        <v>808</v>
      </c>
      <c r="C358" s="176">
        <v>218</v>
      </c>
    </row>
    <row r="359" spans="1:3" ht="20.2" customHeight="1" x14ac:dyDescent="0.4">
      <c r="A359" s="10" t="s">
        <v>809</v>
      </c>
      <c r="B359" s="248" t="s">
        <v>810</v>
      </c>
      <c r="C359" s="121">
        <v>796</v>
      </c>
    </row>
    <row r="360" spans="1:3" x14ac:dyDescent="0.4">
      <c r="A360" s="4" t="s">
        <v>811</v>
      </c>
      <c r="B360" s="249" t="s">
        <v>812</v>
      </c>
      <c r="C360" s="176">
        <v>10</v>
      </c>
    </row>
    <row r="361" spans="1:3" x14ac:dyDescent="0.4">
      <c r="A361" s="4" t="s">
        <v>813</v>
      </c>
      <c r="B361" s="249" t="s">
        <v>814</v>
      </c>
      <c r="C361" s="176">
        <v>119</v>
      </c>
    </row>
    <row r="362" spans="1:3" x14ac:dyDescent="0.4">
      <c r="A362" s="4" t="s">
        <v>815</v>
      </c>
      <c r="B362" s="249" t="s">
        <v>816</v>
      </c>
      <c r="C362" s="176">
        <v>238</v>
      </c>
    </row>
    <row r="363" spans="1:3" x14ac:dyDescent="0.4">
      <c r="A363" s="4" t="s">
        <v>817</v>
      </c>
      <c r="B363" s="249" t="s">
        <v>818</v>
      </c>
      <c r="C363" s="176">
        <v>77</v>
      </c>
    </row>
    <row r="364" spans="1:3" s="10" customFormat="1" x14ac:dyDescent="0.4">
      <c r="A364" s="4" t="s">
        <v>819</v>
      </c>
      <c r="B364" s="249" t="s">
        <v>820</v>
      </c>
      <c r="C364" s="176">
        <v>335</v>
      </c>
    </row>
    <row r="365" spans="1:3" x14ac:dyDescent="0.4">
      <c r="A365" s="4" t="s">
        <v>821</v>
      </c>
      <c r="B365" s="249" t="s">
        <v>822</v>
      </c>
      <c r="C365" s="176">
        <v>17</v>
      </c>
    </row>
    <row r="366" spans="1:3" ht="20.2" customHeight="1" x14ac:dyDescent="0.4">
      <c r="A366" s="10" t="s">
        <v>823</v>
      </c>
      <c r="B366" s="248" t="s">
        <v>824</v>
      </c>
      <c r="C366" s="121">
        <v>963</v>
      </c>
    </row>
    <row r="367" spans="1:3" x14ac:dyDescent="0.4">
      <c r="A367" s="4" t="s">
        <v>825</v>
      </c>
      <c r="B367" s="249" t="s">
        <v>826</v>
      </c>
      <c r="C367" s="176">
        <v>49</v>
      </c>
    </row>
    <row r="368" spans="1:3" x14ac:dyDescent="0.4">
      <c r="A368" s="4" t="s">
        <v>827</v>
      </c>
      <c r="B368" s="249" t="s">
        <v>828</v>
      </c>
      <c r="C368" s="176">
        <v>234</v>
      </c>
    </row>
    <row r="369" spans="1:3" x14ac:dyDescent="0.4">
      <c r="A369" s="4" t="s">
        <v>829</v>
      </c>
      <c r="B369" s="249" t="s">
        <v>830</v>
      </c>
      <c r="C369" s="176">
        <v>310</v>
      </c>
    </row>
    <row r="370" spans="1:3" x14ac:dyDescent="0.4">
      <c r="A370" s="4" t="s">
        <v>831</v>
      </c>
      <c r="B370" s="249" t="s">
        <v>832</v>
      </c>
      <c r="C370" s="176">
        <v>11</v>
      </c>
    </row>
    <row r="371" spans="1:3" x14ac:dyDescent="0.4">
      <c r="A371" s="4" t="s">
        <v>833</v>
      </c>
      <c r="B371" s="249" t="s">
        <v>834</v>
      </c>
      <c r="C371" s="176">
        <v>287</v>
      </c>
    </row>
    <row r="372" spans="1:3" x14ac:dyDescent="0.4">
      <c r="A372" s="4" t="s">
        <v>835</v>
      </c>
      <c r="B372" s="249" t="s">
        <v>836</v>
      </c>
      <c r="C372" s="176">
        <v>72</v>
      </c>
    </row>
    <row r="373" spans="1:3" ht="20.2" customHeight="1" x14ac:dyDescent="0.4">
      <c r="A373" s="10" t="s">
        <v>837</v>
      </c>
      <c r="B373" s="248" t="s">
        <v>838</v>
      </c>
      <c r="C373" s="121">
        <v>1564</v>
      </c>
    </row>
    <row r="374" spans="1:3" x14ac:dyDescent="0.4">
      <c r="A374" s="4" t="s">
        <v>839</v>
      </c>
      <c r="B374" s="249" t="s">
        <v>840</v>
      </c>
      <c r="C374" s="176">
        <v>313</v>
      </c>
    </row>
    <row r="375" spans="1:3" x14ac:dyDescent="0.4">
      <c r="A375" s="4" t="s">
        <v>841</v>
      </c>
      <c r="B375" s="249" t="s">
        <v>842</v>
      </c>
      <c r="C375" s="176">
        <v>170</v>
      </c>
    </row>
    <row r="376" spans="1:3" x14ac:dyDescent="0.4">
      <c r="A376" s="4" t="s">
        <v>843</v>
      </c>
      <c r="B376" s="249" t="s">
        <v>844</v>
      </c>
      <c r="C376" s="176">
        <v>817</v>
      </c>
    </row>
    <row r="377" spans="1:3" s="10" customFormat="1" x14ac:dyDescent="0.4">
      <c r="A377" s="4" t="s">
        <v>845</v>
      </c>
      <c r="B377" s="249" t="s">
        <v>846</v>
      </c>
      <c r="C377" s="176">
        <v>155</v>
      </c>
    </row>
    <row r="378" spans="1:3" x14ac:dyDescent="0.4">
      <c r="A378" s="4" t="s">
        <v>847</v>
      </c>
      <c r="B378" s="249" t="s">
        <v>848</v>
      </c>
      <c r="C378" s="176">
        <v>109</v>
      </c>
    </row>
    <row r="379" spans="1:3" ht="20.2" customHeight="1" x14ac:dyDescent="0.4">
      <c r="A379" s="10" t="s">
        <v>104</v>
      </c>
      <c r="B379" s="10" t="s">
        <v>849</v>
      </c>
      <c r="C379" s="121">
        <v>4347</v>
      </c>
    </row>
    <row r="380" spans="1:3" x14ac:dyDescent="0.4">
      <c r="A380" s="4" t="s">
        <v>850</v>
      </c>
      <c r="B380" s="249" t="s">
        <v>851</v>
      </c>
      <c r="C380" s="176">
        <v>201</v>
      </c>
    </row>
    <row r="381" spans="1:3" x14ac:dyDescent="0.4">
      <c r="A381" s="4" t="s">
        <v>852</v>
      </c>
      <c r="B381" s="249" t="s">
        <v>853</v>
      </c>
      <c r="C381" s="176">
        <v>304</v>
      </c>
    </row>
    <row r="382" spans="1:3" x14ac:dyDescent="0.4">
      <c r="A382" s="4" t="s">
        <v>854</v>
      </c>
      <c r="B382" s="249" t="s">
        <v>855</v>
      </c>
      <c r="C382" s="176">
        <v>163</v>
      </c>
    </row>
    <row r="383" spans="1:3" x14ac:dyDescent="0.4">
      <c r="A383" s="4" t="s">
        <v>856</v>
      </c>
      <c r="B383" s="249" t="s">
        <v>857</v>
      </c>
      <c r="C383" s="176">
        <v>277</v>
      </c>
    </row>
    <row r="384" spans="1:3" x14ac:dyDescent="0.4">
      <c r="A384" s="4" t="s">
        <v>858</v>
      </c>
      <c r="B384" s="249" t="s">
        <v>859</v>
      </c>
      <c r="C384" s="176">
        <v>255</v>
      </c>
    </row>
    <row r="385" spans="1:3" x14ac:dyDescent="0.4">
      <c r="A385" s="4" t="s">
        <v>860</v>
      </c>
      <c r="B385" s="249" t="s">
        <v>861</v>
      </c>
      <c r="C385" s="176">
        <v>207</v>
      </c>
    </row>
    <row r="386" spans="1:3" s="10" customFormat="1" x14ac:dyDescent="0.4">
      <c r="A386" s="4" t="s">
        <v>862</v>
      </c>
      <c r="B386" s="249" t="s">
        <v>863</v>
      </c>
      <c r="C386" s="176">
        <v>725</v>
      </c>
    </row>
    <row r="387" spans="1:3" x14ac:dyDescent="0.4">
      <c r="A387" s="4" t="s">
        <v>864</v>
      </c>
      <c r="B387" s="249" t="s">
        <v>865</v>
      </c>
      <c r="C387" s="176">
        <v>421</v>
      </c>
    </row>
    <row r="388" spans="1:3" s="10" customFormat="1" x14ac:dyDescent="0.4">
      <c r="A388" s="4" t="s">
        <v>866</v>
      </c>
      <c r="B388" s="249" t="s">
        <v>867</v>
      </c>
      <c r="C388" s="176">
        <v>398</v>
      </c>
    </row>
    <row r="389" spans="1:3" s="10" customFormat="1" x14ac:dyDescent="0.4">
      <c r="A389" s="4" t="s">
        <v>868</v>
      </c>
      <c r="B389" s="249" t="s">
        <v>869</v>
      </c>
      <c r="C389" s="176">
        <v>572</v>
      </c>
    </row>
    <row r="390" spans="1:3" s="10" customFormat="1" x14ac:dyDescent="0.4">
      <c r="A390" s="4" t="s">
        <v>870</v>
      </c>
      <c r="B390" s="249" t="s">
        <v>871</v>
      </c>
      <c r="C390" s="176">
        <v>134</v>
      </c>
    </row>
    <row r="391" spans="1:3" s="10" customFormat="1" x14ac:dyDescent="0.4">
      <c r="A391" s="4" t="s">
        <v>872</v>
      </c>
      <c r="B391" s="249" t="s">
        <v>873</v>
      </c>
      <c r="C391" s="176">
        <v>64</v>
      </c>
    </row>
    <row r="392" spans="1:3" s="10" customFormat="1" x14ac:dyDescent="0.4">
      <c r="A392" s="4" t="s">
        <v>874</v>
      </c>
      <c r="B392" s="249" t="s">
        <v>875</v>
      </c>
      <c r="C392" s="176">
        <v>29</v>
      </c>
    </row>
    <row r="393" spans="1:3" s="10" customFormat="1" x14ac:dyDescent="0.4">
      <c r="A393" s="4" t="s">
        <v>876</v>
      </c>
      <c r="B393" s="249" t="s">
        <v>1154</v>
      </c>
      <c r="C393" s="176">
        <v>112</v>
      </c>
    </row>
    <row r="394" spans="1:3" s="10" customFormat="1" x14ac:dyDescent="0.4">
      <c r="A394" s="4" t="s">
        <v>877</v>
      </c>
      <c r="B394" s="249" t="s">
        <v>878</v>
      </c>
      <c r="C394" s="176">
        <v>33</v>
      </c>
    </row>
    <row r="395" spans="1:3" s="10" customFormat="1" x14ac:dyDescent="0.4">
      <c r="A395" s="4" t="s">
        <v>879</v>
      </c>
      <c r="B395" s="249" t="s">
        <v>880</v>
      </c>
      <c r="C395" s="176">
        <v>63</v>
      </c>
    </row>
    <row r="396" spans="1:3" s="10" customFormat="1" x14ac:dyDescent="0.4">
      <c r="A396" s="4" t="s">
        <v>881</v>
      </c>
      <c r="B396" s="249" t="s">
        <v>882</v>
      </c>
      <c r="C396" s="176">
        <v>25</v>
      </c>
    </row>
    <row r="397" spans="1:3" s="10" customFormat="1" x14ac:dyDescent="0.4">
      <c r="A397" s="4" t="s">
        <v>883</v>
      </c>
      <c r="B397" s="249" t="s">
        <v>884</v>
      </c>
      <c r="C397" s="176">
        <v>47</v>
      </c>
    </row>
    <row r="398" spans="1:3" s="10" customFormat="1" x14ac:dyDescent="0.4">
      <c r="A398" s="4" t="s">
        <v>885</v>
      </c>
      <c r="B398" s="249" t="s">
        <v>886</v>
      </c>
      <c r="C398" s="176" t="s">
        <v>1265</v>
      </c>
    </row>
    <row r="399" spans="1:3" s="10" customFormat="1" x14ac:dyDescent="0.4">
      <c r="A399" s="4" t="s">
        <v>887</v>
      </c>
      <c r="B399" s="249" t="s">
        <v>888</v>
      </c>
      <c r="C399" s="98" t="s">
        <v>1300</v>
      </c>
    </row>
    <row r="400" spans="1:3" x14ac:dyDescent="0.4">
      <c r="A400" s="4" t="s">
        <v>889</v>
      </c>
      <c r="B400" s="249" t="s">
        <v>890</v>
      </c>
      <c r="C400" s="176">
        <v>258</v>
      </c>
    </row>
    <row r="401" spans="1:3" s="10" customFormat="1" x14ac:dyDescent="0.4">
      <c r="A401" s="4" t="s">
        <v>891</v>
      </c>
      <c r="B401" s="249" t="s">
        <v>892</v>
      </c>
      <c r="C401" s="176">
        <v>39</v>
      </c>
    </row>
    <row r="402" spans="1:3" ht="20.2" customHeight="1" x14ac:dyDescent="0.4">
      <c r="A402" s="10" t="s">
        <v>106</v>
      </c>
      <c r="B402" s="10" t="s">
        <v>893</v>
      </c>
      <c r="C402" s="121">
        <v>12641</v>
      </c>
    </row>
    <row r="403" spans="1:3" x14ac:dyDescent="0.4">
      <c r="A403" s="4" t="s">
        <v>894</v>
      </c>
      <c r="B403" s="249" t="s">
        <v>895</v>
      </c>
      <c r="C403" s="176">
        <v>43</v>
      </c>
    </row>
    <row r="404" spans="1:3" x14ac:dyDescent="0.4">
      <c r="A404" s="4" t="s">
        <v>896</v>
      </c>
      <c r="B404" s="249" t="s">
        <v>897</v>
      </c>
      <c r="C404" s="176">
        <v>1045</v>
      </c>
    </row>
    <row r="405" spans="1:3" x14ac:dyDescent="0.4">
      <c r="A405" s="4" t="s">
        <v>898</v>
      </c>
      <c r="B405" s="249" t="s">
        <v>899</v>
      </c>
      <c r="C405" s="176">
        <v>291</v>
      </c>
    </row>
    <row r="406" spans="1:3" x14ac:dyDescent="0.4">
      <c r="A406" s="4" t="s">
        <v>900</v>
      </c>
      <c r="B406" s="249" t="s">
        <v>901</v>
      </c>
      <c r="C406" s="176">
        <v>612</v>
      </c>
    </row>
    <row r="407" spans="1:3" x14ac:dyDescent="0.4">
      <c r="A407" s="120" t="s">
        <v>902</v>
      </c>
      <c r="B407" s="249" t="s">
        <v>903</v>
      </c>
      <c r="C407" s="176">
        <v>102</v>
      </c>
    </row>
    <row r="408" spans="1:3" x14ac:dyDescent="0.4">
      <c r="A408" s="4" t="s">
        <v>904</v>
      </c>
      <c r="B408" s="249" t="s">
        <v>905</v>
      </c>
      <c r="C408" s="176">
        <v>35</v>
      </c>
    </row>
    <row r="409" spans="1:3" x14ac:dyDescent="0.4">
      <c r="A409" s="4" t="s">
        <v>906</v>
      </c>
      <c r="B409" s="249" t="s">
        <v>907</v>
      </c>
      <c r="C409" s="176">
        <v>1501</v>
      </c>
    </row>
    <row r="410" spans="1:3" x14ac:dyDescent="0.4">
      <c r="A410" s="4" t="s">
        <v>908</v>
      </c>
      <c r="B410" s="249" t="s">
        <v>909</v>
      </c>
      <c r="C410" s="176">
        <v>34</v>
      </c>
    </row>
    <row r="411" spans="1:3" s="10" customFormat="1" x14ac:dyDescent="0.4">
      <c r="A411" s="4" t="s">
        <v>910</v>
      </c>
      <c r="B411" s="249" t="s">
        <v>911</v>
      </c>
      <c r="C411" s="176">
        <v>190</v>
      </c>
    </row>
    <row r="412" spans="1:3" x14ac:dyDescent="0.4">
      <c r="A412" s="4" t="s">
        <v>912</v>
      </c>
      <c r="B412" s="249" t="s">
        <v>913</v>
      </c>
      <c r="C412" s="176">
        <v>38</v>
      </c>
    </row>
    <row r="413" spans="1:3" x14ac:dyDescent="0.4">
      <c r="A413" s="4" t="s">
        <v>914</v>
      </c>
      <c r="B413" s="249" t="s">
        <v>915</v>
      </c>
      <c r="C413" s="176">
        <v>214</v>
      </c>
    </row>
    <row r="414" spans="1:3" x14ac:dyDescent="0.4">
      <c r="A414" s="4" t="s">
        <v>916</v>
      </c>
      <c r="B414" s="249" t="s">
        <v>917</v>
      </c>
      <c r="C414" s="176">
        <v>32</v>
      </c>
    </row>
    <row r="415" spans="1:3" x14ac:dyDescent="0.4">
      <c r="A415" s="4" t="s">
        <v>918</v>
      </c>
      <c r="B415" s="249" t="s">
        <v>919</v>
      </c>
      <c r="C415" s="176">
        <v>83</v>
      </c>
    </row>
    <row r="416" spans="1:3" x14ac:dyDescent="0.4">
      <c r="A416" s="4" t="s">
        <v>920</v>
      </c>
      <c r="B416" s="249" t="s">
        <v>921</v>
      </c>
      <c r="C416" s="176">
        <v>421</v>
      </c>
    </row>
    <row r="417" spans="1:3" x14ac:dyDescent="0.4">
      <c r="A417" s="120" t="s">
        <v>922</v>
      </c>
      <c r="B417" s="249" t="s">
        <v>923</v>
      </c>
      <c r="C417" s="176">
        <v>31</v>
      </c>
    </row>
    <row r="418" spans="1:3" x14ac:dyDescent="0.4">
      <c r="A418" s="4" t="s">
        <v>924</v>
      </c>
      <c r="B418" s="249" t="s">
        <v>925</v>
      </c>
      <c r="C418" s="176">
        <v>2144</v>
      </c>
    </row>
    <row r="419" spans="1:3" s="10" customFormat="1" x14ac:dyDescent="0.4">
      <c r="A419" s="4" t="s">
        <v>926</v>
      </c>
      <c r="B419" s="249" t="s">
        <v>927</v>
      </c>
      <c r="C419" s="176">
        <v>25</v>
      </c>
    </row>
    <row r="420" spans="1:3" x14ac:dyDescent="0.4">
      <c r="A420" s="4" t="s">
        <v>928</v>
      </c>
      <c r="B420" s="249" t="s">
        <v>929</v>
      </c>
      <c r="C420" s="176">
        <v>88</v>
      </c>
    </row>
    <row r="421" spans="1:3" x14ac:dyDescent="0.4">
      <c r="A421" s="4" t="s">
        <v>930</v>
      </c>
      <c r="B421" s="249" t="s">
        <v>931</v>
      </c>
      <c r="C421" s="176">
        <v>411</v>
      </c>
    </row>
    <row r="422" spans="1:3" x14ac:dyDescent="0.4">
      <c r="A422" s="4" t="s">
        <v>932</v>
      </c>
      <c r="B422" s="249" t="s">
        <v>933</v>
      </c>
      <c r="C422" s="176">
        <v>698</v>
      </c>
    </row>
    <row r="423" spans="1:3" x14ac:dyDescent="0.4">
      <c r="A423" s="4" t="s">
        <v>934</v>
      </c>
      <c r="B423" s="249" t="s">
        <v>935</v>
      </c>
      <c r="C423" s="176">
        <v>146</v>
      </c>
    </row>
    <row r="424" spans="1:3" x14ac:dyDescent="0.4">
      <c r="A424" s="4" t="s">
        <v>936</v>
      </c>
      <c r="B424" s="249" t="s">
        <v>937</v>
      </c>
      <c r="C424" s="176">
        <v>77</v>
      </c>
    </row>
    <row r="425" spans="1:3" x14ac:dyDescent="0.4">
      <c r="A425" s="4" t="s">
        <v>938</v>
      </c>
      <c r="B425" s="249" t="s">
        <v>939</v>
      </c>
      <c r="C425" s="176">
        <v>296</v>
      </c>
    </row>
    <row r="426" spans="1:3" x14ac:dyDescent="0.4">
      <c r="A426" s="4" t="s">
        <v>940</v>
      </c>
      <c r="B426" s="249" t="s">
        <v>941</v>
      </c>
      <c r="C426" s="176">
        <v>692</v>
      </c>
    </row>
    <row r="427" spans="1:3" s="10" customFormat="1" x14ac:dyDescent="0.4">
      <c r="A427" s="4" t="s">
        <v>942</v>
      </c>
      <c r="B427" s="249" t="s">
        <v>943</v>
      </c>
      <c r="C427" s="176">
        <v>59</v>
      </c>
    </row>
    <row r="428" spans="1:3" x14ac:dyDescent="0.4">
      <c r="A428" s="4" t="s">
        <v>944</v>
      </c>
      <c r="B428" s="249" t="s">
        <v>945</v>
      </c>
      <c r="C428" s="176">
        <v>615</v>
      </c>
    </row>
    <row r="429" spans="1:3" x14ac:dyDescent="0.4">
      <c r="A429" s="4" t="s">
        <v>946</v>
      </c>
      <c r="B429" s="249" t="s">
        <v>947</v>
      </c>
      <c r="C429" s="176">
        <v>196</v>
      </c>
    </row>
    <row r="430" spans="1:3" x14ac:dyDescent="0.4">
      <c r="A430" s="4" t="s">
        <v>948</v>
      </c>
      <c r="B430" s="249" t="s">
        <v>949</v>
      </c>
      <c r="C430" s="176">
        <v>192</v>
      </c>
    </row>
    <row r="431" spans="1:3" x14ac:dyDescent="0.4">
      <c r="A431" s="4" t="s">
        <v>950</v>
      </c>
      <c r="B431" s="249" t="s">
        <v>951</v>
      </c>
      <c r="C431" s="176">
        <v>1858</v>
      </c>
    </row>
    <row r="432" spans="1:3" x14ac:dyDescent="0.4">
      <c r="A432" s="4" t="s">
        <v>952</v>
      </c>
      <c r="B432" s="249" t="s">
        <v>953</v>
      </c>
      <c r="C432" s="176">
        <v>334</v>
      </c>
    </row>
    <row r="433" spans="1:3" x14ac:dyDescent="0.4">
      <c r="A433" s="4" t="s">
        <v>954</v>
      </c>
      <c r="B433" s="249" t="s">
        <v>955</v>
      </c>
      <c r="C433" s="176">
        <v>20</v>
      </c>
    </row>
    <row r="434" spans="1:3" s="10" customFormat="1" ht="12.6" thickBot="1" x14ac:dyDescent="0.45">
      <c r="A434" s="40" t="s">
        <v>956</v>
      </c>
      <c r="B434" s="250" t="s">
        <v>957</v>
      </c>
      <c r="C434" s="247">
        <v>118</v>
      </c>
    </row>
    <row r="435" spans="1:3" ht="12.75" customHeight="1" x14ac:dyDescent="0.4">
      <c r="C435" s="176"/>
    </row>
    <row r="436" spans="1:3" x14ac:dyDescent="0.4">
      <c r="A436" s="56" t="s">
        <v>62</v>
      </c>
      <c r="B436" s="96"/>
    </row>
    <row r="437" spans="1:3" ht="40.5" customHeight="1" x14ac:dyDescent="0.4">
      <c r="A437" s="475" t="s">
        <v>109</v>
      </c>
      <c r="B437" s="492"/>
      <c r="C437" s="492"/>
    </row>
    <row r="438" spans="1:3" ht="17.25" customHeight="1" x14ac:dyDescent="0.4">
      <c r="A438" s="471" t="s">
        <v>1275</v>
      </c>
      <c r="B438" s="471"/>
      <c r="C438" s="471"/>
    </row>
    <row r="439" spans="1:3" ht="28.5" customHeight="1" x14ac:dyDescent="0.4">
      <c r="A439" s="471" t="s">
        <v>1320</v>
      </c>
      <c r="B439" s="493"/>
      <c r="C439" s="493"/>
    </row>
    <row r="440" spans="1:3" ht="28.95" customHeight="1" x14ac:dyDescent="0.4">
      <c r="A440" s="475" t="s">
        <v>959</v>
      </c>
      <c r="B440" s="492"/>
      <c r="C440" s="492"/>
    </row>
    <row r="441" spans="1:3" x14ac:dyDescent="0.4">
      <c r="B441" s="352"/>
      <c r="C441" s="352"/>
    </row>
    <row r="442" spans="1:3" x14ac:dyDescent="0.4">
      <c r="A442" s="56" t="s">
        <v>68</v>
      </c>
      <c r="B442" s="352"/>
      <c r="C442" s="352"/>
    </row>
    <row r="443" spans="1:3" x14ac:dyDescent="0.4">
      <c r="A443" s="352" t="s">
        <v>69</v>
      </c>
    </row>
  </sheetData>
  <mergeCells count="4">
    <mergeCell ref="A440:C440"/>
    <mergeCell ref="A437:C437"/>
    <mergeCell ref="A438:C438"/>
    <mergeCell ref="A439:C439"/>
  </mergeCells>
  <pageMargins left="0.70866141732283472" right="0.70866141732283472" top="0.74803149606299213" bottom="0.74803149606299213" header="0.31496062992125984" footer="0.31496062992125984"/>
  <pageSetup paperSize="9" scale="58"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C7E9B4"/>
  </sheetPr>
  <dimension ref="A1:E65"/>
  <sheetViews>
    <sheetView showGridLines="0" zoomScaleNormal="100" workbookViewId="0"/>
  </sheetViews>
  <sheetFormatPr defaultColWidth="8.88671875" defaultRowHeight="12.3" x14ac:dyDescent="0.4"/>
  <cols>
    <col min="1" max="1" width="25.27734375" style="12" customWidth="1"/>
    <col min="2" max="3" width="15" style="12" customWidth="1"/>
    <col min="4" max="4" width="46.88671875" style="12" customWidth="1"/>
    <col min="5" max="5" width="28.88671875" style="12" customWidth="1"/>
    <col min="6" max="6" width="8.88671875" style="12"/>
    <col min="7" max="7" width="11.27734375" style="12" bestFit="1" customWidth="1"/>
    <col min="8" max="16384" width="8.88671875" style="12"/>
  </cols>
  <sheetData>
    <row r="1" spans="1:5" x14ac:dyDescent="0.4">
      <c r="A1" s="25" t="s">
        <v>1136</v>
      </c>
      <c r="B1" s="64"/>
      <c r="C1" s="4"/>
      <c r="D1" s="4"/>
      <c r="E1" s="4"/>
    </row>
    <row r="2" spans="1:5" x14ac:dyDescent="0.4">
      <c r="A2" s="4"/>
      <c r="B2" s="4"/>
      <c r="C2" s="4"/>
      <c r="D2" s="4"/>
      <c r="E2" s="4"/>
    </row>
    <row r="3" spans="1:5" x14ac:dyDescent="0.4">
      <c r="A3" s="10" t="s">
        <v>1292</v>
      </c>
      <c r="B3" s="4"/>
      <c r="C3" s="4"/>
      <c r="D3" s="4"/>
      <c r="E3" s="4"/>
    </row>
    <row r="4" spans="1:5" ht="14.1" x14ac:dyDescent="0.5">
      <c r="A4" s="252"/>
      <c r="B4" s="252"/>
      <c r="C4" s="252"/>
      <c r="D4" s="304"/>
      <c r="E4" s="9"/>
    </row>
    <row r="5" spans="1:5" ht="43.2" customHeight="1" x14ac:dyDescent="0.4">
      <c r="A5" s="496" t="s">
        <v>1149</v>
      </c>
      <c r="B5" s="468" t="s">
        <v>1155</v>
      </c>
      <c r="C5" s="494"/>
      <c r="D5" s="305"/>
      <c r="E5" s="63"/>
    </row>
    <row r="6" spans="1:5" x14ac:dyDescent="0.4">
      <c r="A6" s="478"/>
      <c r="B6" s="257" t="s">
        <v>1156</v>
      </c>
      <c r="C6" s="257" t="s">
        <v>977</v>
      </c>
      <c r="D6" s="306"/>
      <c r="E6" s="65"/>
    </row>
    <row r="7" spans="1:5" ht="18" customHeight="1" x14ac:dyDescent="0.45">
      <c r="A7" s="308" t="s">
        <v>1140</v>
      </c>
      <c r="B7" s="31">
        <v>926294</v>
      </c>
      <c r="C7" s="32">
        <v>0.30520646792807188</v>
      </c>
      <c r="D7" s="307"/>
      <c r="E7" s="301"/>
    </row>
    <row r="8" spans="1:5" ht="12.6" x14ac:dyDescent="0.45">
      <c r="A8" s="101" t="s">
        <v>1141</v>
      </c>
      <c r="B8" s="148">
        <v>485649</v>
      </c>
      <c r="C8" s="195">
        <v>0.1600174630763021</v>
      </c>
      <c r="D8" s="307"/>
      <c r="E8" s="301"/>
    </row>
    <row r="9" spans="1:5" ht="12.6" x14ac:dyDescent="0.45">
      <c r="A9" s="101" t="s">
        <v>1142</v>
      </c>
      <c r="B9" s="148">
        <v>1577919</v>
      </c>
      <c r="C9" s="195">
        <v>0.51991169614247235</v>
      </c>
      <c r="D9" s="307"/>
      <c r="E9" s="301"/>
    </row>
    <row r="10" spans="1:5" ht="12.6" x14ac:dyDescent="0.45">
      <c r="A10" s="101" t="s">
        <v>1143</v>
      </c>
      <c r="B10" s="148">
        <v>45113</v>
      </c>
      <c r="C10" s="195">
        <v>1.4864372853153651E-2</v>
      </c>
      <c r="D10" s="307"/>
      <c r="E10" s="301"/>
    </row>
    <row r="11" spans="1:5" s="314" customFormat="1" ht="18" customHeight="1" thickBot="1" x14ac:dyDescent="0.5">
      <c r="A11" s="309" t="s">
        <v>1253</v>
      </c>
      <c r="B11" s="310">
        <v>3034975</v>
      </c>
      <c r="C11" s="311">
        <v>1</v>
      </c>
      <c r="D11" s="312"/>
      <c r="E11" s="313"/>
    </row>
    <row r="12" spans="1:5" x14ac:dyDescent="0.4">
      <c r="A12" s="104"/>
      <c r="B12" s="105"/>
      <c r="C12" s="105"/>
      <c r="D12" s="104"/>
      <c r="E12" s="91"/>
    </row>
    <row r="13" spans="1:5" x14ac:dyDescent="0.4">
      <c r="A13" s="56" t="s">
        <v>62</v>
      </c>
      <c r="B13" s="4"/>
      <c r="C13" s="92"/>
      <c r="D13" s="92"/>
      <c r="E13" s="91"/>
    </row>
    <row r="14" spans="1:5" ht="51" customHeight="1" x14ac:dyDescent="0.4">
      <c r="A14" s="476" t="s">
        <v>1157</v>
      </c>
      <c r="B14" s="476"/>
      <c r="C14" s="476"/>
      <c r="D14" s="476"/>
      <c r="E14" s="91"/>
    </row>
    <row r="15" spans="1:5" ht="40.5" customHeight="1" x14ac:dyDescent="0.4">
      <c r="A15" s="495" t="s">
        <v>1158</v>
      </c>
      <c r="B15" s="495"/>
      <c r="C15" s="495"/>
      <c r="D15" s="495"/>
      <c r="E15" s="91"/>
    </row>
    <row r="16" spans="1:5" ht="45.7" customHeight="1" x14ac:dyDescent="0.4">
      <c r="A16" s="495" t="s">
        <v>1159</v>
      </c>
      <c r="B16" s="495"/>
      <c r="C16" s="495"/>
      <c r="D16" s="495"/>
      <c r="E16" s="91"/>
    </row>
    <row r="17" spans="1:5" ht="16.5" customHeight="1" x14ac:dyDescent="0.4">
      <c r="A17" s="27" t="s">
        <v>1160</v>
      </c>
    </row>
    <row r="18" spans="1:5" x14ac:dyDescent="0.4">
      <c r="A18" s="27"/>
      <c r="B18" s="4"/>
      <c r="C18" s="93"/>
      <c r="D18" s="93"/>
      <c r="E18" s="91"/>
    </row>
    <row r="19" spans="1:5" x14ac:dyDescent="0.4">
      <c r="A19" s="56" t="s">
        <v>68</v>
      </c>
      <c r="B19" s="4"/>
      <c r="C19" s="93"/>
      <c r="D19" s="93"/>
      <c r="E19" s="91"/>
    </row>
    <row r="20" spans="1:5" x14ac:dyDescent="0.4">
      <c r="A20" s="27" t="s">
        <v>69</v>
      </c>
      <c r="C20" s="93"/>
      <c r="D20" s="93"/>
      <c r="E20" s="302"/>
    </row>
    <row r="21" spans="1:5" x14ac:dyDescent="0.4">
      <c r="B21" s="149"/>
    </row>
    <row r="22" spans="1:5" x14ac:dyDescent="0.4">
      <c r="B22" s="143"/>
      <c r="C22" s="108"/>
      <c r="D22" s="143"/>
    </row>
    <row r="23" spans="1:5" x14ac:dyDescent="0.4">
      <c r="B23" s="143"/>
      <c r="C23" s="108"/>
      <c r="D23" s="143"/>
    </row>
    <row r="24" spans="1:5" ht="13.8" x14ac:dyDescent="0.45">
      <c r="B24" s="144"/>
      <c r="C24" s="141"/>
      <c r="D24" s="145"/>
      <c r="E24" s="153"/>
    </row>
    <row r="25" spans="1:5" ht="13.8" x14ac:dyDescent="0.4">
      <c r="B25" s="143"/>
      <c r="C25" s="303"/>
      <c r="D25" s="146"/>
      <c r="E25" s="153"/>
    </row>
    <row r="26" spans="1:5" ht="13.8" x14ac:dyDescent="0.4">
      <c r="B26" s="143"/>
      <c r="C26" s="303"/>
      <c r="D26" s="146"/>
      <c r="E26" s="153"/>
    </row>
    <row r="27" spans="1:5" ht="13.8" x14ac:dyDescent="0.4">
      <c r="B27" s="143"/>
      <c r="C27" s="303"/>
      <c r="D27" s="146"/>
      <c r="E27" s="153"/>
    </row>
    <row r="28" spans="1:5" ht="13.8" x14ac:dyDescent="0.4">
      <c r="B28" s="143"/>
      <c r="C28" s="303"/>
      <c r="D28" s="146"/>
      <c r="E28" s="153"/>
    </row>
    <row r="29" spans="1:5" ht="13.8" x14ac:dyDescent="0.4">
      <c r="C29" s="93"/>
      <c r="D29" s="93"/>
      <c r="E29" s="153"/>
    </row>
    <row r="30" spans="1:5" ht="13.8" x14ac:dyDescent="0.4">
      <c r="C30" s="93"/>
      <c r="D30" s="93"/>
      <c r="E30" s="153"/>
    </row>
    <row r="31" spans="1:5" ht="13.8" x14ac:dyDescent="0.4">
      <c r="C31" s="93"/>
      <c r="D31" s="93"/>
      <c r="E31" s="153"/>
    </row>
    <row r="32" spans="1:5" ht="13.8" x14ac:dyDescent="0.4">
      <c r="C32" s="93"/>
      <c r="D32" s="93"/>
      <c r="E32" s="153"/>
    </row>
    <row r="33" spans="3:5" ht="13.8" x14ac:dyDescent="0.4">
      <c r="C33" s="92"/>
      <c r="D33" s="92"/>
      <c r="E33" s="153"/>
    </row>
    <row r="34" spans="3:5" x14ac:dyDescent="0.4">
      <c r="C34" s="93"/>
      <c r="D34" s="93"/>
      <c r="E34" s="91"/>
    </row>
    <row r="35" spans="3:5" x14ac:dyDescent="0.4">
      <c r="C35" s="93"/>
      <c r="D35" s="93"/>
      <c r="E35" s="91"/>
    </row>
    <row r="36" spans="3:5" x14ac:dyDescent="0.4">
      <c r="C36" s="93"/>
      <c r="D36" s="93"/>
      <c r="E36" s="91"/>
    </row>
    <row r="37" spans="3:5" x14ac:dyDescent="0.4">
      <c r="C37" s="93"/>
      <c r="D37" s="93"/>
      <c r="E37" s="91"/>
    </row>
    <row r="38" spans="3:5" x14ac:dyDescent="0.4">
      <c r="C38" s="93"/>
      <c r="D38" s="93"/>
      <c r="E38" s="91"/>
    </row>
    <row r="39" spans="3:5" x14ac:dyDescent="0.4">
      <c r="C39" s="93"/>
      <c r="D39" s="93"/>
      <c r="E39" s="91"/>
    </row>
    <row r="40" spans="3:5" x14ac:dyDescent="0.4">
      <c r="C40" s="93"/>
      <c r="D40" s="93"/>
      <c r="E40" s="91"/>
    </row>
    <row r="41" spans="3:5" x14ac:dyDescent="0.4">
      <c r="C41" s="93"/>
      <c r="D41" s="93"/>
      <c r="E41" s="91"/>
    </row>
    <row r="42" spans="3:5" x14ac:dyDescent="0.4">
      <c r="C42" s="93"/>
      <c r="D42" s="93"/>
      <c r="E42" s="91"/>
    </row>
    <row r="43" spans="3:5" x14ac:dyDescent="0.4">
      <c r="C43" s="93"/>
      <c r="D43" s="93"/>
      <c r="E43" s="91"/>
    </row>
    <row r="44" spans="3:5" x14ac:dyDescent="0.4">
      <c r="C44" s="93"/>
      <c r="D44" s="93"/>
      <c r="E44" s="91"/>
    </row>
    <row r="45" spans="3:5" x14ac:dyDescent="0.4">
      <c r="C45" s="93"/>
      <c r="D45" s="93"/>
      <c r="E45" s="92"/>
    </row>
    <row r="46" spans="3:5" x14ac:dyDescent="0.4">
      <c r="C46" s="93"/>
      <c r="D46" s="93"/>
      <c r="E46" s="92"/>
    </row>
    <row r="47" spans="3:5" x14ac:dyDescent="0.4">
      <c r="C47" s="93"/>
      <c r="D47" s="93"/>
      <c r="E47" s="92"/>
    </row>
    <row r="48" spans="3:5" x14ac:dyDescent="0.4">
      <c r="C48" s="93"/>
      <c r="D48" s="93"/>
      <c r="E48" s="92"/>
    </row>
    <row r="49" spans="3:5" x14ac:dyDescent="0.4">
      <c r="C49" s="93"/>
      <c r="D49" s="93"/>
      <c r="E49" s="92"/>
    </row>
    <row r="52" spans="3:5" x14ac:dyDescent="0.4">
      <c r="C52" s="95"/>
      <c r="D52" s="95"/>
      <c r="E52" s="91"/>
    </row>
    <row r="53" spans="3:5" x14ac:dyDescent="0.4">
      <c r="C53" s="94"/>
      <c r="D53" s="94"/>
      <c r="E53" s="91"/>
    </row>
    <row r="54" spans="3:5" x14ac:dyDescent="0.4">
      <c r="C54" s="91"/>
      <c r="D54" s="91"/>
      <c r="E54" s="91"/>
    </row>
    <row r="55" spans="3:5" x14ac:dyDescent="0.4">
      <c r="C55" s="91"/>
      <c r="D55" s="91"/>
      <c r="E55" s="91"/>
    </row>
    <row r="56" spans="3:5" x14ac:dyDescent="0.4">
      <c r="C56" s="91"/>
      <c r="D56" s="91"/>
      <c r="E56" s="91"/>
    </row>
    <row r="57" spans="3:5" x14ac:dyDescent="0.4">
      <c r="C57" s="91"/>
      <c r="D57" s="91"/>
      <c r="E57" s="91"/>
    </row>
    <row r="58" spans="3:5" x14ac:dyDescent="0.4">
      <c r="C58" s="91"/>
      <c r="D58" s="91"/>
      <c r="E58" s="91"/>
    </row>
    <row r="59" spans="3:5" x14ac:dyDescent="0.4">
      <c r="C59" s="91"/>
      <c r="D59" s="91"/>
      <c r="E59" s="91"/>
    </row>
    <row r="60" spans="3:5" x14ac:dyDescent="0.4">
      <c r="C60" s="91"/>
      <c r="D60" s="91"/>
      <c r="E60" s="91"/>
    </row>
    <row r="61" spans="3:5" x14ac:dyDescent="0.4">
      <c r="C61" s="91"/>
      <c r="D61" s="91"/>
      <c r="E61" s="91"/>
    </row>
    <row r="62" spans="3:5" x14ac:dyDescent="0.4">
      <c r="C62" s="91"/>
      <c r="D62" s="91"/>
      <c r="E62" s="91"/>
    </row>
    <row r="65" spans="3:5" x14ac:dyDescent="0.4">
      <c r="C65" s="91"/>
      <c r="D65" s="91"/>
      <c r="E65" s="91"/>
    </row>
  </sheetData>
  <mergeCells count="5">
    <mergeCell ref="B5:C5"/>
    <mergeCell ref="A14:D14"/>
    <mergeCell ref="A15:D15"/>
    <mergeCell ref="A16:D16"/>
    <mergeCell ref="A5:A6"/>
  </mergeCells>
  <pageMargins left="0.7" right="0.7" top="0.75" bottom="0.75" header="0.3" footer="0.3"/>
  <pageSetup paperSize="9" scale="64"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BD4FF"/>
    <pageSetUpPr fitToPage="1"/>
  </sheetPr>
  <dimension ref="A1:D24"/>
  <sheetViews>
    <sheetView showGridLines="0" zoomScaleNormal="100" zoomScaleSheetLayoutView="85" workbookViewId="0"/>
  </sheetViews>
  <sheetFormatPr defaultColWidth="9.109375" defaultRowHeight="12.3" x14ac:dyDescent="0.4"/>
  <cols>
    <col min="1" max="1" width="15.6640625" style="2" customWidth="1"/>
    <col min="2" max="2" width="100.6640625" style="2" customWidth="1"/>
    <col min="3" max="3" width="15.6640625" style="2" customWidth="1"/>
    <col min="4" max="4" width="100.6640625" style="2" customWidth="1"/>
    <col min="5" max="12" width="9.109375" style="2" customWidth="1"/>
    <col min="13" max="16384" width="9.109375" style="2"/>
  </cols>
  <sheetData>
    <row r="1" spans="1:4" ht="25.2" x14ac:dyDescent="0.85">
      <c r="A1" s="21" t="s">
        <v>11</v>
      </c>
    </row>
    <row r="2" spans="1:4" ht="17.25" customHeight="1" x14ac:dyDescent="0.4">
      <c r="A2" s="133" t="s">
        <v>12</v>
      </c>
    </row>
    <row r="4" spans="1:4" x14ac:dyDescent="0.4">
      <c r="A4" s="214" t="s">
        <v>13</v>
      </c>
      <c r="B4" s="4" t="s">
        <v>14</v>
      </c>
    </row>
    <row r="5" spans="1:4" x14ac:dyDescent="0.4">
      <c r="A5" s="24"/>
    </row>
    <row r="6" spans="1:4" x14ac:dyDescent="0.4">
      <c r="A6" s="1" t="s">
        <v>15</v>
      </c>
      <c r="C6" s="1" t="s">
        <v>22</v>
      </c>
    </row>
    <row r="7" spans="1:4" ht="18" customHeight="1" x14ac:dyDescent="0.4">
      <c r="A7" s="24">
        <v>1.1000000000000001</v>
      </c>
      <c r="B7" s="2" t="s">
        <v>16</v>
      </c>
      <c r="C7" s="404">
        <v>2.1</v>
      </c>
      <c r="D7" s="2" t="s">
        <v>23</v>
      </c>
    </row>
    <row r="8" spans="1:4" x14ac:dyDescent="0.4">
      <c r="A8" s="24">
        <v>1.2</v>
      </c>
      <c r="B8" s="2" t="s">
        <v>17</v>
      </c>
      <c r="C8" s="404">
        <v>2.2000000000000002</v>
      </c>
      <c r="D8" s="2" t="s">
        <v>24</v>
      </c>
    </row>
    <row r="9" spans="1:4" x14ac:dyDescent="0.4">
      <c r="A9" s="24">
        <v>1.3</v>
      </c>
      <c r="B9" s="2" t="s">
        <v>18</v>
      </c>
      <c r="C9" s="404">
        <v>2.2999999999999998</v>
      </c>
      <c r="D9" s="2" t="s">
        <v>1291</v>
      </c>
    </row>
    <row r="10" spans="1:4" x14ac:dyDescent="0.4">
      <c r="A10" s="24">
        <v>1.4</v>
      </c>
      <c r="B10" s="2" t="s">
        <v>1288</v>
      </c>
      <c r="C10" s="404">
        <v>2.4</v>
      </c>
      <c r="D10" s="2" t="s">
        <v>27</v>
      </c>
    </row>
    <row r="11" spans="1:4" x14ac:dyDescent="0.4">
      <c r="A11" s="24">
        <v>1.5</v>
      </c>
      <c r="B11" s="2" t="s">
        <v>1289</v>
      </c>
      <c r="C11" s="404">
        <v>2.5</v>
      </c>
      <c r="D11" s="2" t="s">
        <v>1289</v>
      </c>
    </row>
    <row r="12" spans="1:4" x14ac:dyDescent="0.4">
      <c r="A12" s="24">
        <v>1.6</v>
      </c>
      <c r="B12" s="4" t="s">
        <v>1290</v>
      </c>
      <c r="C12" s="404">
        <v>2.6</v>
      </c>
      <c r="D12" s="2" t="s">
        <v>1293</v>
      </c>
    </row>
    <row r="13" spans="1:4" x14ac:dyDescent="0.4">
      <c r="A13" s="24">
        <v>1.7</v>
      </c>
      <c r="B13" s="2" t="s">
        <v>19</v>
      </c>
      <c r="C13" s="405"/>
    </row>
    <row r="14" spans="1:4" ht="18" customHeight="1" x14ac:dyDescent="0.4">
      <c r="A14" s="404" t="s">
        <v>1280</v>
      </c>
      <c r="B14" s="2" t="s">
        <v>1338</v>
      </c>
      <c r="C14" s="404" t="s">
        <v>1284</v>
      </c>
      <c r="D14" s="2" t="s">
        <v>25</v>
      </c>
    </row>
    <row r="15" spans="1:4" x14ac:dyDescent="0.4">
      <c r="A15" s="404" t="s">
        <v>1281</v>
      </c>
      <c r="B15" s="2" t="s">
        <v>20</v>
      </c>
      <c r="C15" s="404" t="s">
        <v>1285</v>
      </c>
      <c r="D15" s="2" t="s">
        <v>26</v>
      </c>
    </row>
    <row r="16" spans="1:4" x14ac:dyDescent="0.4">
      <c r="A16" s="404" t="s">
        <v>1282</v>
      </c>
      <c r="B16" s="2" t="s">
        <v>21</v>
      </c>
      <c r="C16" s="405"/>
    </row>
    <row r="17" spans="1:4" ht="18" customHeight="1" x14ac:dyDescent="0.4">
      <c r="A17" s="404" t="s">
        <v>1283</v>
      </c>
      <c r="B17" s="2" t="s">
        <v>1335</v>
      </c>
      <c r="C17" s="404" t="s">
        <v>1286</v>
      </c>
      <c r="D17" s="2" t="s">
        <v>1336</v>
      </c>
    </row>
    <row r="18" spans="1:4" x14ac:dyDescent="0.4">
      <c r="A18" s="24"/>
      <c r="C18" s="404" t="s">
        <v>1287</v>
      </c>
      <c r="D18" s="2" t="s">
        <v>1337</v>
      </c>
    </row>
    <row r="19" spans="1:4" x14ac:dyDescent="0.4">
      <c r="A19" s="214"/>
      <c r="C19" s="404"/>
    </row>
    <row r="20" spans="1:4" x14ac:dyDescent="0.4">
      <c r="C20" s="24"/>
    </row>
    <row r="21" spans="1:4" ht="13.2" customHeight="1" x14ac:dyDescent="0.4">
      <c r="A21" s="24" t="s">
        <v>28</v>
      </c>
      <c r="B21" s="64"/>
    </row>
    <row r="22" spans="1:4" ht="13.2" customHeight="1" x14ac:dyDescent="0.4">
      <c r="A22" s="24" t="s">
        <v>29</v>
      </c>
      <c r="B22" s="64"/>
    </row>
    <row r="23" spans="1:4" ht="13.2" customHeight="1" x14ac:dyDescent="0.4">
      <c r="A23" s="24"/>
    </row>
    <row r="24" spans="1:4" ht="13.2" customHeight="1" x14ac:dyDescent="0.4"/>
  </sheetData>
  <hyperlinks>
    <hyperlink ref="A22" location="'Scheme background'!A1" display="Scheme background" xr:uid="{00000000-0004-0000-0100-000000000000}"/>
    <hyperlink ref="A21" location="Glossary!A1" display="Glossary" xr:uid="{00000000-0004-0000-0100-000001000000}"/>
    <hyperlink ref="A4" location="'Key Statistics'!A1" display="Key Statistics" xr:uid="{00000000-0004-0000-0100-000002000000}"/>
    <hyperlink ref="A7" location="'1.1'!A1" display="'1.1'!A1" xr:uid="{00000000-0004-0000-0100-000003000000}"/>
    <hyperlink ref="A8" location="'1.2'!A1" display="'1.2'!A1" xr:uid="{00000000-0004-0000-0100-000004000000}"/>
    <hyperlink ref="A9" location="'1.3'!A1" display="'1.3'!A1" xr:uid="{00000000-0004-0000-0100-000005000000}"/>
    <hyperlink ref="A10" location="'1.4'!A1" display="'1.4'!A1" xr:uid="{00000000-0004-0000-0100-000006000000}"/>
    <hyperlink ref="A11" location="'1.5'!A1" display="'1.5'!A1" xr:uid="{00000000-0004-0000-0100-000007000000}"/>
    <hyperlink ref="A12" location="'1.6'!A1" display="'1.6'!A1" xr:uid="{00000000-0004-0000-0100-000008000000}"/>
    <hyperlink ref="A13" location="'1.7'!A1" display="'1.7'!A1" xr:uid="{00000000-0004-0000-0100-000009000000}"/>
    <hyperlink ref="A14" location="M1.1!A1" display="M1.1" xr:uid="{00000000-0004-0000-0100-00000A000000}"/>
    <hyperlink ref="A15" location="M1.2!A1" display="M1.2" xr:uid="{00000000-0004-0000-0100-00000B000000}"/>
    <hyperlink ref="A16" location="M1.3!A1" display="M1.3" xr:uid="{00000000-0004-0000-0100-00000C000000}"/>
    <hyperlink ref="A17" location="Q1.1!A1" display="Q1.1" xr:uid="{00000000-0004-0000-0100-00000D000000}"/>
    <hyperlink ref="C7" location="'2.1'!A1" display="'2.1'!A1" xr:uid="{00000000-0004-0000-0100-00000E000000}"/>
    <hyperlink ref="C8" location="'2.2'!A1" display="'2.2'!A1" xr:uid="{00000000-0004-0000-0100-00000F000000}"/>
    <hyperlink ref="C9" location="'2.3'!A1" display="'2.3'!A1" xr:uid="{00000000-0004-0000-0100-000010000000}"/>
    <hyperlink ref="C10" location="'2.4'!A1" display="'2.4'!A1" xr:uid="{00000000-0004-0000-0100-000011000000}"/>
    <hyperlink ref="C11" location="'2.5'!A1" display="'2.5'!A1" xr:uid="{00000000-0004-0000-0100-000012000000}"/>
    <hyperlink ref="C14" location="M2.1!A1" display="M2.1" xr:uid="{00000000-0004-0000-0100-000013000000}"/>
    <hyperlink ref="C15" location="M2.2!A1" display="M2.2" xr:uid="{00000000-0004-0000-0100-000014000000}"/>
    <hyperlink ref="C17" location="Q2.1!A1" display="Q2.1" xr:uid="{00000000-0004-0000-0100-000015000000}"/>
    <hyperlink ref="C12" location="'2.6'!A1" display="'2.6'!A1" xr:uid="{00000000-0004-0000-0100-000016000000}"/>
    <hyperlink ref="C18" location="Q2.2!A1" display="Q2.2" xr:uid="{00000000-0004-0000-0100-000017000000}"/>
  </hyperlinks>
  <pageMargins left="0.70866141732283472" right="0.70866141732283472" top="0.74803149606299213" bottom="0.74803149606299213" header="0.31496062992125984" footer="0.31496062992125984"/>
  <pageSetup paperSize="9" scale="38"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7E9B4"/>
  </sheetPr>
  <dimension ref="A1:L37"/>
  <sheetViews>
    <sheetView zoomScale="115" zoomScaleNormal="115" workbookViewId="0">
      <selection activeCell="A4" sqref="A4"/>
    </sheetView>
  </sheetViews>
  <sheetFormatPr defaultColWidth="8.88671875" defaultRowHeight="12.3" x14ac:dyDescent="0.4"/>
  <cols>
    <col min="1" max="1" width="25.27734375" style="12" customWidth="1"/>
    <col min="2" max="3" width="20.6640625" style="12" customWidth="1"/>
    <col min="4" max="4" width="2.27734375" style="12" customWidth="1"/>
    <col min="5" max="6" width="10.6640625" style="12" customWidth="1"/>
    <col min="7" max="7" width="3.38671875" style="12" customWidth="1"/>
    <col min="8" max="9" width="10.6640625" style="12" customWidth="1"/>
    <col min="10" max="14" width="8.88671875" style="12" customWidth="1"/>
    <col min="15" max="16384" width="8.88671875" style="12"/>
  </cols>
  <sheetData>
    <row r="1" spans="1:12" x14ac:dyDescent="0.4">
      <c r="A1" s="25" t="s">
        <v>1136</v>
      </c>
      <c r="B1" s="64"/>
      <c r="C1" s="4"/>
      <c r="D1" s="4"/>
      <c r="E1" s="4"/>
      <c r="F1" s="4"/>
      <c r="G1" s="4"/>
      <c r="H1" s="4"/>
      <c r="I1" s="4"/>
      <c r="J1" s="4"/>
      <c r="K1" s="4"/>
      <c r="L1" s="4"/>
    </row>
    <row r="2" spans="1:12" x14ac:dyDescent="0.4">
      <c r="A2" s="4"/>
      <c r="B2" s="4"/>
      <c r="C2" s="4"/>
      <c r="D2" s="4"/>
      <c r="E2" s="4"/>
      <c r="F2" s="4"/>
      <c r="G2" s="4"/>
      <c r="H2" s="4"/>
      <c r="I2" s="4"/>
      <c r="J2" s="4"/>
      <c r="K2" s="4"/>
      <c r="L2" s="4"/>
    </row>
    <row r="3" spans="1:12" ht="14.1" x14ac:dyDescent="0.4">
      <c r="A3" s="10" t="s">
        <v>1321</v>
      </c>
      <c r="B3" s="4"/>
      <c r="C3" s="4"/>
      <c r="D3" s="4"/>
      <c r="E3" s="4"/>
      <c r="F3" s="4"/>
      <c r="G3" s="4"/>
      <c r="H3" s="4"/>
      <c r="I3" s="4"/>
      <c r="J3" s="4"/>
      <c r="K3" s="4"/>
      <c r="L3" s="4"/>
    </row>
    <row r="4" spans="1:12" x14ac:dyDescent="0.4">
      <c r="A4" s="446" t="s">
        <v>1322</v>
      </c>
      <c r="B4" s="4"/>
      <c r="C4" s="4"/>
      <c r="D4" s="4"/>
      <c r="E4" s="4"/>
      <c r="F4" s="4"/>
      <c r="G4" s="4"/>
      <c r="H4" s="4"/>
      <c r="I4" s="4"/>
      <c r="J4" s="4"/>
      <c r="K4" s="4"/>
      <c r="L4" s="4"/>
    </row>
    <row r="5" spans="1:12" x14ac:dyDescent="0.4">
      <c r="A5" s="64"/>
      <c r="B5" s="4"/>
      <c r="C5" s="4"/>
      <c r="D5" s="4"/>
      <c r="E5" s="4"/>
      <c r="F5" s="4"/>
      <c r="G5" s="4"/>
      <c r="H5" s="4"/>
      <c r="I5" s="4"/>
      <c r="J5" s="4"/>
      <c r="K5" s="4"/>
      <c r="L5" s="4"/>
    </row>
    <row r="6" spans="1:12" ht="14.1" x14ac:dyDescent="0.5">
      <c r="A6" s="11" t="s">
        <v>1189</v>
      </c>
      <c r="B6" s="252"/>
      <c r="C6" s="252"/>
      <c r="D6" s="252"/>
      <c r="E6" s="252"/>
      <c r="F6" s="252"/>
      <c r="G6" s="252"/>
      <c r="H6" s="252"/>
      <c r="I6" s="252"/>
      <c r="J6" s="4"/>
      <c r="K6" s="4"/>
      <c r="L6" s="4"/>
    </row>
    <row r="7" spans="1:12" x14ac:dyDescent="0.4">
      <c r="A7" s="498" t="s">
        <v>1149</v>
      </c>
      <c r="B7" s="499" t="s">
        <v>1323</v>
      </c>
      <c r="C7" s="499"/>
      <c r="D7" s="409"/>
      <c r="E7" s="499" t="s">
        <v>1188</v>
      </c>
      <c r="F7" s="499"/>
      <c r="G7" s="499"/>
      <c r="H7" s="499"/>
      <c r="I7" s="499"/>
      <c r="J7" s="4"/>
      <c r="K7" s="4"/>
      <c r="L7" s="4"/>
    </row>
    <row r="8" spans="1:12" x14ac:dyDescent="0.4">
      <c r="A8" s="478"/>
      <c r="B8" s="241" t="s">
        <v>1183</v>
      </c>
      <c r="C8" s="241" t="s">
        <v>1184</v>
      </c>
      <c r="D8" s="241"/>
      <c r="E8" s="241" t="s">
        <v>1183</v>
      </c>
      <c r="F8" s="241" t="s">
        <v>1184</v>
      </c>
      <c r="G8" s="241"/>
      <c r="H8" s="241" t="s">
        <v>1185</v>
      </c>
      <c r="I8" s="241" t="s">
        <v>1186</v>
      </c>
      <c r="J8" s="4"/>
      <c r="K8" s="4"/>
      <c r="L8" s="4"/>
    </row>
    <row r="9" spans="1:12" x14ac:dyDescent="0.4">
      <c r="A9" s="101" t="s">
        <v>1140</v>
      </c>
      <c r="B9" s="164">
        <v>10.106052374642829</v>
      </c>
      <c r="C9" s="165">
        <v>8.5</v>
      </c>
      <c r="D9" s="165"/>
      <c r="E9" s="164">
        <v>2.9768923784450885</v>
      </c>
      <c r="F9" s="164">
        <v>3</v>
      </c>
      <c r="H9" s="166">
        <v>2.5</v>
      </c>
      <c r="I9" s="164">
        <v>4.1100000000000003</v>
      </c>
      <c r="J9" s="4"/>
      <c r="K9" s="4"/>
      <c r="L9" s="4"/>
    </row>
    <row r="10" spans="1:12" x14ac:dyDescent="0.4">
      <c r="A10" s="101" t="s">
        <v>1141</v>
      </c>
      <c r="B10" s="164">
        <v>13.607476462196864</v>
      </c>
      <c r="C10" s="165">
        <v>11.4</v>
      </c>
      <c r="D10" s="165"/>
      <c r="E10" s="164">
        <v>3.2529001074113255</v>
      </c>
      <c r="F10" s="165">
        <v>3.4</v>
      </c>
      <c r="H10" s="166">
        <v>2.5</v>
      </c>
      <c r="I10" s="164">
        <v>4.1100000000000003</v>
      </c>
      <c r="J10" s="4"/>
      <c r="K10" s="4"/>
      <c r="L10" s="4"/>
    </row>
    <row r="11" spans="1:12" x14ac:dyDescent="0.4">
      <c r="A11" s="101" t="s">
        <v>1142</v>
      </c>
      <c r="B11" s="164">
        <v>26.583528583992994</v>
      </c>
      <c r="C11" s="165">
        <v>25</v>
      </c>
      <c r="D11" s="165"/>
      <c r="E11" s="165" t="s">
        <v>1266</v>
      </c>
      <c r="F11" s="167" t="s">
        <v>1266</v>
      </c>
      <c r="G11" s="167"/>
      <c r="H11" s="163" t="s">
        <v>1266</v>
      </c>
      <c r="I11" s="168" t="s">
        <v>1266</v>
      </c>
      <c r="J11" s="4"/>
      <c r="K11" s="4"/>
      <c r="L11" s="4"/>
    </row>
    <row r="12" spans="1:12" ht="12.6" thickBot="1" x14ac:dyDescent="0.45">
      <c r="A12" s="337" t="s">
        <v>1143</v>
      </c>
      <c r="B12" s="338">
        <v>2.9516492816374655</v>
      </c>
      <c r="C12" s="343">
        <v>2.79</v>
      </c>
      <c r="D12" s="344"/>
      <c r="E12" s="345" t="s">
        <v>1266</v>
      </c>
      <c r="F12" s="344" t="s">
        <v>1266</v>
      </c>
      <c r="G12" s="344"/>
      <c r="H12" s="345" t="s">
        <v>1266</v>
      </c>
      <c r="I12" s="344" t="s">
        <v>1266</v>
      </c>
      <c r="J12" s="4"/>
    </row>
    <row r="13" spans="1:12" x14ac:dyDescent="0.4">
      <c r="A13" s="64"/>
      <c r="B13" s="4"/>
      <c r="C13" s="4"/>
      <c r="D13" s="4"/>
      <c r="E13" s="4"/>
      <c r="F13" s="4"/>
      <c r="G13" s="4"/>
      <c r="H13" s="4"/>
      <c r="I13" s="4"/>
      <c r="J13" s="4"/>
    </row>
    <row r="14" spans="1:12" ht="30" customHeight="1" x14ac:dyDescent="0.5">
      <c r="A14" s="315" t="s">
        <v>1181</v>
      </c>
      <c r="B14" s="252"/>
      <c r="C14" s="252"/>
      <c r="D14" s="252"/>
      <c r="E14" s="252"/>
      <c r="F14" s="252"/>
      <c r="G14" s="252"/>
      <c r="H14" s="252"/>
      <c r="I14" s="252"/>
      <c r="J14" s="4"/>
    </row>
    <row r="15" spans="1:12" x14ac:dyDescent="0.4">
      <c r="A15" s="498" t="s">
        <v>1149</v>
      </c>
      <c r="B15" s="468" t="s">
        <v>1323</v>
      </c>
      <c r="C15" s="468"/>
      <c r="D15" s="409"/>
      <c r="E15" s="468" t="s">
        <v>1182</v>
      </c>
      <c r="F15" s="468"/>
      <c r="G15" s="468"/>
      <c r="H15" s="468"/>
      <c r="I15" s="468"/>
      <c r="J15" s="4"/>
    </row>
    <row r="16" spans="1:12" x14ac:dyDescent="0.4">
      <c r="A16" s="478"/>
      <c r="B16" s="241" t="s">
        <v>1183</v>
      </c>
      <c r="C16" s="241" t="s">
        <v>1184</v>
      </c>
      <c r="D16" s="241"/>
      <c r="E16" s="241" t="s">
        <v>1183</v>
      </c>
      <c r="F16" s="241" t="s">
        <v>1184</v>
      </c>
      <c r="G16" s="241"/>
      <c r="H16" s="241" t="s">
        <v>1185</v>
      </c>
      <c r="I16" s="241" t="s">
        <v>1186</v>
      </c>
    </row>
    <row r="17" spans="1:9" x14ac:dyDescent="0.4">
      <c r="A17" s="101" t="s">
        <v>1140</v>
      </c>
      <c r="B17" s="164">
        <v>10.097933177933056</v>
      </c>
      <c r="C17" s="165">
        <v>8.5</v>
      </c>
      <c r="D17" s="165"/>
      <c r="E17" s="164">
        <v>3.2187109147403352</v>
      </c>
      <c r="F17" s="164">
        <v>3.31</v>
      </c>
      <c r="H17" s="166">
        <v>2.5</v>
      </c>
      <c r="I17" s="164">
        <v>4.1100000000000003</v>
      </c>
    </row>
    <row r="18" spans="1:9" x14ac:dyDescent="0.4">
      <c r="A18" s="101" t="s">
        <v>1141</v>
      </c>
      <c r="B18" s="164">
        <v>14.862211472011097</v>
      </c>
      <c r="C18" s="165">
        <v>12</v>
      </c>
      <c r="D18" s="165"/>
      <c r="E18" s="164">
        <v>3.6130502257335624</v>
      </c>
      <c r="F18" s="165">
        <v>3.7</v>
      </c>
      <c r="H18" s="166">
        <v>2.67</v>
      </c>
      <c r="I18" s="164">
        <v>4.1100000000000003</v>
      </c>
    </row>
    <row r="19" spans="1:9" x14ac:dyDescent="0.4">
      <c r="A19" s="101" t="s">
        <v>1142</v>
      </c>
      <c r="B19" s="164">
        <v>27.19142091727387</v>
      </c>
      <c r="C19" s="165">
        <v>25</v>
      </c>
      <c r="D19" s="165"/>
      <c r="E19" s="165" t="s">
        <v>1266</v>
      </c>
      <c r="F19" s="167" t="s">
        <v>1266</v>
      </c>
      <c r="G19" s="167"/>
      <c r="H19" s="163" t="s">
        <v>1266</v>
      </c>
      <c r="I19" s="168" t="s">
        <v>1266</v>
      </c>
    </row>
    <row r="20" spans="1:9" ht="12.6" thickBot="1" x14ac:dyDescent="0.45">
      <c r="A20" s="337" t="s">
        <v>1143</v>
      </c>
      <c r="B20" s="338">
        <v>2.8729927238215671</v>
      </c>
      <c r="C20" s="343">
        <v>2.7</v>
      </c>
      <c r="D20" s="344"/>
      <c r="E20" s="345" t="s">
        <v>1266</v>
      </c>
      <c r="F20" s="344" t="s">
        <v>1266</v>
      </c>
      <c r="G20" s="344"/>
      <c r="H20" s="345" t="s">
        <v>1266</v>
      </c>
      <c r="I20" s="344" t="s">
        <v>1266</v>
      </c>
    </row>
    <row r="21" spans="1:9" x14ac:dyDescent="0.4">
      <c r="A21" s="339"/>
      <c r="B21" s="340"/>
      <c r="C21" s="340"/>
      <c r="D21" s="340"/>
      <c r="E21" s="341"/>
      <c r="F21" s="341"/>
      <c r="G21" s="341"/>
      <c r="H21" s="341"/>
      <c r="I21" s="342"/>
    </row>
    <row r="22" spans="1:9" ht="30" customHeight="1" x14ac:dyDescent="0.5">
      <c r="A22" s="11" t="s">
        <v>1187</v>
      </c>
      <c r="B22" s="252"/>
      <c r="C22" s="252"/>
      <c r="D22" s="252"/>
      <c r="E22" s="252"/>
      <c r="F22" s="252"/>
      <c r="G22" s="252"/>
      <c r="H22" s="252"/>
      <c r="I22" s="252"/>
    </row>
    <row r="23" spans="1:9" x14ac:dyDescent="0.4">
      <c r="A23" s="498" t="s">
        <v>1149</v>
      </c>
      <c r="B23" s="469" t="s">
        <v>1323</v>
      </c>
      <c r="C23" s="469"/>
      <c r="D23" s="409"/>
      <c r="E23" s="469" t="s">
        <v>1188</v>
      </c>
      <c r="F23" s="469"/>
      <c r="G23" s="469"/>
      <c r="H23" s="469"/>
      <c r="I23" s="469"/>
    </row>
    <row r="24" spans="1:9" x14ac:dyDescent="0.4">
      <c r="A24" s="478"/>
      <c r="B24" s="241" t="s">
        <v>1183</v>
      </c>
      <c r="C24" s="241" t="s">
        <v>1184</v>
      </c>
      <c r="D24" s="241"/>
      <c r="E24" s="241" t="s">
        <v>1183</v>
      </c>
      <c r="F24" s="241" t="s">
        <v>1184</v>
      </c>
      <c r="G24" s="241"/>
      <c r="H24" s="241" t="s">
        <v>1185</v>
      </c>
      <c r="I24" s="241" t="s">
        <v>1186</v>
      </c>
    </row>
    <row r="25" spans="1:9" x14ac:dyDescent="0.4">
      <c r="A25" s="101" t="s">
        <v>1140</v>
      </c>
      <c r="B25" s="164">
        <v>10.126728914172613</v>
      </c>
      <c r="C25" s="165">
        <v>8.5</v>
      </c>
      <c r="D25" s="165"/>
      <c r="E25" s="164">
        <v>2.5770132476917342</v>
      </c>
      <c r="F25" s="165">
        <v>2.5</v>
      </c>
      <c r="H25" s="166">
        <v>2.5</v>
      </c>
      <c r="I25" s="164">
        <v>3.6</v>
      </c>
    </row>
    <row r="26" spans="1:9" x14ac:dyDescent="0.4">
      <c r="A26" s="101" t="s">
        <v>1141</v>
      </c>
      <c r="B26" s="164">
        <v>11.566710378418877</v>
      </c>
      <c r="C26" s="165">
        <v>10</v>
      </c>
      <c r="D26" s="165"/>
      <c r="E26" s="164">
        <v>2.9889141675285398</v>
      </c>
      <c r="F26" s="166">
        <v>2.5</v>
      </c>
      <c r="H26" s="166">
        <v>2.5</v>
      </c>
      <c r="I26" s="164">
        <v>4.0999999999999996</v>
      </c>
    </row>
    <row r="27" spans="1:9" x14ac:dyDescent="0.4">
      <c r="A27" s="101" t="s">
        <v>1142</v>
      </c>
      <c r="B27" s="164">
        <v>23.799990186457318</v>
      </c>
      <c r="C27" s="165">
        <v>24</v>
      </c>
      <c r="D27" s="165"/>
      <c r="E27" s="165" t="s">
        <v>1266</v>
      </c>
      <c r="F27" s="167" t="s">
        <v>1266</v>
      </c>
      <c r="G27" s="167"/>
      <c r="H27" s="163" t="s">
        <v>1266</v>
      </c>
      <c r="I27" s="168" t="s">
        <v>1266</v>
      </c>
    </row>
    <row r="28" spans="1:9" ht="12.6" thickBot="1" x14ac:dyDescent="0.45">
      <c r="A28" s="337" t="s">
        <v>1143</v>
      </c>
      <c r="B28" s="338">
        <v>3.0811458333333208</v>
      </c>
      <c r="C28" s="343">
        <v>2.9649999999999999</v>
      </c>
      <c r="D28" s="344"/>
      <c r="E28" s="345" t="s">
        <v>1266</v>
      </c>
      <c r="F28" s="344" t="s">
        <v>1266</v>
      </c>
      <c r="G28" s="344"/>
      <c r="H28" s="345" t="s">
        <v>1266</v>
      </c>
      <c r="I28" s="344" t="s">
        <v>1266</v>
      </c>
    </row>
    <row r="29" spans="1:9" x14ac:dyDescent="0.4">
      <c r="A29" s="104"/>
      <c r="B29" s="105"/>
      <c r="C29" s="105"/>
      <c r="D29" s="105"/>
      <c r="E29" s="147"/>
      <c r="F29" s="147"/>
      <c r="G29" s="147"/>
      <c r="H29" s="147"/>
      <c r="I29" s="4"/>
    </row>
    <row r="30" spans="1:9" x14ac:dyDescent="0.4">
      <c r="A30" s="56" t="s">
        <v>62</v>
      </c>
    </row>
    <row r="31" spans="1:9" x14ac:dyDescent="0.4">
      <c r="A31" s="27" t="s">
        <v>1190</v>
      </c>
    </row>
    <row r="32" spans="1:9" x14ac:dyDescent="0.4">
      <c r="A32" s="28" t="s">
        <v>1191</v>
      </c>
    </row>
    <row r="33" spans="1:9" ht="12.75" customHeight="1" x14ac:dyDescent="0.4">
      <c r="A33" s="27" t="s">
        <v>1192</v>
      </c>
    </row>
    <row r="34" spans="1:9" x14ac:dyDescent="0.4">
      <c r="A34" s="27" t="s">
        <v>1193</v>
      </c>
    </row>
    <row r="35" spans="1:9" x14ac:dyDescent="0.4">
      <c r="A35" s="497" t="s">
        <v>1194</v>
      </c>
      <c r="B35" s="497"/>
      <c r="C35" s="497"/>
      <c r="D35" s="497"/>
      <c r="E35" s="497"/>
      <c r="F35" s="497"/>
      <c r="G35" s="497"/>
      <c r="H35" s="497"/>
      <c r="I35" s="497"/>
    </row>
    <row r="36" spans="1:9" ht="61.5" customHeight="1" x14ac:dyDescent="0.4">
      <c r="A36" s="471"/>
      <c r="B36" s="493"/>
      <c r="C36" s="493"/>
      <c r="D36" s="493"/>
      <c r="E36" s="493"/>
      <c r="F36" s="493"/>
      <c r="G36" s="493"/>
      <c r="H36" s="493"/>
      <c r="I36" s="493"/>
    </row>
    <row r="37" spans="1:9" x14ac:dyDescent="0.4">
      <c r="A37" s="27"/>
    </row>
  </sheetData>
  <mergeCells count="11">
    <mergeCell ref="A36:I36"/>
    <mergeCell ref="A35:I35"/>
    <mergeCell ref="A7:A8"/>
    <mergeCell ref="B7:C7"/>
    <mergeCell ref="E7:I7"/>
    <mergeCell ref="A15:A16"/>
    <mergeCell ref="B15:C15"/>
    <mergeCell ref="E15:I15"/>
    <mergeCell ref="A23:A24"/>
    <mergeCell ref="B23:C23"/>
    <mergeCell ref="E23:I23"/>
  </mergeCells>
  <pageMargins left="0.7" right="0.7" top="0.75" bottom="0.75" header="0.3" footer="0.3"/>
  <pageSetup paperSize="9" scale="67"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7E9B4"/>
    <pageSetUpPr fitToPage="1"/>
  </sheetPr>
  <dimension ref="A1:G66"/>
  <sheetViews>
    <sheetView showGridLines="0" zoomScaleNormal="100" workbookViewId="0">
      <pane ySplit="5" topLeftCell="A6" activePane="bottomLeft" state="frozen"/>
      <selection activeCell="N14" sqref="N14"/>
      <selection pane="bottomLeft"/>
    </sheetView>
  </sheetViews>
  <sheetFormatPr defaultColWidth="9.109375" defaultRowHeight="12.3" x14ac:dyDescent="0.4"/>
  <cols>
    <col min="1" max="1" width="10.609375" style="2" customWidth="1"/>
    <col min="2" max="2" width="12.6640625" style="2" customWidth="1"/>
    <col min="3" max="3" width="12.6640625" style="2" hidden="1" customWidth="1"/>
    <col min="4" max="7" width="19.109375" style="2" customWidth="1"/>
    <col min="8" max="16384" width="9.109375" style="2"/>
  </cols>
  <sheetData>
    <row r="1" spans="1:7" ht="13.5" customHeight="1" x14ac:dyDescent="0.4">
      <c r="A1" s="25" t="s">
        <v>1136</v>
      </c>
    </row>
    <row r="3" spans="1:7" ht="14.1" x14ac:dyDescent="0.4">
      <c r="A3" s="1" t="s">
        <v>1276</v>
      </c>
    </row>
    <row r="4" spans="1:7" x14ac:dyDescent="0.4">
      <c r="A4" s="315"/>
      <c r="B4" s="316"/>
      <c r="C4" s="316"/>
      <c r="D4" s="316"/>
      <c r="E4" s="316"/>
      <c r="F4" s="316"/>
      <c r="G4" s="316"/>
    </row>
    <row r="5" spans="1:7" ht="35.25" customHeight="1" x14ac:dyDescent="0.4">
      <c r="A5" s="35"/>
      <c r="B5" s="36"/>
      <c r="C5" s="36"/>
      <c r="D5" s="59" t="s">
        <v>1324</v>
      </c>
      <c r="E5" s="59" t="s">
        <v>1161</v>
      </c>
      <c r="F5" s="60" t="s">
        <v>1325</v>
      </c>
      <c r="G5" s="62" t="s">
        <v>1162</v>
      </c>
    </row>
    <row r="6" spans="1:7" s="321" customFormat="1" ht="18" customHeight="1" x14ac:dyDescent="0.4">
      <c r="A6" s="35">
        <v>2014</v>
      </c>
      <c r="B6" s="320" t="s">
        <v>1163</v>
      </c>
      <c r="C6" s="320" t="s">
        <v>1096</v>
      </c>
      <c r="D6" s="335">
        <v>657</v>
      </c>
      <c r="E6" s="335">
        <v>657</v>
      </c>
      <c r="F6" s="335">
        <v>333</v>
      </c>
      <c r="G6" s="335">
        <v>333</v>
      </c>
    </row>
    <row r="7" spans="1:7" x14ac:dyDescent="0.4">
      <c r="A7" s="35"/>
      <c r="B7" s="37" t="s">
        <v>1164</v>
      </c>
      <c r="C7" s="320" t="s">
        <v>1096</v>
      </c>
      <c r="D7" s="335">
        <v>855</v>
      </c>
      <c r="E7" s="335">
        <v>1512</v>
      </c>
      <c r="F7" s="335">
        <v>672</v>
      </c>
      <c r="G7" s="335">
        <v>1005</v>
      </c>
    </row>
    <row r="8" spans="1:7" x14ac:dyDescent="0.4">
      <c r="A8" s="35"/>
      <c r="B8" s="37" t="s">
        <v>1165</v>
      </c>
      <c r="C8" s="320" t="s">
        <v>1096</v>
      </c>
      <c r="D8" s="335">
        <v>921</v>
      </c>
      <c r="E8" s="335">
        <v>2433</v>
      </c>
      <c r="F8" s="335">
        <v>1050</v>
      </c>
      <c r="G8" s="335">
        <v>2055</v>
      </c>
    </row>
    <row r="9" spans="1:7" x14ac:dyDescent="0.4">
      <c r="A9" s="35"/>
      <c r="B9" s="37" t="s">
        <v>1166</v>
      </c>
      <c r="C9" s="37" t="s">
        <v>1097</v>
      </c>
      <c r="D9" s="335">
        <v>3158</v>
      </c>
      <c r="E9" s="335">
        <v>5591</v>
      </c>
      <c r="F9" s="335">
        <v>2321</v>
      </c>
      <c r="G9" s="335">
        <v>4376</v>
      </c>
    </row>
    <row r="10" spans="1:7" x14ac:dyDescent="0.4">
      <c r="A10" s="35"/>
      <c r="B10" s="37" t="s">
        <v>1268</v>
      </c>
      <c r="C10" s="37" t="s">
        <v>1097</v>
      </c>
      <c r="D10" s="335">
        <v>2276</v>
      </c>
      <c r="E10" s="335">
        <v>7867</v>
      </c>
      <c r="F10" s="335">
        <v>2306</v>
      </c>
      <c r="G10" s="335">
        <v>6682</v>
      </c>
    </row>
    <row r="11" spans="1:7" x14ac:dyDescent="0.4">
      <c r="A11" s="35"/>
      <c r="B11" s="37" t="s">
        <v>1167</v>
      </c>
      <c r="C11" s="37" t="s">
        <v>1097</v>
      </c>
      <c r="D11" s="335">
        <v>2095</v>
      </c>
      <c r="E11" s="335">
        <v>9962</v>
      </c>
      <c r="F11" s="335">
        <v>2361</v>
      </c>
      <c r="G11" s="335">
        <v>9043</v>
      </c>
    </row>
    <row r="12" spans="1:7" x14ac:dyDescent="0.4">
      <c r="A12" s="35"/>
      <c r="B12" s="37" t="s">
        <v>1168</v>
      </c>
      <c r="C12" s="37" t="s">
        <v>1098</v>
      </c>
      <c r="D12" s="335">
        <v>3644</v>
      </c>
      <c r="E12" s="335">
        <v>13606</v>
      </c>
      <c r="F12" s="335">
        <v>3036</v>
      </c>
      <c r="G12" s="335">
        <v>12079</v>
      </c>
    </row>
    <row r="13" spans="1:7" x14ac:dyDescent="0.4">
      <c r="A13" s="35"/>
      <c r="B13" s="37" t="s">
        <v>1169</v>
      </c>
      <c r="C13" s="37" t="s">
        <v>1098</v>
      </c>
      <c r="D13" s="335">
        <v>2595</v>
      </c>
      <c r="E13" s="335">
        <v>16201</v>
      </c>
      <c r="F13" s="335">
        <v>2557</v>
      </c>
      <c r="G13" s="335">
        <v>14636</v>
      </c>
    </row>
    <row r="14" spans="1:7" x14ac:dyDescent="0.4">
      <c r="A14" s="35"/>
      <c r="B14" s="37" t="s">
        <v>1170</v>
      </c>
      <c r="C14" s="37" t="s">
        <v>1098</v>
      </c>
      <c r="D14" s="335">
        <v>3324</v>
      </c>
      <c r="E14" s="335">
        <v>19525</v>
      </c>
      <c r="F14" s="335">
        <v>2987</v>
      </c>
      <c r="G14" s="335">
        <v>17623</v>
      </c>
    </row>
    <row r="15" spans="1:7" s="321" customFormat="1" ht="18" customHeight="1" x14ac:dyDescent="0.4">
      <c r="A15" s="35">
        <v>2015</v>
      </c>
      <c r="B15" s="320" t="s">
        <v>1171</v>
      </c>
      <c r="C15" s="320" t="s">
        <v>1099</v>
      </c>
      <c r="D15" s="335">
        <v>1823</v>
      </c>
      <c r="E15" s="335">
        <v>21348</v>
      </c>
      <c r="F15" s="335">
        <v>2324</v>
      </c>
      <c r="G15" s="335">
        <v>19947</v>
      </c>
    </row>
    <row r="16" spans="1:7" x14ac:dyDescent="0.4">
      <c r="A16" s="35"/>
      <c r="B16" s="37" t="s">
        <v>1172</v>
      </c>
      <c r="C16" s="320" t="s">
        <v>1099</v>
      </c>
      <c r="D16" s="335">
        <v>2964</v>
      </c>
      <c r="E16" s="335">
        <v>24312</v>
      </c>
      <c r="F16" s="335">
        <v>2693</v>
      </c>
      <c r="G16" s="335">
        <v>22640</v>
      </c>
    </row>
    <row r="17" spans="1:7" x14ac:dyDescent="0.4">
      <c r="A17" s="35"/>
      <c r="B17" s="37" t="s">
        <v>1173</v>
      </c>
      <c r="C17" s="320" t="s">
        <v>1099</v>
      </c>
      <c r="D17" s="335">
        <v>7657</v>
      </c>
      <c r="E17" s="335">
        <v>31969</v>
      </c>
      <c r="F17" s="335">
        <v>5672</v>
      </c>
      <c r="G17" s="335">
        <v>28312</v>
      </c>
    </row>
    <row r="18" spans="1:7" x14ac:dyDescent="0.4">
      <c r="A18" s="35"/>
      <c r="B18" s="320" t="s">
        <v>1163</v>
      </c>
      <c r="C18" s="320" t="s">
        <v>1100</v>
      </c>
      <c r="D18" s="335">
        <v>3345</v>
      </c>
      <c r="E18" s="335">
        <v>35314</v>
      </c>
      <c r="F18" s="335">
        <v>2336</v>
      </c>
      <c r="G18" s="335">
        <v>30648</v>
      </c>
    </row>
    <row r="19" spans="1:7" x14ac:dyDescent="0.4">
      <c r="A19" s="35"/>
      <c r="B19" s="37" t="s">
        <v>1164</v>
      </c>
      <c r="C19" s="320" t="s">
        <v>1100</v>
      </c>
      <c r="D19" s="335">
        <v>765</v>
      </c>
      <c r="E19" s="335">
        <v>36079</v>
      </c>
      <c r="F19" s="335">
        <v>1603</v>
      </c>
      <c r="G19" s="335">
        <v>32251</v>
      </c>
    </row>
    <row r="20" spans="1:7" x14ac:dyDescent="0.4">
      <c r="A20" s="35"/>
      <c r="B20" s="37" t="s">
        <v>1165</v>
      </c>
      <c r="C20" s="320" t="s">
        <v>1100</v>
      </c>
      <c r="D20" s="335">
        <v>1549</v>
      </c>
      <c r="E20" s="335">
        <v>37628</v>
      </c>
      <c r="F20" s="335">
        <v>2684</v>
      </c>
      <c r="G20" s="335">
        <v>34935</v>
      </c>
    </row>
    <row r="21" spans="1:7" x14ac:dyDescent="0.4">
      <c r="A21" s="35"/>
      <c r="B21" s="37" t="s">
        <v>1166</v>
      </c>
      <c r="C21" s="37" t="s">
        <v>1101</v>
      </c>
      <c r="D21" s="335">
        <v>1059</v>
      </c>
      <c r="E21" s="335">
        <v>38687</v>
      </c>
      <c r="F21" s="335">
        <v>2268</v>
      </c>
      <c r="G21" s="335">
        <v>37203</v>
      </c>
    </row>
    <row r="22" spans="1:7" x14ac:dyDescent="0.4">
      <c r="A22" s="35"/>
      <c r="B22" s="37" t="s">
        <v>1268</v>
      </c>
      <c r="C22" s="37" t="s">
        <v>1101</v>
      </c>
      <c r="D22" s="335">
        <v>721</v>
      </c>
      <c r="E22" s="335">
        <v>39408</v>
      </c>
      <c r="F22" s="335">
        <v>1204</v>
      </c>
      <c r="G22" s="335">
        <v>38407</v>
      </c>
    </row>
    <row r="23" spans="1:7" x14ac:dyDescent="0.4">
      <c r="A23" s="35"/>
      <c r="B23" s="37" t="s">
        <v>1167</v>
      </c>
      <c r="C23" s="37" t="s">
        <v>1101</v>
      </c>
      <c r="D23" s="335">
        <v>1179</v>
      </c>
      <c r="E23" s="335">
        <v>40587</v>
      </c>
      <c r="F23" s="335">
        <v>1274</v>
      </c>
      <c r="G23" s="335">
        <v>39681</v>
      </c>
    </row>
    <row r="24" spans="1:7" x14ac:dyDescent="0.4">
      <c r="A24" s="35"/>
      <c r="B24" s="37" t="s">
        <v>1168</v>
      </c>
      <c r="C24" s="37" t="s">
        <v>1102</v>
      </c>
      <c r="D24" s="335">
        <v>685</v>
      </c>
      <c r="E24" s="335">
        <v>41272</v>
      </c>
      <c r="F24" s="335">
        <v>903</v>
      </c>
      <c r="G24" s="335">
        <v>40584</v>
      </c>
    </row>
    <row r="25" spans="1:7" x14ac:dyDescent="0.4">
      <c r="A25" s="35"/>
      <c r="B25" s="37" t="s">
        <v>1169</v>
      </c>
      <c r="C25" s="37" t="s">
        <v>1102</v>
      </c>
      <c r="D25" s="335">
        <v>939</v>
      </c>
      <c r="E25" s="335">
        <v>42211</v>
      </c>
      <c r="F25" s="335">
        <v>1013</v>
      </c>
      <c r="G25" s="335">
        <v>41597</v>
      </c>
    </row>
    <row r="26" spans="1:7" x14ac:dyDescent="0.4">
      <c r="A26" s="35"/>
      <c r="B26" s="37" t="s">
        <v>1170</v>
      </c>
      <c r="C26" s="37" t="s">
        <v>1102</v>
      </c>
      <c r="D26" s="335">
        <v>1030</v>
      </c>
      <c r="E26" s="335">
        <v>43241</v>
      </c>
      <c r="F26" s="335">
        <v>946</v>
      </c>
      <c r="G26" s="335">
        <v>42543</v>
      </c>
    </row>
    <row r="27" spans="1:7" s="321" customFormat="1" ht="18" customHeight="1" x14ac:dyDescent="0.4">
      <c r="A27" s="35">
        <v>2016</v>
      </c>
      <c r="B27" s="320" t="s">
        <v>1171</v>
      </c>
      <c r="C27" s="320" t="s">
        <v>1103</v>
      </c>
      <c r="D27" s="335">
        <v>717</v>
      </c>
      <c r="E27" s="335">
        <v>43958</v>
      </c>
      <c r="F27" s="335">
        <v>864</v>
      </c>
      <c r="G27" s="335">
        <v>43407</v>
      </c>
    </row>
    <row r="28" spans="1:7" x14ac:dyDescent="0.4">
      <c r="A28" s="35"/>
      <c r="B28" s="37" t="s">
        <v>1172</v>
      </c>
      <c r="C28" s="320" t="s">
        <v>1103</v>
      </c>
      <c r="D28" s="335">
        <v>801</v>
      </c>
      <c r="E28" s="335">
        <v>44759</v>
      </c>
      <c r="F28" s="335">
        <v>831</v>
      </c>
      <c r="G28" s="335">
        <v>44238</v>
      </c>
    </row>
    <row r="29" spans="1:7" x14ac:dyDescent="0.4">
      <c r="A29" s="35"/>
      <c r="B29" s="37" t="s">
        <v>1173</v>
      </c>
      <c r="C29" s="320" t="s">
        <v>1103</v>
      </c>
      <c r="D29" s="335">
        <v>978</v>
      </c>
      <c r="E29" s="335">
        <v>45737</v>
      </c>
      <c r="F29" s="335">
        <v>971</v>
      </c>
      <c r="G29" s="335">
        <v>45209</v>
      </c>
    </row>
    <row r="30" spans="1:7" ht="13.2" customHeight="1" x14ac:dyDescent="0.4">
      <c r="A30" s="35"/>
      <c r="B30" s="320" t="s">
        <v>1163</v>
      </c>
      <c r="C30" s="320" t="s">
        <v>1104</v>
      </c>
      <c r="D30" s="335">
        <v>826</v>
      </c>
      <c r="E30" s="335">
        <v>46563</v>
      </c>
      <c r="F30" s="335">
        <v>833</v>
      </c>
      <c r="G30" s="335">
        <v>46042</v>
      </c>
    </row>
    <row r="31" spans="1:7" ht="13.2" customHeight="1" x14ac:dyDescent="0.4">
      <c r="A31" s="35"/>
      <c r="B31" s="37" t="s">
        <v>1164</v>
      </c>
      <c r="C31" s="320" t="s">
        <v>1104</v>
      </c>
      <c r="D31" s="335">
        <v>582</v>
      </c>
      <c r="E31" s="335">
        <v>47145</v>
      </c>
      <c r="F31" s="335">
        <v>623</v>
      </c>
      <c r="G31" s="335">
        <v>46665</v>
      </c>
    </row>
    <row r="32" spans="1:7" ht="13.2" customHeight="1" x14ac:dyDescent="0.4">
      <c r="A32" s="35"/>
      <c r="B32" s="37" t="s">
        <v>1165</v>
      </c>
      <c r="C32" s="320" t="s">
        <v>1104</v>
      </c>
      <c r="D32" s="335">
        <v>803</v>
      </c>
      <c r="E32" s="335">
        <v>47948</v>
      </c>
      <c r="F32" s="335">
        <v>774</v>
      </c>
      <c r="G32" s="335">
        <v>47439</v>
      </c>
    </row>
    <row r="33" spans="1:7" ht="13.2" customHeight="1" x14ac:dyDescent="0.4">
      <c r="A33" s="35"/>
      <c r="B33" s="37" t="s">
        <v>1166</v>
      </c>
      <c r="C33" s="37" t="s">
        <v>1105</v>
      </c>
      <c r="D33" s="335">
        <v>533</v>
      </c>
      <c r="E33" s="335">
        <v>48481</v>
      </c>
      <c r="F33" s="335">
        <v>619</v>
      </c>
      <c r="G33" s="335">
        <v>48058</v>
      </c>
    </row>
    <row r="34" spans="1:7" ht="13.2" customHeight="1" x14ac:dyDescent="0.4">
      <c r="A34" s="35"/>
      <c r="B34" s="37" t="s">
        <v>1268</v>
      </c>
      <c r="C34" s="37" t="s">
        <v>1105</v>
      </c>
      <c r="D34" s="335">
        <v>533</v>
      </c>
      <c r="E34" s="335">
        <v>49014</v>
      </c>
      <c r="F34" s="335">
        <v>593</v>
      </c>
      <c r="G34" s="335">
        <v>48651</v>
      </c>
    </row>
    <row r="35" spans="1:7" ht="13.2" customHeight="1" x14ac:dyDescent="0.4">
      <c r="A35" s="35"/>
      <c r="B35" s="37" t="s">
        <v>1167</v>
      </c>
      <c r="C35" s="37" t="s">
        <v>1105</v>
      </c>
      <c r="D35" s="335">
        <v>533</v>
      </c>
      <c r="E35" s="335">
        <v>49547</v>
      </c>
      <c r="F35" s="335">
        <v>558</v>
      </c>
      <c r="G35" s="335">
        <v>49209</v>
      </c>
    </row>
    <row r="36" spans="1:7" ht="13.2" customHeight="1" x14ac:dyDescent="0.4">
      <c r="A36" s="35"/>
      <c r="B36" s="37" t="s">
        <v>1168</v>
      </c>
      <c r="C36" s="37" t="s">
        <v>1106</v>
      </c>
      <c r="D36" s="335">
        <v>574</v>
      </c>
      <c r="E36" s="335">
        <v>50121</v>
      </c>
      <c r="F36" s="335">
        <v>555</v>
      </c>
      <c r="G36" s="335">
        <v>49764</v>
      </c>
    </row>
    <row r="37" spans="1:7" ht="13.2" customHeight="1" x14ac:dyDescent="0.4">
      <c r="A37" s="35"/>
      <c r="B37" s="37" t="s">
        <v>1169</v>
      </c>
      <c r="C37" s="37" t="s">
        <v>1106</v>
      </c>
      <c r="D37" s="335">
        <v>583</v>
      </c>
      <c r="E37" s="335">
        <v>50704</v>
      </c>
      <c r="F37" s="335">
        <v>581</v>
      </c>
      <c r="G37" s="335">
        <v>50345</v>
      </c>
    </row>
    <row r="38" spans="1:7" ht="13.2" customHeight="1" x14ac:dyDescent="0.4">
      <c r="A38" s="35"/>
      <c r="B38" s="37" t="s">
        <v>1170</v>
      </c>
      <c r="C38" s="37" t="s">
        <v>1106</v>
      </c>
      <c r="D38" s="335">
        <v>632</v>
      </c>
      <c r="E38" s="335">
        <v>51336</v>
      </c>
      <c r="F38" s="335">
        <v>542</v>
      </c>
      <c r="G38" s="335">
        <v>50887</v>
      </c>
    </row>
    <row r="39" spans="1:7" s="321" customFormat="1" ht="18" customHeight="1" x14ac:dyDescent="0.4">
      <c r="A39" s="35">
        <v>2017</v>
      </c>
      <c r="B39" s="320" t="s">
        <v>1171</v>
      </c>
      <c r="C39" s="320" t="s">
        <v>1107</v>
      </c>
      <c r="D39" s="335">
        <v>637</v>
      </c>
      <c r="E39" s="335">
        <v>51973</v>
      </c>
      <c r="F39" s="335">
        <v>692</v>
      </c>
      <c r="G39" s="335">
        <v>51579</v>
      </c>
    </row>
    <row r="40" spans="1:7" ht="13.2" customHeight="1" x14ac:dyDescent="0.4">
      <c r="A40" s="35"/>
      <c r="B40" s="37" t="s">
        <v>1172</v>
      </c>
      <c r="C40" s="320" t="s">
        <v>1107</v>
      </c>
      <c r="D40" s="335">
        <v>641</v>
      </c>
      <c r="E40" s="335">
        <v>52614</v>
      </c>
      <c r="F40" s="335">
        <v>647</v>
      </c>
      <c r="G40" s="335">
        <v>52226</v>
      </c>
    </row>
    <row r="41" spans="1:7" ht="13.2" customHeight="1" x14ac:dyDescent="0.4">
      <c r="A41" s="35"/>
      <c r="B41" s="37" t="s">
        <v>1173</v>
      </c>
      <c r="C41" s="320" t="s">
        <v>1107</v>
      </c>
      <c r="D41" s="335">
        <v>1014</v>
      </c>
      <c r="E41" s="335">
        <v>53628</v>
      </c>
      <c r="F41" s="335">
        <v>929</v>
      </c>
      <c r="G41" s="335">
        <v>53155</v>
      </c>
    </row>
    <row r="42" spans="1:7" ht="13.2" customHeight="1" x14ac:dyDescent="0.4">
      <c r="A42" s="35"/>
      <c r="B42" s="320" t="s">
        <v>1163</v>
      </c>
      <c r="C42" s="320" t="s">
        <v>1108</v>
      </c>
      <c r="D42" s="335">
        <v>620</v>
      </c>
      <c r="E42" s="335">
        <v>54248</v>
      </c>
      <c r="F42" s="335">
        <v>574</v>
      </c>
      <c r="G42" s="335">
        <v>53729</v>
      </c>
    </row>
    <row r="43" spans="1:7" ht="13.2" customHeight="1" x14ac:dyDescent="0.4">
      <c r="A43" s="35"/>
      <c r="B43" s="37" t="s">
        <v>1164</v>
      </c>
      <c r="C43" s="320" t="s">
        <v>1108</v>
      </c>
      <c r="D43" s="335">
        <v>750</v>
      </c>
      <c r="E43" s="335">
        <v>54998</v>
      </c>
      <c r="F43" s="335">
        <v>714</v>
      </c>
      <c r="G43" s="335">
        <v>54443</v>
      </c>
    </row>
    <row r="44" spans="1:7" ht="13.2" customHeight="1" x14ac:dyDescent="0.4">
      <c r="A44" s="35"/>
      <c r="B44" s="37" t="s">
        <v>1165</v>
      </c>
      <c r="C44" s="320" t="s">
        <v>1108</v>
      </c>
      <c r="D44" s="335">
        <v>651</v>
      </c>
      <c r="E44" s="335">
        <v>55649</v>
      </c>
      <c r="F44" s="335">
        <v>615</v>
      </c>
      <c r="G44" s="335">
        <v>55058</v>
      </c>
    </row>
    <row r="45" spans="1:7" ht="13.2" customHeight="1" x14ac:dyDescent="0.4">
      <c r="A45" s="35"/>
      <c r="B45" s="37" t="s">
        <v>1166</v>
      </c>
      <c r="C45" s="37" t="s">
        <v>1109</v>
      </c>
      <c r="D45" s="335">
        <v>622</v>
      </c>
      <c r="E45" s="335">
        <v>56271</v>
      </c>
      <c r="F45" s="335">
        <v>603</v>
      </c>
      <c r="G45" s="335">
        <v>55661</v>
      </c>
    </row>
    <row r="46" spans="1:7" ht="13.2" customHeight="1" x14ac:dyDescent="0.4">
      <c r="A46" s="35"/>
      <c r="B46" s="37" t="s">
        <v>1268</v>
      </c>
      <c r="C46" s="37" t="s">
        <v>1109</v>
      </c>
      <c r="D46" s="335">
        <v>604</v>
      </c>
      <c r="E46" s="335">
        <v>56875</v>
      </c>
      <c r="F46" s="335">
        <v>561</v>
      </c>
      <c r="G46" s="335">
        <v>56222</v>
      </c>
    </row>
    <row r="47" spans="1:7" ht="13.2" customHeight="1" x14ac:dyDescent="0.4">
      <c r="B47" s="37" t="s">
        <v>1167</v>
      </c>
      <c r="C47" s="37" t="s">
        <v>1109</v>
      </c>
      <c r="D47" s="335">
        <v>991</v>
      </c>
      <c r="E47" s="335">
        <v>57866</v>
      </c>
      <c r="F47" s="335">
        <v>738</v>
      </c>
      <c r="G47" s="335">
        <v>56960</v>
      </c>
    </row>
    <row r="48" spans="1:7" ht="13.2" customHeight="1" x14ac:dyDescent="0.4">
      <c r="B48" s="37" t="s">
        <v>1168</v>
      </c>
      <c r="C48" s="37" t="s">
        <v>1110</v>
      </c>
      <c r="D48" s="335">
        <v>670</v>
      </c>
      <c r="E48" s="335">
        <v>58536</v>
      </c>
      <c r="F48" s="335">
        <v>852</v>
      </c>
      <c r="G48" s="335">
        <v>57812</v>
      </c>
    </row>
    <row r="49" spans="1:7" ht="13.2" customHeight="1" x14ac:dyDescent="0.4">
      <c r="B49" s="37" t="s">
        <v>1169</v>
      </c>
      <c r="C49" s="37" t="s">
        <v>1110</v>
      </c>
      <c r="D49" s="335">
        <v>692</v>
      </c>
      <c r="E49" s="335">
        <v>59228</v>
      </c>
      <c r="F49" s="335">
        <v>769</v>
      </c>
      <c r="G49" s="335">
        <v>58581</v>
      </c>
    </row>
    <row r="50" spans="1:7" ht="13.2" customHeight="1" x14ac:dyDescent="0.4">
      <c r="B50" s="37" t="s">
        <v>1170</v>
      </c>
      <c r="C50" s="37" t="s">
        <v>1110</v>
      </c>
      <c r="D50" s="335">
        <v>554</v>
      </c>
      <c r="E50" s="335">
        <v>59782</v>
      </c>
      <c r="F50" s="335">
        <v>523</v>
      </c>
      <c r="G50" s="335">
        <v>59104</v>
      </c>
    </row>
    <row r="51" spans="1:7" s="321" customFormat="1" ht="18" customHeight="1" x14ac:dyDescent="0.4">
      <c r="A51" s="35">
        <v>2018</v>
      </c>
      <c r="B51" s="320" t="s">
        <v>1171</v>
      </c>
      <c r="C51" s="320" t="s">
        <v>1111</v>
      </c>
      <c r="D51" s="335">
        <v>658</v>
      </c>
      <c r="E51" s="335">
        <v>60440</v>
      </c>
      <c r="F51" s="335">
        <v>674</v>
      </c>
      <c r="G51" s="335">
        <v>59778</v>
      </c>
    </row>
    <row r="52" spans="1:7" ht="13.2" customHeight="1" x14ac:dyDescent="0.4">
      <c r="B52" s="37" t="s">
        <v>1172</v>
      </c>
      <c r="C52" s="320" t="s">
        <v>1111</v>
      </c>
      <c r="D52" s="335">
        <v>561</v>
      </c>
      <c r="E52" s="335">
        <v>61001</v>
      </c>
      <c r="F52" s="335">
        <v>557</v>
      </c>
      <c r="G52" s="335">
        <v>60335</v>
      </c>
    </row>
    <row r="53" spans="1:7" ht="13.2" customHeight="1" x14ac:dyDescent="0.4">
      <c r="B53" s="37" t="s">
        <v>1173</v>
      </c>
      <c r="C53" s="320" t="s">
        <v>1111</v>
      </c>
      <c r="D53" s="335">
        <v>704</v>
      </c>
      <c r="E53" s="335">
        <v>61705</v>
      </c>
      <c r="F53" s="335">
        <v>655</v>
      </c>
      <c r="G53" s="335">
        <v>60990</v>
      </c>
    </row>
    <row r="54" spans="1:7" ht="13.2" customHeight="1" x14ac:dyDescent="0.4">
      <c r="B54" s="320" t="s">
        <v>1163</v>
      </c>
      <c r="C54" s="320" t="s">
        <v>1112</v>
      </c>
      <c r="D54" s="335">
        <v>656</v>
      </c>
      <c r="E54" s="335">
        <v>62361</v>
      </c>
      <c r="F54" s="335">
        <v>650</v>
      </c>
      <c r="G54" s="335">
        <v>61640</v>
      </c>
    </row>
    <row r="55" spans="1:7" ht="13.2" customHeight="1" x14ac:dyDescent="0.4">
      <c r="B55" s="37" t="s">
        <v>1164</v>
      </c>
      <c r="C55" s="320" t="s">
        <v>1112</v>
      </c>
      <c r="D55" s="335">
        <v>568</v>
      </c>
      <c r="E55" s="335">
        <v>62929</v>
      </c>
      <c r="F55" s="335">
        <v>457</v>
      </c>
      <c r="G55" s="335">
        <v>62097</v>
      </c>
    </row>
    <row r="56" spans="1:7" ht="13.2" customHeight="1" x14ac:dyDescent="0.4">
      <c r="B56" s="37" t="s">
        <v>1165</v>
      </c>
      <c r="C56" s="320" t="s">
        <v>1112</v>
      </c>
      <c r="D56" s="335">
        <v>474</v>
      </c>
      <c r="E56" s="335">
        <v>63403</v>
      </c>
      <c r="F56" s="335">
        <v>502</v>
      </c>
      <c r="G56" s="335">
        <v>62599</v>
      </c>
    </row>
    <row r="57" spans="1:7" ht="13.2" customHeight="1" x14ac:dyDescent="0.4">
      <c r="B57" s="37" t="s">
        <v>1166</v>
      </c>
      <c r="C57" s="37" t="s">
        <v>1113</v>
      </c>
      <c r="D57" s="335">
        <v>573</v>
      </c>
      <c r="E57" s="335">
        <v>63976</v>
      </c>
      <c r="F57" s="335">
        <v>470</v>
      </c>
      <c r="G57" s="335">
        <v>63069</v>
      </c>
    </row>
    <row r="58" spans="1:7" ht="13.2" customHeight="1" x14ac:dyDescent="0.4">
      <c r="B58" s="37" t="s">
        <v>1268</v>
      </c>
      <c r="C58" s="37" t="s">
        <v>1113</v>
      </c>
      <c r="D58" s="335">
        <v>605</v>
      </c>
      <c r="E58" s="335">
        <v>64581</v>
      </c>
      <c r="F58" s="335">
        <v>392</v>
      </c>
      <c r="G58" s="335">
        <v>63461</v>
      </c>
    </row>
    <row r="59" spans="1:7" s="325" customFormat="1" x14ac:dyDescent="0.4">
      <c r="A59" s="2"/>
      <c r="B59" s="37" t="s">
        <v>1167</v>
      </c>
      <c r="C59" s="37" t="s">
        <v>1113</v>
      </c>
      <c r="D59" s="335">
        <v>798</v>
      </c>
      <c r="E59" s="335">
        <v>65379</v>
      </c>
      <c r="F59" s="335">
        <v>563</v>
      </c>
      <c r="G59" s="335">
        <v>64024</v>
      </c>
    </row>
    <row r="60" spans="1:7" ht="17.25" customHeight="1" thickBot="1" x14ac:dyDescent="0.45">
      <c r="A60" s="326" t="s">
        <v>61</v>
      </c>
      <c r="B60" s="327"/>
      <c r="C60" s="327"/>
      <c r="D60" s="388">
        <v>65379</v>
      </c>
      <c r="E60" s="388"/>
      <c r="F60" s="388">
        <v>64024</v>
      </c>
      <c r="G60" s="268"/>
    </row>
    <row r="61" spans="1:7" x14ac:dyDescent="0.4">
      <c r="A61" s="35"/>
      <c r="C61" s="37"/>
      <c r="D61" s="217"/>
      <c r="E61" s="217"/>
      <c r="F61" s="217"/>
      <c r="G61" s="82"/>
    </row>
    <row r="62" spans="1:7" ht="25.5" customHeight="1" x14ac:dyDescent="0.4">
      <c r="A62" s="29" t="s">
        <v>1177</v>
      </c>
      <c r="C62" s="37"/>
    </row>
    <row r="63" spans="1:7" ht="29.25" customHeight="1" x14ac:dyDescent="0.4">
      <c r="A63" s="486" t="s">
        <v>1178</v>
      </c>
      <c r="B63" s="486"/>
      <c r="C63" s="486"/>
      <c r="D63" s="486"/>
      <c r="E63" s="486"/>
      <c r="F63" s="486"/>
      <c r="G63" s="486"/>
    </row>
    <row r="64" spans="1:7" x14ac:dyDescent="0.4">
      <c r="A64" s="28"/>
    </row>
    <row r="65" spans="1:1" x14ac:dyDescent="0.4">
      <c r="A65" s="29" t="s">
        <v>68</v>
      </c>
    </row>
    <row r="66" spans="1:1" x14ac:dyDescent="0.4">
      <c r="A66" s="28" t="s">
        <v>69</v>
      </c>
    </row>
  </sheetData>
  <mergeCells count="1">
    <mergeCell ref="A63:G63"/>
  </mergeCells>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7E9B4"/>
  </sheetPr>
  <dimension ref="A1:L68"/>
  <sheetViews>
    <sheetView showGridLines="0" zoomScale="115" zoomScaleNormal="115" workbookViewId="0">
      <pane ySplit="6" topLeftCell="A7" activePane="bottomLeft" state="frozen"/>
      <selection activeCell="N14" sqref="N14"/>
      <selection pane="bottomLeft"/>
    </sheetView>
  </sheetViews>
  <sheetFormatPr defaultColWidth="9.109375" defaultRowHeight="12.3" x14ac:dyDescent="0.4"/>
  <cols>
    <col min="1" max="1" width="16.88671875" style="2" customWidth="1"/>
    <col min="2" max="2" width="17.6640625" style="2" customWidth="1"/>
    <col min="3" max="3" width="17.6640625" style="2" hidden="1" customWidth="1"/>
    <col min="4" max="7" width="14.609375" style="2" customWidth="1"/>
    <col min="8" max="8" width="5" style="2" customWidth="1"/>
    <col min="9" max="12" width="14.609375" style="2" customWidth="1"/>
    <col min="13" max="16384" width="9.109375" style="2"/>
  </cols>
  <sheetData>
    <row r="1" spans="1:12" x14ac:dyDescent="0.4">
      <c r="A1" s="25" t="s">
        <v>1136</v>
      </c>
    </row>
    <row r="3" spans="1:12" ht="14.1" x14ac:dyDescent="0.4">
      <c r="A3" s="1" t="s">
        <v>1277</v>
      </c>
    </row>
    <row r="4" spans="1:12" x14ac:dyDescent="0.4">
      <c r="A4" s="315"/>
      <c r="B4" s="316"/>
      <c r="C4" s="316"/>
      <c r="D4" s="316"/>
      <c r="E4" s="316"/>
      <c r="F4" s="316"/>
      <c r="G4" s="316"/>
      <c r="H4" s="316"/>
      <c r="I4" s="316"/>
      <c r="J4" s="316"/>
      <c r="K4" s="316"/>
      <c r="L4" s="316"/>
    </row>
    <row r="5" spans="1:12" ht="12.6" x14ac:dyDescent="0.4">
      <c r="A5" s="35"/>
      <c r="B5" s="111"/>
      <c r="C5" s="111"/>
      <c r="D5" s="500" t="s">
        <v>1326</v>
      </c>
      <c r="E5" s="500"/>
      <c r="F5" s="500"/>
      <c r="G5" s="500"/>
      <c r="H5" s="118"/>
      <c r="I5" s="501" t="s">
        <v>1327</v>
      </c>
      <c r="J5" s="501"/>
      <c r="K5" s="501"/>
      <c r="L5" s="501"/>
    </row>
    <row r="6" spans="1:12" ht="24.6" x14ac:dyDescent="0.4">
      <c r="A6" s="38"/>
      <c r="B6" s="113"/>
      <c r="C6" s="113"/>
      <c r="D6" s="447" t="s">
        <v>1140</v>
      </c>
      <c r="E6" s="447" t="s">
        <v>1141</v>
      </c>
      <c r="F6" s="447" t="s">
        <v>1142</v>
      </c>
      <c r="G6" s="447" t="s">
        <v>1143</v>
      </c>
      <c r="H6" s="322"/>
      <c r="I6" s="323" t="s">
        <v>1140</v>
      </c>
      <c r="J6" s="323" t="s">
        <v>1141</v>
      </c>
      <c r="K6" s="323" t="s">
        <v>1142</v>
      </c>
      <c r="L6" s="323" t="s">
        <v>1143</v>
      </c>
    </row>
    <row r="7" spans="1:12" s="35" customFormat="1" ht="18" customHeight="1" x14ac:dyDescent="0.4">
      <c r="A7" s="35">
        <v>2014</v>
      </c>
      <c r="B7" s="324" t="s">
        <v>1163</v>
      </c>
      <c r="C7" s="320" t="s">
        <v>1096</v>
      </c>
      <c r="D7" s="219">
        <v>247</v>
      </c>
      <c r="E7" s="219">
        <v>75</v>
      </c>
      <c r="F7" s="219">
        <v>168</v>
      </c>
      <c r="G7" s="219">
        <v>167</v>
      </c>
      <c r="H7" s="219"/>
      <c r="I7" s="219">
        <v>122</v>
      </c>
      <c r="J7" s="219">
        <v>33</v>
      </c>
      <c r="K7" s="219">
        <v>88</v>
      </c>
      <c r="L7" s="219">
        <v>90</v>
      </c>
    </row>
    <row r="8" spans="1:12" x14ac:dyDescent="0.4">
      <c r="A8" s="35"/>
      <c r="B8" s="114" t="s">
        <v>1164</v>
      </c>
      <c r="C8" s="320" t="s">
        <v>1096</v>
      </c>
      <c r="D8" s="219">
        <v>324</v>
      </c>
      <c r="E8" s="219">
        <v>152</v>
      </c>
      <c r="F8" s="219">
        <v>168</v>
      </c>
      <c r="G8" s="219">
        <v>211</v>
      </c>
      <c r="H8" s="219"/>
      <c r="I8" s="219">
        <v>251</v>
      </c>
      <c r="J8" s="219">
        <v>70</v>
      </c>
      <c r="K8" s="219">
        <v>169</v>
      </c>
      <c r="L8" s="219">
        <v>182</v>
      </c>
    </row>
    <row r="9" spans="1:12" x14ac:dyDescent="0.4">
      <c r="A9" s="35"/>
      <c r="B9" s="114" t="s">
        <v>1165</v>
      </c>
      <c r="C9" s="320" t="s">
        <v>1096</v>
      </c>
      <c r="D9" s="219">
        <v>344</v>
      </c>
      <c r="E9" s="219">
        <v>175</v>
      </c>
      <c r="F9" s="219">
        <v>166</v>
      </c>
      <c r="G9" s="219">
        <v>236</v>
      </c>
      <c r="H9" s="219"/>
      <c r="I9" s="219">
        <v>415</v>
      </c>
      <c r="J9" s="219">
        <v>196</v>
      </c>
      <c r="K9" s="219">
        <v>178</v>
      </c>
      <c r="L9" s="219">
        <v>261</v>
      </c>
    </row>
    <row r="10" spans="1:12" x14ac:dyDescent="0.4">
      <c r="A10" s="35"/>
      <c r="B10" s="114" t="s">
        <v>1166</v>
      </c>
      <c r="C10" s="37" t="s">
        <v>1097</v>
      </c>
      <c r="D10" s="219">
        <v>1081</v>
      </c>
      <c r="E10" s="219">
        <v>509</v>
      </c>
      <c r="F10" s="219">
        <v>720</v>
      </c>
      <c r="G10" s="219">
        <v>848</v>
      </c>
      <c r="H10" s="219"/>
      <c r="I10" s="219">
        <v>789</v>
      </c>
      <c r="J10" s="219">
        <v>355</v>
      </c>
      <c r="K10" s="219">
        <v>569</v>
      </c>
      <c r="L10" s="219">
        <v>608</v>
      </c>
    </row>
    <row r="11" spans="1:12" x14ac:dyDescent="0.4">
      <c r="A11" s="35"/>
      <c r="B11" s="114" t="s">
        <v>1268</v>
      </c>
      <c r="C11" s="37" t="s">
        <v>1097</v>
      </c>
      <c r="D11" s="219">
        <v>826</v>
      </c>
      <c r="E11" s="219">
        <v>384</v>
      </c>
      <c r="F11" s="219">
        <v>459</v>
      </c>
      <c r="G11" s="219">
        <v>607</v>
      </c>
      <c r="H11" s="219"/>
      <c r="I11" s="219">
        <v>823</v>
      </c>
      <c r="J11" s="219">
        <v>359</v>
      </c>
      <c r="K11" s="219">
        <v>483</v>
      </c>
      <c r="L11" s="219">
        <v>641</v>
      </c>
    </row>
    <row r="12" spans="1:12" x14ac:dyDescent="0.4">
      <c r="A12" s="35"/>
      <c r="B12" s="114" t="s">
        <v>1167</v>
      </c>
      <c r="C12" s="37" t="s">
        <v>1097</v>
      </c>
      <c r="D12" s="219">
        <v>886</v>
      </c>
      <c r="E12" s="219">
        <v>383</v>
      </c>
      <c r="F12" s="219">
        <v>382</v>
      </c>
      <c r="G12" s="219">
        <v>444</v>
      </c>
      <c r="H12" s="219"/>
      <c r="I12" s="219">
        <v>948</v>
      </c>
      <c r="J12" s="219">
        <v>421</v>
      </c>
      <c r="K12" s="219">
        <v>443</v>
      </c>
      <c r="L12" s="219">
        <v>549</v>
      </c>
    </row>
    <row r="13" spans="1:12" x14ac:dyDescent="0.4">
      <c r="A13" s="35"/>
      <c r="B13" s="114" t="s">
        <v>1168</v>
      </c>
      <c r="C13" s="37" t="s">
        <v>1098</v>
      </c>
      <c r="D13" s="219">
        <v>1446</v>
      </c>
      <c r="E13" s="219">
        <v>508</v>
      </c>
      <c r="F13" s="219">
        <v>985</v>
      </c>
      <c r="G13" s="219">
        <v>705</v>
      </c>
      <c r="H13" s="219"/>
      <c r="I13" s="219">
        <v>1165</v>
      </c>
      <c r="J13" s="219">
        <v>425</v>
      </c>
      <c r="K13" s="219">
        <v>823</v>
      </c>
      <c r="L13" s="219">
        <v>623</v>
      </c>
    </row>
    <row r="14" spans="1:12" x14ac:dyDescent="0.4">
      <c r="A14" s="35"/>
      <c r="B14" s="114" t="s">
        <v>1169</v>
      </c>
      <c r="C14" s="37" t="s">
        <v>1098</v>
      </c>
      <c r="D14" s="219">
        <v>993</v>
      </c>
      <c r="E14" s="219">
        <v>405</v>
      </c>
      <c r="F14" s="219">
        <v>798</v>
      </c>
      <c r="G14" s="219">
        <v>399</v>
      </c>
      <c r="H14" s="219"/>
      <c r="I14" s="219">
        <v>1009</v>
      </c>
      <c r="J14" s="219">
        <v>386</v>
      </c>
      <c r="K14" s="219">
        <v>706</v>
      </c>
      <c r="L14" s="219">
        <v>456</v>
      </c>
    </row>
    <row r="15" spans="1:12" x14ac:dyDescent="0.4">
      <c r="A15" s="35"/>
      <c r="B15" s="114" t="s">
        <v>1170</v>
      </c>
      <c r="C15" s="37" t="s">
        <v>1098</v>
      </c>
      <c r="D15" s="219">
        <v>771</v>
      </c>
      <c r="E15" s="219">
        <v>309</v>
      </c>
      <c r="F15" s="219">
        <v>1861</v>
      </c>
      <c r="G15" s="219">
        <v>383</v>
      </c>
      <c r="H15" s="219"/>
      <c r="I15" s="219">
        <v>909</v>
      </c>
      <c r="J15" s="219">
        <v>411</v>
      </c>
      <c r="K15" s="219">
        <v>1283</v>
      </c>
      <c r="L15" s="219">
        <v>384</v>
      </c>
    </row>
    <row r="16" spans="1:12" s="35" customFormat="1" ht="18" customHeight="1" x14ac:dyDescent="0.4">
      <c r="A16" s="35">
        <v>2015</v>
      </c>
      <c r="B16" s="324" t="s">
        <v>1171</v>
      </c>
      <c r="C16" s="320" t="s">
        <v>1099</v>
      </c>
      <c r="D16" s="219">
        <v>798</v>
      </c>
      <c r="E16" s="219">
        <v>395</v>
      </c>
      <c r="F16" s="219">
        <v>270</v>
      </c>
      <c r="G16" s="219">
        <v>360</v>
      </c>
      <c r="H16" s="219"/>
      <c r="I16" s="219">
        <v>746</v>
      </c>
      <c r="J16" s="219">
        <v>313</v>
      </c>
      <c r="K16" s="219">
        <v>906</v>
      </c>
      <c r="L16" s="219">
        <v>359</v>
      </c>
    </row>
    <row r="17" spans="1:12" x14ac:dyDescent="0.4">
      <c r="A17" s="35"/>
      <c r="B17" s="114" t="s">
        <v>1172</v>
      </c>
      <c r="C17" s="320" t="s">
        <v>1099</v>
      </c>
      <c r="D17" s="219">
        <v>1692</v>
      </c>
      <c r="E17" s="219">
        <v>454</v>
      </c>
      <c r="F17" s="219">
        <v>391</v>
      </c>
      <c r="G17" s="219">
        <v>427</v>
      </c>
      <c r="H17" s="219"/>
      <c r="I17" s="219">
        <v>1437</v>
      </c>
      <c r="J17" s="219">
        <v>407</v>
      </c>
      <c r="K17" s="219">
        <v>428</v>
      </c>
      <c r="L17" s="219">
        <v>421</v>
      </c>
    </row>
    <row r="18" spans="1:12" x14ac:dyDescent="0.4">
      <c r="A18" s="35"/>
      <c r="B18" s="114" t="s">
        <v>1173</v>
      </c>
      <c r="C18" s="320" t="s">
        <v>1099</v>
      </c>
      <c r="D18" s="219">
        <v>3819</v>
      </c>
      <c r="E18" s="219">
        <v>905</v>
      </c>
      <c r="F18" s="219">
        <v>1995</v>
      </c>
      <c r="G18" s="219">
        <v>938</v>
      </c>
      <c r="H18" s="219"/>
      <c r="I18" s="219">
        <v>3216</v>
      </c>
      <c r="J18" s="219">
        <v>528</v>
      </c>
      <c r="K18" s="219">
        <v>1193</v>
      </c>
      <c r="L18" s="219">
        <v>735</v>
      </c>
    </row>
    <row r="19" spans="1:12" x14ac:dyDescent="0.4">
      <c r="A19" s="35"/>
      <c r="B19" s="114" t="s">
        <v>1174</v>
      </c>
      <c r="C19" s="320" t="s">
        <v>1100</v>
      </c>
      <c r="D19" s="219">
        <v>1936</v>
      </c>
      <c r="E19" s="219">
        <v>750</v>
      </c>
      <c r="F19" s="219">
        <v>148</v>
      </c>
      <c r="G19" s="219">
        <v>511</v>
      </c>
      <c r="H19" s="219"/>
      <c r="I19" s="219">
        <v>1305</v>
      </c>
      <c r="J19" s="219">
        <v>280</v>
      </c>
      <c r="K19" s="219">
        <v>382</v>
      </c>
      <c r="L19" s="219">
        <v>369</v>
      </c>
    </row>
    <row r="20" spans="1:12" x14ac:dyDescent="0.4">
      <c r="A20" s="35"/>
      <c r="B20" s="114" t="s">
        <v>1175</v>
      </c>
      <c r="C20" s="320" t="s">
        <v>1100</v>
      </c>
      <c r="D20" s="219">
        <v>484</v>
      </c>
      <c r="E20" s="219">
        <v>73</v>
      </c>
      <c r="F20" s="219">
        <v>125</v>
      </c>
      <c r="G20" s="219">
        <v>83</v>
      </c>
      <c r="H20" s="219"/>
      <c r="I20" s="219">
        <v>886</v>
      </c>
      <c r="J20" s="219">
        <v>253</v>
      </c>
      <c r="K20" s="219">
        <v>271</v>
      </c>
      <c r="L20" s="219">
        <v>193</v>
      </c>
    </row>
    <row r="21" spans="1:12" x14ac:dyDescent="0.4">
      <c r="A21" s="35"/>
      <c r="B21" s="114" t="s">
        <v>1176</v>
      </c>
      <c r="C21" s="320" t="s">
        <v>1100</v>
      </c>
      <c r="D21" s="219">
        <v>375</v>
      </c>
      <c r="E21" s="219">
        <v>73</v>
      </c>
      <c r="F21" s="219">
        <v>987</v>
      </c>
      <c r="G21" s="219">
        <v>114</v>
      </c>
      <c r="H21" s="219"/>
      <c r="I21" s="219">
        <v>980</v>
      </c>
      <c r="J21" s="219">
        <v>442</v>
      </c>
      <c r="K21" s="219">
        <v>953</v>
      </c>
      <c r="L21" s="219">
        <v>309</v>
      </c>
    </row>
    <row r="22" spans="1:12" x14ac:dyDescent="0.4">
      <c r="A22" s="35"/>
      <c r="B22" s="114" t="s">
        <v>1166</v>
      </c>
      <c r="C22" s="37" t="s">
        <v>1101</v>
      </c>
      <c r="D22" s="219">
        <v>687</v>
      </c>
      <c r="E22" s="219">
        <v>221</v>
      </c>
      <c r="F22" s="219">
        <v>52</v>
      </c>
      <c r="G22" s="219">
        <v>99</v>
      </c>
      <c r="H22" s="219"/>
      <c r="I22" s="219">
        <v>1120</v>
      </c>
      <c r="J22" s="219">
        <v>451</v>
      </c>
      <c r="K22" s="219">
        <v>486</v>
      </c>
      <c r="L22" s="219">
        <v>211</v>
      </c>
    </row>
    <row r="23" spans="1:12" x14ac:dyDescent="0.4">
      <c r="A23" s="35"/>
      <c r="B23" s="114" t="s">
        <v>1268</v>
      </c>
      <c r="C23" s="37" t="s">
        <v>1101</v>
      </c>
      <c r="D23" s="219">
        <v>473</v>
      </c>
      <c r="E23" s="219">
        <v>98</v>
      </c>
      <c r="F23" s="219">
        <v>83</v>
      </c>
      <c r="G23" s="219">
        <v>67</v>
      </c>
      <c r="H23" s="219"/>
      <c r="I23" s="219">
        <v>587</v>
      </c>
      <c r="J23" s="219">
        <v>319</v>
      </c>
      <c r="K23" s="219">
        <v>187</v>
      </c>
      <c r="L23" s="219">
        <v>111</v>
      </c>
    </row>
    <row r="24" spans="1:12" x14ac:dyDescent="0.4">
      <c r="A24" s="35"/>
      <c r="B24" s="114" t="s">
        <v>1167</v>
      </c>
      <c r="C24" s="37" t="s">
        <v>1101</v>
      </c>
      <c r="D24" s="219">
        <v>454</v>
      </c>
      <c r="E24" s="219">
        <v>127</v>
      </c>
      <c r="F24" s="219">
        <v>512</v>
      </c>
      <c r="G24" s="219">
        <v>86</v>
      </c>
      <c r="H24" s="219"/>
      <c r="I24" s="219">
        <v>588</v>
      </c>
      <c r="J24" s="219">
        <v>173</v>
      </c>
      <c r="K24" s="219">
        <v>404</v>
      </c>
      <c r="L24" s="219">
        <v>109</v>
      </c>
    </row>
    <row r="25" spans="1:12" x14ac:dyDescent="0.4">
      <c r="A25" s="35"/>
      <c r="B25" s="114" t="s">
        <v>1168</v>
      </c>
      <c r="C25" s="37" t="s">
        <v>1102</v>
      </c>
      <c r="D25" s="219">
        <v>439</v>
      </c>
      <c r="E25" s="219">
        <v>105</v>
      </c>
      <c r="F25" s="219">
        <v>47</v>
      </c>
      <c r="G25" s="219">
        <v>94</v>
      </c>
      <c r="H25" s="219"/>
      <c r="I25" s="219">
        <v>458</v>
      </c>
      <c r="J25" s="219">
        <v>146</v>
      </c>
      <c r="K25" s="219">
        <v>185</v>
      </c>
      <c r="L25" s="219">
        <v>114</v>
      </c>
    </row>
    <row r="26" spans="1:12" x14ac:dyDescent="0.4">
      <c r="A26" s="35"/>
      <c r="B26" s="114" t="s">
        <v>1169</v>
      </c>
      <c r="C26" s="37" t="s">
        <v>1102</v>
      </c>
      <c r="D26" s="219">
        <v>565</v>
      </c>
      <c r="E26" s="219">
        <v>163</v>
      </c>
      <c r="F26" s="219">
        <v>114</v>
      </c>
      <c r="G26" s="219">
        <v>97</v>
      </c>
      <c r="H26" s="219"/>
      <c r="I26" s="219">
        <v>596</v>
      </c>
      <c r="J26" s="219">
        <v>196</v>
      </c>
      <c r="K26" s="219">
        <v>131</v>
      </c>
      <c r="L26" s="219">
        <v>90</v>
      </c>
    </row>
    <row r="27" spans="1:12" x14ac:dyDescent="0.4">
      <c r="A27" s="35"/>
      <c r="B27" s="114" t="s">
        <v>1170</v>
      </c>
      <c r="C27" s="37" t="s">
        <v>1102</v>
      </c>
      <c r="D27" s="219">
        <v>399</v>
      </c>
      <c r="E27" s="219">
        <v>115</v>
      </c>
      <c r="F27" s="219">
        <v>421</v>
      </c>
      <c r="G27" s="219">
        <v>95</v>
      </c>
      <c r="H27" s="219"/>
      <c r="I27" s="219">
        <v>460</v>
      </c>
      <c r="J27" s="219">
        <v>110</v>
      </c>
      <c r="K27" s="219">
        <v>270</v>
      </c>
      <c r="L27" s="219">
        <v>106</v>
      </c>
    </row>
    <row r="28" spans="1:12" s="35" customFormat="1" ht="18" customHeight="1" x14ac:dyDescent="0.4">
      <c r="A28" s="35">
        <v>2016</v>
      </c>
      <c r="B28" s="324" t="s">
        <v>1171</v>
      </c>
      <c r="C28" s="320" t="s">
        <v>1103</v>
      </c>
      <c r="D28" s="219">
        <v>460</v>
      </c>
      <c r="E28" s="219">
        <v>158</v>
      </c>
      <c r="F28" s="219">
        <v>34</v>
      </c>
      <c r="G28" s="219">
        <v>65</v>
      </c>
      <c r="H28" s="219"/>
      <c r="I28" s="219">
        <v>482</v>
      </c>
      <c r="J28" s="219">
        <v>165</v>
      </c>
      <c r="K28" s="219">
        <v>137</v>
      </c>
      <c r="L28" s="219">
        <v>80</v>
      </c>
    </row>
    <row r="29" spans="1:12" x14ac:dyDescent="0.4">
      <c r="A29" s="35"/>
      <c r="B29" s="114" t="s">
        <v>1172</v>
      </c>
      <c r="C29" s="320" t="s">
        <v>1103</v>
      </c>
      <c r="D29" s="219">
        <v>532</v>
      </c>
      <c r="E29" s="219">
        <v>110</v>
      </c>
      <c r="F29" s="219">
        <v>93</v>
      </c>
      <c r="G29" s="219">
        <v>66</v>
      </c>
      <c r="H29" s="219"/>
      <c r="I29" s="219">
        <v>542</v>
      </c>
      <c r="J29" s="219">
        <v>122</v>
      </c>
      <c r="K29" s="219">
        <v>95</v>
      </c>
      <c r="L29" s="219">
        <v>72</v>
      </c>
    </row>
    <row r="30" spans="1:12" x14ac:dyDescent="0.4">
      <c r="A30" s="35"/>
      <c r="B30" s="114" t="s">
        <v>1173</v>
      </c>
      <c r="C30" s="320" t="s">
        <v>1103</v>
      </c>
      <c r="D30" s="219">
        <v>649</v>
      </c>
      <c r="E30" s="219">
        <v>129</v>
      </c>
      <c r="F30" s="219">
        <v>109</v>
      </c>
      <c r="G30" s="219">
        <v>91</v>
      </c>
      <c r="H30" s="219"/>
      <c r="I30" s="219">
        <v>637</v>
      </c>
      <c r="J30" s="219">
        <v>124</v>
      </c>
      <c r="K30" s="219">
        <v>128</v>
      </c>
      <c r="L30" s="219">
        <v>82</v>
      </c>
    </row>
    <row r="31" spans="1:12" x14ac:dyDescent="0.4">
      <c r="B31" s="114" t="s">
        <v>1174</v>
      </c>
      <c r="C31" s="320" t="s">
        <v>1104</v>
      </c>
      <c r="D31" s="219">
        <v>541</v>
      </c>
      <c r="E31" s="219">
        <v>124</v>
      </c>
      <c r="F31" s="219">
        <v>56</v>
      </c>
      <c r="G31" s="219">
        <v>105</v>
      </c>
      <c r="H31" s="219"/>
      <c r="I31" s="219">
        <v>546</v>
      </c>
      <c r="J31" s="219">
        <v>127</v>
      </c>
      <c r="K31" s="219">
        <v>60</v>
      </c>
      <c r="L31" s="219">
        <v>100</v>
      </c>
    </row>
    <row r="32" spans="1:12" x14ac:dyDescent="0.4">
      <c r="B32" s="114" t="s">
        <v>1175</v>
      </c>
      <c r="C32" s="320" t="s">
        <v>1104</v>
      </c>
      <c r="D32" s="219">
        <v>394</v>
      </c>
      <c r="E32" s="219">
        <v>85</v>
      </c>
      <c r="F32" s="219">
        <v>42</v>
      </c>
      <c r="G32" s="219">
        <v>61</v>
      </c>
      <c r="H32" s="219"/>
      <c r="I32" s="219">
        <v>403</v>
      </c>
      <c r="J32" s="219">
        <v>99</v>
      </c>
      <c r="K32" s="219">
        <v>61</v>
      </c>
      <c r="L32" s="219">
        <v>60</v>
      </c>
    </row>
    <row r="33" spans="1:12" x14ac:dyDescent="0.4">
      <c r="B33" s="114" t="s">
        <v>1176</v>
      </c>
      <c r="C33" s="320" t="s">
        <v>1104</v>
      </c>
      <c r="D33" s="219">
        <v>472</v>
      </c>
      <c r="E33" s="219">
        <v>105</v>
      </c>
      <c r="F33" s="219">
        <v>154</v>
      </c>
      <c r="G33" s="219">
        <v>72</v>
      </c>
      <c r="H33" s="219"/>
      <c r="I33" s="219">
        <v>463</v>
      </c>
      <c r="J33" s="219">
        <v>102</v>
      </c>
      <c r="K33" s="219">
        <v>127</v>
      </c>
      <c r="L33" s="219">
        <v>82</v>
      </c>
    </row>
    <row r="34" spans="1:12" x14ac:dyDescent="0.4">
      <c r="B34" s="114" t="s">
        <v>1166</v>
      </c>
      <c r="C34" s="37" t="s">
        <v>1105</v>
      </c>
      <c r="D34" s="219">
        <v>363</v>
      </c>
      <c r="E34" s="219">
        <v>83</v>
      </c>
      <c r="F34" s="219">
        <v>31</v>
      </c>
      <c r="G34" s="219">
        <v>56</v>
      </c>
      <c r="H34" s="219"/>
      <c r="I34" s="219">
        <v>376</v>
      </c>
      <c r="J34" s="219">
        <v>93</v>
      </c>
      <c r="K34" s="219">
        <v>97</v>
      </c>
      <c r="L34" s="219">
        <v>53</v>
      </c>
    </row>
    <row r="35" spans="1:12" x14ac:dyDescent="0.4">
      <c r="B35" s="114" t="s">
        <v>1268</v>
      </c>
      <c r="C35" s="37" t="s">
        <v>1105</v>
      </c>
      <c r="D35" s="219">
        <v>374</v>
      </c>
      <c r="E35" s="219">
        <v>84</v>
      </c>
      <c r="F35" s="219">
        <v>30</v>
      </c>
      <c r="G35" s="219">
        <v>45</v>
      </c>
      <c r="H35" s="219"/>
      <c r="I35" s="219">
        <v>392</v>
      </c>
      <c r="J35" s="219">
        <v>75</v>
      </c>
      <c r="K35" s="219">
        <v>78</v>
      </c>
      <c r="L35" s="219">
        <v>48</v>
      </c>
    </row>
    <row r="36" spans="1:12" x14ac:dyDescent="0.4">
      <c r="B36" s="114" t="s">
        <v>1167</v>
      </c>
      <c r="C36" s="37" t="s">
        <v>1105</v>
      </c>
      <c r="D36" s="219">
        <v>321</v>
      </c>
      <c r="E36" s="219">
        <v>94</v>
      </c>
      <c r="F36" s="219">
        <v>67</v>
      </c>
      <c r="G36" s="219">
        <v>51</v>
      </c>
      <c r="H36" s="219"/>
      <c r="I36" s="219">
        <v>326</v>
      </c>
      <c r="J36" s="219">
        <v>95</v>
      </c>
      <c r="K36" s="219">
        <v>83</v>
      </c>
      <c r="L36" s="219">
        <v>54</v>
      </c>
    </row>
    <row r="37" spans="1:12" x14ac:dyDescent="0.4">
      <c r="B37" s="114" t="s">
        <v>1168</v>
      </c>
      <c r="C37" s="37" t="s">
        <v>1106</v>
      </c>
      <c r="D37" s="219">
        <v>374</v>
      </c>
      <c r="E37" s="219">
        <v>93</v>
      </c>
      <c r="F37" s="219">
        <v>53</v>
      </c>
      <c r="G37" s="219">
        <v>54</v>
      </c>
      <c r="H37" s="219"/>
      <c r="I37" s="219">
        <v>355</v>
      </c>
      <c r="J37" s="219">
        <v>92</v>
      </c>
      <c r="K37" s="219">
        <v>54</v>
      </c>
      <c r="L37" s="219">
        <v>54</v>
      </c>
    </row>
    <row r="38" spans="1:12" x14ac:dyDescent="0.4">
      <c r="B38" s="114" t="s">
        <v>1169</v>
      </c>
      <c r="C38" s="37" t="s">
        <v>1106</v>
      </c>
      <c r="D38" s="219">
        <v>368</v>
      </c>
      <c r="E38" s="219">
        <v>90</v>
      </c>
      <c r="F38" s="219">
        <v>63</v>
      </c>
      <c r="G38" s="219">
        <v>62</v>
      </c>
      <c r="H38" s="219"/>
      <c r="I38" s="219">
        <v>359</v>
      </c>
      <c r="J38" s="219">
        <v>94</v>
      </c>
      <c r="K38" s="219">
        <v>70</v>
      </c>
      <c r="L38" s="219">
        <v>58</v>
      </c>
    </row>
    <row r="39" spans="1:12" x14ac:dyDescent="0.4">
      <c r="B39" s="114" t="s">
        <v>1170</v>
      </c>
      <c r="C39" s="37" t="s">
        <v>1106</v>
      </c>
      <c r="D39" s="219">
        <v>360</v>
      </c>
      <c r="E39" s="219">
        <v>99</v>
      </c>
      <c r="F39" s="219">
        <v>121</v>
      </c>
      <c r="G39" s="219">
        <v>52</v>
      </c>
      <c r="H39" s="219"/>
      <c r="I39" s="219">
        <v>323</v>
      </c>
      <c r="J39" s="219">
        <v>77</v>
      </c>
      <c r="K39" s="219">
        <v>95</v>
      </c>
      <c r="L39" s="219">
        <v>47</v>
      </c>
    </row>
    <row r="40" spans="1:12" s="35" customFormat="1" ht="18" customHeight="1" x14ac:dyDescent="0.4">
      <c r="A40" s="35">
        <v>2017</v>
      </c>
      <c r="B40" s="324" t="s">
        <v>1171</v>
      </c>
      <c r="C40" s="320" t="s">
        <v>1107</v>
      </c>
      <c r="D40" s="219">
        <v>430</v>
      </c>
      <c r="E40" s="219">
        <v>103</v>
      </c>
      <c r="F40" s="219">
        <v>44</v>
      </c>
      <c r="G40" s="219">
        <v>60</v>
      </c>
      <c r="H40" s="219"/>
      <c r="I40" s="219">
        <v>435</v>
      </c>
      <c r="J40" s="219">
        <v>110</v>
      </c>
      <c r="K40" s="219">
        <v>73</v>
      </c>
      <c r="L40" s="219">
        <v>74</v>
      </c>
    </row>
    <row r="41" spans="1:12" x14ac:dyDescent="0.4">
      <c r="A41" s="35"/>
      <c r="B41" s="114" t="s">
        <v>1172</v>
      </c>
      <c r="C41" s="320" t="s">
        <v>1107</v>
      </c>
      <c r="D41" s="219">
        <v>457</v>
      </c>
      <c r="E41" s="219">
        <v>100</v>
      </c>
      <c r="F41" s="219">
        <v>40</v>
      </c>
      <c r="G41" s="219">
        <v>44</v>
      </c>
      <c r="H41" s="219"/>
      <c r="I41" s="219">
        <v>442</v>
      </c>
      <c r="J41" s="219">
        <v>106</v>
      </c>
      <c r="K41" s="219">
        <v>53</v>
      </c>
      <c r="L41" s="219">
        <v>46</v>
      </c>
    </row>
    <row r="42" spans="1:12" x14ac:dyDescent="0.4">
      <c r="A42" s="35"/>
      <c r="B42" s="114" t="s">
        <v>1173</v>
      </c>
      <c r="C42" s="320" t="s">
        <v>1107</v>
      </c>
      <c r="D42" s="219">
        <v>629</v>
      </c>
      <c r="E42" s="219">
        <v>226</v>
      </c>
      <c r="F42" s="219">
        <v>106</v>
      </c>
      <c r="G42" s="219">
        <v>53</v>
      </c>
      <c r="H42" s="219"/>
      <c r="I42" s="219">
        <v>607</v>
      </c>
      <c r="J42" s="219">
        <v>179</v>
      </c>
      <c r="K42" s="219">
        <v>91</v>
      </c>
      <c r="L42" s="219">
        <v>52</v>
      </c>
    </row>
    <row r="43" spans="1:12" x14ac:dyDescent="0.4">
      <c r="A43" s="35"/>
      <c r="B43" s="114" t="s">
        <v>1174</v>
      </c>
      <c r="C43" s="320" t="s">
        <v>1108</v>
      </c>
      <c r="D43" s="219">
        <v>404</v>
      </c>
      <c r="E43" s="219">
        <v>87</v>
      </c>
      <c r="F43" s="219">
        <v>53</v>
      </c>
      <c r="G43" s="219">
        <v>76</v>
      </c>
      <c r="H43" s="219"/>
      <c r="I43" s="219">
        <v>376</v>
      </c>
      <c r="J43" s="219">
        <v>98</v>
      </c>
      <c r="K43" s="219">
        <v>53</v>
      </c>
      <c r="L43" s="219">
        <v>47</v>
      </c>
    </row>
    <row r="44" spans="1:12" x14ac:dyDescent="0.4">
      <c r="A44" s="35"/>
      <c r="B44" s="114" t="s">
        <v>1175</v>
      </c>
      <c r="C44" s="320" t="s">
        <v>1108</v>
      </c>
      <c r="D44" s="219">
        <v>549</v>
      </c>
      <c r="E44" s="219">
        <v>85</v>
      </c>
      <c r="F44" s="219">
        <v>54</v>
      </c>
      <c r="G44" s="219">
        <v>62</v>
      </c>
      <c r="H44" s="219"/>
      <c r="I44" s="219">
        <v>509</v>
      </c>
      <c r="J44" s="219">
        <v>95</v>
      </c>
      <c r="K44" s="219">
        <v>53</v>
      </c>
      <c r="L44" s="219">
        <v>57</v>
      </c>
    </row>
    <row r="45" spans="1:12" x14ac:dyDescent="0.4">
      <c r="A45" s="35"/>
      <c r="B45" s="114" t="s">
        <v>1176</v>
      </c>
      <c r="C45" s="320" t="s">
        <v>1108</v>
      </c>
      <c r="D45" s="219">
        <v>431</v>
      </c>
      <c r="E45" s="219">
        <v>91</v>
      </c>
      <c r="F45" s="219">
        <v>62</v>
      </c>
      <c r="G45" s="219">
        <v>67</v>
      </c>
      <c r="H45" s="219"/>
      <c r="I45" s="219">
        <v>428</v>
      </c>
      <c r="J45" s="219">
        <v>80</v>
      </c>
      <c r="K45" s="219">
        <v>53</v>
      </c>
      <c r="L45" s="219">
        <v>54</v>
      </c>
    </row>
    <row r="46" spans="1:12" x14ac:dyDescent="0.4">
      <c r="A46" s="35"/>
      <c r="B46" s="114" t="s">
        <v>1166</v>
      </c>
      <c r="C46" s="37" t="s">
        <v>1109</v>
      </c>
      <c r="D46" s="219">
        <v>459</v>
      </c>
      <c r="E46" s="219">
        <v>86</v>
      </c>
      <c r="F46" s="219">
        <v>27</v>
      </c>
      <c r="G46" s="219">
        <v>50</v>
      </c>
      <c r="H46" s="219"/>
      <c r="I46" s="219">
        <v>436</v>
      </c>
      <c r="J46" s="219">
        <v>87</v>
      </c>
      <c r="K46" s="219">
        <v>34</v>
      </c>
      <c r="L46" s="219">
        <v>46</v>
      </c>
    </row>
    <row r="47" spans="1:12" x14ac:dyDescent="0.4">
      <c r="A47" s="35"/>
      <c r="B47" s="114" t="s">
        <v>1268</v>
      </c>
      <c r="C47" s="37" t="s">
        <v>1109</v>
      </c>
      <c r="D47" s="219">
        <v>413</v>
      </c>
      <c r="E47" s="219">
        <v>71</v>
      </c>
      <c r="F47" s="219">
        <v>35</v>
      </c>
      <c r="G47" s="219">
        <v>85</v>
      </c>
      <c r="H47" s="219"/>
      <c r="I47" s="219">
        <v>397</v>
      </c>
      <c r="J47" s="219">
        <v>59</v>
      </c>
      <c r="K47" s="219">
        <v>39</v>
      </c>
      <c r="L47" s="219">
        <v>66</v>
      </c>
    </row>
    <row r="48" spans="1:12" x14ac:dyDescent="0.4">
      <c r="B48" s="114" t="s">
        <v>1167</v>
      </c>
      <c r="C48" s="37" t="s">
        <v>1109</v>
      </c>
      <c r="D48" s="219">
        <v>615</v>
      </c>
      <c r="E48" s="219">
        <v>209</v>
      </c>
      <c r="F48" s="219">
        <v>90</v>
      </c>
      <c r="G48" s="219">
        <v>77</v>
      </c>
      <c r="H48" s="219"/>
      <c r="I48" s="219">
        <v>512</v>
      </c>
      <c r="J48" s="219">
        <v>94</v>
      </c>
      <c r="K48" s="219">
        <v>55</v>
      </c>
      <c r="L48" s="219">
        <v>77</v>
      </c>
    </row>
    <row r="49" spans="1:12" x14ac:dyDescent="0.4">
      <c r="B49" s="114" t="s">
        <v>1168</v>
      </c>
      <c r="C49" s="37" t="s">
        <v>1110</v>
      </c>
      <c r="D49" s="219">
        <v>491</v>
      </c>
      <c r="E49" s="219">
        <v>66</v>
      </c>
      <c r="F49" s="219">
        <v>48</v>
      </c>
      <c r="G49" s="219">
        <v>65</v>
      </c>
      <c r="H49" s="219"/>
      <c r="I49" s="219">
        <v>561</v>
      </c>
      <c r="J49" s="219">
        <v>107</v>
      </c>
      <c r="K49" s="219">
        <v>64</v>
      </c>
      <c r="L49" s="219">
        <v>120</v>
      </c>
    </row>
    <row r="50" spans="1:12" x14ac:dyDescent="0.4">
      <c r="B50" s="114" t="s">
        <v>1169</v>
      </c>
      <c r="C50" s="37" t="s">
        <v>1110</v>
      </c>
      <c r="D50" s="219">
        <v>491</v>
      </c>
      <c r="E50" s="219">
        <v>88</v>
      </c>
      <c r="F50" s="219">
        <v>53</v>
      </c>
      <c r="G50" s="219">
        <v>60</v>
      </c>
      <c r="H50" s="219"/>
      <c r="I50" s="219">
        <v>529</v>
      </c>
      <c r="J50" s="219">
        <v>120</v>
      </c>
      <c r="K50" s="219">
        <v>62</v>
      </c>
      <c r="L50" s="219">
        <v>58</v>
      </c>
    </row>
    <row r="51" spans="1:12" x14ac:dyDescent="0.4">
      <c r="B51" s="114" t="s">
        <v>1170</v>
      </c>
      <c r="C51" s="37" t="s">
        <v>1110</v>
      </c>
      <c r="D51" s="219">
        <v>402</v>
      </c>
      <c r="E51" s="219">
        <v>58</v>
      </c>
      <c r="F51" s="219">
        <v>45</v>
      </c>
      <c r="G51" s="219">
        <v>49</v>
      </c>
      <c r="H51" s="219"/>
      <c r="I51" s="219">
        <v>380</v>
      </c>
      <c r="J51" s="219">
        <v>56</v>
      </c>
      <c r="K51" s="219">
        <v>42</v>
      </c>
      <c r="L51" s="219">
        <v>45</v>
      </c>
    </row>
    <row r="52" spans="1:12" s="35" customFormat="1" ht="18" customHeight="1" x14ac:dyDescent="0.4">
      <c r="A52" s="35">
        <v>2018</v>
      </c>
      <c r="B52" s="324" t="s">
        <v>1171</v>
      </c>
      <c r="C52" s="320" t="s">
        <v>1111</v>
      </c>
      <c r="D52" s="219">
        <v>474</v>
      </c>
      <c r="E52" s="219">
        <v>105</v>
      </c>
      <c r="F52" s="219">
        <v>37</v>
      </c>
      <c r="G52" s="219">
        <v>42</v>
      </c>
      <c r="H52" s="219"/>
      <c r="I52" s="219">
        <v>481</v>
      </c>
      <c r="J52" s="219">
        <v>101</v>
      </c>
      <c r="K52" s="219">
        <v>43</v>
      </c>
      <c r="L52" s="219">
        <v>49</v>
      </c>
    </row>
    <row r="53" spans="1:12" x14ac:dyDescent="0.4">
      <c r="A53" s="35"/>
      <c r="B53" s="114" t="s">
        <v>1172</v>
      </c>
      <c r="C53" s="320" t="s">
        <v>1111</v>
      </c>
      <c r="D53" s="219">
        <v>426</v>
      </c>
      <c r="E53" s="219">
        <v>57</v>
      </c>
      <c r="F53" s="219">
        <v>39</v>
      </c>
      <c r="G53" s="219">
        <v>39</v>
      </c>
      <c r="H53" s="219"/>
      <c r="I53" s="219">
        <v>402</v>
      </c>
      <c r="J53" s="219">
        <v>76</v>
      </c>
      <c r="K53" s="219">
        <v>35</v>
      </c>
      <c r="L53" s="219">
        <v>44</v>
      </c>
    </row>
    <row r="54" spans="1:12" x14ac:dyDescent="0.4">
      <c r="A54" s="35"/>
      <c r="B54" s="114" t="s">
        <v>1173</v>
      </c>
      <c r="C54" s="320" t="s">
        <v>1111</v>
      </c>
      <c r="D54" s="219">
        <v>548</v>
      </c>
      <c r="E54" s="219">
        <v>74</v>
      </c>
      <c r="F54" s="219">
        <v>35</v>
      </c>
      <c r="G54" s="219">
        <v>47</v>
      </c>
      <c r="H54" s="219"/>
      <c r="I54" s="219">
        <v>507</v>
      </c>
      <c r="J54" s="219">
        <v>77</v>
      </c>
      <c r="K54" s="219">
        <v>30</v>
      </c>
      <c r="L54" s="219">
        <v>41</v>
      </c>
    </row>
    <row r="55" spans="1:12" x14ac:dyDescent="0.4">
      <c r="A55" s="35"/>
      <c r="B55" s="114" t="s">
        <v>1174</v>
      </c>
      <c r="C55" s="320" t="s">
        <v>1112</v>
      </c>
      <c r="D55" s="219">
        <v>519</v>
      </c>
      <c r="E55" s="219">
        <v>74</v>
      </c>
      <c r="F55" s="219">
        <v>33</v>
      </c>
      <c r="G55" s="219">
        <v>30</v>
      </c>
      <c r="H55" s="219"/>
      <c r="I55" s="219">
        <v>514</v>
      </c>
      <c r="J55" s="219">
        <v>74</v>
      </c>
      <c r="K55" s="219">
        <v>30</v>
      </c>
      <c r="L55" s="219">
        <v>32</v>
      </c>
    </row>
    <row r="56" spans="1:12" x14ac:dyDescent="0.4">
      <c r="A56" s="35"/>
      <c r="B56" s="114" t="s">
        <v>1175</v>
      </c>
      <c r="C56" s="320" t="s">
        <v>1112</v>
      </c>
      <c r="D56" s="219">
        <v>406</v>
      </c>
      <c r="E56" s="219">
        <v>85</v>
      </c>
      <c r="F56" s="219">
        <v>36</v>
      </c>
      <c r="G56" s="219">
        <v>41</v>
      </c>
      <c r="H56" s="219"/>
      <c r="I56" s="219">
        <v>336</v>
      </c>
      <c r="J56" s="219">
        <v>60</v>
      </c>
      <c r="K56" s="219">
        <v>27</v>
      </c>
      <c r="L56" s="219">
        <v>34</v>
      </c>
    </row>
    <row r="57" spans="1:12" x14ac:dyDescent="0.4">
      <c r="A57" s="35"/>
      <c r="B57" s="114" t="s">
        <v>1176</v>
      </c>
      <c r="C57" s="320" t="s">
        <v>1112</v>
      </c>
      <c r="D57" s="219">
        <v>356</v>
      </c>
      <c r="E57" s="219">
        <v>54</v>
      </c>
      <c r="F57" s="219">
        <v>25</v>
      </c>
      <c r="G57" s="219">
        <v>39</v>
      </c>
      <c r="H57" s="219"/>
      <c r="I57" s="219">
        <v>345</v>
      </c>
      <c r="J57" s="219">
        <v>75</v>
      </c>
      <c r="K57" s="219">
        <v>34</v>
      </c>
      <c r="L57" s="219">
        <v>48</v>
      </c>
    </row>
    <row r="58" spans="1:12" x14ac:dyDescent="0.4">
      <c r="A58" s="35"/>
      <c r="B58" s="114" t="s">
        <v>1166</v>
      </c>
      <c r="C58" s="37" t="s">
        <v>1113</v>
      </c>
      <c r="D58" s="219">
        <v>432</v>
      </c>
      <c r="E58" s="219">
        <v>68</v>
      </c>
      <c r="F58" s="219">
        <v>39</v>
      </c>
      <c r="G58" s="219">
        <v>34</v>
      </c>
      <c r="H58" s="219"/>
      <c r="I58" s="219">
        <v>332</v>
      </c>
      <c r="J58" s="219">
        <v>78</v>
      </c>
      <c r="K58" s="219">
        <v>31</v>
      </c>
      <c r="L58" s="219">
        <v>29</v>
      </c>
    </row>
    <row r="59" spans="1:12" x14ac:dyDescent="0.4">
      <c r="A59" s="35"/>
      <c r="B59" s="114" t="s">
        <v>1268</v>
      </c>
      <c r="C59" s="37" t="s">
        <v>1113</v>
      </c>
      <c r="D59" s="219">
        <v>458</v>
      </c>
      <c r="E59" s="219">
        <v>66</v>
      </c>
      <c r="F59" s="219">
        <v>42</v>
      </c>
      <c r="G59" s="219">
        <v>39</v>
      </c>
      <c r="H59" s="219"/>
      <c r="I59" s="219">
        <v>292</v>
      </c>
      <c r="J59" s="219">
        <v>38</v>
      </c>
      <c r="K59" s="219">
        <v>29</v>
      </c>
      <c r="L59" s="219">
        <v>33</v>
      </c>
    </row>
    <row r="60" spans="1:12" s="325" customFormat="1" x14ac:dyDescent="0.4">
      <c r="A60" s="35"/>
      <c r="B60" s="114" t="s">
        <v>1167</v>
      </c>
      <c r="C60" s="37" t="s">
        <v>1113</v>
      </c>
      <c r="D60" s="219">
        <v>608</v>
      </c>
      <c r="E60" s="219">
        <v>99</v>
      </c>
      <c r="F60" s="219">
        <v>45</v>
      </c>
      <c r="G60" s="219">
        <v>46</v>
      </c>
      <c r="H60" s="219"/>
      <c r="I60" s="219">
        <v>413</v>
      </c>
      <c r="J60" s="219">
        <v>65</v>
      </c>
      <c r="K60" s="219">
        <v>44</v>
      </c>
      <c r="L60" s="219">
        <v>41</v>
      </c>
    </row>
    <row r="61" spans="1:12" ht="12" customHeight="1" thickBot="1" x14ac:dyDescent="0.45">
      <c r="A61" s="326" t="s">
        <v>61</v>
      </c>
      <c r="B61" s="267"/>
      <c r="C61" s="267"/>
      <c r="D61" s="389">
        <v>34245</v>
      </c>
      <c r="E61" s="389">
        <v>9585</v>
      </c>
      <c r="F61" s="389">
        <v>12693</v>
      </c>
      <c r="G61" s="389">
        <v>8856</v>
      </c>
      <c r="H61" s="389"/>
      <c r="I61" s="389">
        <v>33248</v>
      </c>
      <c r="J61" s="389">
        <v>9374</v>
      </c>
      <c r="K61" s="389">
        <v>12598</v>
      </c>
      <c r="L61" s="389">
        <v>8804</v>
      </c>
    </row>
    <row r="62" spans="1:12" x14ac:dyDescent="0.4">
      <c r="B62" s="4"/>
      <c r="C62" s="4"/>
      <c r="D62" s="82"/>
      <c r="E62" s="82"/>
      <c r="F62" s="82"/>
      <c r="G62" s="82"/>
      <c r="H62" s="82"/>
      <c r="I62" s="82"/>
      <c r="J62" s="82"/>
      <c r="K62" s="82"/>
      <c r="L62" s="82"/>
    </row>
    <row r="63" spans="1:12" x14ac:dyDescent="0.4">
      <c r="A63" s="29" t="s">
        <v>108</v>
      </c>
    </row>
    <row r="64" spans="1:12" ht="14.25" customHeight="1" x14ac:dyDescent="0.4">
      <c r="A64" s="486" t="s">
        <v>1178</v>
      </c>
      <c r="B64" s="486"/>
      <c r="C64" s="486"/>
      <c r="D64" s="486"/>
      <c r="E64" s="486"/>
      <c r="F64" s="486"/>
      <c r="G64" s="486"/>
      <c r="H64" s="486"/>
      <c r="I64" s="486"/>
      <c r="J64" s="486"/>
      <c r="K64" s="486"/>
      <c r="L64" s="486"/>
    </row>
    <row r="65" spans="1:12" ht="37.5" customHeight="1" x14ac:dyDescent="0.4">
      <c r="A65" s="486" t="s">
        <v>1179</v>
      </c>
      <c r="B65" s="486"/>
      <c r="C65" s="486"/>
      <c r="D65" s="486"/>
      <c r="E65" s="486"/>
      <c r="F65" s="486"/>
      <c r="G65" s="486"/>
      <c r="H65" s="486"/>
      <c r="I65" s="486"/>
      <c r="J65" s="486"/>
      <c r="K65" s="486"/>
      <c r="L65" s="486"/>
    </row>
    <row r="67" spans="1:12" x14ac:dyDescent="0.4">
      <c r="A67" s="29" t="s">
        <v>68</v>
      </c>
    </row>
    <row r="68" spans="1:12" x14ac:dyDescent="0.4">
      <c r="A68" s="28" t="s">
        <v>69</v>
      </c>
    </row>
  </sheetData>
  <mergeCells count="4">
    <mergeCell ref="D5:G5"/>
    <mergeCell ref="I5:L5"/>
    <mergeCell ref="A64:L64"/>
    <mergeCell ref="A65:L65"/>
  </mergeCells>
  <pageMargins left="0.7" right="0.7" top="0.75" bottom="0.75" header="0.3" footer="0.3"/>
  <pageSetup paperSize="9" scale="56"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7E9B4"/>
    <pageSetUpPr fitToPage="1"/>
  </sheetPr>
  <dimension ref="A1:I31"/>
  <sheetViews>
    <sheetView showGridLines="0" zoomScaleNormal="100" workbookViewId="0">
      <pane ySplit="5" topLeftCell="A6" activePane="bottomLeft" state="frozen"/>
      <selection activeCell="N14" sqref="N14"/>
      <selection pane="bottomLeft" activeCell="M23" sqref="M23"/>
    </sheetView>
  </sheetViews>
  <sheetFormatPr defaultColWidth="9.109375" defaultRowHeight="12.3" x14ac:dyDescent="0.4"/>
  <cols>
    <col min="1" max="1" width="12.6640625" style="2" customWidth="1"/>
    <col min="2" max="2" width="9.609375" style="2" customWidth="1"/>
    <col min="3" max="3" width="9.609375" style="2" hidden="1" customWidth="1"/>
    <col min="4" max="6" width="19.109375" style="2" customWidth="1"/>
    <col min="7" max="7" width="17.609375" style="2" customWidth="1"/>
    <col min="8" max="16384" width="9.109375" style="2"/>
  </cols>
  <sheetData>
    <row r="1" spans="1:9" x14ac:dyDescent="0.4">
      <c r="A1" s="25" t="s">
        <v>1136</v>
      </c>
    </row>
    <row r="3" spans="1:9" ht="14.1" x14ac:dyDescent="0.4">
      <c r="A3" s="1" t="s">
        <v>1341</v>
      </c>
    </row>
    <row r="4" spans="1:9" x14ac:dyDescent="0.4">
      <c r="A4" s="316"/>
      <c r="B4" s="316"/>
      <c r="C4" s="316"/>
      <c r="D4" s="316"/>
      <c r="E4" s="316"/>
      <c r="F4" s="316"/>
    </row>
    <row r="5" spans="1:9" ht="49.2" x14ac:dyDescent="0.4">
      <c r="B5" s="331"/>
      <c r="C5" s="331"/>
      <c r="D5" s="59" t="s">
        <v>1324</v>
      </c>
      <c r="E5" s="59" t="s">
        <v>1161</v>
      </c>
      <c r="F5" s="60" t="s">
        <v>1325</v>
      </c>
      <c r="G5" s="448" t="s">
        <v>1162</v>
      </c>
    </row>
    <row r="6" spans="1:9" s="321" customFormat="1" ht="18" customHeight="1" x14ac:dyDescent="0.4">
      <c r="A6" s="96">
        <v>2014</v>
      </c>
      <c r="B6" s="449" t="s">
        <v>1133</v>
      </c>
      <c r="C6" s="449" t="s">
        <v>1095</v>
      </c>
      <c r="D6" s="219">
        <f>SUMIFS('M2.1'!D:D,'M2.1'!C:C,'Q2.1'!$C6)</f>
        <v>0</v>
      </c>
      <c r="E6" s="219">
        <f>SUM(D6:D$6)</f>
        <v>0</v>
      </c>
      <c r="F6" s="219">
        <f>SUMIFS('M2.1'!F:F,'M2.1'!C:C,'Q2.1'!$C6)</f>
        <v>0</v>
      </c>
      <c r="G6" s="219">
        <f>SUM(F6:F$6)</f>
        <v>0</v>
      </c>
      <c r="I6" s="329"/>
    </row>
    <row r="7" spans="1:9" s="321" customFormat="1" x14ac:dyDescent="0.4">
      <c r="A7" s="35"/>
      <c r="B7" s="328" t="s">
        <v>1132</v>
      </c>
      <c r="C7" s="328" t="s">
        <v>1096</v>
      </c>
      <c r="D7" s="219">
        <f>SUMIFS('M2.1'!D:D,'M2.1'!C:C,'Q2.1'!$C7)</f>
        <v>2433</v>
      </c>
      <c r="E7" s="219">
        <f>SUM(D$6:D7)</f>
        <v>2433</v>
      </c>
      <c r="F7" s="219">
        <f>SUMIFS('M2.1'!F:F,'M2.1'!C:C,'Q2.1'!$C7)</f>
        <v>2055</v>
      </c>
      <c r="G7" s="219">
        <f>SUM(F$6:F7)</f>
        <v>2055</v>
      </c>
      <c r="I7" s="329"/>
    </row>
    <row r="8" spans="1:9" s="321" customFormat="1" x14ac:dyDescent="0.4">
      <c r="A8" s="35"/>
      <c r="B8" s="328" t="s">
        <v>1131</v>
      </c>
      <c r="C8" s="328" t="s">
        <v>1097</v>
      </c>
      <c r="D8" s="219">
        <f>SUMIFS('M2.1'!D:D,'M2.1'!C:C,'Q2.1'!$C8)</f>
        <v>7529</v>
      </c>
      <c r="E8" s="219">
        <f>SUM(D$6:D8)</f>
        <v>9962</v>
      </c>
      <c r="F8" s="219">
        <f>SUMIFS('M2.1'!F:F,'M2.1'!C:C,'Q2.1'!$C8)</f>
        <v>6988</v>
      </c>
      <c r="G8" s="219">
        <f>SUM(F$6:F8)</f>
        <v>9043</v>
      </c>
      <c r="I8" s="329"/>
    </row>
    <row r="9" spans="1:9" s="321" customFormat="1" x14ac:dyDescent="0.4">
      <c r="A9" s="35"/>
      <c r="B9" s="328" t="s">
        <v>1126</v>
      </c>
      <c r="C9" s="328" t="s">
        <v>1098</v>
      </c>
      <c r="D9" s="219">
        <f>SUMIFS('M2.1'!D:D,'M2.1'!C:C,'Q2.1'!$C9)</f>
        <v>9563</v>
      </c>
      <c r="E9" s="219">
        <f>SUM(D$6:D9)</f>
        <v>19525</v>
      </c>
      <c r="F9" s="219">
        <f>SUMIFS('M2.1'!F:F,'M2.1'!C:C,'Q2.1'!$C9)</f>
        <v>8580</v>
      </c>
      <c r="G9" s="219">
        <f>SUM(F$6:F9)</f>
        <v>17623</v>
      </c>
      <c r="I9" s="329"/>
    </row>
    <row r="10" spans="1:9" s="321" customFormat="1" ht="18" customHeight="1" x14ac:dyDescent="0.4">
      <c r="A10" s="35">
        <v>2015</v>
      </c>
      <c r="B10" s="328" t="s">
        <v>1133</v>
      </c>
      <c r="C10" s="328" t="s">
        <v>1099</v>
      </c>
      <c r="D10" s="219">
        <f>SUMIFS('M2.1'!D:D,'M2.1'!C:C,'Q2.1'!$C10)</f>
        <v>12444</v>
      </c>
      <c r="E10" s="219">
        <f>SUM(D$6:D10)</f>
        <v>31969</v>
      </c>
      <c r="F10" s="219">
        <f>SUMIFS('M2.1'!F:F,'M2.1'!C:C,'Q2.1'!$C10)</f>
        <v>10689</v>
      </c>
      <c r="G10" s="219">
        <f>SUM(F$6:F10)</f>
        <v>28312</v>
      </c>
    </row>
    <row r="11" spans="1:9" s="321" customFormat="1" x14ac:dyDescent="0.4">
      <c r="A11" s="35"/>
      <c r="B11" s="328" t="s">
        <v>1132</v>
      </c>
      <c r="C11" s="328" t="s">
        <v>1100</v>
      </c>
      <c r="D11" s="219">
        <f>SUMIFS('M2.1'!D:D,'M2.1'!C:C,'Q2.1'!$C11)</f>
        <v>5659</v>
      </c>
      <c r="E11" s="219">
        <f>SUM(D$6:D11)</f>
        <v>37628</v>
      </c>
      <c r="F11" s="219">
        <f>SUMIFS('M2.1'!F:F,'M2.1'!C:C,'Q2.1'!$C11)</f>
        <v>6623</v>
      </c>
      <c r="G11" s="219">
        <f>SUM(F$6:F11)</f>
        <v>34935</v>
      </c>
    </row>
    <row r="12" spans="1:9" s="321" customFormat="1" x14ac:dyDescent="0.4">
      <c r="A12" s="35"/>
      <c r="B12" s="328" t="s">
        <v>1131</v>
      </c>
      <c r="C12" s="328" t="s">
        <v>1101</v>
      </c>
      <c r="D12" s="219">
        <f>SUMIFS('M2.1'!D:D,'M2.1'!C:C,'Q2.1'!$C12)</f>
        <v>2959</v>
      </c>
      <c r="E12" s="219">
        <f>SUM(D$6:D12)</f>
        <v>40587</v>
      </c>
      <c r="F12" s="219">
        <f>SUMIFS('M2.1'!F:F,'M2.1'!C:C,'Q2.1'!$C12)</f>
        <v>4746</v>
      </c>
      <c r="G12" s="219">
        <f>SUM(F$6:F12)</f>
        <v>39681</v>
      </c>
    </row>
    <row r="13" spans="1:9" s="321" customFormat="1" x14ac:dyDescent="0.4">
      <c r="A13" s="35"/>
      <c r="B13" s="328" t="s">
        <v>1126</v>
      </c>
      <c r="C13" s="328" t="s">
        <v>1102</v>
      </c>
      <c r="D13" s="219">
        <f>SUMIFS('M2.1'!D:D,'M2.1'!C:C,'Q2.1'!$C13)</f>
        <v>2654</v>
      </c>
      <c r="E13" s="219">
        <f>SUM(D$6:D13)</f>
        <v>43241</v>
      </c>
      <c r="F13" s="219">
        <f>SUMIFS('M2.1'!F:F,'M2.1'!C:C,'Q2.1'!$C13)</f>
        <v>2862</v>
      </c>
      <c r="G13" s="219">
        <f>SUM(F$6:F13)</f>
        <v>42543</v>
      </c>
    </row>
    <row r="14" spans="1:9" s="321" customFormat="1" ht="18" customHeight="1" x14ac:dyDescent="0.4">
      <c r="A14" s="35">
        <v>2016</v>
      </c>
      <c r="B14" s="328" t="s">
        <v>1133</v>
      </c>
      <c r="C14" s="328" t="s">
        <v>1103</v>
      </c>
      <c r="D14" s="219">
        <f>SUMIFS('M2.1'!D:D,'M2.1'!C:C,'Q2.1'!$C14)</f>
        <v>2496</v>
      </c>
      <c r="E14" s="219">
        <f>SUM(D$6:D14)</f>
        <v>45737</v>
      </c>
      <c r="F14" s="219">
        <f>SUMIFS('M2.1'!F:F,'M2.1'!C:C,'Q2.1'!$C14)</f>
        <v>2666</v>
      </c>
      <c r="G14" s="219">
        <f>SUM(F$6:F14)</f>
        <v>45209</v>
      </c>
    </row>
    <row r="15" spans="1:9" s="321" customFormat="1" x14ac:dyDescent="0.4">
      <c r="A15" s="35"/>
      <c r="B15" s="328" t="s">
        <v>1132</v>
      </c>
      <c r="C15" s="328" t="s">
        <v>1104</v>
      </c>
      <c r="D15" s="219">
        <f>SUMIFS('M2.1'!D:D,'M2.1'!C:C,'Q2.1'!$C15)</f>
        <v>2211</v>
      </c>
      <c r="E15" s="219">
        <f>SUM(D$6:D15)</f>
        <v>47948</v>
      </c>
      <c r="F15" s="219">
        <f>SUMIFS('M2.1'!F:F,'M2.1'!C:C,'Q2.1'!$C15)</f>
        <v>2230</v>
      </c>
      <c r="G15" s="219">
        <f>SUM(F$6:F15)</f>
        <v>47439</v>
      </c>
    </row>
    <row r="16" spans="1:9" s="321" customFormat="1" x14ac:dyDescent="0.4">
      <c r="A16" s="35"/>
      <c r="B16" s="328" t="s">
        <v>1131</v>
      </c>
      <c r="C16" s="328" t="s">
        <v>1105</v>
      </c>
      <c r="D16" s="219">
        <f>SUMIFS('M2.1'!D:D,'M2.1'!C:C,'Q2.1'!$C16)</f>
        <v>1599</v>
      </c>
      <c r="E16" s="219">
        <f>SUM(D$6:D16)</f>
        <v>49547</v>
      </c>
      <c r="F16" s="219">
        <f>SUMIFS('M2.1'!F:F,'M2.1'!C:C,'Q2.1'!$C16)</f>
        <v>1770</v>
      </c>
      <c r="G16" s="219">
        <f>SUM(F$6:F16)</f>
        <v>49209</v>
      </c>
    </row>
    <row r="17" spans="1:7" s="321" customFormat="1" x14ac:dyDescent="0.4">
      <c r="A17" s="35"/>
      <c r="B17" s="328" t="s">
        <v>1126</v>
      </c>
      <c r="C17" s="328" t="s">
        <v>1106</v>
      </c>
      <c r="D17" s="219">
        <f>SUMIFS('M2.1'!D:D,'M2.1'!C:C,'Q2.1'!$C17)</f>
        <v>1789</v>
      </c>
      <c r="E17" s="219">
        <f>SUM(D$6:D17)</f>
        <v>51336</v>
      </c>
      <c r="F17" s="219">
        <f>SUMIFS('M2.1'!F:F,'M2.1'!C:C,'Q2.1'!$C17)</f>
        <v>1678</v>
      </c>
      <c r="G17" s="219">
        <f>SUM(F$6:F17)</f>
        <v>50887</v>
      </c>
    </row>
    <row r="18" spans="1:7" s="321" customFormat="1" ht="18" customHeight="1" x14ac:dyDescent="0.4">
      <c r="A18" s="35">
        <v>2017</v>
      </c>
      <c r="B18" s="328" t="s">
        <v>1133</v>
      </c>
      <c r="C18" s="328" t="s">
        <v>1107</v>
      </c>
      <c r="D18" s="219">
        <f>SUMIFS('M2.1'!D:D,'M2.1'!C:C,'Q2.1'!$C18)</f>
        <v>2292</v>
      </c>
      <c r="E18" s="219">
        <f>SUM(D$6:D18)</f>
        <v>53628</v>
      </c>
      <c r="F18" s="219">
        <f>SUMIFS('M2.1'!F:F,'M2.1'!C:C,'Q2.1'!$C18)</f>
        <v>2268</v>
      </c>
      <c r="G18" s="219">
        <f>SUM(F$6:F18)</f>
        <v>53155</v>
      </c>
    </row>
    <row r="19" spans="1:7" s="321" customFormat="1" x14ac:dyDescent="0.4">
      <c r="A19" s="35"/>
      <c r="B19" s="328" t="s">
        <v>1132</v>
      </c>
      <c r="C19" s="328" t="s">
        <v>1108</v>
      </c>
      <c r="D19" s="219">
        <f>SUMIFS('M2.1'!D:D,'M2.1'!C:C,'Q2.1'!$C19)</f>
        <v>2021</v>
      </c>
      <c r="E19" s="219">
        <f>SUM(D$6:D19)</f>
        <v>55649</v>
      </c>
      <c r="F19" s="219">
        <f>SUMIFS('M2.1'!F:F,'M2.1'!C:C,'Q2.1'!$C19)</f>
        <v>1903</v>
      </c>
      <c r="G19" s="219">
        <f>SUM(F$6:F19)</f>
        <v>55058</v>
      </c>
    </row>
    <row r="20" spans="1:7" s="321" customFormat="1" x14ac:dyDescent="0.4">
      <c r="A20" s="35"/>
      <c r="B20" s="328" t="s">
        <v>1131</v>
      </c>
      <c r="C20" s="328" t="s">
        <v>1109</v>
      </c>
      <c r="D20" s="219">
        <f>SUMIFS('M2.1'!D:D,'M2.1'!C:C,'Q2.1'!$C20)</f>
        <v>2217</v>
      </c>
      <c r="E20" s="219">
        <f>SUM(D$6:D20)</f>
        <v>57866</v>
      </c>
      <c r="F20" s="219">
        <f>SUMIFS('M2.1'!F:F,'M2.1'!C:C,'Q2.1'!$C20)</f>
        <v>1902</v>
      </c>
      <c r="G20" s="219">
        <f>SUM(F$6:F20)</f>
        <v>56960</v>
      </c>
    </row>
    <row r="21" spans="1:7" s="321" customFormat="1" x14ac:dyDescent="0.4">
      <c r="A21" s="35"/>
      <c r="B21" s="328" t="s">
        <v>1126</v>
      </c>
      <c r="C21" s="328" t="s">
        <v>1110</v>
      </c>
      <c r="D21" s="219">
        <f>SUMIFS('M2.1'!D:D,'M2.1'!C:C,'Q2.1'!$C21)</f>
        <v>1916</v>
      </c>
      <c r="E21" s="219">
        <f>SUM(D$6:D21)</f>
        <v>59782</v>
      </c>
      <c r="F21" s="219">
        <f>SUMIFS('M2.1'!F:F,'M2.1'!C:C,'Q2.1'!$C21)</f>
        <v>2144</v>
      </c>
      <c r="G21" s="219">
        <f>SUM(F$6:F21)</f>
        <v>59104</v>
      </c>
    </row>
    <row r="22" spans="1:7" s="321" customFormat="1" ht="18" customHeight="1" x14ac:dyDescent="0.4">
      <c r="A22" s="35">
        <v>2018</v>
      </c>
      <c r="B22" s="328" t="s">
        <v>1133</v>
      </c>
      <c r="C22" s="328" t="s">
        <v>1111</v>
      </c>
      <c r="D22" s="219">
        <f>SUMIFS('M2.1'!D:D,'M2.1'!C:C,'Q2.1'!$C22)</f>
        <v>1923</v>
      </c>
      <c r="E22" s="219">
        <f>SUM(D$6:D22)</f>
        <v>61705</v>
      </c>
      <c r="F22" s="219">
        <f>SUMIFS('M2.1'!F:F,'M2.1'!C:C,'Q2.1'!$C22)</f>
        <v>1886</v>
      </c>
      <c r="G22" s="219">
        <f>SUM(F$6:F22)</f>
        <v>60990</v>
      </c>
    </row>
    <row r="23" spans="1:7" s="321" customFormat="1" x14ac:dyDescent="0.4">
      <c r="A23" s="402"/>
      <c r="B23" s="400" t="s">
        <v>1132</v>
      </c>
      <c r="C23" s="400" t="s">
        <v>1112</v>
      </c>
      <c r="D23" s="401">
        <f>SUMIFS('M2.1'!D:D,'M2.1'!C:C,'Q2.1'!$C23)</f>
        <v>1698</v>
      </c>
      <c r="E23" s="401">
        <f>SUM(D$6:D23)</f>
        <v>63403</v>
      </c>
      <c r="F23" s="401">
        <f>SUMIFS('M2.1'!F:F,'M2.1'!C:C,'Q2.1'!$C23)</f>
        <v>1609</v>
      </c>
      <c r="G23" s="401">
        <f>SUM(F$6:F23)</f>
        <v>62599</v>
      </c>
    </row>
    <row r="24" spans="1:7" s="321" customFormat="1" ht="12.6" thickBot="1" x14ac:dyDescent="0.45">
      <c r="A24" s="39"/>
      <c r="B24" s="330" t="s">
        <v>1131</v>
      </c>
      <c r="C24" s="330" t="s">
        <v>1113</v>
      </c>
      <c r="D24" s="390">
        <f>SUMIFS('M2.1'!D:D,'M2.1'!C:C,'Q2.1'!$C24)</f>
        <v>1976</v>
      </c>
      <c r="E24" s="390">
        <f>SUM(D$6:D24)</f>
        <v>65379</v>
      </c>
      <c r="F24" s="390">
        <f>SUMIFS('M2.1'!F:F,'M2.1'!C:C,'Q2.1'!$C24)</f>
        <v>1425</v>
      </c>
      <c r="G24" s="390">
        <f>SUM(F$6:F24)</f>
        <v>64024</v>
      </c>
    </row>
    <row r="25" spans="1:7" s="321" customFormat="1" ht="12.6" thickBot="1" x14ac:dyDescent="0.45">
      <c r="A25" s="326" t="s">
        <v>61</v>
      </c>
      <c r="B25" s="457"/>
      <c r="C25" s="457"/>
      <c r="D25" s="458">
        <f>E24</f>
        <v>65379</v>
      </c>
      <c r="E25" s="458"/>
      <c r="F25" s="458">
        <f>G24</f>
        <v>64024</v>
      </c>
      <c r="G25" s="458"/>
    </row>
    <row r="27" spans="1:7" x14ac:dyDescent="0.4">
      <c r="A27" s="29" t="s">
        <v>1177</v>
      </c>
    </row>
    <row r="28" spans="1:7" ht="24" customHeight="1" x14ac:dyDescent="0.4">
      <c r="A28" s="486" t="s">
        <v>1180</v>
      </c>
      <c r="B28" s="486"/>
      <c r="C28" s="486"/>
      <c r="D28" s="486"/>
      <c r="E28" s="486"/>
      <c r="F28" s="486"/>
    </row>
    <row r="29" spans="1:7" x14ac:dyDescent="0.4">
      <c r="A29" s="28"/>
    </row>
    <row r="30" spans="1:7" x14ac:dyDescent="0.4">
      <c r="A30" s="29" t="s">
        <v>68</v>
      </c>
    </row>
    <row r="31" spans="1:7" x14ac:dyDescent="0.4">
      <c r="A31" s="28" t="s">
        <v>69</v>
      </c>
    </row>
  </sheetData>
  <mergeCells count="1">
    <mergeCell ref="A28:F28"/>
  </mergeCells>
  <pageMargins left="0.70866141732283472" right="0.70866141732283472" top="0.74803149606299213" bottom="0.74803149606299213" header="0.31496062992125984" footer="0.31496062992125984"/>
  <pageSetup paperSize="9" fitToHeight="0" orientation="landscape" r:id="rId1"/>
  <ignoredErrors>
    <ignoredError sqref="F6:F2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7E9B4"/>
  </sheetPr>
  <dimension ref="A1:V33"/>
  <sheetViews>
    <sheetView showGridLines="0" zoomScale="115" zoomScaleNormal="115" workbookViewId="0">
      <pane ySplit="6" topLeftCell="A7" activePane="bottomLeft" state="frozen"/>
      <selection activeCell="N14" sqref="N14"/>
      <selection pane="bottomLeft" activeCell="F10" sqref="F10"/>
    </sheetView>
  </sheetViews>
  <sheetFormatPr defaultColWidth="9.109375" defaultRowHeight="12.3" x14ac:dyDescent="0.4"/>
  <cols>
    <col min="1" max="1" width="13.88671875" style="2" customWidth="1"/>
    <col min="2" max="2" width="8.6640625" style="2" customWidth="1"/>
    <col min="3" max="3" width="17.6640625" style="2" hidden="1" customWidth="1"/>
    <col min="4" max="7" width="14.609375" style="2" customWidth="1"/>
    <col min="8" max="8" width="5" style="2" customWidth="1"/>
    <col min="9" max="12" width="14.609375" style="2" customWidth="1"/>
    <col min="13" max="16384" width="9.109375" style="2"/>
  </cols>
  <sheetData>
    <row r="1" spans="1:22" x14ac:dyDescent="0.4">
      <c r="A1" s="25" t="s">
        <v>1136</v>
      </c>
    </row>
    <row r="3" spans="1:22" ht="14.1" x14ac:dyDescent="0.4">
      <c r="A3" s="1" t="s">
        <v>1342</v>
      </c>
    </row>
    <row r="4" spans="1:22" x14ac:dyDescent="0.4">
      <c r="A4" s="1"/>
    </row>
    <row r="5" spans="1:22" ht="26.25" customHeight="1" x14ac:dyDescent="0.4">
      <c r="A5" s="393"/>
      <c r="B5" s="394"/>
      <c r="C5" s="394"/>
      <c r="D5" s="502" t="s">
        <v>1326</v>
      </c>
      <c r="E5" s="502"/>
      <c r="F5" s="502"/>
      <c r="G5" s="502"/>
      <c r="H5" s="450"/>
      <c r="I5" s="503" t="s">
        <v>1327</v>
      </c>
      <c r="J5" s="503"/>
      <c r="K5" s="503"/>
      <c r="L5" s="503"/>
    </row>
    <row r="6" spans="1:22" ht="24.6" x14ac:dyDescent="0.4">
      <c r="A6" s="112"/>
      <c r="B6" s="113"/>
      <c r="C6" s="113"/>
      <c r="D6" s="451" t="s">
        <v>1140</v>
      </c>
      <c r="E6" s="451" t="s">
        <v>1141</v>
      </c>
      <c r="F6" s="451" t="s">
        <v>1142</v>
      </c>
      <c r="G6" s="451" t="s">
        <v>1143</v>
      </c>
      <c r="H6" s="333"/>
      <c r="I6" s="332" t="s">
        <v>1140</v>
      </c>
      <c r="J6" s="332" t="s">
        <v>1141</v>
      </c>
      <c r="K6" s="332" t="s">
        <v>1142</v>
      </c>
      <c r="L6" s="332" t="s">
        <v>1143</v>
      </c>
    </row>
    <row r="7" spans="1:22" ht="18" customHeight="1" x14ac:dyDescent="0.4">
      <c r="A7" s="96">
        <v>2014</v>
      </c>
      <c r="B7" s="334" t="s">
        <v>1133</v>
      </c>
      <c r="C7" s="449" t="s">
        <v>1095</v>
      </c>
      <c r="D7" s="461">
        <f>SUMIFS('M2.2'!D:D,'M2.2'!$C:$C,$C7)</f>
        <v>0</v>
      </c>
      <c r="E7" s="461">
        <f>SUMIFS('M2.2'!E:E,'M2.2'!$C:$C,$C7)</f>
        <v>0</v>
      </c>
      <c r="F7" s="461">
        <f>SUMIFS('M2.2'!F:F,'M2.2'!$C:$C,$C7)</f>
        <v>0</v>
      </c>
      <c r="G7" s="461">
        <f>SUMIFS('M2.2'!G:G,'M2.2'!$C:$C,$C7)</f>
        <v>0</v>
      </c>
      <c r="H7" s="461"/>
      <c r="I7" s="461">
        <f>SUMIFS('M2.2'!I:I,'M2.2'!$C:$C,$C7)</f>
        <v>0</v>
      </c>
      <c r="J7" s="461">
        <f>SUMIFS('M2.2'!J:J,'M2.2'!$C:$C,$C7)</f>
        <v>0</v>
      </c>
      <c r="K7" s="461">
        <f>SUMIFS('M2.2'!K:K,'M2.2'!$C:$C,$C7)</f>
        <v>0</v>
      </c>
      <c r="L7" s="461">
        <f>SUMIFS('M2.2'!L:L,'M2.2'!$C:$C,$C7)</f>
        <v>0</v>
      </c>
      <c r="N7" s="216"/>
      <c r="O7" s="216"/>
      <c r="P7" s="216"/>
      <c r="Q7" s="216"/>
      <c r="R7" s="217"/>
      <c r="S7" s="218"/>
      <c r="T7" s="218"/>
      <c r="U7" s="218"/>
      <c r="V7" s="218"/>
    </row>
    <row r="8" spans="1:22" ht="12.75" customHeight="1" x14ac:dyDescent="0.4">
      <c r="A8" s="96"/>
      <c r="B8" s="334" t="s">
        <v>1132</v>
      </c>
      <c r="C8" s="449" t="s">
        <v>1096</v>
      </c>
      <c r="D8" s="462">
        <f>SUMIFS('M2.2'!D:D,'M2.2'!$C:$C,$C8)</f>
        <v>915</v>
      </c>
      <c r="E8" s="462">
        <f>SUMIFS('M2.2'!E:E,'M2.2'!$C:$C,$C8)</f>
        <v>402</v>
      </c>
      <c r="F8" s="462">
        <f>SUMIFS('M2.2'!F:F,'M2.2'!$C:$C,$C8)</f>
        <v>502</v>
      </c>
      <c r="G8" s="462">
        <f>SUMIFS('M2.2'!G:G,'M2.2'!$C:$C,$C8)</f>
        <v>614</v>
      </c>
      <c r="H8" s="462"/>
      <c r="I8" s="462">
        <f>SUMIFS('M2.2'!I:I,'M2.2'!$C:$C,$C8)</f>
        <v>788</v>
      </c>
      <c r="J8" s="462">
        <f>SUMIFS('M2.2'!J:J,'M2.2'!$C:$C,$C8)</f>
        <v>299</v>
      </c>
      <c r="K8" s="462">
        <f>SUMIFS('M2.2'!K:K,'M2.2'!$C:$C,$C8)</f>
        <v>435</v>
      </c>
      <c r="L8" s="462">
        <f>SUMIFS('M2.2'!L:L,'M2.2'!$C:$C,$C8)</f>
        <v>533</v>
      </c>
      <c r="N8" s="219"/>
      <c r="O8" s="219"/>
      <c r="P8" s="219"/>
      <c r="Q8" s="219"/>
      <c r="R8" s="217"/>
      <c r="S8" s="220"/>
      <c r="T8" s="220"/>
      <c r="U8" s="220"/>
      <c r="V8" s="220"/>
    </row>
    <row r="9" spans="1:22" ht="12.75" customHeight="1" x14ac:dyDescent="0.4">
      <c r="A9" s="35"/>
      <c r="B9" s="334" t="s">
        <v>1131</v>
      </c>
      <c r="C9" s="328" t="s">
        <v>1097</v>
      </c>
      <c r="D9" s="462">
        <f>SUMIFS('M2.2'!D:D,'M2.2'!$C:$C,$C9)</f>
        <v>2793</v>
      </c>
      <c r="E9" s="462">
        <f>SUMIFS('M2.2'!E:E,'M2.2'!$C:$C,$C9)</f>
        <v>1276</v>
      </c>
      <c r="F9" s="462">
        <f>SUMIFS('M2.2'!F:F,'M2.2'!$C:$C,$C9)</f>
        <v>1561</v>
      </c>
      <c r="G9" s="462">
        <f>SUMIFS('M2.2'!G:G,'M2.2'!$C:$C,$C9)</f>
        <v>1899</v>
      </c>
      <c r="H9" s="462"/>
      <c r="I9" s="462">
        <f>SUMIFS('M2.2'!I:I,'M2.2'!$C:$C,$C9)</f>
        <v>2560</v>
      </c>
      <c r="J9" s="462">
        <f>SUMIFS('M2.2'!J:J,'M2.2'!$C:$C,$C9)</f>
        <v>1135</v>
      </c>
      <c r="K9" s="462">
        <f>SUMIFS('M2.2'!K:K,'M2.2'!$C:$C,$C9)</f>
        <v>1495</v>
      </c>
      <c r="L9" s="462">
        <f>SUMIFS('M2.2'!L:L,'M2.2'!$C:$C,$C9)</f>
        <v>1798</v>
      </c>
      <c r="N9" s="217"/>
      <c r="O9" s="217"/>
      <c r="P9" s="217"/>
      <c r="Q9" s="217"/>
      <c r="R9" s="217"/>
      <c r="S9" s="221"/>
      <c r="T9" s="221"/>
      <c r="U9" s="221"/>
      <c r="V9" s="221"/>
    </row>
    <row r="10" spans="1:22" ht="12.75" customHeight="1" x14ac:dyDescent="0.4">
      <c r="A10" s="35"/>
      <c r="B10" s="334" t="s">
        <v>1126</v>
      </c>
      <c r="C10" s="328" t="s">
        <v>1098</v>
      </c>
      <c r="D10" s="462">
        <f>SUMIFS('M2.2'!D:D,'M2.2'!$C:$C,$C10)</f>
        <v>3210</v>
      </c>
      <c r="E10" s="462">
        <f>SUMIFS('M2.2'!E:E,'M2.2'!$C:$C,$C10)</f>
        <v>1222</v>
      </c>
      <c r="F10" s="462">
        <f>SUMIFS('M2.2'!F:F,'M2.2'!$C:$C,$C10)</f>
        <v>3644</v>
      </c>
      <c r="G10" s="462">
        <f>SUMIFS('M2.2'!G:G,'M2.2'!$C:$C,$C10)</f>
        <v>1487</v>
      </c>
      <c r="H10" s="462"/>
      <c r="I10" s="462">
        <f>SUMIFS('M2.2'!I:I,'M2.2'!$C:$C,$C10)</f>
        <v>3083</v>
      </c>
      <c r="J10" s="462">
        <f>SUMIFS('M2.2'!J:J,'M2.2'!$C:$C,$C10)</f>
        <v>1222</v>
      </c>
      <c r="K10" s="462">
        <f>SUMIFS('M2.2'!K:K,'M2.2'!$C:$C,$C10)</f>
        <v>2812</v>
      </c>
      <c r="L10" s="462">
        <f>SUMIFS('M2.2'!L:L,'M2.2'!$C:$C,$C10)</f>
        <v>1463</v>
      </c>
      <c r="N10" s="217"/>
      <c r="O10" s="217"/>
      <c r="P10" s="217"/>
      <c r="Q10" s="217"/>
      <c r="R10" s="217"/>
      <c r="S10" s="221"/>
      <c r="T10" s="221"/>
      <c r="U10" s="221"/>
      <c r="V10" s="221"/>
    </row>
    <row r="11" spans="1:22" ht="18" customHeight="1" x14ac:dyDescent="0.4">
      <c r="A11" s="35">
        <v>2015</v>
      </c>
      <c r="B11" s="334" t="s">
        <v>1133</v>
      </c>
      <c r="C11" s="328" t="s">
        <v>1099</v>
      </c>
      <c r="D11" s="462">
        <f>SUMIFS('M2.2'!D:D,'M2.2'!$C:$C,$C11)</f>
        <v>6309</v>
      </c>
      <c r="E11" s="462">
        <f>SUMIFS('M2.2'!E:E,'M2.2'!$C:$C,$C11)</f>
        <v>1754</v>
      </c>
      <c r="F11" s="462">
        <f>SUMIFS('M2.2'!F:F,'M2.2'!$C:$C,$C11)</f>
        <v>2656</v>
      </c>
      <c r="G11" s="462">
        <f>SUMIFS('M2.2'!G:G,'M2.2'!$C:$C,$C11)</f>
        <v>1725</v>
      </c>
      <c r="H11" s="462"/>
      <c r="I11" s="462">
        <f>SUMIFS('M2.2'!I:I,'M2.2'!$C:$C,$C11)</f>
        <v>5399</v>
      </c>
      <c r="J11" s="462">
        <f>SUMIFS('M2.2'!J:J,'M2.2'!$C:$C,$C11)</f>
        <v>1248</v>
      </c>
      <c r="K11" s="462">
        <f>SUMIFS('M2.2'!K:K,'M2.2'!$C:$C,$C11)</f>
        <v>2527</v>
      </c>
      <c r="L11" s="462">
        <f>SUMIFS('M2.2'!L:L,'M2.2'!$C:$C,$C11)</f>
        <v>1515</v>
      </c>
      <c r="N11" s="217"/>
      <c r="O11" s="217"/>
      <c r="P11" s="217"/>
      <c r="Q11" s="217"/>
      <c r="R11" s="217"/>
      <c r="S11" s="221"/>
      <c r="T11" s="221"/>
      <c r="U11" s="221"/>
      <c r="V11" s="221"/>
    </row>
    <row r="12" spans="1:22" ht="12.75" customHeight="1" x14ac:dyDescent="0.4">
      <c r="A12" s="35"/>
      <c r="B12" s="334" t="s">
        <v>1132</v>
      </c>
      <c r="C12" s="328" t="s">
        <v>1100</v>
      </c>
      <c r="D12" s="462">
        <f>SUMIFS('M2.2'!D:D,'M2.2'!$C:$C,$C12)</f>
        <v>2795</v>
      </c>
      <c r="E12" s="462">
        <f>SUMIFS('M2.2'!E:E,'M2.2'!$C:$C,$C12)</f>
        <v>896</v>
      </c>
      <c r="F12" s="462">
        <f>SUMIFS('M2.2'!F:F,'M2.2'!$C:$C,$C12)</f>
        <v>1260</v>
      </c>
      <c r="G12" s="462">
        <f>SUMIFS('M2.2'!G:G,'M2.2'!$C:$C,$C12)</f>
        <v>708</v>
      </c>
      <c r="H12" s="462"/>
      <c r="I12" s="462">
        <f>SUMIFS('M2.2'!I:I,'M2.2'!$C:$C,$C12)</f>
        <v>3171</v>
      </c>
      <c r="J12" s="462">
        <f>SUMIFS('M2.2'!J:J,'M2.2'!$C:$C,$C12)</f>
        <v>975</v>
      </c>
      <c r="K12" s="462">
        <f>SUMIFS('M2.2'!K:K,'M2.2'!$C:$C,$C12)</f>
        <v>1606</v>
      </c>
      <c r="L12" s="462">
        <f>SUMIFS('M2.2'!L:L,'M2.2'!$C:$C,$C12)</f>
        <v>871</v>
      </c>
      <c r="N12" s="217"/>
      <c r="O12" s="217"/>
      <c r="P12" s="217"/>
      <c r="Q12" s="217"/>
      <c r="R12" s="217"/>
      <c r="S12" s="221"/>
      <c r="T12" s="221"/>
      <c r="U12" s="221"/>
      <c r="V12" s="221"/>
    </row>
    <row r="13" spans="1:22" ht="12.75" customHeight="1" x14ac:dyDescent="0.4">
      <c r="A13" s="35"/>
      <c r="B13" s="334" t="s">
        <v>1131</v>
      </c>
      <c r="C13" s="328" t="s">
        <v>1101</v>
      </c>
      <c r="D13" s="462">
        <f>SUMIFS('M2.2'!D:D,'M2.2'!$C:$C,$C13)</f>
        <v>1614</v>
      </c>
      <c r="E13" s="462">
        <f>SUMIFS('M2.2'!E:E,'M2.2'!$C:$C,$C13)</f>
        <v>446</v>
      </c>
      <c r="F13" s="462">
        <f>SUMIFS('M2.2'!F:F,'M2.2'!$C:$C,$C13)</f>
        <v>647</v>
      </c>
      <c r="G13" s="462">
        <f>SUMIFS('M2.2'!G:G,'M2.2'!$C:$C,$C13)</f>
        <v>252</v>
      </c>
      <c r="H13" s="462"/>
      <c r="I13" s="462">
        <f>SUMIFS('M2.2'!I:I,'M2.2'!$C:$C,$C13)</f>
        <v>2295</v>
      </c>
      <c r="J13" s="462">
        <f>SUMIFS('M2.2'!J:J,'M2.2'!$C:$C,$C13)</f>
        <v>943</v>
      </c>
      <c r="K13" s="462">
        <f>SUMIFS('M2.2'!K:K,'M2.2'!$C:$C,$C13)</f>
        <v>1077</v>
      </c>
      <c r="L13" s="462">
        <f>SUMIFS('M2.2'!L:L,'M2.2'!$C:$C,$C13)</f>
        <v>431</v>
      </c>
      <c r="N13" s="217"/>
      <c r="O13" s="217"/>
      <c r="P13" s="217"/>
      <c r="Q13" s="217"/>
      <c r="R13" s="217"/>
      <c r="S13" s="221"/>
      <c r="T13" s="221"/>
      <c r="U13" s="221"/>
      <c r="V13" s="221"/>
    </row>
    <row r="14" spans="1:22" ht="12.75" customHeight="1" x14ac:dyDescent="0.4">
      <c r="A14" s="35"/>
      <c r="B14" s="334" t="s">
        <v>1126</v>
      </c>
      <c r="C14" s="328" t="s">
        <v>1102</v>
      </c>
      <c r="D14" s="462">
        <f>SUMIFS('M2.2'!D:D,'M2.2'!$C:$C,$C14)</f>
        <v>1403</v>
      </c>
      <c r="E14" s="462">
        <f>SUMIFS('M2.2'!E:E,'M2.2'!$C:$C,$C14)</f>
        <v>383</v>
      </c>
      <c r="F14" s="462">
        <f>SUMIFS('M2.2'!F:F,'M2.2'!$C:$C,$C14)</f>
        <v>582</v>
      </c>
      <c r="G14" s="462">
        <f>SUMIFS('M2.2'!G:G,'M2.2'!$C:$C,$C14)</f>
        <v>286</v>
      </c>
      <c r="H14" s="462"/>
      <c r="I14" s="462">
        <f>SUMIFS('M2.2'!I:I,'M2.2'!$C:$C,$C14)</f>
        <v>1514</v>
      </c>
      <c r="J14" s="462">
        <f>SUMIFS('M2.2'!J:J,'M2.2'!$C:$C,$C14)</f>
        <v>452</v>
      </c>
      <c r="K14" s="462">
        <f>SUMIFS('M2.2'!K:K,'M2.2'!$C:$C,$C14)</f>
        <v>586</v>
      </c>
      <c r="L14" s="462">
        <f>SUMIFS('M2.2'!L:L,'M2.2'!$C:$C,$C14)</f>
        <v>310</v>
      </c>
      <c r="N14" s="217"/>
      <c r="O14" s="217"/>
      <c r="P14" s="217"/>
      <c r="Q14" s="217"/>
      <c r="R14" s="217"/>
      <c r="S14" s="221"/>
      <c r="T14" s="221"/>
      <c r="U14" s="221"/>
      <c r="V14" s="221"/>
    </row>
    <row r="15" spans="1:22" ht="18" customHeight="1" x14ac:dyDescent="0.4">
      <c r="A15" s="35">
        <v>2016</v>
      </c>
      <c r="B15" s="334" t="s">
        <v>1133</v>
      </c>
      <c r="C15" s="328" t="s">
        <v>1103</v>
      </c>
      <c r="D15" s="462">
        <f>SUMIFS('M2.2'!D:D,'M2.2'!$C:$C,$C15)</f>
        <v>1641</v>
      </c>
      <c r="E15" s="462">
        <f>SUMIFS('M2.2'!E:E,'M2.2'!$C:$C,$C15)</f>
        <v>397</v>
      </c>
      <c r="F15" s="462">
        <f>SUMIFS('M2.2'!F:F,'M2.2'!$C:$C,$C15)</f>
        <v>236</v>
      </c>
      <c r="G15" s="462">
        <f>SUMIFS('M2.2'!G:G,'M2.2'!$C:$C,$C15)</f>
        <v>222</v>
      </c>
      <c r="H15" s="462"/>
      <c r="I15" s="462">
        <f>SUMIFS('M2.2'!I:I,'M2.2'!$C:$C,$C15)</f>
        <v>1661</v>
      </c>
      <c r="J15" s="462">
        <f>SUMIFS('M2.2'!J:J,'M2.2'!$C:$C,$C15)</f>
        <v>411</v>
      </c>
      <c r="K15" s="462">
        <f>SUMIFS('M2.2'!K:K,'M2.2'!$C:$C,$C15)</f>
        <v>360</v>
      </c>
      <c r="L15" s="462">
        <f>SUMIFS('M2.2'!L:L,'M2.2'!$C:$C,$C15)</f>
        <v>234</v>
      </c>
      <c r="N15" s="217"/>
      <c r="O15" s="217"/>
      <c r="P15" s="217"/>
      <c r="Q15" s="217"/>
      <c r="R15" s="217"/>
      <c r="S15" s="221"/>
      <c r="T15" s="221"/>
      <c r="U15" s="221"/>
      <c r="V15" s="221"/>
    </row>
    <row r="16" spans="1:22" ht="12.75" customHeight="1" x14ac:dyDescent="0.4">
      <c r="A16" s="35"/>
      <c r="B16" s="334" t="s">
        <v>1132</v>
      </c>
      <c r="C16" s="328" t="s">
        <v>1104</v>
      </c>
      <c r="D16" s="462">
        <f>SUMIFS('M2.2'!D:D,'M2.2'!$C:$C,$C16)</f>
        <v>1407</v>
      </c>
      <c r="E16" s="462">
        <f>SUMIFS('M2.2'!E:E,'M2.2'!$C:$C,$C16)</f>
        <v>314</v>
      </c>
      <c r="F16" s="462">
        <f>SUMIFS('M2.2'!F:F,'M2.2'!$C:$C,$C16)</f>
        <v>252</v>
      </c>
      <c r="G16" s="462">
        <f>SUMIFS('M2.2'!G:G,'M2.2'!$C:$C,$C16)</f>
        <v>238</v>
      </c>
      <c r="H16" s="462"/>
      <c r="I16" s="462">
        <f>SUMIFS('M2.2'!I:I,'M2.2'!$C:$C,$C16)</f>
        <v>1412</v>
      </c>
      <c r="J16" s="462">
        <f>SUMIFS('M2.2'!J:J,'M2.2'!$C:$C,$C16)</f>
        <v>328</v>
      </c>
      <c r="K16" s="462">
        <f>SUMIFS('M2.2'!K:K,'M2.2'!$C:$C,$C16)</f>
        <v>248</v>
      </c>
      <c r="L16" s="462">
        <f>SUMIFS('M2.2'!L:L,'M2.2'!$C:$C,$C16)</f>
        <v>242</v>
      </c>
      <c r="N16" s="217"/>
      <c r="O16" s="217"/>
      <c r="P16" s="217"/>
      <c r="Q16" s="217"/>
      <c r="R16" s="217"/>
      <c r="S16" s="221"/>
      <c r="T16" s="221"/>
      <c r="U16" s="221"/>
      <c r="V16" s="221"/>
    </row>
    <row r="17" spans="1:22" ht="12.75" customHeight="1" x14ac:dyDescent="0.4">
      <c r="A17" s="35"/>
      <c r="B17" s="334" t="s">
        <v>1131</v>
      </c>
      <c r="C17" s="328" t="s">
        <v>1105</v>
      </c>
      <c r="D17" s="462">
        <f>SUMIFS('M2.2'!D:D,'M2.2'!$C:$C,$C17)</f>
        <v>1058</v>
      </c>
      <c r="E17" s="462">
        <f>SUMIFS('M2.2'!E:E,'M2.2'!$C:$C,$C17)</f>
        <v>261</v>
      </c>
      <c r="F17" s="462">
        <f>SUMIFS('M2.2'!F:F,'M2.2'!$C:$C,$C17)</f>
        <v>128</v>
      </c>
      <c r="G17" s="462">
        <f>SUMIFS('M2.2'!G:G,'M2.2'!$C:$C,$C17)</f>
        <v>152</v>
      </c>
      <c r="H17" s="462"/>
      <c r="I17" s="462">
        <f>SUMIFS('M2.2'!I:I,'M2.2'!$C:$C,$C17)</f>
        <v>1094</v>
      </c>
      <c r="J17" s="462">
        <f>SUMIFS('M2.2'!J:J,'M2.2'!$C:$C,$C17)</f>
        <v>263</v>
      </c>
      <c r="K17" s="462">
        <f>SUMIFS('M2.2'!K:K,'M2.2'!$C:$C,$C17)</f>
        <v>258</v>
      </c>
      <c r="L17" s="462">
        <f>SUMIFS('M2.2'!L:L,'M2.2'!$C:$C,$C17)</f>
        <v>155</v>
      </c>
      <c r="N17" s="217"/>
      <c r="O17" s="217"/>
      <c r="P17" s="217"/>
      <c r="Q17" s="217"/>
      <c r="R17" s="217"/>
      <c r="S17" s="221"/>
      <c r="T17" s="221"/>
      <c r="U17" s="221"/>
      <c r="V17" s="221"/>
    </row>
    <row r="18" spans="1:22" ht="12.75" customHeight="1" x14ac:dyDescent="0.4">
      <c r="A18" s="35"/>
      <c r="B18" s="334" t="s">
        <v>1126</v>
      </c>
      <c r="C18" s="328" t="s">
        <v>1106</v>
      </c>
      <c r="D18" s="462">
        <f>SUMIFS('M2.2'!D:D,'M2.2'!$C:$C,$C18)</f>
        <v>1102</v>
      </c>
      <c r="E18" s="462">
        <f>SUMIFS('M2.2'!E:E,'M2.2'!$C:$C,$C18)</f>
        <v>282</v>
      </c>
      <c r="F18" s="462">
        <f>SUMIFS('M2.2'!F:F,'M2.2'!$C:$C,$C18)</f>
        <v>237</v>
      </c>
      <c r="G18" s="462">
        <f>SUMIFS('M2.2'!G:G,'M2.2'!$C:$C,$C18)</f>
        <v>168</v>
      </c>
      <c r="H18" s="462"/>
      <c r="I18" s="462">
        <f>SUMIFS('M2.2'!I:I,'M2.2'!$C:$C,$C18)</f>
        <v>1037</v>
      </c>
      <c r="J18" s="462">
        <f>SUMIFS('M2.2'!J:J,'M2.2'!$C:$C,$C18)</f>
        <v>263</v>
      </c>
      <c r="K18" s="462">
        <f>SUMIFS('M2.2'!K:K,'M2.2'!$C:$C,$C18)</f>
        <v>219</v>
      </c>
      <c r="L18" s="462">
        <f>SUMIFS('M2.2'!L:L,'M2.2'!$C:$C,$C18)</f>
        <v>159</v>
      </c>
      <c r="N18" s="217"/>
      <c r="O18" s="217"/>
      <c r="P18" s="217"/>
      <c r="Q18" s="217"/>
      <c r="R18" s="217"/>
      <c r="S18" s="221"/>
      <c r="T18" s="221"/>
      <c r="U18" s="221"/>
      <c r="V18" s="221"/>
    </row>
    <row r="19" spans="1:22" ht="18" customHeight="1" x14ac:dyDescent="0.4">
      <c r="A19" s="35">
        <v>2017</v>
      </c>
      <c r="B19" s="334" t="s">
        <v>1133</v>
      </c>
      <c r="C19" s="328" t="s">
        <v>1107</v>
      </c>
      <c r="D19" s="462">
        <f>SUMIFS('M2.2'!D:D,'M2.2'!$C:$C,$C19)</f>
        <v>1516</v>
      </c>
      <c r="E19" s="462">
        <f>SUMIFS('M2.2'!E:E,'M2.2'!$C:$C,$C19)</f>
        <v>429</v>
      </c>
      <c r="F19" s="462">
        <f>SUMIFS('M2.2'!F:F,'M2.2'!$C:$C,$C19)</f>
        <v>190</v>
      </c>
      <c r="G19" s="462">
        <f>SUMIFS('M2.2'!G:G,'M2.2'!$C:$C,$C19)</f>
        <v>157</v>
      </c>
      <c r="H19" s="462"/>
      <c r="I19" s="462">
        <f>SUMIFS('M2.2'!I:I,'M2.2'!$C:$C,$C19)</f>
        <v>1484</v>
      </c>
      <c r="J19" s="462">
        <f>SUMIFS('M2.2'!J:J,'M2.2'!$C:$C,$C19)</f>
        <v>395</v>
      </c>
      <c r="K19" s="462">
        <f>SUMIFS('M2.2'!K:K,'M2.2'!$C:$C,$C19)</f>
        <v>217</v>
      </c>
      <c r="L19" s="462">
        <f>SUMIFS('M2.2'!L:L,'M2.2'!$C:$C,$C19)</f>
        <v>172</v>
      </c>
      <c r="N19" s="217"/>
      <c r="O19" s="217"/>
      <c r="P19" s="217"/>
      <c r="Q19" s="217"/>
      <c r="R19" s="217"/>
      <c r="S19" s="221"/>
      <c r="T19" s="221"/>
      <c r="U19" s="221"/>
      <c r="V19" s="221"/>
    </row>
    <row r="20" spans="1:22" ht="12.75" customHeight="1" x14ac:dyDescent="0.4">
      <c r="A20" s="35"/>
      <c r="B20" s="334" t="s">
        <v>1132</v>
      </c>
      <c r="C20" s="328" t="s">
        <v>1108</v>
      </c>
      <c r="D20" s="462">
        <f>SUMIFS('M2.2'!D:D,'M2.2'!$C:$C,$C20)</f>
        <v>1384</v>
      </c>
      <c r="E20" s="462">
        <f>SUMIFS('M2.2'!E:E,'M2.2'!$C:$C,$C20)</f>
        <v>263</v>
      </c>
      <c r="F20" s="462">
        <f>SUMIFS('M2.2'!F:F,'M2.2'!$C:$C,$C20)</f>
        <v>169</v>
      </c>
      <c r="G20" s="462">
        <f>SUMIFS('M2.2'!G:G,'M2.2'!$C:$C,$C20)</f>
        <v>205</v>
      </c>
      <c r="H20" s="462"/>
      <c r="I20" s="462">
        <f>SUMIFS('M2.2'!I:I,'M2.2'!$C:$C,$C20)</f>
        <v>1313</v>
      </c>
      <c r="J20" s="462">
        <f>SUMIFS('M2.2'!J:J,'M2.2'!$C:$C,$C20)</f>
        <v>273</v>
      </c>
      <c r="K20" s="462">
        <f>SUMIFS('M2.2'!K:K,'M2.2'!$C:$C,$C20)</f>
        <v>159</v>
      </c>
      <c r="L20" s="462">
        <f>SUMIFS('M2.2'!L:L,'M2.2'!$C:$C,$C20)</f>
        <v>158</v>
      </c>
      <c r="N20" s="217"/>
      <c r="O20" s="217"/>
      <c r="P20" s="217"/>
      <c r="Q20" s="217"/>
      <c r="R20" s="217"/>
      <c r="S20" s="221"/>
      <c r="T20" s="221"/>
      <c r="U20" s="221"/>
      <c r="V20" s="221"/>
    </row>
    <row r="21" spans="1:22" ht="12.75" customHeight="1" x14ac:dyDescent="0.4">
      <c r="A21" s="35"/>
      <c r="B21" s="334" t="s">
        <v>1131</v>
      </c>
      <c r="C21" s="328" t="s">
        <v>1109</v>
      </c>
      <c r="D21" s="462">
        <f>SUMIFS('M2.2'!D:D,'M2.2'!$C:$C,$C21)</f>
        <v>1487</v>
      </c>
      <c r="E21" s="462">
        <f>SUMIFS('M2.2'!E:E,'M2.2'!$C:$C,$C21)</f>
        <v>366</v>
      </c>
      <c r="F21" s="462">
        <f>SUMIFS('M2.2'!F:F,'M2.2'!$C:$C,$C21)</f>
        <v>152</v>
      </c>
      <c r="G21" s="462">
        <f>SUMIFS('M2.2'!G:G,'M2.2'!$C:$C,$C21)</f>
        <v>212</v>
      </c>
      <c r="H21" s="462"/>
      <c r="I21" s="462">
        <f>SUMIFS('M2.2'!I:I,'M2.2'!$C:$C,$C21)</f>
        <v>1345</v>
      </c>
      <c r="J21" s="462">
        <f>SUMIFS('M2.2'!J:J,'M2.2'!$C:$C,$C21)</f>
        <v>240</v>
      </c>
      <c r="K21" s="462">
        <f>SUMIFS('M2.2'!K:K,'M2.2'!$C:$C,$C21)</f>
        <v>128</v>
      </c>
      <c r="L21" s="462">
        <f>SUMIFS('M2.2'!L:L,'M2.2'!$C:$C,$C21)</f>
        <v>189</v>
      </c>
      <c r="N21" s="217"/>
      <c r="O21" s="217"/>
      <c r="P21" s="217"/>
      <c r="Q21" s="217"/>
      <c r="R21" s="217"/>
      <c r="S21" s="221"/>
      <c r="T21" s="221"/>
      <c r="U21" s="221"/>
      <c r="V21" s="221"/>
    </row>
    <row r="22" spans="1:22" ht="12.75" customHeight="1" x14ac:dyDescent="0.4">
      <c r="A22" s="35"/>
      <c r="B22" s="334" t="s">
        <v>1126</v>
      </c>
      <c r="C22" s="328" t="s">
        <v>1110</v>
      </c>
      <c r="D22" s="462">
        <f>SUMIFS('M2.2'!D:D,'M2.2'!$C:$C,$C22)</f>
        <v>1384</v>
      </c>
      <c r="E22" s="462">
        <f>SUMIFS('M2.2'!E:E,'M2.2'!$C:$C,$C22)</f>
        <v>212</v>
      </c>
      <c r="F22" s="462">
        <f>SUMIFS('M2.2'!F:F,'M2.2'!$C:$C,$C22)</f>
        <v>146</v>
      </c>
      <c r="G22" s="462">
        <f>SUMIFS('M2.2'!G:G,'M2.2'!$C:$C,$C22)</f>
        <v>174</v>
      </c>
      <c r="H22" s="462"/>
      <c r="I22" s="462">
        <f>SUMIFS('M2.2'!I:I,'M2.2'!$C:$C,$C22)</f>
        <v>1470</v>
      </c>
      <c r="J22" s="462">
        <f>SUMIFS('M2.2'!J:J,'M2.2'!$C:$C,$C22)</f>
        <v>283</v>
      </c>
      <c r="K22" s="462">
        <f>SUMIFS('M2.2'!K:K,'M2.2'!$C:$C,$C22)</f>
        <v>168</v>
      </c>
      <c r="L22" s="462">
        <f>SUMIFS('M2.2'!L:L,'M2.2'!$C:$C,$C22)</f>
        <v>223</v>
      </c>
      <c r="N22" s="217"/>
      <c r="O22" s="217"/>
      <c r="P22" s="217"/>
      <c r="Q22" s="217"/>
      <c r="R22" s="217"/>
      <c r="S22" s="221"/>
      <c r="T22" s="221"/>
      <c r="U22" s="221"/>
      <c r="V22" s="221"/>
    </row>
    <row r="23" spans="1:22" ht="18" customHeight="1" x14ac:dyDescent="0.4">
      <c r="A23" s="35">
        <v>2018</v>
      </c>
      <c r="B23" s="334" t="s">
        <v>1133</v>
      </c>
      <c r="C23" s="328" t="s">
        <v>1111</v>
      </c>
      <c r="D23" s="462">
        <f>SUMIFS('M2.2'!D:D,'M2.2'!$C:$C,$C23)</f>
        <v>1448</v>
      </c>
      <c r="E23" s="462">
        <f>SUMIFS('M2.2'!E:E,'M2.2'!$C:$C,$C23)</f>
        <v>236</v>
      </c>
      <c r="F23" s="462">
        <f>SUMIFS('M2.2'!F:F,'M2.2'!$C:$C,$C23)</f>
        <v>111</v>
      </c>
      <c r="G23" s="462">
        <f>SUMIFS('M2.2'!G:G,'M2.2'!$C:$C,$C23)</f>
        <v>128</v>
      </c>
      <c r="H23" s="462"/>
      <c r="I23" s="462">
        <f>SUMIFS('M2.2'!I:I,'M2.2'!$C:$C,$C23)</f>
        <v>1390</v>
      </c>
      <c r="J23" s="462">
        <f>SUMIFS('M2.2'!J:J,'M2.2'!$C:$C,$C23)</f>
        <v>254</v>
      </c>
      <c r="K23" s="462">
        <f>SUMIFS('M2.2'!K:K,'M2.2'!$C:$C,$C23)</f>
        <v>108</v>
      </c>
      <c r="L23" s="462">
        <f>SUMIFS('M2.2'!L:L,'M2.2'!$C:$C,$C23)</f>
        <v>134</v>
      </c>
      <c r="N23" s="217"/>
      <c r="O23" s="217"/>
      <c r="P23" s="217"/>
      <c r="Q23" s="217"/>
      <c r="R23" s="217"/>
      <c r="S23" s="221"/>
      <c r="T23" s="221"/>
      <c r="U23" s="221"/>
      <c r="V23" s="221"/>
    </row>
    <row r="24" spans="1:22" ht="12.75" customHeight="1" x14ac:dyDescent="0.4">
      <c r="A24" s="402"/>
      <c r="B24" s="403" t="s">
        <v>1132</v>
      </c>
      <c r="C24" s="400" t="s">
        <v>1112</v>
      </c>
      <c r="D24" s="462">
        <f>SUMIFS('M2.2'!D:D,'M2.2'!$C:$C,$C24)</f>
        <v>1281</v>
      </c>
      <c r="E24" s="462">
        <f>SUMIFS('M2.2'!E:E,'M2.2'!$C:$C,$C24)</f>
        <v>213</v>
      </c>
      <c r="F24" s="462">
        <f>SUMIFS('M2.2'!F:F,'M2.2'!$C:$C,$C24)</f>
        <v>94</v>
      </c>
      <c r="G24" s="462">
        <f>SUMIFS('M2.2'!G:G,'M2.2'!$C:$C,$C24)</f>
        <v>110</v>
      </c>
      <c r="H24" s="462"/>
      <c r="I24" s="462">
        <f>SUMIFS('M2.2'!I:I,'M2.2'!$C:$C,$C24)</f>
        <v>1195</v>
      </c>
      <c r="J24" s="462">
        <f>SUMIFS('M2.2'!J:J,'M2.2'!$C:$C,$C24)</f>
        <v>209</v>
      </c>
      <c r="K24" s="462">
        <f>SUMIFS('M2.2'!K:K,'M2.2'!$C:$C,$C24)</f>
        <v>91</v>
      </c>
      <c r="L24" s="462">
        <f>SUMIFS('M2.2'!L:L,'M2.2'!$C:$C,$C24)</f>
        <v>114</v>
      </c>
      <c r="N24" s="217"/>
      <c r="O24" s="217"/>
      <c r="P24" s="217"/>
      <c r="Q24" s="217"/>
      <c r="R24" s="217"/>
      <c r="S24" s="221"/>
      <c r="T24" s="221"/>
      <c r="U24" s="221"/>
      <c r="V24" s="221"/>
    </row>
    <row r="25" spans="1:22" ht="12.75" customHeight="1" thickBot="1" x14ac:dyDescent="0.45">
      <c r="A25" s="39"/>
      <c r="B25" s="336" t="s">
        <v>1131</v>
      </c>
      <c r="C25" s="330" t="s">
        <v>1113</v>
      </c>
      <c r="D25" s="463">
        <f>SUMIFS('M2.2'!D:D,'M2.2'!$C:$C,$C25)</f>
        <v>1498</v>
      </c>
      <c r="E25" s="463">
        <f>SUMIFS('M2.2'!E:E,'M2.2'!$C:$C,$C25)</f>
        <v>233</v>
      </c>
      <c r="F25" s="463">
        <f>SUMIFS('M2.2'!F:F,'M2.2'!$C:$C,$C25)</f>
        <v>126</v>
      </c>
      <c r="G25" s="463">
        <f>SUMIFS('M2.2'!G:G,'M2.2'!$C:$C,$C25)</f>
        <v>119</v>
      </c>
      <c r="H25" s="463"/>
      <c r="I25" s="463">
        <f>SUMIFS('M2.2'!I:I,'M2.2'!$C:$C,$C25)</f>
        <v>1037</v>
      </c>
      <c r="J25" s="463">
        <f>SUMIFS('M2.2'!J:J,'M2.2'!$C:$C,$C25)</f>
        <v>181</v>
      </c>
      <c r="K25" s="463">
        <f>SUMIFS('M2.2'!K:K,'M2.2'!$C:$C,$C25)</f>
        <v>104</v>
      </c>
      <c r="L25" s="463">
        <f>SUMIFS('M2.2'!L:L,'M2.2'!$C:$C,$C25)</f>
        <v>103</v>
      </c>
      <c r="N25" s="217"/>
      <c r="O25" s="217"/>
      <c r="P25" s="217"/>
      <c r="Q25" s="217"/>
      <c r="R25" s="217"/>
      <c r="S25" s="221"/>
      <c r="T25" s="221"/>
      <c r="U25" s="221"/>
      <c r="V25" s="221"/>
    </row>
    <row r="26" spans="1:22" ht="12.75" customHeight="1" thickBot="1" x14ac:dyDescent="0.45">
      <c r="A26" s="326" t="s">
        <v>61</v>
      </c>
      <c r="B26" s="452"/>
      <c r="C26" s="459"/>
      <c r="D26" s="460">
        <f>SUM(D7:D25)</f>
        <v>34245</v>
      </c>
      <c r="E26" s="460">
        <f t="shared" ref="E26:L26" si="0">SUM(E7:E25)</f>
        <v>9585</v>
      </c>
      <c r="F26" s="460">
        <f t="shared" si="0"/>
        <v>12693</v>
      </c>
      <c r="G26" s="460">
        <f t="shared" si="0"/>
        <v>8856</v>
      </c>
      <c r="H26" s="460"/>
      <c r="I26" s="460">
        <f t="shared" si="0"/>
        <v>33248</v>
      </c>
      <c r="J26" s="460">
        <f t="shared" si="0"/>
        <v>9374</v>
      </c>
      <c r="K26" s="460">
        <f t="shared" si="0"/>
        <v>12598</v>
      </c>
      <c r="L26" s="460">
        <f t="shared" si="0"/>
        <v>8804</v>
      </c>
      <c r="N26" s="217"/>
      <c r="O26" s="217"/>
      <c r="P26" s="217"/>
      <c r="Q26" s="217"/>
      <c r="R26" s="217"/>
      <c r="S26" s="221"/>
      <c r="T26" s="221"/>
      <c r="U26" s="221"/>
      <c r="V26" s="221"/>
    </row>
    <row r="27" spans="1:22" ht="12" customHeight="1" x14ac:dyDescent="0.4">
      <c r="B27" s="4"/>
      <c r="C27" s="4"/>
      <c r="D27" s="82"/>
      <c r="E27" s="82"/>
      <c r="F27" s="82"/>
      <c r="G27" s="82"/>
      <c r="H27" s="82"/>
      <c r="I27" s="82"/>
      <c r="J27" s="82"/>
      <c r="K27" s="82"/>
      <c r="L27" s="82"/>
    </row>
    <row r="28" spans="1:22" x14ac:dyDescent="0.4">
      <c r="A28" s="29" t="s">
        <v>108</v>
      </c>
    </row>
    <row r="29" spans="1:22" x14ac:dyDescent="0.4">
      <c r="A29" s="486" t="s">
        <v>1178</v>
      </c>
      <c r="B29" s="486"/>
      <c r="C29" s="486"/>
      <c r="D29" s="486"/>
      <c r="E29" s="486"/>
      <c r="F29" s="486"/>
      <c r="G29" s="486"/>
      <c r="H29" s="486"/>
      <c r="I29" s="486"/>
      <c r="J29" s="486"/>
      <c r="K29" s="486"/>
      <c r="L29" s="486"/>
    </row>
    <row r="30" spans="1:22" ht="36.450000000000003" customHeight="1" x14ac:dyDescent="0.4">
      <c r="A30" s="486" t="s">
        <v>1179</v>
      </c>
      <c r="B30" s="486"/>
      <c r="C30" s="486"/>
      <c r="D30" s="486"/>
      <c r="E30" s="486"/>
      <c r="F30" s="486"/>
      <c r="G30" s="486"/>
      <c r="H30" s="486"/>
      <c r="I30" s="486"/>
      <c r="J30" s="486"/>
      <c r="K30" s="486"/>
      <c r="L30" s="486"/>
    </row>
    <row r="32" spans="1:22" x14ac:dyDescent="0.4">
      <c r="A32" s="29" t="s">
        <v>68</v>
      </c>
    </row>
    <row r="33" spans="1:1" x14ac:dyDescent="0.4">
      <c r="A33" s="28" t="s">
        <v>69</v>
      </c>
    </row>
  </sheetData>
  <mergeCells count="4">
    <mergeCell ref="D5:G5"/>
    <mergeCell ref="I5:L5"/>
    <mergeCell ref="A29:L29"/>
    <mergeCell ref="A30:L30"/>
  </mergeCells>
  <pageMargins left="0.7" right="0.7" top="0.75" bottom="0.75" header="0.3" footer="0.3"/>
  <pageSetup paperSize="9" scale="56"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253494"/>
  </sheetPr>
  <dimension ref="A1:D40"/>
  <sheetViews>
    <sheetView zoomScaleNormal="100" workbookViewId="0">
      <pane ySplit="5" topLeftCell="A9" activePane="bottomLeft" state="frozen"/>
      <selection pane="bottomLeft"/>
    </sheetView>
  </sheetViews>
  <sheetFormatPr defaultColWidth="0" defaultRowHeight="12.3" x14ac:dyDescent="0.4"/>
  <cols>
    <col min="1" max="1" width="34" style="4" customWidth="1"/>
    <col min="2" max="2" width="77.6640625" style="4" customWidth="1"/>
    <col min="3" max="3" width="9.109375" style="4" customWidth="1"/>
    <col min="4" max="4" width="11.6640625" style="4" hidden="1" customWidth="1"/>
    <col min="5" max="16384" width="9.109375" style="4" hidden="1"/>
  </cols>
  <sheetData>
    <row r="1" spans="1:2" ht="25.2" x14ac:dyDescent="0.85">
      <c r="A1" s="21" t="s">
        <v>28</v>
      </c>
    </row>
    <row r="2" spans="1:2" ht="12.6" thickBot="1" x14ac:dyDescent="0.45">
      <c r="A2" s="40"/>
      <c r="B2" s="40"/>
    </row>
    <row r="3" spans="1:2" ht="3" customHeight="1" x14ac:dyDescent="0.4"/>
    <row r="4" spans="1:2" x14ac:dyDescent="0.4">
      <c r="A4" s="10" t="s">
        <v>1195</v>
      </c>
      <c r="B4" s="10" t="s">
        <v>989</v>
      </c>
    </row>
    <row r="5" spans="1:2" ht="3" customHeight="1" x14ac:dyDescent="0.4">
      <c r="A5" s="69"/>
      <c r="B5" s="69"/>
    </row>
    <row r="6" spans="1:2" ht="3" customHeight="1" x14ac:dyDescent="0.4"/>
    <row r="7" spans="1:2" ht="24.6" x14ac:dyDescent="0.4">
      <c r="A7" s="70" t="s">
        <v>1196</v>
      </c>
      <c r="B7" s="71" t="s">
        <v>1197</v>
      </c>
    </row>
    <row r="8" spans="1:2" ht="32.5" customHeight="1" x14ac:dyDescent="0.4">
      <c r="A8" s="70" t="s">
        <v>1198</v>
      </c>
      <c r="B8" s="71" t="s">
        <v>1199</v>
      </c>
    </row>
    <row r="9" spans="1:2" ht="32.5" customHeight="1" x14ac:dyDescent="0.4">
      <c r="A9" s="70" t="s">
        <v>1200</v>
      </c>
      <c r="B9" s="72" t="s">
        <v>1201</v>
      </c>
    </row>
    <row r="10" spans="1:2" ht="32.5" customHeight="1" x14ac:dyDescent="0.4">
      <c r="A10" s="70" t="s">
        <v>968</v>
      </c>
      <c r="B10" s="72" t="s">
        <v>1202</v>
      </c>
    </row>
    <row r="11" spans="1:2" ht="36.9" x14ac:dyDescent="0.4">
      <c r="A11" s="70" t="s">
        <v>1120</v>
      </c>
      <c r="B11" s="72" t="s">
        <v>1203</v>
      </c>
    </row>
    <row r="12" spans="1:2" ht="24.6" x14ac:dyDescent="0.4">
      <c r="A12" s="70" t="s">
        <v>1151</v>
      </c>
      <c r="B12" s="72" t="s">
        <v>1204</v>
      </c>
    </row>
    <row r="13" spans="1:2" ht="32.5" customHeight="1" x14ac:dyDescent="0.4">
      <c r="A13" s="70" t="s">
        <v>965</v>
      </c>
      <c r="B13" s="72" t="s">
        <v>1205</v>
      </c>
    </row>
    <row r="14" spans="1:2" ht="32.5" customHeight="1" x14ac:dyDescent="0.4">
      <c r="A14" s="77" t="s">
        <v>1206</v>
      </c>
      <c r="B14" s="78" t="s">
        <v>1207</v>
      </c>
    </row>
    <row r="15" spans="1:2" ht="32.5" customHeight="1" x14ac:dyDescent="0.4">
      <c r="A15" s="70" t="s">
        <v>1208</v>
      </c>
      <c r="B15" s="72" t="s">
        <v>1209</v>
      </c>
    </row>
    <row r="16" spans="1:2" x14ac:dyDescent="0.4">
      <c r="A16" s="70" t="s">
        <v>1210</v>
      </c>
      <c r="B16" s="71" t="s">
        <v>1211</v>
      </c>
    </row>
    <row r="17" spans="1:2" ht="24.6" x14ac:dyDescent="0.4">
      <c r="A17" s="70" t="s">
        <v>1212</v>
      </c>
      <c r="B17" s="71" t="s">
        <v>1213</v>
      </c>
    </row>
    <row r="18" spans="1:2" x14ac:dyDescent="0.4">
      <c r="A18" s="77" t="s">
        <v>1214</v>
      </c>
      <c r="B18" s="79" t="s">
        <v>1215</v>
      </c>
    </row>
    <row r="19" spans="1:2" ht="36.9" x14ac:dyDescent="0.4">
      <c r="A19" s="70" t="s">
        <v>1216</v>
      </c>
      <c r="B19" s="71" t="s">
        <v>1217</v>
      </c>
    </row>
    <row r="20" spans="1:2" ht="32.5" customHeight="1" x14ac:dyDescent="0.4">
      <c r="A20" s="70" t="s">
        <v>1218</v>
      </c>
      <c r="B20" s="71" t="s">
        <v>1219</v>
      </c>
    </row>
    <row r="21" spans="1:2" ht="73.8" x14ac:dyDescent="0.4">
      <c r="A21" s="70" t="s">
        <v>1220</v>
      </c>
      <c r="B21" s="71" t="s">
        <v>1221</v>
      </c>
    </row>
    <row r="22" spans="1:2" ht="24.6" x14ac:dyDescent="0.4">
      <c r="A22" s="70" t="s">
        <v>1222</v>
      </c>
      <c r="B22" s="72" t="s">
        <v>1223</v>
      </c>
    </row>
    <row r="23" spans="1:2" ht="24.6" x14ac:dyDescent="0.4">
      <c r="A23" s="70" t="s">
        <v>1224</v>
      </c>
      <c r="B23" s="72" t="s">
        <v>1225</v>
      </c>
    </row>
    <row r="24" spans="1:2" ht="24.6" x14ac:dyDescent="0.4">
      <c r="A24" s="70" t="s">
        <v>1226</v>
      </c>
      <c r="B24" s="72" t="s">
        <v>1227</v>
      </c>
    </row>
    <row r="25" spans="1:2" ht="32.5" customHeight="1" x14ac:dyDescent="0.4">
      <c r="A25" s="70" t="s">
        <v>49</v>
      </c>
      <c r="B25" s="72" t="s">
        <v>1228</v>
      </c>
    </row>
    <row r="26" spans="1:2" ht="24.6" x14ac:dyDescent="0.4">
      <c r="A26" s="70" t="s">
        <v>1156</v>
      </c>
      <c r="B26" s="72" t="s">
        <v>1229</v>
      </c>
    </row>
    <row r="27" spans="1:2" ht="32.5" customHeight="1" x14ac:dyDescent="0.4">
      <c r="A27" s="70" t="s">
        <v>1230</v>
      </c>
      <c r="B27" s="72" t="s">
        <v>1231</v>
      </c>
    </row>
    <row r="28" spans="1:2" ht="24.6" x14ac:dyDescent="0.4">
      <c r="A28" s="70" t="s">
        <v>1232</v>
      </c>
      <c r="B28" s="71" t="s">
        <v>1233</v>
      </c>
    </row>
    <row r="29" spans="1:2" ht="24.6" x14ac:dyDescent="0.4">
      <c r="A29" s="70" t="s">
        <v>1234</v>
      </c>
      <c r="B29" s="71" t="s">
        <v>1235</v>
      </c>
    </row>
    <row r="30" spans="1:2" ht="32.5" customHeight="1" x14ac:dyDescent="0.4">
      <c r="A30" s="70" t="s">
        <v>1236</v>
      </c>
      <c r="B30" s="71" t="s">
        <v>1237</v>
      </c>
    </row>
    <row r="31" spans="1:2" ht="32.5" customHeight="1" x14ac:dyDescent="0.4">
      <c r="A31" s="77" t="s">
        <v>1238</v>
      </c>
      <c r="B31" s="71" t="s">
        <v>1239</v>
      </c>
    </row>
    <row r="32" spans="1:2" ht="32.5" customHeight="1" x14ac:dyDescent="0.4">
      <c r="A32" s="70" t="s">
        <v>1240</v>
      </c>
      <c r="B32" s="71" t="s">
        <v>1241</v>
      </c>
    </row>
    <row r="33" spans="1:2" ht="37.950000000000003" customHeight="1" x14ac:dyDescent="0.4">
      <c r="A33" s="70" t="s">
        <v>1242</v>
      </c>
      <c r="B33" s="71" t="s">
        <v>1243</v>
      </c>
    </row>
    <row r="34" spans="1:2" ht="32.5" customHeight="1" x14ac:dyDescent="0.4">
      <c r="A34" s="70" t="s">
        <v>1244</v>
      </c>
      <c r="B34" s="71" t="s">
        <v>1245</v>
      </c>
    </row>
    <row r="35" spans="1:2" ht="32.5" customHeight="1" x14ac:dyDescent="0.4">
      <c r="A35" s="70" t="s">
        <v>1246</v>
      </c>
      <c r="B35" s="71" t="s">
        <v>1247</v>
      </c>
    </row>
    <row r="36" spans="1:2" ht="32.5" customHeight="1" x14ac:dyDescent="0.4">
      <c r="A36" s="70" t="s">
        <v>1248</v>
      </c>
      <c r="B36" s="71" t="s">
        <v>1249</v>
      </c>
    </row>
    <row r="37" spans="1:2" ht="73.8" x14ac:dyDescent="0.4">
      <c r="A37" s="70" t="s">
        <v>1250</v>
      </c>
      <c r="B37" s="71" t="s">
        <v>1251</v>
      </c>
    </row>
    <row r="38" spans="1:2" x14ac:dyDescent="0.4">
      <c r="A38" s="80" t="s">
        <v>1143</v>
      </c>
      <c r="B38" s="81" t="s">
        <v>1252</v>
      </c>
    </row>
    <row r="39" spans="1:2" ht="3.7" customHeight="1" thickBot="1" x14ac:dyDescent="0.45">
      <c r="A39" s="40"/>
      <c r="B39" s="40"/>
    </row>
    <row r="40" spans="1:2" ht="14.4" x14ac:dyDescent="0.55000000000000004">
      <c r="B40" s="76"/>
    </row>
  </sheetData>
  <sortState ref="A5:B29">
    <sortCondition ref="A5:A29"/>
  </sortState>
  <pageMargins left="0.7" right="0.7" top="0.75" bottom="0.75" header="0.3" footer="0.3"/>
  <pageSetup paperSize="9"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253494"/>
    <pageSetUpPr fitToPage="1"/>
  </sheetPr>
  <dimension ref="A3:D32"/>
  <sheetViews>
    <sheetView topLeftCell="A7" zoomScaleNormal="100" workbookViewId="0">
      <selection activeCell="A42" sqref="A42"/>
    </sheetView>
  </sheetViews>
  <sheetFormatPr defaultColWidth="0" defaultRowHeight="12.3" x14ac:dyDescent="0.4"/>
  <cols>
    <col min="1" max="1" width="180.27734375" style="4" customWidth="1"/>
    <col min="2" max="4" width="0" style="4" hidden="1" customWidth="1"/>
    <col min="5" max="16384" width="9.109375" style="4" hidden="1"/>
  </cols>
  <sheetData>
    <row r="3" spans="1:3" ht="14.1" x14ac:dyDescent="0.5">
      <c r="A3" s="9"/>
    </row>
    <row r="5" spans="1:3" ht="14.25" customHeight="1" x14ac:dyDescent="0.4">
      <c r="A5" s="5"/>
      <c r="C5" s="14"/>
    </row>
    <row r="7" spans="1:3" x14ac:dyDescent="0.4">
      <c r="A7" s="6"/>
    </row>
    <row r="9" spans="1:3" x14ac:dyDescent="0.4">
      <c r="A9" s="7"/>
    </row>
    <row r="11" spans="1:3" x14ac:dyDescent="0.4">
      <c r="A11" s="6"/>
    </row>
    <row r="13" spans="1:3" x14ac:dyDescent="0.4">
      <c r="A13" s="6"/>
    </row>
    <row r="15" spans="1:3" x14ac:dyDescent="0.4">
      <c r="A15" s="6"/>
    </row>
    <row r="16" spans="1:3" ht="20.25" customHeight="1" x14ac:dyDescent="0.4"/>
    <row r="17" spans="1:1" x14ac:dyDescent="0.4">
      <c r="A17" s="5"/>
    </row>
    <row r="18" spans="1:1" x14ac:dyDescent="0.4">
      <c r="A18" s="6"/>
    </row>
    <row r="20" spans="1:1" x14ac:dyDescent="0.4">
      <c r="A20" s="6"/>
    </row>
    <row r="22" spans="1:1" x14ac:dyDescent="0.4">
      <c r="A22" s="6"/>
    </row>
    <row r="24" spans="1:1" x14ac:dyDescent="0.4">
      <c r="A24" s="6"/>
    </row>
    <row r="26" spans="1:1" x14ac:dyDescent="0.4">
      <c r="A26" s="6"/>
    </row>
    <row r="28" spans="1:1" x14ac:dyDescent="0.4">
      <c r="A28" s="8"/>
    </row>
    <row r="32" spans="1:1" x14ac:dyDescent="0.4">
      <c r="A32" s="5"/>
    </row>
  </sheetData>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BD4FF"/>
    <pageSetUpPr fitToPage="1"/>
  </sheetPr>
  <dimension ref="A1:O118"/>
  <sheetViews>
    <sheetView zoomScaleNormal="100" workbookViewId="0"/>
  </sheetViews>
  <sheetFormatPr defaultColWidth="9.109375" defaultRowHeight="12.3" x14ac:dyDescent="0.4"/>
  <cols>
    <col min="1" max="1" width="2.6640625" style="12" customWidth="1"/>
    <col min="2" max="2" width="30.27734375" style="12" customWidth="1"/>
    <col min="3" max="3" width="30.609375" style="12" customWidth="1"/>
    <col min="4" max="4" width="38.27734375" style="12" customWidth="1"/>
    <col min="5" max="5" width="3.6640625" style="12" customWidth="1"/>
    <col min="6" max="6" width="9.109375" style="12"/>
    <col min="7" max="7" width="17" style="4" customWidth="1"/>
    <col min="8" max="17" width="9.109375" style="12"/>
    <col min="18" max="18" width="11.27734375" style="12" bestFit="1" customWidth="1"/>
    <col min="19" max="16384" width="9.109375" style="12"/>
  </cols>
  <sheetData>
    <row r="1" spans="1:4" ht="10.199999999999999" customHeight="1" x14ac:dyDescent="0.4"/>
    <row r="2" spans="1:4" ht="25.2" x14ac:dyDescent="0.85">
      <c r="B2" s="123" t="s">
        <v>30</v>
      </c>
    </row>
    <row r="3" spans="1:4" ht="10.199999999999999" customHeight="1" x14ac:dyDescent="0.4"/>
    <row r="4" spans="1:4" ht="28.95" customHeight="1" thickBot="1" x14ac:dyDescent="0.45">
      <c r="B4" s="104" t="s">
        <v>31</v>
      </c>
    </row>
    <row r="5" spans="1:4" ht="26.25" customHeight="1" thickBot="1" x14ac:dyDescent="0.45">
      <c r="B5" s="135"/>
      <c r="C5" s="135" t="s">
        <v>32</v>
      </c>
      <c r="D5" s="136" t="s">
        <v>33</v>
      </c>
    </row>
    <row r="6" spans="1:4" ht="20.2" customHeight="1" thickBot="1" x14ac:dyDescent="0.45">
      <c r="B6" s="137" t="s">
        <v>34</v>
      </c>
      <c r="C6" s="213">
        <v>19813</v>
      </c>
      <c r="D6" s="169">
        <v>65379</v>
      </c>
    </row>
    <row r="7" spans="1:4" ht="20.2" customHeight="1" thickBot="1" x14ac:dyDescent="0.45">
      <c r="B7" s="137" t="s">
        <v>35</v>
      </c>
      <c r="C7" s="213">
        <v>18903</v>
      </c>
      <c r="D7" s="169">
        <v>64024</v>
      </c>
    </row>
    <row r="8" spans="1:4" ht="33" customHeight="1" thickBot="1" x14ac:dyDescent="0.45">
      <c r="B8" s="137" t="s">
        <v>1329</v>
      </c>
      <c r="C8" s="414">
        <v>4993.4529999999986</v>
      </c>
      <c r="D8" s="170" t="s">
        <v>1301</v>
      </c>
    </row>
    <row r="9" spans="1:4" ht="40" customHeight="1" thickBot="1" x14ac:dyDescent="0.45">
      <c r="B9" s="137" t="s">
        <v>1330</v>
      </c>
      <c r="C9" s="414">
        <v>4292.4480000000003</v>
      </c>
      <c r="D9" s="415">
        <v>816.89905298889084</v>
      </c>
    </row>
    <row r="10" spans="1:4" ht="40" customHeight="1" thickBot="1" x14ac:dyDescent="0.45">
      <c r="B10" s="137" t="s">
        <v>1331</v>
      </c>
      <c r="C10" s="213">
        <v>53</v>
      </c>
      <c r="D10" s="170" t="s">
        <v>1263</v>
      </c>
    </row>
    <row r="11" spans="1:4" ht="40" customHeight="1" thickBot="1" x14ac:dyDescent="0.45">
      <c r="B11" s="137" t="s">
        <v>1294</v>
      </c>
      <c r="C11" s="414">
        <v>100.634</v>
      </c>
      <c r="D11" s="170" t="s">
        <v>1263</v>
      </c>
    </row>
    <row r="12" spans="1:4" ht="40" customHeight="1" thickBot="1" x14ac:dyDescent="0.45">
      <c r="B12" s="137" t="s">
        <v>1295</v>
      </c>
      <c r="C12" s="213">
        <v>27195.272878</v>
      </c>
      <c r="D12" s="170">
        <v>3034.9749999999999</v>
      </c>
    </row>
    <row r="13" spans="1:4" ht="40" customHeight="1" x14ac:dyDescent="0.4">
      <c r="B13" s="155"/>
      <c r="C13" s="156"/>
      <c r="D13" s="156"/>
    </row>
    <row r="14" spans="1:4" ht="40" customHeight="1" x14ac:dyDescent="0.4">
      <c r="B14" s="155"/>
      <c r="C14" s="156"/>
      <c r="D14" s="156"/>
    </row>
    <row r="16" spans="1:4" ht="52.5" customHeight="1" x14ac:dyDescent="0.4">
      <c r="A16" s="464"/>
      <c r="B16" s="464"/>
      <c r="C16" s="464"/>
      <c r="D16" s="464"/>
    </row>
    <row r="34" ht="12.7" customHeight="1" x14ac:dyDescent="0.4"/>
    <row r="106" spans="6:15" x14ac:dyDescent="0.4">
      <c r="F106" s="4"/>
      <c r="H106" s="4"/>
      <c r="I106" s="4"/>
      <c r="J106" s="4"/>
      <c r="K106" s="4"/>
      <c r="L106" s="4"/>
      <c r="M106" s="4"/>
      <c r="N106" s="4"/>
      <c r="O106" s="4"/>
    </row>
    <row r="107" spans="6:15" x14ac:dyDescent="0.4">
      <c r="F107" s="4"/>
      <c r="H107" s="4"/>
      <c r="I107" s="4"/>
      <c r="J107" s="4"/>
      <c r="K107" s="4"/>
      <c r="L107" s="4"/>
      <c r="M107" s="4"/>
      <c r="N107" s="4"/>
      <c r="O107" s="4"/>
    </row>
    <row r="108" spans="6:15" x14ac:dyDescent="0.4">
      <c r="F108" s="4"/>
      <c r="H108" s="4"/>
      <c r="I108" s="4"/>
      <c r="J108" s="4"/>
      <c r="K108" s="4"/>
      <c r="L108" s="4"/>
      <c r="M108" s="4"/>
      <c r="N108" s="4"/>
      <c r="O108" s="4"/>
    </row>
    <row r="109" spans="6:15" x14ac:dyDescent="0.4">
      <c r="F109" s="4"/>
      <c r="H109" s="4"/>
      <c r="I109" s="4"/>
      <c r="J109" s="4"/>
      <c r="K109" s="4"/>
      <c r="L109" s="4"/>
      <c r="M109" s="4"/>
      <c r="N109" s="4"/>
      <c r="O109" s="4"/>
    </row>
    <row r="110" spans="6:15" x14ac:dyDescent="0.4">
      <c r="F110" s="4"/>
      <c r="H110" s="4"/>
      <c r="I110" s="4"/>
      <c r="J110" s="4"/>
      <c r="K110" s="4"/>
      <c r="L110" s="4"/>
      <c r="M110" s="4"/>
      <c r="N110" s="4"/>
      <c r="O110" s="4"/>
    </row>
    <row r="111" spans="6:15" ht="30" customHeight="1" x14ac:dyDescent="0.4"/>
    <row r="112" spans="6:15" ht="24" customHeight="1" x14ac:dyDescent="0.4"/>
    <row r="113" spans="6:15" x14ac:dyDescent="0.4">
      <c r="F113" s="4"/>
      <c r="H113" s="4"/>
      <c r="I113" s="4"/>
      <c r="J113" s="4"/>
      <c r="K113" s="4"/>
      <c r="L113" s="4"/>
      <c r="M113" s="4"/>
      <c r="N113" s="4"/>
      <c r="O113" s="4"/>
    </row>
    <row r="114" spans="6:15" x14ac:dyDescent="0.4">
      <c r="F114" s="4"/>
      <c r="H114" s="4"/>
      <c r="I114" s="4"/>
      <c r="J114" s="4"/>
      <c r="K114" s="4"/>
      <c r="L114" s="4"/>
      <c r="M114" s="4"/>
      <c r="N114" s="4"/>
      <c r="O114" s="4"/>
    </row>
    <row r="115" spans="6:15" x14ac:dyDescent="0.4">
      <c r="F115" s="4"/>
      <c r="H115" s="4"/>
    </row>
    <row r="116" spans="6:15" x14ac:dyDescent="0.4">
      <c r="F116" s="4"/>
      <c r="H116" s="4"/>
      <c r="I116" s="12" t="s">
        <v>37</v>
      </c>
    </row>
    <row r="118" spans="6:15" ht="13.2" customHeight="1" x14ac:dyDescent="0.4"/>
  </sheetData>
  <mergeCells count="1">
    <mergeCell ref="A16:D16"/>
  </mergeCells>
  <pageMargins left="0.25" right="0.25" top="0.75" bottom="0.75" header="0.3" footer="0.3"/>
  <pageSetup paperSize="8" scale="79"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S39"/>
  <sheetViews>
    <sheetView showGridLines="0" zoomScaleNormal="100" workbookViewId="0"/>
  </sheetViews>
  <sheetFormatPr defaultColWidth="9.109375" defaultRowHeight="12.3" x14ac:dyDescent="0.4"/>
  <cols>
    <col min="1" max="1" width="56.27734375" style="4" customWidth="1"/>
    <col min="2" max="5" width="11.109375" style="4" customWidth="1"/>
    <col min="6" max="6" width="5.27734375" style="4" customWidth="1"/>
    <col min="7" max="10" width="11.109375" style="4" customWidth="1"/>
    <col min="11" max="11" width="5.27734375" style="4" customWidth="1"/>
    <col min="12" max="13" width="11.109375" style="4" customWidth="1"/>
    <col min="14" max="16384" width="9.109375" style="4"/>
  </cols>
  <sheetData>
    <row r="1" spans="1:19" x14ac:dyDescent="0.4">
      <c r="A1" s="26" t="s">
        <v>38</v>
      </c>
    </row>
    <row r="3" spans="1:19" x14ac:dyDescent="0.4">
      <c r="A3" s="189" t="s">
        <v>39</v>
      </c>
    </row>
    <row r="5" spans="1:19" ht="53.5" customHeight="1" x14ac:dyDescent="0.4">
      <c r="A5" s="235"/>
      <c r="B5" s="465" t="s">
        <v>40</v>
      </c>
      <c r="C5" s="465"/>
      <c r="D5" s="465" t="s">
        <v>41</v>
      </c>
      <c r="E5" s="465"/>
      <c r="F5" s="215"/>
      <c r="G5" s="465" t="s">
        <v>42</v>
      </c>
      <c r="H5" s="465"/>
      <c r="I5" s="465" t="s">
        <v>43</v>
      </c>
      <c r="J5" s="465"/>
      <c r="K5" s="243"/>
      <c r="L5" s="465" t="s">
        <v>44</v>
      </c>
      <c r="M5" s="465"/>
      <c r="N5" s="465" t="s">
        <v>45</v>
      </c>
      <c r="O5" s="465"/>
    </row>
    <row r="6" spans="1:19" ht="14.1" x14ac:dyDescent="0.4">
      <c r="A6" s="240" t="s">
        <v>46</v>
      </c>
      <c r="B6" s="50" t="s">
        <v>47</v>
      </c>
      <c r="C6" s="50" t="s">
        <v>48</v>
      </c>
      <c r="D6" s="50" t="s">
        <v>49</v>
      </c>
      <c r="E6" s="50" t="s">
        <v>48</v>
      </c>
      <c r="F6" s="69"/>
      <c r="G6" s="50" t="s">
        <v>47</v>
      </c>
      <c r="H6" s="50" t="s">
        <v>48</v>
      </c>
      <c r="I6" s="50" t="s">
        <v>49</v>
      </c>
      <c r="J6" s="50" t="s">
        <v>48</v>
      </c>
      <c r="K6" s="244"/>
      <c r="L6" s="50" t="s">
        <v>47</v>
      </c>
      <c r="M6" s="50" t="s">
        <v>48</v>
      </c>
      <c r="N6" s="50" t="s">
        <v>49</v>
      </c>
      <c r="O6" s="50" t="s">
        <v>48</v>
      </c>
    </row>
    <row r="7" spans="1:19" ht="18" customHeight="1" x14ac:dyDescent="0.4">
      <c r="A7" s="106" t="s">
        <v>50</v>
      </c>
      <c r="B7" s="173">
        <v>12994</v>
      </c>
      <c r="C7" s="151">
        <v>0.65583202947559682</v>
      </c>
      <c r="D7" s="164">
        <v>1523.6869999999999</v>
      </c>
      <c r="E7" s="151">
        <v>0.30513694631750821</v>
      </c>
      <c r="G7" s="173">
        <v>12841</v>
      </c>
      <c r="H7" s="151">
        <v>0.6793101624080834</v>
      </c>
      <c r="I7" s="164">
        <v>1507.57</v>
      </c>
      <c r="J7" s="151">
        <v>0.35121450510291558</v>
      </c>
      <c r="K7" s="245"/>
      <c r="L7" s="164">
        <v>0</v>
      </c>
      <c r="M7" s="151">
        <v>0</v>
      </c>
      <c r="N7" s="164">
        <v>0</v>
      </c>
      <c r="O7" s="151">
        <v>0</v>
      </c>
      <c r="R7" s="412"/>
      <c r="S7" s="411"/>
    </row>
    <row r="8" spans="1:19" x14ac:dyDescent="0.4">
      <c r="A8" s="106" t="s">
        <v>51</v>
      </c>
      <c r="B8" s="173">
        <v>3796</v>
      </c>
      <c r="C8" s="151">
        <v>0.19159137939736537</v>
      </c>
      <c r="D8" s="164">
        <v>2095.1320000000001</v>
      </c>
      <c r="E8" s="151">
        <v>0.41957579254275562</v>
      </c>
      <c r="G8" s="173">
        <v>3505</v>
      </c>
      <c r="H8" s="151">
        <v>0.18542030365550441</v>
      </c>
      <c r="I8" s="164">
        <v>1914.798</v>
      </c>
      <c r="J8" s="151">
        <v>0.44608531075973429</v>
      </c>
      <c r="K8" s="245"/>
      <c r="L8" s="173">
        <v>20</v>
      </c>
      <c r="M8" s="151">
        <v>0.42553191489361702</v>
      </c>
      <c r="N8" s="164">
        <v>14.635</v>
      </c>
      <c r="O8" s="151">
        <v>9.2011040067397229E-2</v>
      </c>
      <c r="R8" s="412"/>
      <c r="S8" s="411"/>
    </row>
    <row r="9" spans="1:19" x14ac:dyDescent="0.4">
      <c r="A9" s="106" t="s">
        <v>52</v>
      </c>
      <c r="B9" s="173">
        <v>124</v>
      </c>
      <c r="C9" s="151">
        <v>6.2585171352142529E-3</v>
      </c>
      <c r="D9" s="164">
        <v>612.22299999999996</v>
      </c>
      <c r="E9" s="151">
        <v>0.12260513916922822</v>
      </c>
      <c r="G9" s="173">
        <v>74</v>
      </c>
      <c r="H9" s="151">
        <v>3.9147225308152145E-3</v>
      </c>
      <c r="I9" s="164">
        <v>346.26400000000001</v>
      </c>
      <c r="J9" s="151">
        <v>8.0668187477169195E-2</v>
      </c>
      <c r="K9" s="245"/>
      <c r="L9" s="173">
        <v>8</v>
      </c>
      <c r="M9" s="151">
        <v>0.1702127659574468</v>
      </c>
      <c r="N9" s="164">
        <v>48.39</v>
      </c>
      <c r="O9" s="151">
        <v>0.3042305588562591</v>
      </c>
      <c r="R9" s="412"/>
      <c r="S9" s="411"/>
    </row>
    <row r="10" spans="1:19" x14ac:dyDescent="0.4">
      <c r="A10" s="106" t="s">
        <v>53</v>
      </c>
      <c r="B10" s="173">
        <v>317</v>
      </c>
      <c r="C10" s="151">
        <v>1.5999596224700954E-2</v>
      </c>
      <c r="D10" s="164">
        <v>5.5789999999999997</v>
      </c>
      <c r="E10" s="151">
        <v>1.1172629440990036E-3</v>
      </c>
      <c r="G10" s="173">
        <v>313</v>
      </c>
      <c r="H10" s="151">
        <v>1.6558218272231921E-2</v>
      </c>
      <c r="I10" s="164">
        <v>5.5039999999999996</v>
      </c>
      <c r="J10" s="151">
        <v>1.2822519923363076E-3</v>
      </c>
      <c r="K10" s="245"/>
      <c r="L10" s="164">
        <v>0</v>
      </c>
      <c r="M10" s="151">
        <v>0</v>
      </c>
      <c r="N10" s="164">
        <v>0</v>
      </c>
      <c r="O10" s="151">
        <v>0</v>
      </c>
      <c r="R10" s="412"/>
      <c r="S10" s="411"/>
    </row>
    <row r="11" spans="1:19" x14ac:dyDescent="0.4">
      <c r="A11" s="106" t="s">
        <v>54</v>
      </c>
      <c r="B11" s="173">
        <v>852</v>
      </c>
      <c r="C11" s="151">
        <v>4.3002069348407612E-2</v>
      </c>
      <c r="D11" s="164">
        <v>25.204999999999998</v>
      </c>
      <c r="E11" s="151">
        <v>5.0476093396693645E-3</v>
      </c>
      <c r="G11" s="173">
        <v>784</v>
      </c>
      <c r="H11" s="151">
        <v>4.1474898164312546E-2</v>
      </c>
      <c r="I11" s="164">
        <v>22.724</v>
      </c>
      <c r="J11" s="151">
        <v>5.2939488142896545E-3</v>
      </c>
      <c r="K11" s="245"/>
      <c r="L11" s="167">
        <v>0</v>
      </c>
      <c r="M11" s="151">
        <v>0</v>
      </c>
      <c r="N11" s="164">
        <v>0</v>
      </c>
      <c r="O11" s="151">
        <v>0</v>
      </c>
      <c r="R11" s="412"/>
      <c r="S11" s="411"/>
    </row>
    <row r="12" spans="1:19" x14ac:dyDescent="0.4">
      <c r="A12" s="106" t="s">
        <v>55</v>
      </c>
      <c r="B12" s="173">
        <v>234</v>
      </c>
      <c r="C12" s="151">
        <v>1.1810427497097865E-2</v>
      </c>
      <c r="D12" s="164">
        <v>109.65300000000001</v>
      </c>
      <c r="E12" s="151">
        <v>2.1959353577574482E-2</v>
      </c>
      <c r="G12" s="173">
        <v>180</v>
      </c>
      <c r="H12" s="151">
        <v>9.5222980479289007E-3</v>
      </c>
      <c r="I12" s="164">
        <v>80.152000000000001</v>
      </c>
      <c r="J12" s="151">
        <v>1.8672794638397484E-2</v>
      </c>
      <c r="K12" s="245"/>
      <c r="L12" s="167">
        <v>2</v>
      </c>
      <c r="M12" s="151">
        <v>4.2553191489361701E-2</v>
      </c>
      <c r="N12" s="164">
        <v>1.18</v>
      </c>
      <c r="O12" s="151">
        <v>7.4187241051949931E-3</v>
      </c>
      <c r="R12" s="412"/>
      <c r="S12" s="411"/>
    </row>
    <row r="13" spans="1:19" ht="13.8" x14ac:dyDescent="0.4">
      <c r="A13" s="106" t="s">
        <v>56</v>
      </c>
      <c r="B13" s="173">
        <v>136</v>
      </c>
      <c r="C13" s="151">
        <v>6.8641800837833744E-3</v>
      </c>
      <c r="D13" s="164">
        <v>0</v>
      </c>
      <c r="E13" s="151">
        <v>0</v>
      </c>
      <c r="G13" s="173">
        <v>85</v>
      </c>
      <c r="H13" s="151">
        <v>4.4966407448553142E-3</v>
      </c>
      <c r="I13" s="164">
        <v>0</v>
      </c>
      <c r="J13" s="151">
        <v>0</v>
      </c>
      <c r="K13" s="245"/>
      <c r="L13" s="173">
        <v>1</v>
      </c>
      <c r="M13" s="151">
        <v>2.1276595744680851E-2</v>
      </c>
      <c r="N13" s="164">
        <v>0</v>
      </c>
      <c r="O13" s="151">
        <v>0</v>
      </c>
      <c r="R13" s="412"/>
      <c r="S13" s="411"/>
    </row>
    <row r="14" spans="1:19" ht="13.8" x14ac:dyDescent="0.4">
      <c r="A14" s="106" t="s">
        <v>57</v>
      </c>
      <c r="B14" s="173">
        <v>764</v>
      </c>
      <c r="C14" s="151">
        <v>3.8560541058900721E-2</v>
      </c>
      <c r="D14" s="164">
        <v>324.27499999999998</v>
      </c>
      <c r="E14" s="151">
        <v>6.4940032478527393E-2</v>
      </c>
      <c r="G14" s="173">
        <v>623</v>
      </c>
      <c r="H14" s="151">
        <v>3.2957731576998363E-2</v>
      </c>
      <c r="I14" s="164">
        <v>241.11699999999999</v>
      </c>
      <c r="J14" s="151">
        <v>5.6172375297266264E-2</v>
      </c>
      <c r="K14" s="245"/>
      <c r="L14" s="173">
        <v>7</v>
      </c>
      <c r="M14" s="151">
        <v>0.14893617021276595</v>
      </c>
      <c r="N14" s="164">
        <v>7.0289999999999999</v>
      </c>
      <c r="O14" s="151">
        <v>4.4191704860521701E-2</v>
      </c>
      <c r="R14" s="412"/>
      <c r="S14" s="411"/>
    </row>
    <row r="15" spans="1:19" x14ac:dyDescent="0.4">
      <c r="A15" s="106" t="s">
        <v>58</v>
      </c>
      <c r="B15" s="173">
        <v>513</v>
      </c>
      <c r="C15" s="151">
        <v>2.5892091051329936E-2</v>
      </c>
      <c r="D15" s="164">
        <v>14.143000000000001</v>
      </c>
      <c r="E15" s="151">
        <v>2.8323086249134625E-3</v>
      </c>
      <c r="G15" s="173">
        <v>446</v>
      </c>
      <c r="H15" s="151">
        <v>2.3594138496534942E-2</v>
      </c>
      <c r="I15" s="164">
        <v>12.045999999999999</v>
      </c>
      <c r="J15" s="151">
        <v>2.8063240370063886E-3</v>
      </c>
      <c r="K15" s="245"/>
      <c r="L15" s="167">
        <v>0</v>
      </c>
      <c r="M15" s="151">
        <v>0</v>
      </c>
      <c r="N15" s="164">
        <v>0</v>
      </c>
      <c r="O15" s="151">
        <v>0</v>
      </c>
      <c r="R15" s="412"/>
      <c r="S15" s="411"/>
    </row>
    <row r="16" spans="1:19" x14ac:dyDescent="0.4">
      <c r="A16" s="106" t="s">
        <v>59</v>
      </c>
      <c r="B16" s="173">
        <v>83</v>
      </c>
      <c r="C16" s="151">
        <v>4.1891687276030889E-3</v>
      </c>
      <c r="D16" s="164">
        <v>283.55599999999998</v>
      </c>
      <c r="E16" s="151">
        <v>5.6785555005724506E-2</v>
      </c>
      <c r="G16" s="173">
        <v>52</v>
      </c>
      <c r="H16" s="151">
        <v>2.7508861027350155E-3</v>
      </c>
      <c r="I16" s="164">
        <v>162.273</v>
      </c>
      <c r="J16" s="151">
        <v>3.7804301880884753E-2</v>
      </c>
      <c r="K16" s="245"/>
      <c r="L16" s="173">
        <v>8</v>
      </c>
      <c r="M16" s="151">
        <v>0.1702127659574468</v>
      </c>
      <c r="N16" s="164">
        <v>87.186999999999998</v>
      </c>
      <c r="O16" s="151">
        <v>0.54814940555901348</v>
      </c>
      <c r="R16" s="412"/>
      <c r="S16" s="411"/>
    </row>
    <row r="17" spans="1:19" x14ac:dyDescent="0.4">
      <c r="A17" s="106" t="s">
        <v>60</v>
      </c>
      <c r="B17" s="173">
        <v>0</v>
      </c>
      <c r="C17" s="151">
        <v>0</v>
      </c>
      <c r="D17" s="164">
        <v>0</v>
      </c>
      <c r="E17" s="151">
        <v>0</v>
      </c>
      <c r="G17" s="173">
        <v>0</v>
      </c>
      <c r="H17" s="151">
        <v>0</v>
      </c>
      <c r="I17" s="164">
        <v>0</v>
      </c>
      <c r="J17" s="151">
        <v>0</v>
      </c>
      <c r="K17" s="245"/>
      <c r="L17" s="173">
        <v>1</v>
      </c>
      <c r="M17" s="151">
        <v>2.1276595744680851E-2</v>
      </c>
      <c r="N17" s="164">
        <v>0.63600000000000001</v>
      </c>
      <c r="O17" s="151">
        <v>3.9985665516135728E-3</v>
      </c>
      <c r="R17" s="412"/>
      <c r="S17" s="411"/>
    </row>
    <row r="18" spans="1:19" ht="18" customHeight="1" thickBot="1" x14ac:dyDescent="0.45">
      <c r="A18" s="226" t="s">
        <v>61</v>
      </c>
      <c r="B18" s="237">
        <v>19813</v>
      </c>
      <c r="C18" s="238">
        <v>1</v>
      </c>
      <c r="D18" s="239">
        <v>4993.4529999999986</v>
      </c>
      <c r="E18" s="238">
        <v>1</v>
      </c>
      <c r="F18" s="237"/>
      <c r="G18" s="237">
        <v>18903</v>
      </c>
      <c r="H18" s="238">
        <v>1</v>
      </c>
      <c r="I18" s="239">
        <v>4292.4480000000003</v>
      </c>
      <c r="J18" s="238">
        <v>1</v>
      </c>
      <c r="K18" s="246"/>
      <c r="L18" s="237">
        <v>47</v>
      </c>
      <c r="M18" s="238">
        <v>1</v>
      </c>
      <c r="N18" s="239">
        <v>159.05699999999999</v>
      </c>
      <c r="O18" s="238">
        <v>1</v>
      </c>
      <c r="R18" s="410"/>
      <c r="S18" s="410"/>
    </row>
    <row r="19" spans="1:19" x14ac:dyDescent="0.4">
      <c r="A19" s="27"/>
      <c r="B19" s="138"/>
      <c r="C19" s="104"/>
      <c r="D19" s="138"/>
      <c r="E19" s="104"/>
      <c r="F19" s="104"/>
      <c r="G19" s="139"/>
      <c r="H19" s="105"/>
      <c r="I19" s="139"/>
      <c r="J19" s="104"/>
      <c r="K19" s="104"/>
      <c r="L19" s="139"/>
      <c r="M19" s="12"/>
      <c r="R19" s="413"/>
    </row>
    <row r="20" spans="1:19" x14ac:dyDescent="0.4">
      <c r="A20" s="56" t="s">
        <v>62</v>
      </c>
      <c r="B20" s="138"/>
      <c r="C20" s="104"/>
      <c r="D20" s="138"/>
      <c r="E20" s="104"/>
      <c r="F20" s="104"/>
      <c r="G20" s="139"/>
      <c r="H20" s="27"/>
      <c r="L20" s="108"/>
    </row>
    <row r="21" spans="1:19" x14ac:dyDescent="0.4">
      <c r="A21" s="27" t="s">
        <v>63</v>
      </c>
      <c r="B21" s="138"/>
      <c r="C21" s="104"/>
      <c r="D21" s="138"/>
      <c r="E21" s="104"/>
      <c r="F21" s="104"/>
      <c r="G21" s="139"/>
      <c r="H21" s="27"/>
      <c r="L21" s="108"/>
    </row>
    <row r="22" spans="1:19" x14ac:dyDescent="0.4">
      <c r="A22" s="27" t="s">
        <v>1257</v>
      </c>
      <c r="B22" s="138"/>
      <c r="C22" s="104"/>
      <c r="D22" s="138"/>
      <c r="E22" s="104"/>
      <c r="F22" s="104"/>
      <c r="G22" s="139"/>
      <c r="H22" s="27"/>
      <c r="L22" s="108"/>
    </row>
    <row r="23" spans="1:19" ht="11.5" customHeight="1" x14ac:dyDescent="0.4">
      <c r="A23" s="27" t="s">
        <v>64</v>
      </c>
      <c r="B23" s="126"/>
      <c r="C23" s="190"/>
      <c r="D23" s="126"/>
      <c r="E23" s="190"/>
      <c r="F23" s="190"/>
      <c r="G23" s="126"/>
      <c r="H23" s="27"/>
    </row>
    <row r="24" spans="1:19" ht="11.5" customHeight="1" x14ac:dyDescent="0.4">
      <c r="A24" s="27" t="s">
        <v>65</v>
      </c>
      <c r="B24" s="27"/>
      <c r="C24" s="27"/>
      <c r="D24" s="27"/>
      <c r="E24" s="27"/>
      <c r="F24" s="27"/>
      <c r="G24" s="191"/>
      <c r="H24" s="27"/>
    </row>
    <row r="25" spans="1:19" x14ac:dyDescent="0.4">
      <c r="A25" s="27" t="s">
        <v>66</v>
      </c>
    </row>
    <row r="26" spans="1:19" ht="13.2" customHeight="1" x14ac:dyDescent="0.4">
      <c r="A26" s="27" t="s">
        <v>67</v>
      </c>
      <c r="G26" s="192"/>
    </row>
    <row r="27" spans="1:19" x14ac:dyDescent="0.4">
      <c r="G27" s="192"/>
      <c r="I27" s="192"/>
      <c r="L27" s="192"/>
    </row>
    <row r="28" spans="1:19" x14ac:dyDescent="0.4">
      <c r="A28" s="56" t="s">
        <v>68</v>
      </c>
      <c r="G28" s="192"/>
      <c r="I28" s="192"/>
      <c r="L28" s="192"/>
    </row>
    <row r="29" spans="1:19" x14ac:dyDescent="0.4">
      <c r="A29" s="27" t="s">
        <v>69</v>
      </c>
      <c r="G29" s="192"/>
      <c r="I29" s="192"/>
      <c r="L29" s="192"/>
    </row>
    <row r="30" spans="1:19" x14ac:dyDescent="0.4">
      <c r="G30" s="192"/>
      <c r="I30" s="192"/>
      <c r="L30" s="192"/>
    </row>
    <row r="31" spans="1:19" x14ac:dyDescent="0.4">
      <c r="G31" s="192"/>
      <c r="I31" s="192"/>
      <c r="L31" s="192"/>
    </row>
    <row r="32" spans="1:19" x14ac:dyDescent="0.4">
      <c r="G32" s="192"/>
      <c r="I32" s="192"/>
      <c r="L32" s="192"/>
    </row>
    <row r="33" spans="7:12" x14ac:dyDescent="0.4">
      <c r="G33" s="192"/>
      <c r="I33" s="192"/>
      <c r="L33" s="192"/>
    </row>
    <row r="34" spans="7:12" x14ac:dyDescent="0.4">
      <c r="G34" s="192"/>
      <c r="I34" s="192"/>
      <c r="L34" s="192"/>
    </row>
    <row r="35" spans="7:12" x14ac:dyDescent="0.4">
      <c r="G35" s="192"/>
      <c r="I35" s="192"/>
      <c r="L35" s="192"/>
    </row>
    <row r="36" spans="7:12" x14ac:dyDescent="0.4">
      <c r="G36" s="192"/>
      <c r="I36" s="192"/>
      <c r="L36" s="192"/>
    </row>
    <row r="37" spans="7:12" x14ac:dyDescent="0.4">
      <c r="G37" s="192"/>
      <c r="I37" s="192"/>
      <c r="L37" s="192"/>
    </row>
    <row r="38" spans="7:12" x14ac:dyDescent="0.4">
      <c r="I38" s="192"/>
      <c r="L38" s="192"/>
    </row>
    <row r="39" spans="7:12" x14ac:dyDescent="0.4">
      <c r="I39" s="192"/>
      <c r="L39" s="192"/>
    </row>
  </sheetData>
  <mergeCells count="6">
    <mergeCell ref="N5:O5"/>
    <mergeCell ref="B5:C5"/>
    <mergeCell ref="G5:H5"/>
    <mergeCell ref="D5:E5"/>
    <mergeCell ref="I5:J5"/>
    <mergeCell ref="L5:M5"/>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L27"/>
  <sheetViews>
    <sheetView showGridLines="0" zoomScaleNormal="100" workbookViewId="0">
      <selection activeCell="A3" sqref="A3"/>
    </sheetView>
  </sheetViews>
  <sheetFormatPr defaultColWidth="9.109375" defaultRowHeight="12.3" x14ac:dyDescent="0.4"/>
  <cols>
    <col min="1" max="1" width="23.109375" style="4" customWidth="1"/>
    <col min="2" max="5" width="15.27734375" style="4" customWidth="1"/>
    <col min="6" max="6" width="2.6640625" style="4" customWidth="1"/>
    <col min="7" max="8" width="15.27734375" style="4" customWidth="1"/>
    <col min="9" max="13" width="9.109375" style="4" customWidth="1"/>
    <col min="14" max="16384" width="9.109375" style="4"/>
  </cols>
  <sheetData>
    <row r="1" spans="1:12" x14ac:dyDescent="0.4">
      <c r="A1" s="26" t="s">
        <v>38</v>
      </c>
    </row>
    <row r="3" spans="1:12" x14ac:dyDescent="0.4">
      <c r="A3" s="10" t="s">
        <v>70</v>
      </c>
    </row>
    <row r="4" spans="1:12" x14ac:dyDescent="0.4">
      <c r="A4" s="11"/>
      <c r="B4" s="69"/>
      <c r="C4" s="69"/>
      <c r="D4" s="69"/>
      <c r="E4" s="69"/>
      <c r="F4" s="69"/>
      <c r="G4" s="69"/>
      <c r="H4" s="69"/>
    </row>
    <row r="5" spans="1:12" ht="34.200000000000003" customHeight="1" x14ac:dyDescent="0.4">
      <c r="A5" s="466" t="s">
        <v>17</v>
      </c>
      <c r="B5" s="468" t="s">
        <v>34</v>
      </c>
      <c r="C5" s="468"/>
      <c r="D5" s="469" t="s">
        <v>71</v>
      </c>
      <c r="E5" s="469"/>
      <c r="F5" s="279"/>
      <c r="G5" s="468" t="s">
        <v>72</v>
      </c>
      <c r="H5" s="468"/>
    </row>
    <row r="6" spans="1:12" x14ac:dyDescent="0.4">
      <c r="A6" s="467"/>
      <c r="B6" s="50" t="s">
        <v>47</v>
      </c>
      <c r="C6" s="50" t="s">
        <v>48</v>
      </c>
      <c r="D6" s="50" t="s">
        <v>47</v>
      </c>
      <c r="E6" s="50" t="s">
        <v>48</v>
      </c>
      <c r="F6" s="244"/>
      <c r="G6" s="50" t="s">
        <v>47</v>
      </c>
      <c r="H6" s="50" t="s">
        <v>48</v>
      </c>
    </row>
    <row r="7" spans="1:12" ht="18" customHeight="1" x14ac:dyDescent="0.4">
      <c r="A7" s="106" t="s">
        <v>73</v>
      </c>
      <c r="B7" s="107">
        <v>18015</v>
      </c>
      <c r="C7" s="108">
        <v>0.90925150153939338</v>
      </c>
      <c r="D7" s="107">
        <v>18015</v>
      </c>
      <c r="E7" s="108">
        <v>0.95302332963021741</v>
      </c>
      <c r="F7" s="278"/>
      <c r="G7" s="107">
        <v>30</v>
      </c>
      <c r="H7" s="108">
        <v>0.63829787234042556</v>
      </c>
    </row>
    <row r="8" spans="1:12" x14ac:dyDescent="0.4">
      <c r="A8" s="106" t="s">
        <v>74</v>
      </c>
      <c r="B8" s="107">
        <v>1144</v>
      </c>
      <c r="C8" s="108">
        <v>5.773986776358956E-2</v>
      </c>
      <c r="D8" s="107">
        <v>705</v>
      </c>
      <c r="E8" s="108">
        <v>3.729566735438819E-2</v>
      </c>
      <c r="F8" s="278"/>
      <c r="G8" s="107">
        <v>6</v>
      </c>
      <c r="H8" s="108">
        <v>0.1276595744680851</v>
      </c>
      <c r="I8" s="194"/>
    </row>
    <row r="9" spans="1:12" x14ac:dyDescent="0.4">
      <c r="A9" s="106" t="s">
        <v>75</v>
      </c>
      <c r="B9" s="107">
        <v>654</v>
      </c>
      <c r="C9" s="108">
        <v>3.3008630697017108E-2</v>
      </c>
      <c r="D9" s="107">
        <v>183</v>
      </c>
      <c r="E9" s="108">
        <v>9.6810030153943825E-3</v>
      </c>
      <c r="F9" s="278"/>
      <c r="G9" s="107">
        <v>11</v>
      </c>
      <c r="H9" s="108">
        <v>0.23404255319148937</v>
      </c>
    </row>
    <row r="10" spans="1:12" ht="18" customHeight="1" x14ac:dyDescent="0.4">
      <c r="A10" s="280" t="s">
        <v>61</v>
      </c>
      <c r="B10" s="281">
        <v>19813</v>
      </c>
      <c r="C10" s="353">
        <v>1</v>
      </c>
      <c r="D10" s="281">
        <v>18903</v>
      </c>
      <c r="E10" s="353">
        <v>1</v>
      </c>
      <c r="F10" s="282"/>
      <c r="G10" s="281">
        <v>47</v>
      </c>
      <c r="H10" s="353">
        <v>1</v>
      </c>
    </row>
    <row r="11" spans="1:12" ht="18" customHeight="1" x14ac:dyDescent="0.4">
      <c r="A11" s="106" t="s">
        <v>76</v>
      </c>
      <c r="B11" s="209">
        <v>702</v>
      </c>
      <c r="C11" s="66" t="s">
        <v>1263</v>
      </c>
      <c r="D11" s="209">
        <v>0</v>
      </c>
      <c r="E11" s="66" t="s">
        <v>1263</v>
      </c>
      <c r="F11" s="245"/>
      <c r="G11" s="209">
        <v>50</v>
      </c>
      <c r="H11" s="66" t="s">
        <v>1263</v>
      </c>
    </row>
    <row r="12" spans="1:12" ht="12.6" thickBot="1" x14ac:dyDescent="0.45">
      <c r="A12" s="283" t="s">
        <v>77</v>
      </c>
      <c r="B12" s="284">
        <v>172</v>
      </c>
      <c r="C12" s="285" t="s">
        <v>1263</v>
      </c>
      <c r="D12" s="284">
        <v>0</v>
      </c>
      <c r="E12" s="285" t="s">
        <v>1263</v>
      </c>
      <c r="F12" s="286"/>
      <c r="G12" s="284">
        <v>2</v>
      </c>
      <c r="H12" s="285" t="s">
        <v>1263</v>
      </c>
    </row>
    <row r="13" spans="1:12" ht="18" customHeight="1" x14ac:dyDescent="0.4">
      <c r="B13" s="97"/>
      <c r="C13" s="97"/>
      <c r="D13" s="97"/>
      <c r="E13" s="97"/>
      <c r="F13" s="97"/>
      <c r="G13" s="97"/>
      <c r="H13" s="97"/>
    </row>
    <row r="14" spans="1:12" x14ac:dyDescent="0.4">
      <c r="A14" s="56" t="s">
        <v>62</v>
      </c>
    </row>
    <row r="15" spans="1:12" ht="26.25" customHeight="1" x14ac:dyDescent="0.4">
      <c r="A15" s="470" t="s">
        <v>78</v>
      </c>
      <c r="B15" s="470"/>
      <c r="C15" s="470"/>
      <c r="D15" s="470"/>
      <c r="E15" s="470"/>
      <c r="F15" s="470"/>
      <c r="G15" s="470"/>
      <c r="H15" s="470"/>
    </row>
    <row r="16" spans="1:12" ht="16.5" customHeight="1" x14ac:dyDescent="0.4">
      <c r="A16" s="27" t="s">
        <v>1264</v>
      </c>
      <c r="I16" s="130"/>
      <c r="J16" s="130"/>
      <c r="K16" s="130"/>
      <c r="L16" s="130"/>
    </row>
    <row r="17" spans="1:3" x14ac:dyDescent="0.4">
      <c r="A17" s="27"/>
    </row>
    <row r="18" spans="1:3" x14ac:dyDescent="0.4">
      <c r="A18" s="56" t="s">
        <v>68</v>
      </c>
    </row>
    <row r="19" spans="1:3" x14ac:dyDescent="0.4">
      <c r="A19" s="27" t="s">
        <v>69</v>
      </c>
    </row>
    <row r="27" spans="1:3" x14ac:dyDescent="0.4">
      <c r="C27" s="193"/>
    </row>
  </sheetData>
  <mergeCells count="5">
    <mergeCell ref="A5:A6"/>
    <mergeCell ref="B5:C5"/>
    <mergeCell ref="G5:H5"/>
    <mergeCell ref="D5:E5"/>
    <mergeCell ref="A15:H15"/>
  </mergeCells>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A1:M66"/>
  <sheetViews>
    <sheetView showGridLines="0" zoomScaleNormal="100" workbookViewId="0"/>
  </sheetViews>
  <sheetFormatPr defaultColWidth="11.609375" defaultRowHeight="12.3" x14ac:dyDescent="0.4"/>
  <cols>
    <col min="1" max="1" width="20.109375" style="4" customWidth="1"/>
    <col min="2" max="2" width="32.27734375" style="4" customWidth="1"/>
    <col min="3" max="3" width="11.109375" style="4" customWidth="1"/>
    <col min="4" max="4" width="17.27734375" style="4" customWidth="1"/>
    <col min="5" max="5" width="3.6640625" style="4" customWidth="1"/>
    <col min="6" max="7" width="11.109375" style="4" customWidth="1"/>
    <col min="8" max="8" width="3.6640625" style="4" customWidth="1"/>
    <col min="9" max="10" width="11.109375" style="4" customWidth="1"/>
    <col min="11" max="11" width="4.109375" style="4" customWidth="1"/>
    <col min="12" max="13" width="11.109375" style="4" customWidth="1"/>
    <col min="14" max="14" width="11.609375" style="4" customWidth="1"/>
    <col min="15" max="16384" width="11.609375" style="4"/>
  </cols>
  <sheetData>
    <row r="1" spans="1:13" x14ac:dyDescent="0.4">
      <c r="A1" s="26" t="s">
        <v>38</v>
      </c>
      <c r="B1" s="26"/>
    </row>
    <row r="3" spans="1:13" x14ac:dyDescent="0.4">
      <c r="A3" s="10" t="s">
        <v>79</v>
      </c>
      <c r="B3" s="10"/>
    </row>
    <row r="4" spans="1:13" x14ac:dyDescent="0.4">
      <c r="A4" s="69"/>
      <c r="B4" s="69"/>
      <c r="C4" s="69"/>
      <c r="D4" s="69"/>
      <c r="E4" s="69"/>
      <c r="F4" s="69"/>
      <c r="G4" s="69"/>
      <c r="H4" s="69"/>
      <c r="I4" s="69"/>
      <c r="J4" s="69"/>
      <c r="K4" s="69"/>
      <c r="L4" s="69"/>
      <c r="M4" s="69"/>
    </row>
    <row r="5" spans="1:13" ht="33.700000000000003" customHeight="1" x14ac:dyDescent="0.4">
      <c r="A5" s="10" t="s">
        <v>80</v>
      </c>
      <c r="B5" s="472" t="s">
        <v>81</v>
      </c>
      <c r="C5" s="474" t="s">
        <v>34</v>
      </c>
      <c r="D5" s="474"/>
      <c r="E5" s="233"/>
      <c r="F5" s="474" t="s">
        <v>71</v>
      </c>
      <c r="G5" s="474"/>
      <c r="H5" s="233"/>
      <c r="I5" s="474" t="s">
        <v>82</v>
      </c>
      <c r="J5" s="474"/>
      <c r="K5" s="233"/>
      <c r="L5" s="474" t="s">
        <v>43</v>
      </c>
      <c r="M5" s="474"/>
    </row>
    <row r="6" spans="1:13" ht="13.8" x14ac:dyDescent="0.4">
      <c r="A6" s="69"/>
      <c r="B6" s="473"/>
      <c r="C6" s="50" t="s">
        <v>47</v>
      </c>
      <c r="D6" s="50" t="s">
        <v>83</v>
      </c>
      <c r="E6" s="50"/>
      <c r="F6" s="50" t="s">
        <v>47</v>
      </c>
      <c r="G6" s="50" t="s">
        <v>83</v>
      </c>
      <c r="H6" s="50"/>
      <c r="I6" s="50" t="s">
        <v>49</v>
      </c>
      <c r="J6" s="50" t="s">
        <v>83</v>
      </c>
      <c r="K6" s="50"/>
      <c r="L6" s="50" t="s">
        <v>49</v>
      </c>
      <c r="M6" s="50" t="s">
        <v>83</v>
      </c>
    </row>
    <row r="7" spans="1:13" ht="18" customHeight="1" x14ac:dyDescent="0.4">
      <c r="A7" s="4" t="s">
        <v>84</v>
      </c>
      <c r="B7" s="106" t="s">
        <v>85</v>
      </c>
      <c r="C7" s="107">
        <v>14082</v>
      </c>
      <c r="D7" s="152"/>
      <c r="E7" s="152"/>
      <c r="F7" s="167">
        <v>13441</v>
      </c>
      <c r="G7" s="152"/>
      <c r="H7" s="152"/>
      <c r="I7" s="164">
        <v>3543.4690000000001</v>
      </c>
      <c r="J7" s="152"/>
      <c r="K7" s="152"/>
      <c r="L7" s="164">
        <v>3011.7250000000004</v>
      </c>
      <c r="M7" s="152"/>
    </row>
    <row r="8" spans="1:13" x14ac:dyDescent="0.4">
      <c r="A8" s="4" t="s">
        <v>86</v>
      </c>
      <c r="B8" s="109" t="s">
        <v>87</v>
      </c>
      <c r="C8" s="107">
        <v>772</v>
      </c>
      <c r="D8" s="152">
        <v>3.8964316357946803E-2</v>
      </c>
      <c r="E8" s="152"/>
      <c r="F8" s="167">
        <v>720</v>
      </c>
      <c r="G8" s="152">
        <v>3.8089192191715603E-2</v>
      </c>
      <c r="H8" s="152"/>
      <c r="I8" s="164">
        <v>278.93799999999999</v>
      </c>
      <c r="J8" s="152">
        <v>5.58607440582699E-2</v>
      </c>
      <c r="K8" s="152"/>
      <c r="L8" s="164">
        <v>156.22799999999998</v>
      </c>
      <c r="M8" s="152">
        <v>3.639601458188893E-2</v>
      </c>
    </row>
    <row r="9" spans="1:13" x14ac:dyDescent="0.4">
      <c r="A9" s="4" t="s">
        <v>88</v>
      </c>
      <c r="B9" s="109" t="s">
        <v>89</v>
      </c>
      <c r="C9" s="107">
        <v>1825</v>
      </c>
      <c r="D9" s="152">
        <v>9.2111240094887192E-2</v>
      </c>
      <c r="E9" s="152"/>
      <c r="F9" s="167">
        <v>1757</v>
      </c>
      <c r="G9" s="152">
        <v>9.2948209278950436E-2</v>
      </c>
      <c r="H9" s="152"/>
      <c r="I9" s="164">
        <v>468.34700000000004</v>
      </c>
      <c r="J9" s="152">
        <v>9.3792211521766616E-2</v>
      </c>
      <c r="K9" s="152"/>
      <c r="L9" s="164">
        <v>409.35300000000001</v>
      </c>
      <c r="M9" s="152">
        <v>9.536586115894706E-2</v>
      </c>
    </row>
    <row r="10" spans="1:13" x14ac:dyDescent="0.4">
      <c r="A10" s="4" t="s">
        <v>90</v>
      </c>
      <c r="B10" s="109" t="s">
        <v>91</v>
      </c>
      <c r="C10" s="107">
        <v>2017</v>
      </c>
      <c r="D10" s="152">
        <v>0.10180184727199314</v>
      </c>
      <c r="E10" s="152"/>
      <c r="F10" s="167">
        <v>1943</v>
      </c>
      <c r="G10" s="152">
        <v>0.10278791726181029</v>
      </c>
      <c r="H10" s="152"/>
      <c r="I10" s="164">
        <v>477.99300000000005</v>
      </c>
      <c r="J10" s="152">
        <v>9.5723940928251469E-2</v>
      </c>
      <c r="K10" s="152"/>
      <c r="L10" s="164">
        <v>434.28799999999995</v>
      </c>
      <c r="M10" s="152">
        <v>0.10117490066274534</v>
      </c>
    </row>
    <row r="11" spans="1:13" x14ac:dyDescent="0.4">
      <c r="A11" s="4" t="s">
        <v>92</v>
      </c>
      <c r="B11" s="109" t="s">
        <v>93</v>
      </c>
      <c r="C11" s="107">
        <v>1794</v>
      </c>
      <c r="D11" s="152">
        <v>9.054661081108363E-2</v>
      </c>
      <c r="E11" s="152"/>
      <c r="F11" s="167">
        <v>1716</v>
      </c>
      <c r="G11" s="152">
        <v>9.0779241390255519E-2</v>
      </c>
      <c r="H11" s="152"/>
      <c r="I11" s="164">
        <v>575.62300000000005</v>
      </c>
      <c r="J11" s="152">
        <v>0.11527554179442565</v>
      </c>
      <c r="K11" s="152"/>
      <c r="L11" s="164">
        <v>426.06799999999998</v>
      </c>
      <c r="M11" s="152">
        <v>9.9259909496865181E-2</v>
      </c>
    </row>
    <row r="12" spans="1:13" x14ac:dyDescent="0.4">
      <c r="A12" s="4" t="s">
        <v>94</v>
      </c>
      <c r="B12" s="109" t="s">
        <v>95</v>
      </c>
      <c r="C12" s="107">
        <v>2089</v>
      </c>
      <c r="D12" s="152">
        <v>0.10543582496340786</v>
      </c>
      <c r="E12" s="152"/>
      <c r="F12" s="167">
        <v>1958</v>
      </c>
      <c r="G12" s="152">
        <v>0.10358144209913771</v>
      </c>
      <c r="H12" s="152"/>
      <c r="I12" s="164">
        <v>601.37699999999995</v>
      </c>
      <c r="J12" s="152">
        <v>0.12043309509471703</v>
      </c>
      <c r="K12" s="152"/>
      <c r="L12" s="164">
        <v>527.072</v>
      </c>
      <c r="M12" s="152">
        <v>0.1227905381730891</v>
      </c>
    </row>
    <row r="13" spans="1:13" x14ac:dyDescent="0.4">
      <c r="A13" s="4" t="s">
        <v>96</v>
      </c>
      <c r="B13" s="109" t="s">
        <v>97</v>
      </c>
      <c r="C13" s="107">
        <v>1408</v>
      </c>
      <c r="D13" s="152">
        <v>7.1064452632110225E-2</v>
      </c>
      <c r="E13" s="152"/>
      <c r="F13" s="167">
        <v>1356</v>
      </c>
      <c r="G13" s="152">
        <v>7.1734645294397714E-2</v>
      </c>
      <c r="H13" s="152"/>
      <c r="I13" s="164">
        <v>360.60500000000002</v>
      </c>
      <c r="J13" s="152">
        <v>7.2215559053024042E-2</v>
      </c>
      <c r="K13" s="152"/>
      <c r="L13" s="164">
        <v>340.15500000000003</v>
      </c>
      <c r="M13" s="152">
        <v>7.9244990271285759E-2</v>
      </c>
    </row>
    <row r="14" spans="1:13" x14ac:dyDescent="0.4">
      <c r="A14" s="4" t="s">
        <v>98</v>
      </c>
      <c r="B14" s="109" t="s">
        <v>99</v>
      </c>
      <c r="C14" s="107">
        <v>118</v>
      </c>
      <c r="D14" s="152">
        <v>5.9556856609296925E-3</v>
      </c>
      <c r="E14" s="152"/>
      <c r="F14" s="167">
        <v>103</v>
      </c>
      <c r="G14" s="152">
        <v>5.4488705496482043E-3</v>
      </c>
      <c r="H14" s="152"/>
      <c r="I14" s="164">
        <v>44.55</v>
      </c>
      <c r="J14" s="152">
        <v>8.9216820504768955E-3</v>
      </c>
      <c r="K14" s="152"/>
      <c r="L14" s="164">
        <v>38.817</v>
      </c>
      <c r="M14" s="152">
        <v>9.0430914946436156E-3</v>
      </c>
    </row>
    <row r="15" spans="1:13" x14ac:dyDescent="0.4">
      <c r="A15" s="4" t="s">
        <v>100</v>
      </c>
      <c r="B15" s="109" t="s">
        <v>101</v>
      </c>
      <c r="C15" s="107">
        <v>1345</v>
      </c>
      <c r="D15" s="152">
        <v>6.7884722152122337E-2</v>
      </c>
      <c r="E15" s="152"/>
      <c r="F15" s="167">
        <v>1266</v>
      </c>
      <c r="G15" s="152">
        <v>6.6973496270433266E-2</v>
      </c>
      <c r="H15" s="152"/>
      <c r="I15" s="164">
        <v>294.75599999999997</v>
      </c>
      <c r="J15" s="152">
        <v>5.9028491907303422E-2</v>
      </c>
      <c r="K15" s="152"/>
      <c r="L15" s="164">
        <v>270.25299999999999</v>
      </c>
      <c r="M15" s="152">
        <v>6.2960110407860495E-2</v>
      </c>
    </row>
    <row r="16" spans="1:13" x14ac:dyDescent="0.4">
      <c r="A16" s="4" t="s">
        <v>102</v>
      </c>
      <c r="B16" s="109" t="s">
        <v>103</v>
      </c>
      <c r="C16" s="107">
        <v>2714</v>
      </c>
      <c r="D16" s="152">
        <v>0.13698077020138294</v>
      </c>
      <c r="E16" s="152"/>
      <c r="F16" s="167">
        <v>2622</v>
      </c>
      <c r="G16" s="152">
        <v>0.13870814156483097</v>
      </c>
      <c r="H16" s="152"/>
      <c r="I16" s="164">
        <v>441.28</v>
      </c>
      <c r="J16" s="152">
        <v>8.8371713922209744E-2</v>
      </c>
      <c r="K16" s="152"/>
      <c r="L16" s="164">
        <v>409.49099999999999</v>
      </c>
      <c r="M16" s="152">
        <v>9.5398010645673506E-2</v>
      </c>
    </row>
    <row r="17" spans="1:13" x14ac:dyDescent="0.4">
      <c r="A17" s="4" t="s">
        <v>104</v>
      </c>
      <c r="B17" s="106" t="s">
        <v>105</v>
      </c>
      <c r="C17" s="107">
        <v>1922</v>
      </c>
      <c r="D17" s="152">
        <v>9.7007015595820922E-2</v>
      </c>
      <c r="E17" s="152"/>
      <c r="F17" s="167">
        <v>1853</v>
      </c>
      <c r="G17" s="152">
        <v>9.802676823784584E-2</v>
      </c>
      <c r="H17" s="152"/>
      <c r="I17" s="164">
        <v>431.30800000000005</v>
      </c>
      <c r="J17" s="152">
        <v>8.6374699030911092E-2</v>
      </c>
      <c r="K17" s="152"/>
      <c r="L17" s="164">
        <v>382.26099999999997</v>
      </c>
      <c r="M17" s="152">
        <v>8.9054311199576547E-2</v>
      </c>
    </row>
    <row r="18" spans="1:13" x14ac:dyDescent="0.4">
      <c r="A18" s="4" t="s">
        <v>106</v>
      </c>
      <c r="B18" s="106" t="s">
        <v>107</v>
      </c>
      <c r="C18" s="107">
        <v>3809</v>
      </c>
      <c r="D18" s="152">
        <v>0.19224751425831524</v>
      </c>
      <c r="E18" s="152"/>
      <c r="F18" s="167">
        <v>3609</v>
      </c>
      <c r="G18" s="152">
        <v>0.19092207586097446</v>
      </c>
      <c r="H18" s="152"/>
      <c r="I18" s="164">
        <v>1018.6759999999999</v>
      </c>
      <c r="J18" s="152">
        <v>0.20400232063864424</v>
      </c>
      <c r="K18" s="152"/>
      <c r="L18" s="164">
        <v>898.46200000000022</v>
      </c>
      <c r="M18" s="152">
        <v>0.20931226190742441</v>
      </c>
    </row>
    <row r="19" spans="1:13" ht="18" customHeight="1" thickBot="1" x14ac:dyDescent="0.45">
      <c r="A19" s="40"/>
      <c r="B19" s="226" t="s">
        <v>61</v>
      </c>
      <c r="C19" s="237">
        <v>19813</v>
      </c>
      <c r="D19" s="238">
        <v>1.0000000000000002</v>
      </c>
      <c r="E19" s="237"/>
      <c r="F19" s="237">
        <v>18903</v>
      </c>
      <c r="G19" s="238">
        <v>0.99999999999999989</v>
      </c>
      <c r="H19" s="237"/>
      <c r="I19" s="239">
        <v>4993.4529999999995</v>
      </c>
      <c r="J19" s="238">
        <v>1.0000000000000002</v>
      </c>
      <c r="K19" s="237"/>
      <c r="L19" s="239">
        <v>4292.4480000000003</v>
      </c>
      <c r="M19" s="238">
        <v>1</v>
      </c>
    </row>
    <row r="21" spans="1:13" x14ac:dyDescent="0.4">
      <c r="A21" s="56" t="s">
        <v>68</v>
      </c>
      <c r="B21" s="56"/>
    </row>
    <row r="22" spans="1:13" x14ac:dyDescent="0.4">
      <c r="A22" s="27" t="s">
        <v>69</v>
      </c>
      <c r="B22" s="27"/>
    </row>
    <row r="23" spans="1:13" x14ac:dyDescent="0.4">
      <c r="A23" s="27"/>
      <c r="B23" s="27"/>
    </row>
    <row r="24" spans="1:13" x14ac:dyDescent="0.4">
      <c r="A24" s="10" t="s">
        <v>108</v>
      </c>
      <c r="B24" s="10"/>
    </row>
    <row r="25" spans="1:13" ht="18" customHeight="1" x14ac:dyDescent="0.4">
      <c r="A25" s="471" t="s">
        <v>109</v>
      </c>
      <c r="B25" s="471"/>
      <c r="C25" s="471"/>
      <c r="D25" s="471"/>
      <c r="E25" s="471"/>
      <c r="F25" s="471"/>
      <c r="G25" s="471"/>
      <c r="H25" s="471"/>
      <c r="I25" s="471"/>
      <c r="J25" s="471"/>
      <c r="K25" s="471"/>
      <c r="L25" s="471"/>
      <c r="M25" s="471"/>
    </row>
    <row r="26" spans="1:13" ht="12.75" customHeight="1" x14ac:dyDescent="0.4">
      <c r="A26" s="471" t="s">
        <v>110</v>
      </c>
      <c r="B26" s="471"/>
      <c r="C26" s="471"/>
      <c r="D26" s="471"/>
      <c r="E26" s="471"/>
      <c r="F26" s="471"/>
      <c r="G26" s="471"/>
      <c r="H26" s="471"/>
      <c r="I26" s="471"/>
      <c r="J26" s="471"/>
      <c r="K26" s="471"/>
      <c r="L26" s="471"/>
      <c r="M26" s="471"/>
    </row>
    <row r="27" spans="1:13" x14ac:dyDescent="0.4">
      <c r="A27" s="27"/>
    </row>
    <row r="30" spans="1:13" x14ac:dyDescent="0.4">
      <c r="G30" s="121"/>
      <c r="H30" s="131"/>
    </row>
    <row r="31" spans="1:13" x14ac:dyDescent="0.4">
      <c r="C31" s="167"/>
      <c r="D31" s="152"/>
      <c r="E31" s="152"/>
      <c r="F31" s="167"/>
      <c r="G31" s="152"/>
      <c r="H31" s="152"/>
      <c r="I31" s="164"/>
      <c r="J31" s="152"/>
      <c r="K31" s="152"/>
      <c r="L31" s="164"/>
      <c r="M31" s="152"/>
    </row>
    <row r="32" spans="1:13" x14ac:dyDescent="0.4">
      <c r="C32" s="167"/>
      <c r="D32" s="152"/>
      <c r="E32" s="152"/>
      <c r="F32" s="167"/>
      <c r="G32" s="152"/>
      <c r="H32" s="152"/>
      <c r="I32" s="164"/>
      <c r="J32" s="152"/>
      <c r="K32" s="152"/>
      <c r="L32" s="164"/>
      <c r="M32" s="152"/>
    </row>
    <row r="33" spans="3:13" x14ac:dyDescent="0.4">
      <c r="C33" s="167"/>
      <c r="D33" s="152"/>
      <c r="E33" s="152"/>
      <c r="F33" s="167"/>
      <c r="G33" s="152"/>
      <c r="H33" s="152"/>
      <c r="I33" s="164"/>
      <c r="J33" s="152"/>
      <c r="K33" s="152"/>
      <c r="L33" s="164"/>
      <c r="M33" s="152"/>
    </row>
    <row r="34" spans="3:13" x14ac:dyDescent="0.4">
      <c r="C34" s="167"/>
      <c r="D34" s="152"/>
      <c r="E34" s="152"/>
      <c r="F34" s="167"/>
      <c r="G34" s="152"/>
      <c r="H34" s="152"/>
      <c r="I34" s="164"/>
      <c r="J34" s="152"/>
      <c r="K34" s="152"/>
      <c r="L34" s="164"/>
      <c r="M34" s="152"/>
    </row>
    <row r="35" spans="3:13" x14ac:dyDescent="0.4">
      <c r="C35" s="167"/>
      <c r="D35" s="152"/>
      <c r="E35" s="152"/>
      <c r="F35" s="167"/>
      <c r="G35" s="152"/>
      <c r="H35" s="152"/>
      <c r="I35" s="164"/>
      <c r="J35" s="152"/>
      <c r="K35" s="152"/>
      <c r="L35" s="164"/>
      <c r="M35" s="152"/>
    </row>
    <row r="36" spans="3:13" x14ac:dyDescent="0.4">
      <c r="C36" s="167"/>
      <c r="D36" s="152"/>
      <c r="E36" s="152"/>
      <c r="F36" s="167"/>
      <c r="G36" s="152"/>
      <c r="H36" s="152"/>
      <c r="I36" s="164"/>
      <c r="J36" s="152"/>
      <c r="K36" s="152"/>
      <c r="L36" s="164"/>
      <c r="M36" s="152"/>
    </row>
    <row r="37" spans="3:13" x14ac:dyDescent="0.4">
      <c r="C37" s="167"/>
      <c r="D37" s="152"/>
      <c r="E37" s="152"/>
      <c r="F37" s="167"/>
      <c r="G37" s="152"/>
      <c r="H37" s="152"/>
      <c r="I37" s="164"/>
      <c r="J37" s="152"/>
      <c r="K37" s="152"/>
      <c r="L37" s="164"/>
      <c r="M37" s="152"/>
    </row>
    <row r="38" spans="3:13" x14ac:dyDescent="0.4">
      <c r="C38" s="167"/>
      <c r="D38" s="152"/>
      <c r="E38" s="152"/>
      <c r="F38" s="167"/>
      <c r="G38" s="152"/>
      <c r="H38" s="152"/>
      <c r="I38" s="164"/>
      <c r="J38" s="152"/>
      <c r="K38" s="152"/>
      <c r="L38" s="164"/>
      <c r="M38" s="152"/>
    </row>
    <row r="39" spans="3:13" x14ac:dyDescent="0.4">
      <c r="C39" s="167"/>
      <c r="D39" s="152"/>
      <c r="E39" s="152"/>
      <c r="F39" s="167"/>
      <c r="G39" s="152"/>
      <c r="H39" s="152"/>
      <c r="I39" s="164"/>
      <c r="J39" s="152"/>
      <c r="K39" s="152"/>
      <c r="L39" s="164"/>
      <c r="M39" s="152"/>
    </row>
    <row r="40" spans="3:13" x14ac:dyDescent="0.4">
      <c r="C40" s="167"/>
      <c r="D40" s="152"/>
      <c r="E40" s="152"/>
      <c r="F40" s="167"/>
      <c r="G40" s="152"/>
      <c r="H40" s="152"/>
      <c r="I40" s="164"/>
      <c r="J40" s="152"/>
      <c r="K40" s="152"/>
      <c r="L40" s="164"/>
      <c r="M40" s="152"/>
    </row>
    <row r="41" spans="3:13" x14ac:dyDescent="0.4">
      <c r="C41" s="167"/>
      <c r="D41" s="152"/>
      <c r="E41" s="152"/>
      <c r="F41" s="167"/>
      <c r="G41" s="152"/>
      <c r="H41" s="152"/>
      <c r="I41" s="164"/>
      <c r="J41" s="152"/>
      <c r="K41" s="152"/>
      <c r="L41" s="164"/>
      <c r="M41" s="152"/>
    </row>
    <row r="42" spans="3:13" x14ac:dyDescent="0.4">
      <c r="C42" s="167"/>
      <c r="D42" s="152"/>
      <c r="E42" s="152"/>
      <c r="F42" s="167"/>
      <c r="G42" s="152"/>
      <c r="H42" s="152"/>
      <c r="I42" s="164"/>
      <c r="J42" s="152"/>
      <c r="K42" s="152"/>
      <c r="L42" s="164"/>
      <c r="M42" s="152"/>
    </row>
    <row r="43" spans="3:13" x14ac:dyDescent="0.4">
      <c r="C43" s="167"/>
      <c r="D43" s="152"/>
      <c r="E43" s="152"/>
      <c r="F43" s="167"/>
      <c r="G43" s="152"/>
      <c r="H43" s="152"/>
      <c r="I43" s="164"/>
      <c r="J43" s="152"/>
      <c r="K43" s="152"/>
      <c r="L43" s="164"/>
      <c r="M43" s="152"/>
    </row>
    <row r="44" spans="3:13" x14ac:dyDescent="0.4">
      <c r="D44" s="97"/>
      <c r="G44" s="97"/>
      <c r="I44" s="186"/>
      <c r="J44" s="97"/>
      <c r="L44" s="186"/>
      <c r="M44" s="97"/>
    </row>
    <row r="45" spans="3:13" x14ac:dyDescent="0.4">
      <c r="C45" s="167"/>
      <c r="D45" s="152"/>
      <c r="E45" s="152"/>
      <c r="F45" s="167"/>
      <c r="G45" s="152"/>
      <c r="H45" s="152"/>
      <c r="I45" s="164"/>
      <c r="J45" s="152"/>
      <c r="K45" s="152"/>
      <c r="L45" s="164"/>
      <c r="M45" s="152"/>
    </row>
    <row r="46" spans="3:13" x14ac:dyDescent="0.4">
      <c r="C46" s="167"/>
      <c r="D46" s="152"/>
      <c r="E46" s="187"/>
      <c r="F46" s="167"/>
      <c r="G46" s="152"/>
      <c r="H46" s="48"/>
      <c r="I46" s="164"/>
      <c r="J46" s="152"/>
      <c r="K46" s="188"/>
      <c r="L46" s="164"/>
      <c r="M46" s="152"/>
    </row>
    <row r="51" spans="3:13" x14ac:dyDescent="0.4">
      <c r="C51" s="82"/>
      <c r="D51" s="82"/>
      <c r="E51" s="82"/>
      <c r="F51" s="82"/>
      <c r="G51" s="82"/>
      <c r="H51" s="82"/>
      <c r="I51" s="82"/>
      <c r="J51" s="82"/>
      <c r="K51" s="82"/>
      <c r="L51" s="82"/>
      <c r="M51" s="82"/>
    </row>
    <row r="52" spans="3:13" x14ac:dyDescent="0.4">
      <c r="C52" s="82"/>
      <c r="D52" s="82"/>
      <c r="E52" s="82"/>
      <c r="F52" s="82"/>
      <c r="G52" s="82"/>
      <c r="H52" s="82"/>
      <c r="I52" s="82"/>
      <c r="J52" s="82"/>
      <c r="K52" s="82"/>
      <c r="L52" s="82"/>
      <c r="M52" s="82"/>
    </row>
    <row r="53" spans="3:13" x14ac:dyDescent="0.4">
      <c r="C53" s="82"/>
      <c r="D53" s="82"/>
      <c r="E53" s="82"/>
      <c r="F53" s="82"/>
      <c r="G53" s="82"/>
      <c r="H53" s="82"/>
      <c r="I53" s="82"/>
      <c r="J53" s="82"/>
      <c r="K53" s="82"/>
      <c r="L53" s="82"/>
      <c r="M53" s="82"/>
    </row>
    <row r="54" spans="3:13" x14ac:dyDescent="0.4">
      <c r="C54" s="82"/>
      <c r="D54" s="82"/>
      <c r="E54" s="82"/>
      <c r="F54" s="82"/>
      <c r="G54" s="82"/>
      <c r="H54" s="82"/>
      <c r="I54" s="82"/>
      <c r="J54" s="82"/>
      <c r="K54" s="82"/>
      <c r="L54" s="82"/>
      <c r="M54" s="82"/>
    </row>
    <row r="55" spans="3:13" x14ac:dyDescent="0.4">
      <c r="C55" s="82"/>
      <c r="D55" s="82"/>
      <c r="E55" s="82"/>
      <c r="F55" s="82"/>
      <c r="G55" s="82"/>
      <c r="H55" s="82"/>
      <c r="I55" s="82"/>
      <c r="J55" s="82"/>
      <c r="K55" s="82"/>
      <c r="L55" s="82"/>
      <c r="M55" s="82"/>
    </row>
    <row r="56" spans="3:13" x14ac:dyDescent="0.4">
      <c r="C56" s="82"/>
      <c r="D56" s="82"/>
      <c r="E56" s="82"/>
      <c r="F56" s="82"/>
      <c r="G56" s="82"/>
      <c r="H56" s="82"/>
      <c r="I56" s="82"/>
      <c r="J56" s="82"/>
      <c r="K56" s="82"/>
      <c r="L56" s="82"/>
      <c r="M56" s="82"/>
    </row>
    <row r="57" spans="3:13" x14ac:dyDescent="0.4">
      <c r="C57" s="82"/>
      <c r="D57" s="82"/>
      <c r="E57" s="82"/>
      <c r="F57" s="82"/>
      <c r="G57" s="82"/>
      <c r="H57" s="82"/>
      <c r="I57" s="82"/>
      <c r="J57" s="82"/>
      <c r="K57" s="82"/>
      <c r="L57" s="82"/>
      <c r="M57" s="82"/>
    </row>
    <row r="58" spans="3:13" x14ac:dyDescent="0.4">
      <c r="C58" s="82"/>
      <c r="D58" s="82"/>
      <c r="E58" s="82"/>
      <c r="F58" s="82"/>
      <c r="G58" s="82"/>
      <c r="H58" s="82"/>
      <c r="I58" s="82"/>
      <c r="J58" s="82"/>
      <c r="K58" s="82"/>
      <c r="L58" s="82"/>
      <c r="M58" s="82"/>
    </row>
    <row r="59" spans="3:13" x14ac:dyDescent="0.4">
      <c r="C59" s="82"/>
      <c r="D59" s="82"/>
      <c r="E59" s="82"/>
      <c r="F59" s="82"/>
      <c r="G59" s="82"/>
      <c r="H59" s="82"/>
      <c r="I59" s="82"/>
      <c r="J59" s="82"/>
      <c r="K59" s="82"/>
      <c r="L59" s="82"/>
      <c r="M59" s="82"/>
    </row>
    <row r="60" spans="3:13" x14ac:dyDescent="0.4">
      <c r="C60" s="82"/>
      <c r="D60" s="82"/>
      <c r="E60" s="82"/>
      <c r="F60" s="82"/>
      <c r="G60" s="82"/>
      <c r="H60" s="82"/>
      <c r="I60" s="82"/>
      <c r="J60" s="82"/>
      <c r="K60" s="82"/>
      <c r="L60" s="82"/>
      <c r="M60" s="82"/>
    </row>
    <row r="61" spans="3:13" x14ac:dyDescent="0.4">
      <c r="C61" s="82"/>
      <c r="D61" s="82"/>
      <c r="E61" s="82"/>
      <c r="F61" s="82"/>
      <c r="G61" s="82"/>
      <c r="H61" s="82"/>
      <c r="I61" s="82"/>
      <c r="J61" s="82"/>
      <c r="K61" s="82"/>
      <c r="L61" s="82"/>
      <c r="M61" s="82"/>
    </row>
    <row r="62" spans="3:13" x14ac:dyDescent="0.4">
      <c r="C62" s="82"/>
      <c r="D62" s="82"/>
      <c r="E62" s="82"/>
      <c r="F62" s="82"/>
      <c r="G62" s="82"/>
      <c r="H62" s="82"/>
      <c r="I62" s="82"/>
      <c r="J62" s="82"/>
      <c r="K62" s="82"/>
      <c r="L62" s="82"/>
      <c r="M62" s="82"/>
    </row>
    <row r="63" spans="3:13" x14ac:dyDescent="0.4">
      <c r="C63" s="82"/>
      <c r="D63" s="82"/>
      <c r="E63" s="82"/>
      <c r="F63" s="82"/>
      <c r="G63" s="82"/>
      <c r="H63" s="82"/>
      <c r="I63" s="82"/>
      <c r="J63" s="82"/>
      <c r="K63" s="82"/>
      <c r="L63" s="82"/>
      <c r="M63" s="82"/>
    </row>
    <row r="64" spans="3:13" x14ac:dyDescent="0.4">
      <c r="C64" s="82"/>
      <c r="D64" s="82"/>
      <c r="E64" s="82"/>
      <c r="F64" s="82"/>
      <c r="G64" s="82"/>
      <c r="H64" s="82"/>
      <c r="I64" s="82"/>
      <c r="J64" s="82"/>
      <c r="K64" s="82"/>
      <c r="L64" s="82"/>
      <c r="M64" s="82"/>
    </row>
    <row r="65" spans="3:13" x14ac:dyDescent="0.4">
      <c r="C65" s="82"/>
      <c r="D65" s="82"/>
      <c r="E65" s="82"/>
      <c r="F65" s="82"/>
      <c r="G65" s="82"/>
      <c r="H65" s="82"/>
      <c r="I65" s="82"/>
      <c r="J65" s="82"/>
      <c r="K65" s="82"/>
      <c r="L65" s="82"/>
      <c r="M65" s="82"/>
    </row>
    <row r="66" spans="3:13" x14ac:dyDescent="0.4">
      <c r="C66" s="82"/>
      <c r="D66" s="82"/>
      <c r="E66" s="82"/>
      <c r="F66" s="82"/>
      <c r="G66" s="82"/>
      <c r="H66" s="82"/>
      <c r="I66" s="82"/>
      <c r="J66" s="82"/>
      <c r="K66" s="82"/>
      <c r="L66" s="82"/>
      <c r="M66" s="82"/>
    </row>
  </sheetData>
  <mergeCells count="7">
    <mergeCell ref="A26:M26"/>
    <mergeCell ref="A25:M25"/>
    <mergeCell ref="B5:B6"/>
    <mergeCell ref="C5:D5"/>
    <mergeCell ref="F5:G5"/>
    <mergeCell ref="I5:J5"/>
    <mergeCell ref="L5:M5"/>
  </mergeCells>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F443"/>
  <sheetViews>
    <sheetView zoomScaleNormal="100" zoomScaleSheetLayoutView="40" zoomScalePageLayoutView="55" workbookViewId="0"/>
  </sheetViews>
  <sheetFormatPr defaultColWidth="9.109375" defaultRowHeight="12.3" x14ac:dyDescent="0.4"/>
  <cols>
    <col min="1" max="1" width="20.6640625" style="4" bestFit="1" customWidth="1"/>
    <col min="2" max="2" width="55.6640625" style="4" bestFit="1" customWidth="1"/>
    <col min="3" max="3" width="19.109375" style="4" customWidth="1"/>
    <col min="4" max="4" width="18" style="4" customWidth="1"/>
    <col min="5" max="5" width="21.27734375" style="97" customWidth="1"/>
    <col min="6" max="16384" width="9.109375" style="4"/>
  </cols>
  <sheetData>
    <row r="1" spans="1:5" x14ac:dyDescent="0.4">
      <c r="A1" s="26" t="s">
        <v>38</v>
      </c>
    </row>
    <row r="3" spans="1:5" ht="14.1" x14ac:dyDescent="0.4">
      <c r="A3" s="10" t="s">
        <v>1259</v>
      </c>
    </row>
    <row r="4" spans="1:5" x14ac:dyDescent="0.4">
      <c r="A4" s="69"/>
      <c r="B4" s="69"/>
      <c r="C4" s="69"/>
      <c r="D4" s="69"/>
    </row>
    <row r="5" spans="1:5" ht="42.7" customHeight="1" x14ac:dyDescent="0.4">
      <c r="A5" s="240" t="s">
        <v>80</v>
      </c>
      <c r="B5" s="240" t="s">
        <v>111</v>
      </c>
      <c r="C5" s="256" t="s">
        <v>1258</v>
      </c>
      <c r="D5" s="256" t="s">
        <v>113</v>
      </c>
      <c r="E5" s="4"/>
    </row>
    <row r="6" spans="1:5" s="10" customFormat="1" ht="18" customHeight="1" x14ac:dyDescent="0.4">
      <c r="A6" s="122" t="s">
        <v>114</v>
      </c>
      <c r="B6" s="10" t="s">
        <v>115</v>
      </c>
      <c r="C6" s="121">
        <v>18903</v>
      </c>
      <c r="D6" s="154">
        <v>4292.4480000000003</v>
      </c>
    </row>
    <row r="7" spans="1:5" s="10" customFormat="1" ht="20.2" customHeight="1" x14ac:dyDescent="0.4">
      <c r="A7" s="10" t="s">
        <v>116</v>
      </c>
      <c r="B7" s="10" t="s">
        <v>117</v>
      </c>
      <c r="C7" s="121">
        <v>15294</v>
      </c>
      <c r="D7" s="154">
        <v>3393.9860000000003</v>
      </c>
    </row>
    <row r="8" spans="1:5" s="10" customFormat="1" ht="20.2" customHeight="1" x14ac:dyDescent="0.4">
      <c r="A8" s="10" t="s">
        <v>84</v>
      </c>
      <c r="B8" s="10" t="s">
        <v>118</v>
      </c>
      <c r="C8" s="121">
        <v>13441</v>
      </c>
      <c r="D8" s="154">
        <v>3011.7250000000004</v>
      </c>
    </row>
    <row r="9" spans="1:5" s="10" customFormat="1" ht="20.2" customHeight="1" x14ac:dyDescent="0.4">
      <c r="A9" s="10" t="s">
        <v>86</v>
      </c>
      <c r="B9" s="10" t="s">
        <v>119</v>
      </c>
      <c r="C9" s="121">
        <v>720</v>
      </c>
      <c r="D9" s="154">
        <v>156.22799999999998</v>
      </c>
    </row>
    <row r="10" spans="1:5" s="10" customFormat="1" ht="20.2" customHeight="1" x14ac:dyDescent="0.4">
      <c r="A10" s="10" t="s">
        <v>120</v>
      </c>
      <c r="B10" s="248" t="s">
        <v>121</v>
      </c>
      <c r="C10" s="121">
        <v>248</v>
      </c>
      <c r="D10" s="354">
        <v>46.86</v>
      </c>
    </row>
    <row r="11" spans="1:5" s="10" customFormat="1" x14ac:dyDescent="0.4">
      <c r="A11" s="10" t="s">
        <v>122</v>
      </c>
      <c r="B11" s="248" t="s">
        <v>123</v>
      </c>
      <c r="C11" s="121">
        <v>21</v>
      </c>
      <c r="D11" s="354">
        <v>5.2359999999999998</v>
      </c>
    </row>
    <row r="12" spans="1:5" s="10" customFormat="1" x14ac:dyDescent="0.4">
      <c r="A12" s="10" t="s">
        <v>124</v>
      </c>
      <c r="B12" s="248" t="s">
        <v>125</v>
      </c>
      <c r="C12" s="121" t="s">
        <v>1265</v>
      </c>
      <c r="D12" s="354" t="s">
        <v>1265</v>
      </c>
    </row>
    <row r="13" spans="1:5" s="10" customFormat="1" x14ac:dyDescent="0.4">
      <c r="A13" s="10" t="s">
        <v>126</v>
      </c>
      <c r="B13" s="248" t="s">
        <v>127</v>
      </c>
      <c r="C13" s="121">
        <v>14</v>
      </c>
      <c r="D13" s="354">
        <v>2.5150000000000001</v>
      </c>
    </row>
    <row r="14" spans="1:5" s="10" customFormat="1" x14ac:dyDescent="0.4">
      <c r="A14" s="10" t="s">
        <v>128</v>
      </c>
      <c r="B14" s="248" t="s">
        <v>129</v>
      </c>
      <c r="C14" s="121">
        <v>332</v>
      </c>
      <c r="D14" s="354">
        <v>77.043000000000006</v>
      </c>
    </row>
    <row r="15" spans="1:5" s="10" customFormat="1" x14ac:dyDescent="0.4">
      <c r="A15" s="10" t="s">
        <v>130</v>
      </c>
      <c r="B15" s="248" t="s">
        <v>131</v>
      </c>
      <c r="C15" s="121">
        <v>17</v>
      </c>
      <c r="D15" s="354">
        <v>3.4689999999999999</v>
      </c>
    </row>
    <row r="16" spans="1:5" s="10" customFormat="1" x14ac:dyDescent="0.4">
      <c r="A16" s="10" t="s">
        <v>132</v>
      </c>
      <c r="B16" s="248" t="s">
        <v>133</v>
      </c>
      <c r="C16" s="121">
        <v>20</v>
      </c>
      <c r="D16" s="354">
        <v>4.2859999999999996</v>
      </c>
    </row>
    <row r="17" spans="1:5" s="10" customFormat="1" ht="20.2" customHeight="1" x14ac:dyDescent="0.4">
      <c r="A17" s="10" t="s">
        <v>134</v>
      </c>
      <c r="B17" s="248" t="s">
        <v>135</v>
      </c>
      <c r="C17" s="121">
        <v>65</v>
      </c>
      <c r="D17" s="154">
        <v>16.568999999999999</v>
      </c>
    </row>
    <row r="18" spans="1:5" x14ac:dyDescent="0.4">
      <c r="A18" s="4" t="s">
        <v>136</v>
      </c>
      <c r="B18" s="249" t="s">
        <v>137</v>
      </c>
      <c r="C18" s="176">
        <v>16</v>
      </c>
      <c r="D18" s="164">
        <v>3.8119999999999998</v>
      </c>
      <c r="E18" s="4"/>
    </row>
    <row r="19" spans="1:5" x14ac:dyDescent="0.4">
      <c r="A19" s="4" t="s">
        <v>138</v>
      </c>
      <c r="B19" s="249" t="s">
        <v>139</v>
      </c>
      <c r="C19" s="176">
        <v>16</v>
      </c>
      <c r="D19" s="164">
        <v>4.1589999999999998</v>
      </c>
      <c r="E19" s="4"/>
    </row>
    <row r="20" spans="1:5" x14ac:dyDescent="0.4">
      <c r="A20" s="4" t="s">
        <v>140</v>
      </c>
      <c r="B20" s="249" t="s">
        <v>141</v>
      </c>
      <c r="C20" s="176" t="s">
        <v>1265</v>
      </c>
      <c r="D20" s="164" t="s">
        <v>1265</v>
      </c>
      <c r="E20" s="4"/>
    </row>
    <row r="21" spans="1:5" x14ac:dyDescent="0.4">
      <c r="A21" s="4" t="s">
        <v>142</v>
      </c>
      <c r="B21" s="249" t="s">
        <v>143</v>
      </c>
      <c r="C21" s="98" t="s">
        <v>1300</v>
      </c>
      <c r="D21" s="164" t="s">
        <v>1300</v>
      </c>
      <c r="E21" s="4"/>
    </row>
    <row r="22" spans="1:5" x14ac:dyDescent="0.4">
      <c r="A22" s="4" t="s">
        <v>144</v>
      </c>
      <c r="B22" s="249" t="s">
        <v>145</v>
      </c>
      <c r="C22" s="176">
        <v>18</v>
      </c>
      <c r="D22" s="164">
        <v>4.7869999999999999</v>
      </c>
      <c r="E22" s="4"/>
    </row>
    <row r="23" spans="1:5" s="10" customFormat="1" ht="20.2" customHeight="1" x14ac:dyDescent="0.4">
      <c r="A23" s="10" t="s">
        <v>88</v>
      </c>
      <c r="B23" s="10" t="s">
        <v>146</v>
      </c>
      <c r="C23" s="121">
        <v>1757</v>
      </c>
      <c r="D23" s="154">
        <v>409.35300000000001</v>
      </c>
    </row>
    <row r="24" spans="1:5" s="10" customFormat="1" x14ac:dyDescent="0.4">
      <c r="A24" s="10" t="s">
        <v>147</v>
      </c>
      <c r="B24" s="248" t="s">
        <v>148</v>
      </c>
      <c r="C24" s="121">
        <v>16</v>
      </c>
      <c r="D24" s="354">
        <v>3.9510000000000001</v>
      </c>
    </row>
    <row r="25" spans="1:5" s="10" customFormat="1" x14ac:dyDescent="0.4">
      <c r="A25" s="10" t="s">
        <v>149</v>
      </c>
      <c r="B25" s="248" t="s">
        <v>150</v>
      </c>
      <c r="C25" s="121">
        <v>10</v>
      </c>
      <c r="D25" s="354">
        <v>1.7270000000000001</v>
      </c>
    </row>
    <row r="26" spans="1:5" s="10" customFormat="1" x14ac:dyDescent="0.4">
      <c r="A26" s="10" t="s">
        <v>151</v>
      </c>
      <c r="B26" s="248" t="s">
        <v>152</v>
      </c>
      <c r="C26" s="121">
        <v>90</v>
      </c>
      <c r="D26" s="354">
        <v>23.805</v>
      </c>
    </row>
    <row r="27" spans="1:5" s="10" customFormat="1" x14ac:dyDescent="0.4">
      <c r="A27" s="10" t="s">
        <v>153</v>
      </c>
      <c r="B27" s="248" t="s">
        <v>154</v>
      </c>
      <c r="C27" s="121">
        <v>72</v>
      </c>
      <c r="D27" s="354">
        <v>14.741</v>
      </c>
    </row>
    <row r="28" spans="1:5" s="10" customFormat="1" x14ac:dyDescent="0.4">
      <c r="A28" s="10" t="s">
        <v>155</v>
      </c>
      <c r="B28" s="248" t="s">
        <v>156</v>
      </c>
      <c r="C28" s="121">
        <v>13</v>
      </c>
      <c r="D28" s="354">
        <v>32.633000000000003</v>
      </c>
    </row>
    <row r="29" spans="1:5" s="10" customFormat="1" x14ac:dyDescent="0.4">
      <c r="A29" s="10" t="s">
        <v>157</v>
      </c>
      <c r="B29" s="248" t="s">
        <v>158</v>
      </c>
      <c r="C29" s="121">
        <v>13</v>
      </c>
      <c r="D29" s="354">
        <v>2.1989999999999998</v>
      </c>
    </row>
    <row r="30" spans="1:5" s="10" customFormat="1" ht="20.2" customHeight="1" x14ac:dyDescent="0.4">
      <c r="A30" s="10" t="s">
        <v>159</v>
      </c>
      <c r="B30" s="248" t="s">
        <v>160</v>
      </c>
      <c r="C30" s="121">
        <v>873</v>
      </c>
      <c r="D30" s="154">
        <v>142.47299999999998</v>
      </c>
    </row>
    <row r="31" spans="1:5" x14ac:dyDescent="0.4">
      <c r="A31" s="4" t="s">
        <v>161</v>
      </c>
      <c r="B31" s="249" t="s">
        <v>162</v>
      </c>
      <c r="C31" s="176">
        <v>205</v>
      </c>
      <c r="D31" s="164">
        <v>37.591000000000001</v>
      </c>
      <c r="E31" s="4"/>
    </row>
    <row r="32" spans="1:5" x14ac:dyDescent="0.4">
      <c r="A32" s="4" t="s">
        <v>163</v>
      </c>
      <c r="B32" s="249" t="s">
        <v>164</v>
      </c>
      <c r="C32" s="176">
        <v>10</v>
      </c>
      <c r="D32" s="164">
        <v>4.9580000000000002</v>
      </c>
      <c r="E32" s="4"/>
    </row>
    <row r="33" spans="1:5" x14ac:dyDescent="0.4">
      <c r="A33" s="4" t="s">
        <v>165</v>
      </c>
      <c r="B33" s="249" t="s">
        <v>166</v>
      </c>
      <c r="C33" s="176">
        <v>170</v>
      </c>
      <c r="D33" s="164">
        <v>36.957000000000001</v>
      </c>
      <c r="E33" s="4"/>
    </row>
    <row r="34" spans="1:5" x14ac:dyDescent="0.4">
      <c r="A34" s="4" t="s">
        <v>167</v>
      </c>
      <c r="B34" s="249" t="s">
        <v>168</v>
      </c>
      <c r="C34" s="176">
        <v>60</v>
      </c>
      <c r="D34" s="164">
        <v>8.875</v>
      </c>
      <c r="E34" s="4"/>
    </row>
    <row r="35" spans="1:5" x14ac:dyDescent="0.4">
      <c r="A35" s="4" t="s">
        <v>169</v>
      </c>
      <c r="B35" s="249" t="s">
        <v>170</v>
      </c>
      <c r="C35" s="176">
        <v>288</v>
      </c>
      <c r="D35" s="164">
        <v>35.725000000000001</v>
      </c>
      <c r="E35" s="4"/>
    </row>
    <row r="36" spans="1:5" x14ac:dyDescent="0.4">
      <c r="A36" s="4" t="s">
        <v>171</v>
      </c>
      <c r="B36" s="249" t="s">
        <v>172</v>
      </c>
      <c r="C36" s="176">
        <v>140</v>
      </c>
      <c r="D36" s="164">
        <v>18.367000000000001</v>
      </c>
      <c r="E36" s="4"/>
    </row>
    <row r="37" spans="1:5" s="10" customFormat="1" ht="20.2" customHeight="1" x14ac:dyDescent="0.4">
      <c r="A37" s="10" t="s">
        <v>173</v>
      </c>
      <c r="B37" s="248" t="s">
        <v>174</v>
      </c>
      <c r="C37" s="121">
        <v>148</v>
      </c>
      <c r="D37" s="154">
        <v>55.506999999999998</v>
      </c>
    </row>
    <row r="38" spans="1:5" x14ac:dyDescent="0.4">
      <c r="A38" s="4" t="s">
        <v>175</v>
      </c>
      <c r="B38" s="249" t="s">
        <v>176</v>
      </c>
      <c r="C38" s="176">
        <v>23</v>
      </c>
      <c r="D38" s="164">
        <v>7.3979999999999997</v>
      </c>
      <c r="E38" s="4"/>
    </row>
    <row r="39" spans="1:5" x14ac:dyDescent="0.4">
      <c r="A39" s="4" t="s">
        <v>177</v>
      </c>
      <c r="B39" s="249" t="s">
        <v>178</v>
      </c>
      <c r="C39" s="176">
        <v>8</v>
      </c>
      <c r="D39" s="164">
        <v>2.024</v>
      </c>
      <c r="E39" s="4"/>
    </row>
    <row r="40" spans="1:5" x14ac:dyDescent="0.4">
      <c r="A40" s="4" t="s">
        <v>179</v>
      </c>
      <c r="B40" s="249" t="s">
        <v>180</v>
      </c>
      <c r="C40" s="176">
        <v>24</v>
      </c>
      <c r="D40" s="164">
        <v>8.2149999999999999</v>
      </c>
      <c r="E40" s="4"/>
    </row>
    <row r="41" spans="1:5" x14ac:dyDescent="0.4">
      <c r="A41" s="4" t="s">
        <v>181</v>
      </c>
      <c r="B41" s="249" t="s">
        <v>182</v>
      </c>
      <c r="C41" s="176">
        <v>7</v>
      </c>
      <c r="D41" s="164">
        <v>6.1580000000000004</v>
      </c>
      <c r="E41" s="4"/>
    </row>
    <row r="42" spans="1:5" x14ac:dyDescent="0.4">
      <c r="A42" s="4" t="s">
        <v>183</v>
      </c>
      <c r="B42" s="249" t="s">
        <v>184</v>
      </c>
      <c r="C42" s="176">
        <v>25</v>
      </c>
      <c r="D42" s="164">
        <v>5.7439999999999998</v>
      </c>
      <c r="E42" s="4"/>
    </row>
    <row r="43" spans="1:5" x14ac:dyDescent="0.4">
      <c r="A43" s="4" t="s">
        <v>185</v>
      </c>
      <c r="B43" s="249" t="s">
        <v>186</v>
      </c>
      <c r="C43" s="176">
        <v>11</v>
      </c>
      <c r="D43" s="164">
        <v>2.5430000000000001</v>
      </c>
      <c r="E43" s="4"/>
    </row>
    <row r="44" spans="1:5" x14ac:dyDescent="0.4">
      <c r="A44" s="4" t="s">
        <v>187</v>
      </c>
      <c r="B44" s="249" t="s">
        <v>188</v>
      </c>
      <c r="C44" s="176">
        <v>20</v>
      </c>
      <c r="D44" s="164">
        <v>18.718</v>
      </c>
      <c r="E44" s="4"/>
    </row>
    <row r="45" spans="1:5" x14ac:dyDescent="0.4">
      <c r="A45" s="4" t="s">
        <v>189</v>
      </c>
      <c r="B45" s="249" t="s">
        <v>190</v>
      </c>
      <c r="C45" s="176">
        <v>9</v>
      </c>
      <c r="D45" s="164">
        <v>0.66500000000000004</v>
      </c>
      <c r="E45" s="4"/>
    </row>
    <row r="46" spans="1:5" x14ac:dyDescent="0.4">
      <c r="A46" s="4" t="s">
        <v>191</v>
      </c>
      <c r="B46" s="249" t="s">
        <v>192</v>
      </c>
      <c r="C46" s="176">
        <v>7</v>
      </c>
      <c r="D46" s="164">
        <v>1.75</v>
      </c>
      <c r="E46" s="4"/>
    </row>
    <row r="47" spans="1:5" x14ac:dyDescent="0.4">
      <c r="A47" s="4" t="s">
        <v>193</v>
      </c>
      <c r="B47" s="249" t="s">
        <v>194</v>
      </c>
      <c r="C47" s="176">
        <v>14</v>
      </c>
      <c r="D47" s="164">
        <v>2.2919999999999998</v>
      </c>
      <c r="E47" s="4"/>
    </row>
    <row r="48" spans="1:5" s="10" customFormat="1" ht="20.2" customHeight="1" x14ac:dyDescent="0.4">
      <c r="A48" s="10" t="s">
        <v>195</v>
      </c>
      <c r="B48" s="248" t="s">
        <v>196</v>
      </c>
      <c r="C48" s="121">
        <v>355</v>
      </c>
      <c r="D48" s="154">
        <v>94.139999999999986</v>
      </c>
    </row>
    <row r="49" spans="1:5" x14ac:dyDescent="0.4">
      <c r="A49" s="4" t="s">
        <v>197</v>
      </c>
      <c r="B49" s="249" t="s">
        <v>198</v>
      </c>
      <c r="C49" s="176" t="s">
        <v>1265</v>
      </c>
      <c r="D49" s="164" t="s">
        <v>1265</v>
      </c>
      <c r="E49" s="4"/>
    </row>
    <row r="50" spans="1:5" x14ac:dyDescent="0.4">
      <c r="A50" s="4" t="s">
        <v>199</v>
      </c>
      <c r="B50" s="249" t="s">
        <v>200</v>
      </c>
      <c r="C50" s="176">
        <v>36</v>
      </c>
      <c r="D50" s="164">
        <v>8.9939999999999998</v>
      </c>
      <c r="E50" s="4"/>
    </row>
    <row r="51" spans="1:5" x14ac:dyDescent="0.4">
      <c r="A51" s="4" t="s">
        <v>201</v>
      </c>
      <c r="B51" s="249" t="s">
        <v>202</v>
      </c>
      <c r="C51" s="176">
        <v>34</v>
      </c>
      <c r="D51" s="164">
        <v>10.603999999999999</v>
      </c>
      <c r="E51" s="4"/>
    </row>
    <row r="52" spans="1:5" x14ac:dyDescent="0.4">
      <c r="A52" s="4" t="s">
        <v>203</v>
      </c>
      <c r="B52" s="249" t="s">
        <v>204</v>
      </c>
      <c r="C52" s="98" t="s">
        <v>1300</v>
      </c>
      <c r="D52" s="164" t="s">
        <v>1300</v>
      </c>
      <c r="E52" s="4"/>
    </row>
    <row r="53" spans="1:5" x14ac:dyDescent="0.4">
      <c r="A53" s="4" t="s">
        <v>205</v>
      </c>
      <c r="B53" s="249" t="s">
        <v>206</v>
      </c>
      <c r="C53" s="176">
        <v>68</v>
      </c>
      <c r="D53" s="164">
        <v>14.537000000000001</v>
      </c>
      <c r="E53" s="4"/>
    </row>
    <row r="54" spans="1:5" x14ac:dyDescent="0.4">
      <c r="A54" s="4" t="s">
        <v>207</v>
      </c>
      <c r="B54" s="249" t="s">
        <v>208</v>
      </c>
      <c r="C54" s="176">
        <v>19</v>
      </c>
      <c r="D54" s="164">
        <v>1.6759999999999999</v>
      </c>
      <c r="E54" s="4"/>
    </row>
    <row r="55" spans="1:5" x14ac:dyDescent="0.4">
      <c r="A55" s="4" t="s">
        <v>209</v>
      </c>
      <c r="B55" s="249" t="s">
        <v>210</v>
      </c>
      <c r="C55" s="176">
        <v>20</v>
      </c>
      <c r="D55" s="164">
        <v>4.3220000000000001</v>
      </c>
      <c r="E55" s="4"/>
    </row>
    <row r="56" spans="1:5" x14ac:dyDescent="0.4">
      <c r="A56" s="4" t="s">
        <v>211</v>
      </c>
      <c r="B56" s="249" t="s">
        <v>212</v>
      </c>
      <c r="C56" s="176">
        <v>45</v>
      </c>
      <c r="D56" s="164">
        <v>8.5860000000000003</v>
      </c>
      <c r="E56" s="4"/>
    </row>
    <row r="57" spans="1:5" x14ac:dyDescent="0.4">
      <c r="A57" s="4" t="s">
        <v>213</v>
      </c>
      <c r="B57" s="249" t="s">
        <v>214</v>
      </c>
      <c r="C57" s="176" t="s">
        <v>1265</v>
      </c>
      <c r="D57" s="164" t="s">
        <v>1265</v>
      </c>
      <c r="E57" s="4"/>
    </row>
    <row r="58" spans="1:5" x14ac:dyDescent="0.4">
      <c r="A58" s="4" t="s">
        <v>215</v>
      </c>
      <c r="B58" s="249" t="s">
        <v>216</v>
      </c>
      <c r="C58" s="176">
        <v>18</v>
      </c>
      <c r="D58" s="164">
        <v>7.7309999999999999</v>
      </c>
      <c r="E58" s="4"/>
    </row>
    <row r="59" spans="1:5" x14ac:dyDescent="0.4">
      <c r="A59" s="4" t="s">
        <v>217</v>
      </c>
      <c r="B59" s="249" t="s">
        <v>218</v>
      </c>
      <c r="C59" s="176">
        <v>41</v>
      </c>
      <c r="D59" s="164">
        <v>16.835999999999999</v>
      </c>
      <c r="E59" s="4"/>
    </row>
    <row r="60" spans="1:5" x14ac:dyDescent="0.4">
      <c r="A60" s="4" t="s">
        <v>219</v>
      </c>
      <c r="B60" s="249" t="s">
        <v>220</v>
      </c>
      <c r="C60" s="176">
        <v>52</v>
      </c>
      <c r="D60" s="164">
        <v>14.170999999999999</v>
      </c>
      <c r="E60" s="4"/>
    </row>
    <row r="61" spans="1:5" s="10" customFormat="1" ht="20.2" customHeight="1" x14ac:dyDescent="0.4">
      <c r="A61" s="10" t="s">
        <v>221</v>
      </c>
      <c r="B61" s="248" t="s">
        <v>222</v>
      </c>
      <c r="C61" s="121">
        <v>167</v>
      </c>
      <c r="D61" s="154">
        <v>38.177</v>
      </c>
    </row>
    <row r="62" spans="1:5" x14ac:dyDescent="0.4">
      <c r="A62" s="4" t="s">
        <v>223</v>
      </c>
      <c r="B62" s="249" t="s">
        <v>224</v>
      </c>
      <c r="C62" s="176">
        <v>86</v>
      </c>
      <c r="D62" s="164">
        <v>21.248999999999999</v>
      </c>
      <c r="E62" s="4"/>
    </row>
    <row r="63" spans="1:5" x14ac:dyDescent="0.4">
      <c r="A63" s="4" t="s">
        <v>225</v>
      </c>
      <c r="B63" s="249" t="s">
        <v>226</v>
      </c>
      <c r="C63" s="176">
        <v>19</v>
      </c>
      <c r="D63" s="164">
        <v>3.7759999999999998</v>
      </c>
      <c r="E63" s="4"/>
    </row>
    <row r="64" spans="1:5" x14ac:dyDescent="0.4">
      <c r="A64" s="4" t="s">
        <v>227</v>
      </c>
      <c r="B64" s="249" t="s">
        <v>228</v>
      </c>
      <c r="C64" s="176">
        <v>25</v>
      </c>
      <c r="D64" s="164">
        <v>3.5870000000000002</v>
      </c>
      <c r="E64" s="4"/>
    </row>
    <row r="65" spans="1:5" x14ac:dyDescent="0.4">
      <c r="A65" s="4" t="s">
        <v>229</v>
      </c>
      <c r="B65" s="249" t="s">
        <v>230</v>
      </c>
      <c r="C65" s="176">
        <v>17</v>
      </c>
      <c r="D65" s="164">
        <v>7.3540000000000001</v>
      </c>
      <c r="E65" s="4"/>
    </row>
    <row r="66" spans="1:5" x14ac:dyDescent="0.4">
      <c r="A66" s="4" t="s">
        <v>231</v>
      </c>
      <c r="B66" s="249" t="s">
        <v>232</v>
      </c>
      <c r="C66" s="176">
        <v>20</v>
      </c>
      <c r="D66" s="164">
        <v>2.2109999999999999</v>
      </c>
      <c r="E66" s="4"/>
    </row>
    <row r="67" spans="1:5" s="10" customFormat="1" ht="20.2" customHeight="1" x14ac:dyDescent="0.4">
      <c r="A67" s="10" t="s">
        <v>90</v>
      </c>
      <c r="B67" s="10" t="s">
        <v>233</v>
      </c>
      <c r="C67" s="121">
        <v>1943</v>
      </c>
      <c r="D67" s="154">
        <v>434.28799999999995</v>
      </c>
    </row>
    <row r="68" spans="1:5" s="10" customFormat="1" ht="20.2" customHeight="1" x14ac:dyDescent="0.4">
      <c r="A68" s="10" t="s">
        <v>234</v>
      </c>
      <c r="B68" s="248" t="s">
        <v>235</v>
      </c>
      <c r="C68" s="121">
        <v>386</v>
      </c>
      <c r="D68" s="354">
        <v>109.61</v>
      </c>
    </row>
    <row r="69" spans="1:5" s="10" customFormat="1" x14ac:dyDescent="0.4">
      <c r="A69" s="10" t="s">
        <v>236</v>
      </c>
      <c r="B69" s="248" t="s">
        <v>237</v>
      </c>
      <c r="C69" s="121">
        <v>50</v>
      </c>
      <c r="D69" s="354">
        <v>6.15</v>
      </c>
    </row>
    <row r="70" spans="1:5" s="10" customFormat="1" x14ac:dyDescent="0.4">
      <c r="A70" s="10" t="s">
        <v>238</v>
      </c>
      <c r="B70" s="248" t="s">
        <v>239</v>
      </c>
      <c r="C70" s="121">
        <v>27</v>
      </c>
      <c r="D70" s="354">
        <v>20.721</v>
      </c>
    </row>
    <row r="71" spans="1:5" s="10" customFormat="1" x14ac:dyDescent="0.4">
      <c r="A71" s="10" t="s">
        <v>240</v>
      </c>
      <c r="B71" s="248" t="s">
        <v>241</v>
      </c>
      <c r="C71" s="121">
        <v>94</v>
      </c>
      <c r="D71" s="354">
        <v>27.187999999999999</v>
      </c>
    </row>
    <row r="72" spans="1:5" s="10" customFormat="1" x14ac:dyDescent="0.4">
      <c r="A72" s="10" t="s">
        <v>242</v>
      </c>
      <c r="B72" s="248" t="s">
        <v>243</v>
      </c>
      <c r="C72" s="121">
        <v>23</v>
      </c>
      <c r="D72" s="354">
        <v>4.0789999999999997</v>
      </c>
    </row>
    <row r="73" spans="1:5" s="10" customFormat="1" ht="20.2" customHeight="1" x14ac:dyDescent="0.4">
      <c r="A73" s="10" t="s">
        <v>244</v>
      </c>
      <c r="B73" s="248" t="s">
        <v>245</v>
      </c>
      <c r="C73" s="121">
        <v>910</v>
      </c>
      <c r="D73" s="154">
        <v>156.95599999999999</v>
      </c>
    </row>
    <row r="74" spans="1:5" x14ac:dyDescent="0.4">
      <c r="A74" s="4" t="s">
        <v>246</v>
      </c>
      <c r="B74" s="249" t="s">
        <v>247</v>
      </c>
      <c r="C74" s="176">
        <v>81</v>
      </c>
      <c r="D74" s="164">
        <v>10.821</v>
      </c>
      <c r="E74" s="4"/>
    </row>
    <row r="75" spans="1:5" x14ac:dyDescent="0.4">
      <c r="A75" s="4" t="s">
        <v>248</v>
      </c>
      <c r="B75" s="249" t="s">
        <v>249</v>
      </c>
      <c r="C75" s="176">
        <v>212</v>
      </c>
      <c r="D75" s="164">
        <v>48.936</v>
      </c>
      <c r="E75" s="4"/>
    </row>
    <row r="76" spans="1:5" x14ac:dyDescent="0.4">
      <c r="A76" s="4" t="s">
        <v>250</v>
      </c>
      <c r="B76" s="249" t="s">
        <v>251</v>
      </c>
      <c r="C76" s="176">
        <v>133</v>
      </c>
      <c r="D76" s="164">
        <v>23.734999999999999</v>
      </c>
      <c r="E76" s="4"/>
    </row>
    <row r="77" spans="1:5" x14ac:dyDescent="0.4">
      <c r="A77" s="4" t="s">
        <v>252</v>
      </c>
      <c r="B77" s="249" t="s">
        <v>253</v>
      </c>
      <c r="C77" s="176">
        <v>132</v>
      </c>
      <c r="D77" s="164">
        <v>22.26</v>
      </c>
      <c r="E77" s="4"/>
    </row>
    <row r="78" spans="1:5" x14ac:dyDescent="0.4">
      <c r="A78" s="4" t="s">
        <v>254</v>
      </c>
      <c r="B78" s="249" t="s">
        <v>255</v>
      </c>
      <c r="C78" s="176">
        <v>176</v>
      </c>
      <c r="D78" s="164">
        <v>22.78</v>
      </c>
      <c r="E78" s="4"/>
    </row>
    <row r="79" spans="1:5" x14ac:dyDescent="0.4">
      <c r="A79" s="4" t="s">
        <v>256</v>
      </c>
      <c r="B79" s="249" t="s">
        <v>257</v>
      </c>
      <c r="C79" s="176">
        <v>99</v>
      </c>
      <c r="D79" s="164">
        <v>10.558999999999999</v>
      </c>
      <c r="E79" s="4"/>
    </row>
    <row r="80" spans="1:5" x14ac:dyDescent="0.4">
      <c r="A80" s="4" t="s">
        <v>258</v>
      </c>
      <c r="B80" s="249" t="s">
        <v>259</v>
      </c>
      <c r="C80" s="176">
        <v>77</v>
      </c>
      <c r="D80" s="164">
        <v>17.864999999999998</v>
      </c>
      <c r="E80" s="4"/>
    </row>
    <row r="81" spans="1:5" s="10" customFormat="1" ht="20.2" customHeight="1" x14ac:dyDescent="0.4">
      <c r="A81" s="10" t="s">
        <v>260</v>
      </c>
      <c r="B81" s="248" t="s">
        <v>261</v>
      </c>
      <c r="C81" s="121">
        <v>202</v>
      </c>
      <c r="D81" s="154">
        <v>61.551000000000002</v>
      </c>
    </row>
    <row r="82" spans="1:5" x14ac:dyDescent="0.4">
      <c r="A82" s="4" t="s">
        <v>262</v>
      </c>
      <c r="B82" s="249" t="s">
        <v>263</v>
      </c>
      <c r="C82" s="176">
        <v>57</v>
      </c>
      <c r="D82" s="164">
        <v>18.113</v>
      </c>
      <c r="E82" s="4"/>
    </row>
    <row r="83" spans="1:5" x14ac:dyDescent="0.4">
      <c r="A83" s="4" t="s">
        <v>264</v>
      </c>
      <c r="B83" s="249" t="s">
        <v>265</v>
      </c>
      <c r="C83" s="176">
        <v>58</v>
      </c>
      <c r="D83" s="164">
        <v>23.225999999999999</v>
      </c>
      <c r="E83" s="4"/>
    </row>
    <row r="84" spans="1:5" x14ac:dyDescent="0.4">
      <c r="A84" s="4" t="s">
        <v>266</v>
      </c>
      <c r="B84" s="249" t="s">
        <v>267</v>
      </c>
      <c r="C84" s="176">
        <v>28</v>
      </c>
      <c r="D84" s="164">
        <v>9.6029999999999998</v>
      </c>
      <c r="E84" s="4"/>
    </row>
    <row r="85" spans="1:5" x14ac:dyDescent="0.4">
      <c r="A85" s="4" t="s">
        <v>268</v>
      </c>
      <c r="B85" s="249" t="s">
        <v>269</v>
      </c>
      <c r="C85" s="176">
        <v>59</v>
      </c>
      <c r="D85" s="164">
        <v>10.609</v>
      </c>
      <c r="E85" s="4"/>
    </row>
    <row r="86" spans="1:5" s="10" customFormat="1" ht="20.2" customHeight="1" x14ac:dyDescent="0.4">
      <c r="A86" s="10" t="s">
        <v>270</v>
      </c>
      <c r="B86" s="248" t="s">
        <v>271</v>
      </c>
      <c r="C86" s="121">
        <v>251</v>
      </c>
      <c r="D86" s="154">
        <v>48.033000000000001</v>
      </c>
    </row>
    <row r="87" spans="1:5" x14ac:dyDescent="0.4">
      <c r="A87" s="4" t="s">
        <v>272</v>
      </c>
      <c r="B87" s="249" t="s">
        <v>273</v>
      </c>
      <c r="C87" s="176">
        <v>46</v>
      </c>
      <c r="D87" s="164">
        <v>7.8390000000000004</v>
      </c>
      <c r="E87" s="4"/>
    </row>
    <row r="88" spans="1:5" x14ac:dyDescent="0.4">
      <c r="A88" s="4" t="s">
        <v>274</v>
      </c>
      <c r="B88" s="249" t="s">
        <v>275</v>
      </c>
      <c r="C88" s="176">
        <v>45</v>
      </c>
      <c r="D88" s="164">
        <v>8.2739999999999991</v>
      </c>
      <c r="E88" s="4"/>
    </row>
    <row r="89" spans="1:5" x14ac:dyDescent="0.4">
      <c r="A89" s="4" t="s">
        <v>276</v>
      </c>
      <c r="B89" s="249" t="s">
        <v>277</v>
      </c>
      <c r="C89" s="176">
        <v>47</v>
      </c>
      <c r="D89" s="164">
        <v>7.8819999999999997</v>
      </c>
      <c r="E89" s="4"/>
    </row>
    <row r="90" spans="1:5" x14ac:dyDescent="0.4">
      <c r="A90" s="4" t="s">
        <v>278</v>
      </c>
      <c r="B90" s="249" t="s">
        <v>279</v>
      </c>
      <c r="C90" s="176">
        <v>69</v>
      </c>
      <c r="D90" s="164">
        <v>11.404</v>
      </c>
      <c r="E90" s="4"/>
    </row>
    <row r="91" spans="1:5" x14ac:dyDescent="0.4">
      <c r="A91" s="4" t="s">
        <v>280</v>
      </c>
      <c r="B91" s="249" t="s">
        <v>281</v>
      </c>
      <c r="C91" s="176">
        <v>44</v>
      </c>
      <c r="D91" s="164">
        <v>12.634</v>
      </c>
      <c r="E91" s="4"/>
    </row>
    <row r="92" spans="1:5" s="10" customFormat="1" ht="20.2" customHeight="1" x14ac:dyDescent="0.4">
      <c r="A92" s="10" t="s">
        <v>92</v>
      </c>
      <c r="B92" s="10" t="s">
        <v>282</v>
      </c>
      <c r="C92" s="121">
        <v>1716</v>
      </c>
      <c r="D92" s="154">
        <v>426.06799999999998</v>
      </c>
    </row>
    <row r="93" spans="1:5" s="10" customFormat="1" ht="20.2" customHeight="1" x14ac:dyDescent="0.4">
      <c r="A93" s="10" t="s">
        <v>283</v>
      </c>
      <c r="B93" s="248" t="s">
        <v>284</v>
      </c>
      <c r="C93" s="121" t="s">
        <v>1300</v>
      </c>
      <c r="D93" s="354" t="s">
        <v>1300</v>
      </c>
    </row>
    <row r="94" spans="1:5" s="10" customFormat="1" x14ac:dyDescent="0.4">
      <c r="A94" s="10" t="s">
        <v>285</v>
      </c>
      <c r="B94" s="248" t="s">
        <v>286</v>
      </c>
      <c r="C94" s="121" t="s">
        <v>1265</v>
      </c>
      <c r="D94" s="354" t="s">
        <v>1265</v>
      </c>
    </row>
    <row r="95" spans="1:5" s="10" customFormat="1" x14ac:dyDescent="0.4">
      <c r="A95" s="10" t="s">
        <v>287</v>
      </c>
      <c r="B95" s="248" t="s">
        <v>288</v>
      </c>
      <c r="C95" s="121">
        <v>20</v>
      </c>
      <c r="D95" s="354">
        <v>3.0310000000000001</v>
      </c>
    </row>
    <row r="96" spans="1:5" s="10" customFormat="1" x14ac:dyDescent="0.4">
      <c r="A96" s="10" t="s">
        <v>289</v>
      </c>
      <c r="B96" s="248" t="s">
        <v>290</v>
      </c>
      <c r="C96" s="121">
        <v>19</v>
      </c>
      <c r="D96" s="354">
        <v>3.3220000000000001</v>
      </c>
    </row>
    <row r="97" spans="1:5" s="10" customFormat="1" ht="20.2" customHeight="1" x14ac:dyDescent="0.4">
      <c r="A97" s="10" t="s">
        <v>291</v>
      </c>
      <c r="B97" s="248" t="s">
        <v>292</v>
      </c>
      <c r="C97" s="121">
        <v>263</v>
      </c>
      <c r="D97" s="154">
        <v>54.135000000000005</v>
      </c>
    </row>
    <row r="98" spans="1:5" x14ac:dyDescent="0.4">
      <c r="A98" s="4" t="s">
        <v>293</v>
      </c>
      <c r="B98" s="249" t="s">
        <v>294</v>
      </c>
      <c r="C98" s="176">
        <v>26</v>
      </c>
      <c r="D98" s="164">
        <v>7.1559999999999997</v>
      </c>
      <c r="E98" s="4"/>
    </row>
    <row r="99" spans="1:5" x14ac:dyDescent="0.4">
      <c r="A99" s="4" t="s">
        <v>295</v>
      </c>
      <c r="B99" s="249" t="s">
        <v>296</v>
      </c>
      <c r="C99" s="176">
        <v>17</v>
      </c>
      <c r="D99" s="164">
        <v>2.516</v>
      </c>
      <c r="E99" s="4"/>
    </row>
    <row r="100" spans="1:5" x14ac:dyDescent="0.4">
      <c r="A100" s="4" t="s">
        <v>297</v>
      </c>
      <c r="B100" s="249" t="s">
        <v>298</v>
      </c>
      <c r="C100" s="176" t="s">
        <v>1265</v>
      </c>
      <c r="D100" s="164" t="s">
        <v>1265</v>
      </c>
      <c r="E100" s="4"/>
    </row>
    <row r="101" spans="1:5" x14ac:dyDescent="0.4">
      <c r="A101" s="4" t="s">
        <v>299</v>
      </c>
      <c r="B101" s="249" t="s">
        <v>300</v>
      </c>
      <c r="C101" s="176">
        <v>102</v>
      </c>
      <c r="D101" s="164">
        <v>15.375</v>
      </c>
      <c r="E101" s="4"/>
    </row>
    <row r="102" spans="1:5" x14ac:dyDescent="0.4">
      <c r="A102" s="4" t="s">
        <v>301</v>
      </c>
      <c r="B102" s="249" t="s">
        <v>302</v>
      </c>
      <c r="C102" s="98" t="s">
        <v>1300</v>
      </c>
      <c r="D102" s="164" t="s">
        <v>1300</v>
      </c>
      <c r="E102" s="4"/>
    </row>
    <row r="103" spans="1:5" x14ac:dyDescent="0.4">
      <c r="A103" s="4" t="s">
        <v>303</v>
      </c>
      <c r="B103" s="249" t="s">
        <v>304</v>
      </c>
      <c r="C103" s="176">
        <v>23</v>
      </c>
      <c r="D103" s="164">
        <v>1.62</v>
      </c>
      <c r="E103" s="4"/>
    </row>
    <row r="104" spans="1:5" x14ac:dyDescent="0.4">
      <c r="A104" s="4" t="s">
        <v>305</v>
      </c>
      <c r="B104" s="249" t="s">
        <v>306</v>
      </c>
      <c r="C104" s="176">
        <v>41</v>
      </c>
      <c r="D104" s="164">
        <v>6.0510000000000002</v>
      </c>
      <c r="E104" s="4"/>
    </row>
    <row r="105" spans="1:5" x14ac:dyDescent="0.4">
      <c r="A105" s="4" t="s">
        <v>307</v>
      </c>
      <c r="B105" s="249" t="s">
        <v>308</v>
      </c>
      <c r="C105" s="176">
        <v>36</v>
      </c>
      <c r="D105" s="164">
        <v>16.300999999999998</v>
      </c>
      <c r="E105" s="4"/>
    </row>
    <row r="106" spans="1:5" s="10" customFormat="1" ht="20.2" customHeight="1" x14ac:dyDescent="0.4">
      <c r="A106" s="10" t="s">
        <v>309</v>
      </c>
      <c r="B106" s="248" t="s">
        <v>310</v>
      </c>
      <c r="C106" s="121">
        <v>171</v>
      </c>
      <c r="D106" s="154">
        <v>37.599000000000004</v>
      </c>
    </row>
    <row r="107" spans="1:5" x14ac:dyDescent="0.4">
      <c r="A107" s="4" t="s">
        <v>311</v>
      </c>
      <c r="B107" s="249" t="s">
        <v>312</v>
      </c>
      <c r="C107" s="98" t="s">
        <v>1300</v>
      </c>
      <c r="D107" s="164" t="s">
        <v>1300</v>
      </c>
      <c r="E107" s="4"/>
    </row>
    <row r="108" spans="1:5" x14ac:dyDescent="0.4">
      <c r="A108" s="4" t="s">
        <v>313</v>
      </c>
      <c r="B108" s="249" t="s">
        <v>314</v>
      </c>
      <c r="C108" s="176">
        <v>18</v>
      </c>
      <c r="D108" s="164">
        <v>2.4169999999999998</v>
      </c>
      <c r="E108" s="4"/>
    </row>
    <row r="109" spans="1:5" x14ac:dyDescent="0.4">
      <c r="A109" s="4" t="s">
        <v>315</v>
      </c>
      <c r="B109" s="249" t="s">
        <v>316</v>
      </c>
      <c r="C109" s="176">
        <v>37</v>
      </c>
      <c r="D109" s="164">
        <v>8.1820000000000004</v>
      </c>
      <c r="E109" s="4"/>
    </row>
    <row r="110" spans="1:5" x14ac:dyDescent="0.4">
      <c r="A110" s="4" t="s">
        <v>317</v>
      </c>
      <c r="B110" s="249" t="s">
        <v>318</v>
      </c>
      <c r="C110" s="176">
        <v>40</v>
      </c>
      <c r="D110" s="164">
        <v>9.8759999999999994</v>
      </c>
      <c r="E110" s="4"/>
    </row>
    <row r="111" spans="1:5" x14ac:dyDescent="0.4">
      <c r="A111" s="4" t="s">
        <v>319</v>
      </c>
      <c r="B111" s="249" t="s">
        <v>320</v>
      </c>
      <c r="C111" s="176">
        <v>39</v>
      </c>
      <c r="D111" s="164">
        <v>7.5270000000000001</v>
      </c>
      <c r="E111" s="4"/>
    </row>
    <row r="112" spans="1:5" x14ac:dyDescent="0.4">
      <c r="A112" s="4" t="s">
        <v>321</v>
      </c>
      <c r="B112" s="249" t="s">
        <v>322</v>
      </c>
      <c r="C112" s="176">
        <v>20</v>
      </c>
      <c r="D112" s="164">
        <v>3.0329999999999999</v>
      </c>
      <c r="E112" s="4"/>
    </row>
    <row r="113" spans="1:5" x14ac:dyDescent="0.4">
      <c r="A113" s="4" t="s">
        <v>323</v>
      </c>
      <c r="B113" s="249" t="s">
        <v>324</v>
      </c>
      <c r="C113" s="176" t="s">
        <v>1265</v>
      </c>
      <c r="D113" s="164" t="s">
        <v>1265</v>
      </c>
      <c r="E113" s="4"/>
    </row>
    <row r="114" spans="1:5" s="10" customFormat="1" ht="20.2" customHeight="1" x14ac:dyDescent="0.4">
      <c r="A114" s="10" t="s">
        <v>325</v>
      </c>
      <c r="B114" s="248" t="s">
        <v>326</v>
      </c>
      <c r="C114" s="121">
        <v>719</v>
      </c>
      <c r="D114" s="154">
        <v>195.066</v>
      </c>
    </row>
    <row r="115" spans="1:5" x14ac:dyDescent="0.4">
      <c r="A115" s="4" t="s">
        <v>327</v>
      </c>
      <c r="B115" s="249" t="s">
        <v>328</v>
      </c>
      <c r="C115" s="98" t="s">
        <v>1300</v>
      </c>
      <c r="D115" s="164" t="s">
        <v>1300</v>
      </c>
      <c r="E115" s="4"/>
    </row>
    <row r="116" spans="1:5" x14ac:dyDescent="0.4">
      <c r="A116" s="4" t="s">
        <v>329</v>
      </c>
      <c r="B116" s="249" t="s">
        <v>330</v>
      </c>
      <c r="C116" s="176">
        <v>200</v>
      </c>
      <c r="D116" s="164">
        <v>47.908000000000001</v>
      </c>
      <c r="E116" s="4"/>
    </row>
    <row r="117" spans="1:5" x14ac:dyDescent="0.4">
      <c r="A117" s="4" t="s">
        <v>331</v>
      </c>
      <c r="B117" s="249" t="s">
        <v>332</v>
      </c>
      <c r="C117" s="176" t="s">
        <v>1265</v>
      </c>
      <c r="D117" s="164" t="s">
        <v>1265</v>
      </c>
      <c r="E117" s="4"/>
    </row>
    <row r="118" spans="1:5" x14ac:dyDescent="0.4">
      <c r="A118" s="4" t="s">
        <v>333</v>
      </c>
      <c r="B118" s="249" t="s">
        <v>334</v>
      </c>
      <c r="C118" s="176">
        <v>148</v>
      </c>
      <c r="D118" s="164">
        <v>32.372999999999998</v>
      </c>
      <c r="E118" s="4"/>
    </row>
    <row r="119" spans="1:5" x14ac:dyDescent="0.4">
      <c r="A119" s="4" t="s">
        <v>335</v>
      </c>
      <c r="B119" s="249" t="s">
        <v>336</v>
      </c>
      <c r="C119" s="176">
        <v>121</v>
      </c>
      <c r="D119" s="164">
        <v>35.064999999999998</v>
      </c>
      <c r="E119" s="4"/>
    </row>
    <row r="120" spans="1:5" x14ac:dyDescent="0.4">
      <c r="A120" s="4" t="s">
        <v>337</v>
      </c>
      <c r="B120" s="249" t="s">
        <v>338</v>
      </c>
      <c r="C120" s="176">
        <v>61</v>
      </c>
      <c r="D120" s="164">
        <v>20.434999999999999</v>
      </c>
      <c r="E120" s="4"/>
    </row>
    <row r="121" spans="1:5" x14ac:dyDescent="0.4">
      <c r="A121" s="4" t="s">
        <v>339</v>
      </c>
      <c r="B121" s="249" t="s">
        <v>340</v>
      </c>
      <c r="C121" s="176">
        <v>126</v>
      </c>
      <c r="D121" s="164">
        <v>36.947000000000003</v>
      </c>
      <c r="E121" s="4"/>
    </row>
    <row r="122" spans="1:5" s="10" customFormat="1" ht="20.2" customHeight="1" x14ac:dyDescent="0.4">
      <c r="A122" s="10" t="s">
        <v>341</v>
      </c>
      <c r="B122" s="248" t="s">
        <v>342</v>
      </c>
      <c r="C122" s="121">
        <v>194</v>
      </c>
      <c r="D122" s="154">
        <v>40.474000000000004</v>
      </c>
    </row>
    <row r="123" spans="1:5" x14ac:dyDescent="0.4">
      <c r="A123" s="4" t="s">
        <v>343</v>
      </c>
      <c r="B123" s="249" t="s">
        <v>344</v>
      </c>
      <c r="C123" s="176" t="s">
        <v>1265</v>
      </c>
      <c r="D123" s="164" t="s">
        <v>1265</v>
      </c>
      <c r="E123" s="4"/>
    </row>
    <row r="124" spans="1:5" x14ac:dyDescent="0.4">
      <c r="A124" s="4" t="s">
        <v>345</v>
      </c>
      <c r="B124" s="249" t="s">
        <v>346</v>
      </c>
      <c r="C124" s="176">
        <v>78</v>
      </c>
      <c r="D124" s="164">
        <v>12.711</v>
      </c>
      <c r="E124" s="4"/>
    </row>
    <row r="125" spans="1:5" x14ac:dyDescent="0.4">
      <c r="A125" s="4" t="s">
        <v>347</v>
      </c>
      <c r="B125" s="249" t="s">
        <v>348</v>
      </c>
      <c r="C125" s="176">
        <v>19</v>
      </c>
      <c r="D125" s="164">
        <v>3.3149999999999999</v>
      </c>
      <c r="E125" s="4"/>
    </row>
    <row r="126" spans="1:5" x14ac:dyDescent="0.4">
      <c r="A126" s="4" t="s">
        <v>349</v>
      </c>
      <c r="B126" s="249" t="s">
        <v>350</v>
      </c>
      <c r="C126" s="176">
        <v>10</v>
      </c>
      <c r="D126" s="164">
        <v>2.2559999999999998</v>
      </c>
      <c r="E126" s="4"/>
    </row>
    <row r="127" spans="1:5" x14ac:dyDescent="0.4">
      <c r="A127" s="4" t="s">
        <v>351</v>
      </c>
      <c r="B127" s="249" t="s">
        <v>352</v>
      </c>
      <c r="C127" s="176">
        <v>10</v>
      </c>
      <c r="D127" s="164">
        <v>2.899</v>
      </c>
      <c r="E127" s="4"/>
    </row>
    <row r="128" spans="1:5" x14ac:dyDescent="0.4">
      <c r="A128" s="4" t="s">
        <v>353</v>
      </c>
      <c r="B128" s="249" t="s">
        <v>354</v>
      </c>
      <c r="C128" s="176">
        <v>61</v>
      </c>
      <c r="D128" s="164">
        <v>13.313000000000001</v>
      </c>
      <c r="E128" s="4"/>
    </row>
    <row r="129" spans="1:5" x14ac:dyDescent="0.4">
      <c r="A129" s="4" t="s">
        <v>355</v>
      </c>
      <c r="B129" s="249" t="s">
        <v>356</v>
      </c>
      <c r="C129" s="98" t="s">
        <v>1300</v>
      </c>
      <c r="D129" s="164" t="s">
        <v>1300</v>
      </c>
      <c r="E129" s="4"/>
    </row>
    <row r="130" spans="1:5" s="10" customFormat="1" ht="20.2" customHeight="1" x14ac:dyDescent="0.4">
      <c r="A130" s="10" t="s">
        <v>357</v>
      </c>
      <c r="B130" s="248" t="s">
        <v>358</v>
      </c>
      <c r="C130" s="121">
        <v>316</v>
      </c>
      <c r="D130" s="154">
        <v>88.462999999999994</v>
      </c>
    </row>
    <row r="131" spans="1:5" x14ac:dyDescent="0.4">
      <c r="A131" s="4" t="s">
        <v>359</v>
      </c>
      <c r="B131" s="249" t="s">
        <v>360</v>
      </c>
      <c r="C131" s="176">
        <v>16</v>
      </c>
      <c r="D131" s="164">
        <v>4.1180000000000003</v>
      </c>
      <c r="E131" s="4"/>
    </row>
    <row r="132" spans="1:5" x14ac:dyDescent="0.4">
      <c r="A132" s="4" t="s">
        <v>361</v>
      </c>
      <c r="B132" s="249" t="s">
        <v>362</v>
      </c>
      <c r="C132" s="176">
        <v>99</v>
      </c>
      <c r="D132" s="164">
        <v>34.973999999999997</v>
      </c>
      <c r="E132" s="4"/>
    </row>
    <row r="133" spans="1:5" x14ac:dyDescent="0.4">
      <c r="A133" s="4" t="s">
        <v>363</v>
      </c>
      <c r="B133" s="249" t="s">
        <v>364</v>
      </c>
      <c r="C133" s="176">
        <v>9</v>
      </c>
      <c r="D133" s="164">
        <v>1.284</v>
      </c>
      <c r="E133" s="4"/>
    </row>
    <row r="134" spans="1:5" x14ac:dyDescent="0.4">
      <c r="A134" s="4" t="s">
        <v>365</v>
      </c>
      <c r="B134" s="249" t="s">
        <v>366</v>
      </c>
      <c r="C134" s="176">
        <v>11</v>
      </c>
      <c r="D134" s="164">
        <v>2.9409999999999998</v>
      </c>
      <c r="E134" s="4"/>
    </row>
    <row r="135" spans="1:5" x14ac:dyDescent="0.4">
      <c r="A135" s="4" t="s">
        <v>367</v>
      </c>
      <c r="B135" s="249" t="s">
        <v>368</v>
      </c>
      <c r="C135" s="176">
        <v>14</v>
      </c>
      <c r="D135" s="164">
        <v>4.125</v>
      </c>
      <c r="E135" s="4"/>
    </row>
    <row r="136" spans="1:5" x14ac:dyDescent="0.4">
      <c r="A136" s="4" t="s">
        <v>369</v>
      </c>
      <c r="B136" s="249" t="s">
        <v>370</v>
      </c>
      <c r="C136" s="176">
        <v>99</v>
      </c>
      <c r="D136" s="164">
        <v>21.364999999999998</v>
      </c>
      <c r="E136" s="4"/>
    </row>
    <row r="137" spans="1:5" x14ac:dyDescent="0.4">
      <c r="A137" s="4" t="s">
        <v>371</v>
      </c>
      <c r="B137" s="249" t="s">
        <v>372</v>
      </c>
      <c r="C137" s="176">
        <v>68</v>
      </c>
      <c r="D137" s="164">
        <v>19.655999999999999</v>
      </c>
      <c r="E137" s="4"/>
    </row>
    <row r="138" spans="1:5" s="10" customFormat="1" ht="20.2" customHeight="1" x14ac:dyDescent="0.4">
      <c r="A138" s="10" t="s">
        <v>94</v>
      </c>
      <c r="B138" s="10" t="s">
        <v>373</v>
      </c>
      <c r="C138" s="121">
        <v>1958</v>
      </c>
      <c r="D138" s="154">
        <v>527.072</v>
      </c>
    </row>
    <row r="139" spans="1:5" s="10" customFormat="1" ht="20.2" customHeight="1" x14ac:dyDescent="0.4">
      <c r="A139" s="10" t="s">
        <v>374</v>
      </c>
      <c r="B139" s="248" t="s">
        <v>375</v>
      </c>
      <c r="C139" s="121">
        <v>518</v>
      </c>
      <c r="D139" s="354">
        <v>138.566</v>
      </c>
    </row>
    <row r="140" spans="1:5" s="10" customFormat="1" x14ac:dyDescent="0.4">
      <c r="A140" s="10" t="s">
        <v>376</v>
      </c>
      <c r="B140" s="248" t="s">
        <v>377</v>
      </c>
      <c r="C140" s="121">
        <v>549</v>
      </c>
      <c r="D140" s="354">
        <v>142.39500000000001</v>
      </c>
    </row>
    <row r="141" spans="1:5" s="10" customFormat="1" x14ac:dyDescent="0.4">
      <c r="A141" s="10" t="s">
        <v>378</v>
      </c>
      <c r="B141" s="248" t="s">
        <v>379</v>
      </c>
      <c r="C141" s="121">
        <v>15</v>
      </c>
      <c r="D141" s="354">
        <v>3.363</v>
      </c>
    </row>
    <row r="142" spans="1:5" s="10" customFormat="1" x14ac:dyDescent="0.4">
      <c r="A142" s="10" t="s">
        <v>380</v>
      </c>
      <c r="B142" s="248" t="s">
        <v>381</v>
      </c>
      <c r="C142" s="121">
        <v>58</v>
      </c>
      <c r="D142" s="354">
        <v>13.579000000000001</v>
      </c>
    </row>
    <row r="143" spans="1:5" s="10" customFormat="1" ht="20.2" customHeight="1" x14ac:dyDescent="0.4">
      <c r="A143" s="10" t="s">
        <v>382</v>
      </c>
      <c r="B143" s="248" t="s">
        <v>383</v>
      </c>
      <c r="C143" s="121">
        <v>346</v>
      </c>
      <c r="D143" s="154">
        <v>79.804000000000002</v>
      </c>
    </row>
    <row r="144" spans="1:5" x14ac:dyDescent="0.4">
      <c r="A144" s="4" t="s">
        <v>384</v>
      </c>
      <c r="B144" s="249" t="s">
        <v>385</v>
      </c>
      <c r="C144" s="98" t="s">
        <v>1300</v>
      </c>
      <c r="D144" s="164" t="s">
        <v>1300</v>
      </c>
      <c r="E144" s="4"/>
    </row>
    <row r="145" spans="1:5" x14ac:dyDescent="0.4">
      <c r="A145" s="4" t="s">
        <v>386</v>
      </c>
      <c r="B145" s="249" t="s">
        <v>387</v>
      </c>
      <c r="C145" s="176">
        <v>90</v>
      </c>
      <c r="D145" s="164">
        <v>7.78</v>
      </c>
      <c r="E145" s="4"/>
    </row>
    <row r="146" spans="1:5" x14ac:dyDescent="0.4">
      <c r="A146" s="4" t="s">
        <v>388</v>
      </c>
      <c r="B146" s="249" t="s">
        <v>389</v>
      </c>
      <c r="C146" s="176">
        <v>43</v>
      </c>
      <c r="D146" s="164">
        <v>14.428000000000001</v>
      </c>
      <c r="E146" s="4"/>
    </row>
    <row r="147" spans="1:5" x14ac:dyDescent="0.4">
      <c r="A147" s="4" t="s">
        <v>390</v>
      </c>
      <c r="B147" s="249" t="s">
        <v>391</v>
      </c>
      <c r="C147" s="176">
        <v>38</v>
      </c>
      <c r="D147" s="164">
        <v>13.769</v>
      </c>
      <c r="E147" s="4"/>
    </row>
    <row r="148" spans="1:5" x14ac:dyDescent="0.4">
      <c r="A148" s="4" t="s">
        <v>392</v>
      </c>
      <c r="B148" s="249" t="s">
        <v>393</v>
      </c>
      <c r="C148" s="176">
        <v>37</v>
      </c>
      <c r="D148" s="164">
        <v>16.881</v>
      </c>
      <c r="E148" s="4"/>
    </row>
    <row r="149" spans="1:5" x14ac:dyDescent="0.4">
      <c r="A149" s="4" t="s">
        <v>394</v>
      </c>
      <c r="B149" s="249" t="s">
        <v>395</v>
      </c>
      <c r="C149" s="176">
        <v>51</v>
      </c>
      <c r="D149" s="164">
        <v>11.48</v>
      </c>
      <c r="E149" s="4"/>
    </row>
    <row r="150" spans="1:5" x14ac:dyDescent="0.4">
      <c r="A150" s="4" t="s">
        <v>396</v>
      </c>
      <c r="B150" s="249" t="s">
        <v>397</v>
      </c>
      <c r="C150" s="176">
        <v>81</v>
      </c>
      <c r="D150" s="164">
        <v>13.128</v>
      </c>
      <c r="E150" s="4"/>
    </row>
    <row r="151" spans="1:5" x14ac:dyDescent="0.4">
      <c r="A151" s="4" t="s">
        <v>398</v>
      </c>
      <c r="B151" s="249" t="s">
        <v>399</v>
      </c>
      <c r="C151" s="176" t="s">
        <v>1265</v>
      </c>
      <c r="D151" s="164" t="s">
        <v>1265</v>
      </c>
      <c r="E151" s="4"/>
    </row>
    <row r="152" spans="1:5" s="10" customFormat="1" ht="20.2" customHeight="1" x14ac:dyDescent="0.4">
      <c r="A152" s="10" t="s">
        <v>400</v>
      </c>
      <c r="B152" s="248" t="s">
        <v>401</v>
      </c>
      <c r="C152" s="121">
        <v>186</v>
      </c>
      <c r="D152" s="154">
        <v>55.470999999999997</v>
      </c>
    </row>
    <row r="153" spans="1:5" x14ac:dyDescent="0.4">
      <c r="A153" s="4" t="s">
        <v>402</v>
      </c>
      <c r="B153" s="249" t="s">
        <v>403</v>
      </c>
      <c r="C153" s="176">
        <v>32</v>
      </c>
      <c r="D153" s="164">
        <v>8.6760000000000002</v>
      </c>
      <c r="E153" s="4"/>
    </row>
    <row r="154" spans="1:5" x14ac:dyDescent="0.4">
      <c r="A154" s="4" t="s">
        <v>404</v>
      </c>
      <c r="B154" s="249" t="s">
        <v>405</v>
      </c>
      <c r="C154" s="176">
        <v>6</v>
      </c>
      <c r="D154" s="164">
        <v>1.127</v>
      </c>
      <c r="E154" s="4"/>
    </row>
    <row r="155" spans="1:5" x14ac:dyDescent="0.4">
      <c r="A155" s="4" t="s">
        <v>406</v>
      </c>
      <c r="B155" s="249" t="s">
        <v>407</v>
      </c>
      <c r="C155" s="176">
        <v>43</v>
      </c>
      <c r="D155" s="164">
        <v>11.712999999999999</v>
      </c>
      <c r="E155" s="4"/>
    </row>
    <row r="156" spans="1:5" x14ac:dyDescent="0.4">
      <c r="A156" s="4" t="s">
        <v>408</v>
      </c>
      <c r="B156" s="249" t="s">
        <v>409</v>
      </c>
      <c r="C156" s="176">
        <v>79</v>
      </c>
      <c r="D156" s="164">
        <v>26.692</v>
      </c>
      <c r="E156" s="4"/>
    </row>
    <row r="157" spans="1:5" x14ac:dyDescent="0.4">
      <c r="A157" s="4" t="s">
        <v>410</v>
      </c>
      <c r="B157" s="249" t="s">
        <v>411</v>
      </c>
      <c r="C157" s="176">
        <v>26</v>
      </c>
      <c r="D157" s="164">
        <v>7.2629999999999999</v>
      </c>
      <c r="E157" s="4"/>
    </row>
    <row r="158" spans="1:5" s="10" customFormat="1" ht="20.2" customHeight="1" x14ac:dyDescent="0.4">
      <c r="A158" s="10" t="s">
        <v>412</v>
      </c>
      <c r="B158" s="248" t="s">
        <v>413</v>
      </c>
      <c r="C158" s="121">
        <v>124</v>
      </c>
      <c r="D158" s="154">
        <v>37.253999999999998</v>
      </c>
    </row>
    <row r="159" spans="1:5" x14ac:dyDescent="0.4">
      <c r="A159" s="4" t="s">
        <v>414</v>
      </c>
      <c r="B159" s="249" t="s">
        <v>415</v>
      </c>
      <c r="C159" s="176">
        <v>25</v>
      </c>
      <c r="D159" s="164">
        <v>9.5169999999999995</v>
      </c>
      <c r="E159" s="4"/>
    </row>
    <row r="160" spans="1:5" x14ac:dyDescent="0.4">
      <c r="A160" s="4" t="s">
        <v>416</v>
      </c>
      <c r="B160" s="249" t="s">
        <v>417</v>
      </c>
      <c r="C160" s="176">
        <v>18</v>
      </c>
      <c r="D160" s="164">
        <v>2.9969999999999999</v>
      </c>
      <c r="E160" s="4"/>
    </row>
    <row r="161" spans="1:5" x14ac:dyDescent="0.4">
      <c r="A161" s="4" t="s">
        <v>418</v>
      </c>
      <c r="B161" s="249" t="s">
        <v>419</v>
      </c>
      <c r="C161" s="176">
        <v>18</v>
      </c>
      <c r="D161" s="164">
        <v>6.4390000000000001</v>
      </c>
      <c r="E161" s="4"/>
    </row>
    <row r="162" spans="1:5" x14ac:dyDescent="0.4">
      <c r="A162" s="4" t="s">
        <v>420</v>
      </c>
      <c r="B162" s="249" t="s">
        <v>421</v>
      </c>
      <c r="C162" s="176">
        <v>10</v>
      </c>
      <c r="D162" s="164">
        <v>4.415</v>
      </c>
      <c r="E162" s="4"/>
    </row>
    <row r="163" spans="1:5" x14ac:dyDescent="0.4">
      <c r="A163" s="4" t="s">
        <v>422</v>
      </c>
      <c r="B163" s="249" t="s">
        <v>423</v>
      </c>
      <c r="C163" s="176">
        <v>21</v>
      </c>
      <c r="D163" s="164">
        <v>4.5170000000000003</v>
      </c>
      <c r="E163" s="4"/>
    </row>
    <row r="164" spans="1:5" x14ac:dyDescent="0.4">
      <c r="A164" s="4" t="s">
        <v>424</v>
      </c>
      <c r="B164" s="249" t="s">
        <v>425</v>
      </c>
      <c r="C164" s="176">
        <v>22</v>
      </c>
      <c r="D164" s="164">
        <v>4.9829999999999997</v>
      </c>
      <c r="E164" s="4"/>
    </row>
    <row r="165" spans="1:5" x14ac:dyDescent="0.4">
      <c r="A165" s="4" t="s">
        <v>426</v>
      </c>
      <c r="B165" s="249" t="s">
        <v>427</v>
      </c>
      <c r="C165" s="176">
        <v>10</v>
      </c>
      <c r="D165" s="164">
        <v>4.3860000000000001</v>
      </c>
      <c r="E165" s="4"/>
    </row>
    <row r="166" spans="1:5" s="10" customFormat="1" ht="20.2" customHeight="1" x14ac:dyDescent="0.4">
      <c r="A166" s="10" t="s">
        <v>428</v>
      </c>
      <c r="B166" s="248" t="s">
        <v>429</v>
      </c>
      <c r="C166" s="121">
        <v>162</v>
      </c>
      <c r="D166" s="154">
        <v>56.64</v>
      </c>
    </row>
    <row r="167" spans="1:5" x14ac:dyDescent="0.4">
      <c r="A167" s="4" t="s">
        <v>430</v>
      </c>
      <c r="B167" s="249" t="s">
        <v>431</v>
      </c>
      <c r="C167" s="176">
        <v>33</v>
      </c>
      <c r="D167" s="164">
        <v>15.993</v>
      </c>
      <c r="E167" s="4"/>
    </row>
    <row r="168" spans="1:5" x14ac:dyDescent="0.4">
      <c r="A168" s="4" t="s">
        <v>432</v>
      </c>
      <c r="B168" s="249" t="s">
        <v>433</v>
      </c>
      <c r="C168" s="176">
        <v>56</v>
      </c>
      <c r="D168" s="164">
        <v>12.045</v>
      </c>
      <c r="E168" s="4"/>
    </row>
    <row r="169" spans="1:5" x14ac:dyDescent="0.4">
      <c r="A169" s="4" t="s">
        <v>434</v>
      </c>
      <c r="B169" s="249" t="s">
        <v>435</v>
      </c>
      <c r="C169" s="176">
        <v>7</v>
      </c>
      <c r="D169" s="164">
        <v>4.0949999999999998</v>
      </c>
      <c r="E169" s="4"/>
    </row>
    <row r="170" spans="1:5" x14ac:dyDescent="0.4">
      <c r="A170" s="4" t="s">
        <v>436</v>
      </c>
      <c r="B170" s="249" t="s">
        <v>437</v>
      </c>
      <c r="C170" s="176">
        <v>9</v>
      </c>
      <c r="D170" s="164">
        <v>1.869</v>
      </c>
      <c r="E170" s="4"/>
    </row>
    <row r="171" spans="1:5" x14ac:dyDescent="0.4">
      <c r="A171" s="4" t="s">
        <v>438</v>
      </c>
      <c r="B171" s="249" t="s">
        <v>439</v>
      </c>
      <c r="C171" s="176">
        <v>46</v>
      </c>
      <c r="D171" s="164">
        <v>20.986000000000001</v>
      </c>
      <c r="E171" s="4"/>
    </row>
    <row r="172" spans="1:5" x14ac:dyDescent="0.4">
      <c r="A172" s="4" t="s">
        <v>440</v>
      </c>
      <c r="B172" s="249" t="s">
        <v>441</v>
      </c>
      <c r="C172" s="176">
        <v>11</v>
      </c>
      <c r="D172" s="164">
        <v>1.6519999999999999</v>
      </c>
      <c r="E172" s="4"/>
    </row>
    <row r="173" spans="1:5" s="10" customFormat="1" ht="20.2" customHeight="1" x14ac:dyDescent="0.4">
      <c r="A173" s="10" t="s">
        <v>96</v>
      </c>
      <c r="B173" s="10" t="s">
        <v>442</v>
      </c>
      <c r="C173" s="176">
        <v>1356</v>
      </c>
      <c r="D173" s="177">
        <v>340.15500000000003</v>
      </c>
    </row>
    <row r="174" spans="1:5" s="10" customFormat="1" ht="20.2" customHeight="1" x14ac:dyDescent="0.4">
      <c r="A174" s="10" t="s">
        <v>443</v>
      </c>
      <c r="B174" s="248" t="s">
        <v>444</v>
      </c>
      <c r="C174" s="121">
        <v>16</v>
      </c>
      <c r="D174" s="354">
        <v>4.3959999999999999</v>
      </c>
    </row>
    <row r="175" spans="1:5" s="10" customFormat="1" x14ac:dyDescent="0.4">
      <c r="A175" s="10" t="s">
        <v>445</v>
      </c>
      <c r="B175" s="248" t="s">
        <v>446</v>
      </c>
      <c r="C175" s="121">
        <v>36</v>
      </c>
      <c r="D175" s="354">
        <v>12.772</v>
      </c>
    </row>
    <row r="176" spans="1:5" s="10" customFormat="1" x14ac:dyDescent="0.4">
      <c r="A176" s="10" t="s">
        <v>447</v>
      </c>
      <c r="B176" s="248" t="s">
        <v>448</v>
      </c>
      <c r="C176" s="121" t="s">
        <v>1265</v>
      </c>
      <c r="D176" s="354" t="s">
        <v>1265</v>
      </c>
    </row>
    <row r="177" spans="1:5" s="10" customFormat="1" x14ac:dyDescent="0.4">
      <c r="A177" s="10" t="s">
        <v>449</v>
      </c>
      <c r="B177" s="248" t="s">
        <v>450</v>
      </c>
      <c r="C177" s="121">
        <v>17</v>
      </c>
      <c r="D177" s="354">
        <v>4.34</v>
      </c>
    </row>
    <row r="178" spans="1:5" s="10" customFormat="1" x14ac:dyDescent="0.4">
      <c r="A178" s="10" t="s">
        <v>451</v>
      </c>
      <c r="B178" s="248" t="s">
        <v>452</v>
      </c>
      <c r="C178" s="121">
        <v>6</v>
      </c>
      <c r="D178" s="354">
        <v>1.264</v>
      </c>
    </row>
    <row r="179" spans="1:5" s="10" customFormat="1" x14ac:dyDescent="0.4">
      <c r="A179" s="10" t="s">
        <v>453</v>
      </c>
      <c r="B179" s="248" t="s">
        <v>454</v>
      </c>
      <c r="C179" s="121" t="s">
        <v>1265</v>
      </c>
      <c r="D179" s="354" t="s">
        <v>1265</v>
      </c>
    </row>
    <row r="180" spans="1:5" s="10" customFormat="1" ht="20.2" customHeight="1" x14ac:dyDescent="0.4">
      <c r="A180" s="10" t="s">
        <v>455</v>
      </c>
      <c r="B180" s="248" t="s">
        <v>456</v>
      </c>
      <c r="C180" s="121">
        <v>128</v>
      </c>
      <c r="D180" s="154">
        <v>36.215000000000003</v>
      </c>
    </row>
    <row r="181" spans="1:5" x14ac:dyDescent="0.4">
      <c r="A181" s="4" t="s">
        <v>457</v>
      </c>
      <c r="B181" s="249" t="s">
        <v>458</v>
      </c>
      <c r="C181" s="176">
        <v>13</v>
      </c>
      <c r="D181" s="164">
        <v>3.2229999999999999</v>
      </c>
      <c r="E181" s="4"/>
    </row>
    <row r="182" spans="1:5" x14ac:dyDescent="0.4">
      <c r="A182" s="4" t="s">
        <v>459</v>
      </c>
      <c r="B182" s="249" t="s">
        <v>460</v>
      </c>
      <c r="C182" s="176">
        <v>24</v>
      </c>
      <c r="D182" s="164">
        <v>5.1310000000000002</v>
      </c>
      <c r="E182" s="4"/>
    </row>
    <row r="183" spans="1:5" x14ac:dyDescent="0.4">
      <c r="A183" s="4" t="s">
        <v>461</v>
      </c>
      <c r="B183" s="249" t="s">
        <v>462</v>
      </c>
      <c r="C183" s="176">
        <v>22</v>
      </c>
      <c r="D183" s="164">
        <v>7.5119999999999996</v>
      </c>
      <c r="E183" s="4"/>
    </row>
    <row r="184" spans="1:5" x14ac:dyDescent="0.4">
      <c r="A184" s="4" t="s">
        <v>463</v>
      </c>
      <c r="B184" s="249" t="s">
        <v>464</v>
      </c>
      <c r="C184" s="176">
        <v>31</v>
      </c>
      <c r="D184" s="164">
        <v>10.667</v>
      </c>
      <c r="E184" s="4"/>
    </row>
    <row r="185" spans="1:5" x14ac:dyDescent="0.4">
      <c r="A185" s="4" t="s">
        <v>465</v>
      </c>
      <c r="B185" s="249" t="s">
        <v>466</v>
      </c>
      <c r="C185" s="176">
        <v>38</v>
      </c>
      <c r="D185" s="164">
        <v>9.6820000000000004</v>
      </c>
      <c r="E185" s="4"/>
    </row>
    <row r="186" spans="1:5" s="10" customFormat="1" ht="20.2" customHeight="1" x14ac:dyDescent="0.4">
      <c r="A186" s="10" t="s">
        <v>467</v>
      </c>
      <c r="B186" s="248" t="s">
        <v>468</v>
      </c>
      <c r="C186" s="121">
        <v>179</v>
      </c>
      <c r="D186" s="154">
        <v>54.187999999999995</v>
      </c>
    </row>
    <row r="187" spans="1:5" x14ac:dyDescent="0.4">
      <c r="A187" s="4" t="s">
        <v>469</v>
      </c>
      <c r="B187" s="249" t="s">
        <v>470</v>
      </c>
      <c r="C187" s="176" t="s">
        <v>1265</v>
      </c>
      <c r="D187" s="164" t="s">
        <v>1265</v>
      </c>
      <c r="E187" s="4"/>
    </row>
    <row r="188" spans="1:5" x14ac:dyDescent="0.4">
      <c r="A188" s="4" t="s">
        <v>471</v>
      </c>
      <c r="B188" s="249" t="s">
        <v>472</v>
      </c>
      <c r="C188" s="176">
        <v>34</v>
      </c>
      <c r="D188" s="164">
        <v>6.7789999999999999</v>
      </c>
      <c r="E188" s="4"/>
    </row>
    <row r="189" spans="1:5" x14ac:dyDescent="0.4">
      <c r="A189" s="4" t="s">
        <v>473</v>
      </c>
      <c r="B189" s="249" t="s">
        <v>474</v>
      </c>
      <c r="C189" s="176" t="s">
        <v>1265</v>
      </c>
      <c r="D189" s="164" t="s">
        <v>1265</v>
      </c>
      <c r="E189" s="4"/>
    </row>
    <row r="190" spans="1:5" x14ac:dyDescent="0.4">
      <c r="A190" s="4" t="s">
        <v>475</v>
      </c>
      <c r="B190" s="249" t="s">
        <v>476</v>
      </c>
      <c r="C190" s="176" t="s">
        <v>1265</v>
      </c>
      <c r="D190" s="164" t="s">
        <v>1265</v>
      </c>
      <c r="E190" s="4"/>
    </row>
    <row r="191" spans="1:5" x14ac:dyDescent="0.4">
      <c r="A191" s="4" t="s">
        <v>477</v>
      </c>
      <c r="B191" s="249" t="s">
        <v>478</v>
      </c>
      <c r="C191" s="176">
        <v>19</v>
      </c>
      <c r="D191" s="164">
        <v>4.673</v>
      </c>
      <c r="E191" s="4"/>
    </row>
    <row r="192" spans="1:5" x14ac:dyDescent="0.4">
      <c r="A192" s="4" t="s">
        <v>479</v>
      </c>
      <c r="B192" s="249" t="s">
        <v>480</v>
      </c>
      <c r="C192" s="176">
        <v>30</v>
      </c>
      <c r="D192" s="164">
        <v>5.9189999999999996</v>
      </c>
      <c r="E192" s="4"/>
    </row>
    <row r="193" spans="1:5" x14ac:dyDescent="0.4">
      <c r="A193" s="4" t="s">
        <v>481</v>
      </c>
      <c r="B193" s="249" t="s">
        <v>482</v>
      </c>
      <c r="C193" s="176">
        <v>19</v>
      </c>
      <c r="D193" s="164">
        <v>11.522</v>
      </c>
      <c r="E193" s="4"/>
    </row>
    <row r="194" spans="1:5" x14ac:dyDescent="0.4">
      <c r="A194" s="4" t="s">
        <v>483</v>
      </c>
      <c r="B194" s="249" t="s">
        <v>484</v>
      </c>
      <c r="C194" s="176" t="s">
        <v>1265</v>
      </c>
      <c r="D194" s="164" t="s">
        <v>1265</v>
      </c>
      <c r="E194" s="4"/>
    </row>
    <row r="195" spans="1:5" x14ac:dyDescent="0.4">
      <c r="A195" s="4" t="s">
        <v>485</v>
      </c>
      <c r="B195" s="249" t="s">
        <v>486</v>
      </c>
      <c r="C195" s="176">
        <v>8</v>
      </c>
      <c r="D195" s="164">
        <v>1.5389999999999999</v>
      </c>
      <c r="E195" s="4"/>
    </row>
    <row r="196" spans="1:5" x14ac:dyDescent="0.4">
      <c r="A196" s="4" t="s">
        <v>487</v>
      </c>
      <c r="B196" s="249" t="s">
        <v>488</v>
      </c>
      <c r="C196" s="176" t="s">
        <v>1265</v>
      </c>
      <c r="D196" s="164" t="s">
        <v>1265</v>
      </c>
      <c r="E196" s="4"/>
    </row>
    <row r="197" spans="1:5" x14ac:dyDescent="0.4">
      <c r="A197" s="4" t="s">
        <v>489</v>
      </c>
      <c r="B197" s="249" t="s">
        <v>490</v>
      </c>
      <c r="C197" s="176">
        <v>36</v>
      </c>
      <c r="D197" s="164">
        <v>17.190000000000001</v>
      </c>
      <c r="E197" s="4"/>
    </row>
    <row r="198" spans="1:5" x14ac:dyDescent="0.4">
      <c r="A198" s="4" t="s">
        <v>491</v>
      </c>
      <c r="B198" s="249" t="s">
        <v>492</v>
      </c>
      <c r="C198" s="176">
        <v>19</v>
      </c>
      <c r="D198" s="164">
        <v>3.2330000000000001</v>
      </c>
      <c r="E198" s="4"/>
    </row>
    <row r="199" spans="1:5" s="10" customFormat="1" ht="20.2" customHeight="1" x14ac:dyDescent="0.4">
      <c r="A199" s="10" t="s">
        <v>493</v>
      </c>
      <c r="B199" s="248" t="s">
        <v>494</v>
      </c>
      <c r="C199" s="121">
        <v>108</v>
      </c>
      <c r="D199" s="154">
        <v>41.282000000000004</v>
      </c>
    </row>
    <row r="200" spans="1:5" x14ac:dyDescent="0.4">
      <c r="A200" s="4" t="s">
        <v>495</v>
      </c>
      <c r="B200" s="249" t="s">
        <v>496</v>
      </c>
      <c r="C200" s="176" t="s">
        <v>1265</v>
      </c>
      <c r="D200" s="164" t="s">
        <v>1265</v>
      </c>
      <c r="E200" s="4"/>
    </row>
    <row r="201" spans="1:5" x14ac:dyDescent="0.4">
      <c r="A201" s="4" t="s">
        <v>497</v>
      </c>
      <c r="B201" s="249" t="s">
        <v>498</v>
      </c>
      <c r="C201" s="176">
        <v>12</v>
      </c>
      <c r="D201" s="164">
        <v>1.393</v>
      </c>
      <c r="E201" s="4"/>
    </row>
    <row r="202" spans="1:5" x14ac:dyDescent="0.4">
      <c r="A202" s="4" t="s">
        <v>499</v>
      </c>
      <c r="B202" s="249" t="s">
        <v>500</v>
      </c>
      <c r="C202" s="176">
        <v>23</v>
      </c>
      <c r="D202" s="164">
        <v>8.2479999999999993</v>
      </c>
      <c r="E202" s="4"/>
    </row>
    <row r="203" spans="1:5" x14ac:dyDescent="0.4">
      <c r="A203" s="4" t="s">
        <v>501</v>
      </c>
      <c r="B203" s="249" t="s">
        <v>502</v>
      </c>
      <c r="C203" s="176">
        <v>12</v>
      </c>
      <c r="D203" s="164">
        <v>6.3659999999999997</v>
      </c>
      <c r="E203" s="4"/>
    </row>
    <row r="204" spans="1:5" x14ac:dyDescent="0.4">
      <c r="A204" s="4" t="s">
        <v>503</v>
      </c>
      <c r="B204" s="249" t="s">
        <v>504</v>
      </c>
      <c r="C204" s="176">
        <v>32</v>
      </c>
      <c r="D204" s="164">
        <v>10.037000000000001</v>
      </c>
      <c r="E204" s="4"/>
    </row>
    <row r="205" spans="1:5" x14ac:dyDescent="0.4">
      <c r="A205" s="4" t="s">
        <v>505</v>
      </c>
      <c r="B205" s="249" t="s">
        <v>506</v>
      </c>
      <c r="C205" s="176">
        <v>7</v>
      </c>
      <c r="D205" s="164">
        <v>2.3940000000000001</v>
      </c>
      <c r="E205" s="4"/>
    </row>
    <row r="206" spans="1:5" x14ac:dyDescent="0.4">
      <c r="A206" s="4" t="s">
        <v>507</v>
      </c>
      <c r="B206" s="249" t="s">
        <v>508</v>
      </c>
      <c r="C206" s="176" t="s">
        <v>1265</v>
      </c>
      <c r="D206" s="164" t="s">
        <v>1265</v>
      </c>
      <c r="E206" s="4"/>
    </row>
    <row r="207" spans="1:5" x14ac:dyDescent="0.4">
      <c r="A207" s="4" t="s">
        <v>509</v>
      </c>
      <c r="B207" s="249" t="s">
        <v>510</v>
      </c>
      <c r="C207" s="176" t="s">
        <v>1265</v>
      </c>
      <c r="D207" s="164" t="s">
        <v>1265</v>
      </c>
      <c r="E207" s="4"/>
    </row>
    <row r="208" spans="1:5" x14ac:dyDescent="0.4">
      <c r="A208" s="4" t="s">
        <v>511</v>
      </c>
      <c r="B208" s="249" t="s">
        <v>512</v>
      </c>
      <c r="C208" s="176" t="s">
        <v>1265</v>
      </c>
      <c r="D208" s="164" t="s">
        <v>1265</v>
      </c>
      <c r="E208" s="4"/>
    </row>
    <row r="209" spans="1:5" x14ac:dyDescent="0.4">
      <c r="A209" s="4" t="s">
        <v>513</v>
      </c>
      <c r="B209" s="249" t="s">
        <v>514</v>
      </c>
      <c r="C209" s="176">
        <v>6</v>
      </c>
      <c r="D209" s="164">
        <v>3.0840000000000001</v>
      </c>
      <c r="E209" s="4"/>
    </row>
    <row r="210" spans="1:5" s="10" customFormat="1" ht="20.2" customHeight="1" x14ac:dyDescent="0.4">
      <c r="A210" s="10" t="s">
        <v>515</v>
      </c>
      <c r="B210" s="248" t="s">
        <v>516</v>
      </c>
      <c r="C210" s="121">
        <v>585</v>
      </c>
      <c r="D210" s="154">
        <v>121.30500000000001</v>
      </c>
    </row>
    <row r="211" spans="1:5" x14ac:dyDescent="0.4">
      <c r="A211" s="4" t="s">
        <v>517</v>
      </c>
      <c r="B211" s="249" t="s">
        <v>518</v>
      </c>
      <c r="C211" s="176">
        <v>247</v>
      </c>
      <c r="D211" s="164">
        <v>41.326999999999998</v>
      </c>
      <c r="E211" s="4"/>
    </row>
    <row r="212" spans="1:5" x14ac:dyDescent="0.4">
      <c r="A212" s="4" t="s">
        <v>519</v>
      </c>
      <c r="B212" s="249" t="s">
        <v>520</v>
      </c>
      <c r="C212" s="176">
        <v>74</v>
      </c>
      <c r="D212" s="164">
        <v>16.617000000000001</v>
      </c>
      <c r="E212" s="4"/>
    </row>
    <row r="213" spans="1:5" x14ac:dyDescent="0.4">
      <c r="A213" s="4" t="s">
        <v>521</v>
      </c>
      <c r="B213" s="249" t="s">
        <v>522</v>
      </c>
      <c r="C213" s="176">
        <v>12</v>
      </c>
      <c r="D213" s="164">
        <v>2.532</v>
      </c>
      <c r="E213" s="4"/>
    </row>
    <row r="214" spans="1:5" x14ac:dyDescent="0.4">
      <c r="A214" s="4" t="s">
        <v>523</v>
      </c>
      <c r="B214" s="249" t="s">
        <v>524</v>
      </c>
      <c r="C214" s="176">
        <v>53</v>
      </c>
      <c r="D214" s="164">
        <v>17.681000000000001</v>
      </c>
      <c r="E214" s="4"/>
    </row>
    <row r="215" spans="1:5" x14ac:dyDescent="0.4">
      <c r="A215" s="4" t="s">
        <v>525</v>
      </c>
      <c r="B215" s="249" t="s">
        <v>526</v>
      </c>
      <c r="C215" s="176">
        <v>86</v>
      </c>
      <c r="D215" s="164">
        <v>14.214</v>
      </c>
      <c r="E215" s="4"/>
    </row>
    <row r="216" spans="1:5" x14ac:dyDescent="0.4">
      <c r="A216" s="4" t="s">
        <v>527</v>
      </c>
      <c r="B216" s="249" t="s">
        <v>528</v>
      </c>
      <c r="C216" s="176">
        <v>12</v>
      </c>
      <c r="D216" s="164">
        <v>2.4649999999999999</v>
      </c>
      <c r="E216" s="4"/>
    </row>
    <row r="217" spans="1:5" x14ac:dyDescent="0.4">
      <c r="A217" s="4" t="s">
        <v>529</v>
      </c>
      <c r="B217" s="249" t="s">
        <v>530</v>
      </c>
      <c r="C217" s="176">
        <v>101</v>
      </c>
      <c r="D217" s="164">
        <v>26.469000000000001</v>
      </c>
      <c r="E217" s="4"/>
    </row>
    <row r="218" spans="1:5" s="10" customFormat="1" ht="20.2" customHeight="1" x14ac:dyDescent="0.4">
      <c r="A218" s="10" t="s">
        <v>531</v>
      </c>
      <c r="B218" s="248" t="s">
        <v>532</v>
      </c>
      <c r="C218" s="121">
        <v>274</v>
      </c>
      <c r="D218" s="154">
        <v>62.536999999999999</v>
      </c>
    </row>
    <row r="219" spans="1:5" x14ac:dyDescent="0.4">
      <c r="A219" s="4" t="s">
        <v>533</v>
      </c>
      <c r="B219" s="249" t="s">
        <v>534</v>
      </c>
      <c r="C219" s="176">
        <v>46</v>
      </c>
      <c r="D219" s="164">
        <v>6.8150000000000004</v>
      </c>
      <c r="E219" s="4"/>
    </row>
    <row r="220" spans="1:5" x14ac:dyDescent="0.4">
      <c r="A220" s="4" t="s">
        <v>535</v>
      </c>
      <c r="B220" s="249" t="s">
        <v>536</v>
      </c>
      <c r="C220" s="176">
        <v>9</v>
      </c>
      <c r="D220" s="164">
        <v>1.9990000000000001</v>
      </c>
      <c r="E220" s="4"/>
    </row>
    <row r="221" spans="1:5" x14ac:dyDescent="0.4">
      <c r="A221" s="4" t="s">
        <v>537</v>
      </c>
      <c r="B221" s="249" t="s">
        <v>538</v>
      </c>
      <c r="C221" s="176">
        <v>15</v>
      </c>
      <c r="D221" s="164">
        <v>1.1759999999999999</v>
      </c>
      <c r="E221" s="4"/>
    </row>
    <row r="222" spans="1:5" x14ac:dyDescent="0.4">
      <c r="A222" s="4" t="s">
        <v>539</v>
      </c>
      <c r="B222" s="249" t="s">
        <v>540</v>
      </c>
      <c r="C222" s="176">
        <v>49</v>
      </c>
      <c r="D222" s="164">
        <v>11.27</v>
      </c>
      <c r="E222" s="4"/>
    </row>
    <row r="223" spans="1:5" x14ac:dyDescent="0.4">
      <c r="A223" s="4" t="s">
        <v>541</v>
      </c>
      <c r="B223" s="249" t="s">
        <v>542</v>
      </c>
      <c r="C223" s="176">
        <v>42</v>
      </c>
      <c r="D223" s="164">
        <v>16.997</v>
      </c>
      <c r="E223" s="4"/>
    </row>
    <row r="224" spans="1:5" x14ac:dyDescent="0.4">
      <c r="A224" s="4" t="s">
        <v>543</v>
      </c>
      <c r="B224" s="249" t="s">
        <v>544</v>
      </c>
      <c r="C224" s="176">
        <v>68</v>
      </c>
      <c r="D224" s="164">
        <v>13.282</v>
      </c>
      <c r="E224" s="4"/>
    </row>
    <row r="225" spans="1:5" x14ac:dyDescent="0.4">
      <c r="A225" s="4" t="s">
        <v>545</v>
      </c>
      <c r="B225" s="249" t="s">
        <v>546</v>
      </c>
      <c r="C225" s="176">
        <v>45</v>
      </c>
      <c r="D225" s="164">
        <v>10.997999999999999</v>
      </c>
      <c r="E225" s="4"/>
    </row>
    <row r="226" spans="1:5" s="10" customFormat="1" ht="20.2" customHeight="1" x14ac:dyDescent="0.4">
      <c r="A226" s="10" t="s">
        <v>98</v>
      </c>
      <c r="B226" s="10" t="s">
        <v>547</v>
      </c>
      <c r="C226" s="121">
        <v>103</v>
      </c>
      <c r="D226" s="154">
        <v>38.817</v>
      </c>
    </row>
    <row r="227" spans="1:5" s="10" customFormat="1" ht="20.2" customHeight="1" x14ac:dyDescent="0.4">
      <c r="A227" s="10" t="s">
        <v>548</v>
      </c>
      <c r="B227" s="248" t="s">
        <v>549</v>
      </c>
      <c r="C227" s="121">
        <v>27</v>
      </c>
      <c r="D227" s="154">
        <v>11.113999999999999</v>
      </c>
    </row>
    <row r="228" spans="1:5" x14ac:dyDescent="0.4">
      <c r="A228" s="4" t="s">
        <v>550</v>
      </c>
      <c r="B228" s="249" t="s">
        <v>551</v>
      </c>
      <c r="C228" s="176" t="s">
        <v>1265</v>
      </c>
      <c r="D228" s="164" t="s">
        <v>1265</v>
      </c>
      <c r="E228" s="4"/>
    </row>
    <row r="229" spans="1:5" x14ac:dyDescent="0.4">
      <c r="A229" s="4" t="s">
        <v>552</v>
      </c>
      <c r="B229" s="249" t="s">
        <v>553</v>
      </c>
      <c r="C229" s="176" t="s">
        <v>1265</v>
      </c>
      <c r="D229" s="164" t="s">
        <v>1265</v>
      </c>
      <c r="E229" s="4"/>
    </row>
    <row r="230" spans="1:5" x14ac:dyDescent="0.4">
      <c r="A230" s="4" t="s">
        <v>554</v>
      </c>
      <c r="B230" s="249" t="s">
        <v>555</v>
      </c>
      <c r="C230" s="176" t="s">
        <v>1265</v>
      </c>
      <c r="D230" s="164" t="s">
        <v>1265</v>
      </c>
      <c r="E230" s="4"/>
    </row>
    <row r="231" spans="1:5" x14ac:dyDescent="0.4">
      <c r="A231" s="4" t="s">
        <v>556</v>
      </c>
      <c r="B231" s="249" t="s">
        <v>557</v>
      </c>
      <c r="C231" s="176" t="s">
        <v>1265</v>
      </c>
      <c r="D231" s="164" t="s">
        <v>1265</v>
      </c>
      <c r="E231" s="4"/>
    </row>
    <row r="232" spans="1:5" x14ac:dyDescent="0.4">
      <c r="A232" s="4" t="s">
        <v>558</v>
      </c>
      <c r="B232" s="249" t="s">
        <v>559</v>
      </c>
      <c r="C232" s="176" t="s">
        <v>1265</v>
      </c>
      <c r="D232" s="164" t="s">
        <v>1265</v>
      </c>
      <c r="E232" s="4"/>
    </row>
    <row r="233" spans="1:5" x14ac:dyDescent="0.4">
      <c r="A233" s="4" t="s">
        <v>560</v>
      </c>
      <c r="B233" s="249" t="s">
        <v>561</v>
      </c>
      <c r="C233" s="176" t="s">
        <v>1265</v>
      </c>
      <c r="D233" s="164" t="s">
        <v>1265</v>
      </c>
      <c r="E233" s="4"/>
    </row>
    <row r="234" spans="1:5" x14ac:dyDescent="0.4">
      <c r="A234" s="4" t="s">
        <v>562</v>
      </c>
      <c r="B234" s="249" t="s">
        <v>563</v>
      </c>
      <c r="C234" s="176" t="s">
        <v>1265</v>
      </c>
      <c r="D234" s="164" t="s">
        <v>1265</v>
      </c>
      <c r="E234" s="4"/>
    </row>
    <row r="235" spans="1:5" x14ac:dyDescent="0.4">
      <c r="A235" s="4" t="s">
        <v>564</v>
      </c>
      <c r="B235" s="249" t="s">
        <v>565</v>
      </c>
      <c r="C235" s="176" t="s">
        <v>1265</v>
      </c>
      <c r="D235" s="164" t="s">
        <v>1265</v>
      </c>
      <c r="E235" s="4"/>
    </row>
    <row r="236" spans="1:5" x14ac:dyDescent="0.4">
      <c r="A236" s="4" t="s">
        <v>566</v>
      </c>
      <c r="B236" s="249" t="s">
        <v>567</v>
      </c>
      <c r="C236" s="176" t="s">
        <v>1265</v>
      </c>
      <c r="D236" s="164" t="s">
        <v>1265</v>
      </c>
      <c r="E236" s="4"/>
    </row>
    <row r="237" spans="1:5" x14ac:dyDescent="0.4">
      <c r="A237" s="4" t="s">
        <v>568</v>
      </c>
      <c r="B237" s="249" t="s">
        <v>569</v>
      </c>
      <c r="C237" s="176" t="s">
        <v>1265</v>
      </c>
      <c r="D237" s="164" t="s">
        <v>1265</v>
      </c>
      <c r="E237" s="4"/>
    </row>
    <row r="238" spans="1:5" x14ac:dyDescent="0.4">
      <c r="A238" s="4" t="s">
        <v>570</v>
      </c>
      <c r="B238" s="249" t="s">
        <v>571</v>
      </c>
      <c r="C238" s="176" t="s">
        <v>1265</v>
      </c>
      <c r="D238" s="164" t="s">
        <v>1265</v>
      </c>
      <c r="E238" s="4"/>
    </row>
    <row r="239" spans="1:5" x14ac:dyDescent="0.4">
      <c r="A239" s="4" t="s">
        <v>572</v>
      </c>
      <c r="B239" s="249" t="s">
        <v>573</v>
      </c>
      <c r="C239" s="176" t="s">
        <v>1265</v>
      </c>
      <c r="D239" s="164" t="s">
        <v>1265</v>
      </c>
      <c r="E239" s="4"/>
    </row>
    <row r="240" spans="1:5" x14ac:dyDescent="0.4">
      <c r="A240" s="4" t="s">
        <v>574</v>
      </c>
      <c r="B240" s="249" t="s">
        <v>575</v>
      </c>
      <c r="C240" s="176" t="s">
        <v>1265</v>
      </c>
      <c r="D240" s="164" t="s">
        <v>1265</v>
      </c>
      <c r="E240" s="4"/>
    </row>
    <row r="241" spans="1:5" x14ac:dyDescent="0.4">
      <c r="A241" s="4" t="s">
        <v>576</v>
      </c>
      <c r="B241" s="249" t="s">
        <v>577</v>
      </c>
      <c r="C241" s="176" t="s">
        <v>1265</v>
      </c>
      <c r="D241" s="164" t="s">
        <v>1265</v>
      </c>
      <c r="E241" s="4"/>
    </row>
    <row r="242" spans="1:5" s="10" customFormat="1" ht="20.2" customHeight="1" x14ac:dyDescent="0.4">
      <c r="A242" s="10" t="s">
        <v>578</v>
      </c>
      <c r="B242" s="248" t="s">
        <v>579</v>
      </c>
      <c r="C242" s="121">
        <v>76</v>
      </c>
      <c r="D242" s="154">
        <v>27.702999999999999</v>
      </c>
    </row>
    <row r="243" spans="1:5" x14ac:dyDescent="0.4">
      <c r="A243" s="4" t="s">
        <v>580</v>
      </c>
      <c r="B243" s="249" t="s">
        <v>581</v>
      </c>
      <c r="C243" s="176">
        <v>8</v>
      </c>
      <c r="D243" s="164">
        <v>1.917</v>
      </c>
      <c r="E243" s="4"/>
    </row>
    <row r="244" spans="1:5" x14ac:dyDescent="0.4">
      <c r="A244" s="4" t="s">
        <v>582</v>
      </c>
      <c r="B244" s="249" t="s">
        <v>583</v>
      </c>
      <c r="C244" s="176" t="s">
        <v>1265</v>
      </c>
      <c r="D244" s="164" t="s">
        <v>1265</v>
      </c>
      <c r="E244" s="4"/>
    </row>
    <row r="245" spans="1:5" x14ac:dyDescent="0.4">
      <c r="A245" s="4" t="s">
        <v>584</v>
      </c>
      <c r="B245" s="249" t="s">
        <v>585</v>
      </c>
      <c r="C245" s="176" t="s">
        <v>1265</v>
      </c>
      <c r="D245" s="164" t="s">
        <v>1265</v>
      </c>
      <c r="E245" s="4"/>
    </row>
    <row r="246" spans="1:5" x14ac:dyDescent="0.4">
      <c r="A246" s="4" t="s">
        <v>586</v>
      </c>
      <c r="B246" s="249" t="s">
        <v>587</v>
      </c>
      <c r="C246" s="176" t="s">
        <v>1265</v>
      </c>
      <c r="D246" s="164" t="s">
        <v>1265</v>
      </c>
      <c r="E246" s="4"/>
    </row>
    <row r="247" spans="1:5" x14ac:dyDescent="0.4">
      <c r="A247" s="4" t="s">
        <v>588</v>
      </c>
      <c r="B247" s="249" t="s">
        <v>589</v>
      </c>
      <c r="C247" s="176" t="s">
        <v>1265</v>
      </c>
      <c r="D247" s="164" t="s">
        <v>1265</v>
      </c>
      <c r="E247" s="4"/>
    </row>
    <row r="248" spans="1:5" x14ac:dyDescent="0.4">
      <c r="A248" s="4" t="s">
        <v>590</v>
      </c>
      <c r="B248" s="249" t="s">
        <v>591</v>
      </c>
      <c r="C248" s="176">
        <v>7</v>
      </c>
      <c r="D248" s="164">
        <v>1.2629999999999999</v>
      </c>
      <c r="E248" s="4"/>
    </row>
    <row r="249" spans="1:5" x14ac:dyDescent="0.4">
      <c r="A249" s="4" t="s">
        <v>592</v>
      </c>
      <c r="B249" s="249" t="s">
        <v>593</v>
      </c>
      <c r="C249" s="176" t="s">
        <v>1265</v>
      </c>
      <c r="D249" s="164" t="s">
        <v>1265</v>
      </c>
      <c r="E249" s="4"/>
    </row>
    <row r="250" spans="1:5" x14ac:dyDescent="0.4">
      <c r="A250" s="4" t="s">
        <v>594</v>
      </c>
      <c r="B250" s="249" t="s">
        <v>595</v>
      </c>
      <c r="C250" s="176">
        <v>6</v>
      </c>
      <c r="D250" s="164">
        <v>1.89</v>
      </c>
      <c r="E250" s="4"/>
    </row>
    <row r="251" spans="1:5" x14ac:dyDescent="0.4">
      <c r="A251" s="4" t="s">
        <v>596</v>
      </c>
      <c r="B251" s="249" t="s">
        <v>597</v>
      </c>
      <c r="C251" s="176" t="s">
        <v>1265</v>
      </c>
      <c r="D251" s="164" t="s">
        <v>1265</v>
      </c>
      <c r="E251" s="4"/>
    </row>
    <row r="252" spans="1:5" x14ac:dyDescent="0.4">
      <c r="A252" s="4" t="s">
        <v>598</v>
      </c>
      <c r="B252" s="249" t="s">
        <v>599</v>
      </c>
      <c r="C252" s="176" t="s">
        <v>1265</v>
      </c>
      <c r="D252" s="164" t="s">
        <v>1265</v>
      </c>
      <c r="E252" s="4"/>
    </row>
    <row r="253" spans="1:5" x14ac:dyDescent="0.4">
      <c r="A253" s="4" t="s">
        <v>600</v>
      </c>
      <c r="B253" s="249" t="s">
        <v>601</v>
      </c>
      <c r="C253" s="176" t="s">
        <v>1265</v>
      </c>
      <c r="D253" s="164" t="s">
        <v>1265</v>
      </c>
      <c r="E253" s="4"/>
    </row>
    <row r="254" spans="1:5" x14ac:dyDescent="0.4">
      <c r="A254" s="4" t="s">
        <v>602</v>
      </c>
      <c r="B254" s="249" t="s">
        <v>603</v>
      </c>
      <c r="C254" s="176" t="s">
        <v>1265</v>
      </c>
      <c r="D254" s="164" t="s">
        <v>1265</v>
      </c>
      <c r="E254" s="4"/>
    </row>
    <row r="255" spans="1:5" x14ac:dyDescent="0.4">
      <c r="A255" s="4" t="s">
        <v>604</v>
      </c>
      <c r="B255" s="249" t="s">
        <v>605</v>
      </c>
      <c r="C255" s="176" t="s">
        <v>1265</v>
      </c>
      <c r="D255" s="164" t="s">
        <v>1265</v>
      </c>
      <c r="E255" s="4"/>
    </row>
    <row r="256" spans="1:5" x14ac:dyDescent="0.4">
      <c r="A256" s="4" t="s">
        <v>606</v>
      </c>
      <c r="B256" s="249" t="s">
        <v>607</v>
      </c>
      <c r="C256" s="176" t="s">
        <v>1265</v>
      </c>
      <c r="D256" s="164" t="s">
        <v>1265</v>
      </c>
      <c r="E256" s="4"/>
    </row>
    <row r="257" spans="1:5" x14ac:dyDescent="0.4">
      <c r="A257" s="4" t="s">
        <v>608</v>
      </c>
      <c r="B257" s="249" t="s">
        <v>609</v>
      </c>
      <c r="C257" s="176" t="s">
        <v>1265</v>
      </c>
      <c r="D257" s="164" t="s">
        <v>1265</v>
      </c>
      <c r="E257" s="4"/>
    </row>
    <row r="258" spans="1:5" x14ac:dyDescent="0.4">
      <c r="A258" s="4" t="s">
        <v>610</v>
      </c>
      <c r="B258" s="249" t="s">
        <v>611</v>
      </c>
      <c r="C258" s="176" t="s">
        <v>1265</v>
      </c>
      <c r="D258" s="164" t="s">
        <v>1265</v>
      </c>
      <c r="E258" s="4"/>
    </row>
    <row r="259" spans="1:5" x14ac:dyDescent="0.4">
      <c r="A259" s="4" t="s">
        <v>612</v>
      </c>
      <c r="B259" s="249" t="s">
        <v>613</v>
      </c>
      <c r="C259" s="176" t="s">
        <v>1265</v>
      </c>
      <c r="D259" s="164" t="s">
        <v>1265</v>
      </c>
      <c r="E259" s="4"/>
    </row>
    <row r="260" spans="1:5" x14ac:dyDescent="0.4">
      <c r="A260" s="4" t="s">
        <v>614</v>
      </c>
      <c r="B260" s="249" t="s">
        <v>615</v>
      </c>
      <c r="C260" s="176" t="s">
        <v>1265</v>
      </c>
      <c r="D260" s="164" t="s">
        <v>1265</v>
      </c>
      <c r="E260" s="4"/>
    </row>
    <row r="261" spans="1:5" x14ac:dyDescent="0.4">
      <c r="A261" s="4" t="s">
        <v>616</v>
      </c>
      <c r="B261" s="249" t="s">
        <v>617</v>
      </c>
      <c r="C261" s="176" t="s">
        <v>1265</v>
      </c>
      <c r="D261" s="164" t="s">
        <v>1265</v>
      </c>
      <c r="E261" s="4"/>
    </row>
    <row r="262" spans="1:5" s="10" customFormat="1" ht="20.2" customHeight="1" x14ac:dyDescent="0.4">
      <c r="A262" s="10" t="s">
        <v>100</v>
      </c>
      <c r="B262" s="10" t="s">
        <v>618</v>
      </c>
      <c r="C262" s="121">
        <v>1266</v>
      </c>
      <c r="D262" s="154">
        <v>270.25299999999999</v>
      </c>
    </row>
    <row r="263" spans="1:5" s="10" customFormat="1" ht="20.2" customHeight="1" x14ac:dyDescent="0.4">
      <c r="A263" s="10" t="s">
        <v>619</v>
      </c>
      <c r="B263" s="248" t="s">
        <v>620</v>
      </c>
      <c r="C263" s="176">
        <v>11</v>
      </c>
      <c r="D263" s="164">
        <v>2.1869999999999998</v>
      </c>
    </row>
    <row r="264" spans="1:5" s="10" customFormat="1" x14ac:dyDescent="0.4">
      <c r="A264" s="10" t="s">
        <v>621</v>
      </c>
      <c r="B264" s="248" t="s">
        <v>622</v>
      </c>
      <c r="C264" s="176">
        <v>6</v>
      </c>
      <c r="D264" s="164">
        <v>0.84599999999999997</v>
      </c>
    </row>
    <row r="265" spans="1:5" s="10" customFormat="1" x14ac:dyDescent="0.4">
      <c r="A265" s="10" t="s">
        <v>623</v>
      </c>
      <c r="B265" s="248" t="s">
        <v>624</v>
      </c>
      <c r="C265" s="176">
        <v>29</v>
      </c>
      <c r="D265" s="164">
        <v>5.0720000000000001</v>
      </c>
    </row>
    <row r="266" spans="1:5" s="10" customFormat="1" x14ac:dyDescent="0.4">
      <c r="A266" s="10" t="s">
        <v>625</v>
      </c>
      <c r="B266" s="248" t="s">
        <v>626</v>
      </c>
      <c r="C266" s="176">
        <v>8</v>
      </c>
      <c r="D266" s="164">
        <v>2.5739999999999998</v>
      </c>
    </row>
    <row r="267" spans="1:5" s="10" customFormat="1" x14ac:dyDescent="0.4">
      <c r="A267" s="10" t="s">
        <v>627</v>
      </c>
      <c r="B267" s="248" t="s">
        <v>628</v>
      </c>
      <c r="C267" s="176">
        <v>16</v>
      </c>
      <c r="D267" s="164">
        <v>5.5270000000000001</v>
      </c>
    </row>
    <row r="268" spans="1:5" s="10" customFormat="1" x14ac:dyDescent="0.4">
      <c r="A268" s="10" t="s">
        <v>629</v>
      </c>
      <c r="B268" s="248" t="s">
        <v>630</v>
      </c>
      <c r="C268" s="176">
        <v>9</v>
      </c>
      <c r="D268" s="164">
        <v>2.512</v>
      </c>
    </row>
    <row r="269" spans="1:5" s="10" customFormat="1" x14ac:dyDescent="0.4">
      <c r="A269" s="10" t="s">
        <v>631</v>
      </c>
      <c r="B269" s="248" t="s">
        <v>632</v>
      </c>
      <c r="C269" s="176">
        <v>6</v>
      </c>
      <c r="D269" s="164">
        <v>1.645</v>
      </c>
    </row>
    <row r="270" spans="1:5" s="10" customFormat="1" x14ac:dyDescent="0.4">
      <c r="A270" s="10" t="s">
        <v>633</v>
      </c>
      <c r="B270" s="248" t="s">
        <v>634</v>
      </c>
      <c r="C270" s="176" t="s">
        <v>1265</v>
      </c>
      <c r="D270" s="164" t="s">
        <v>1265</v>
      </c>
    </row>
    <row r="271" spans="1:5" s="10" customFormat="1" x14ac:dyDescent="0.4">
      <c r="A271" s="10" t="s">
        <v>635</v>
      </c>
      <c r="B271" s="248" t="s">
        <v>636</v>
      </c>
      <c r="C271" s="176" t="s">
        <v>1265</v>
      </c>
      <c r="D271" s="164" t="s">
        <v>1265</v>
      </c>
    </row>
    <row r="272" spans="1:5" s="10" customFormat="1" x14ac:dyDescent="0.4">
      <c r="A272" s="10" t="s">
        <v>637</v>
      </c>
      <c r="B272" s="248" t="s">
        <v>638</v>
      </c>
      <c r="C272" s="176">
        <v>71</v>
      </c>
      <c r="D272" s="164">
        <v>13.618</v>
      </c>
    </row>
    <row r="273" spans="1:5" s="10" customFormat="1" x14ac:dyDescent="0.4">
      <c r="A273" s="10" t="s">
        <v>639</v>
      </c>
      <c r="B273" s="248" t="s">
        <v>640</v>
      </c>
      <c r="C273" s="176">
        <v>19</v>
      </c>
      <c r="D273" s="164">
        <v>3.915</v>
      </c>
    </row>
    <row r="274" spans="1:5" s="10" customFormat="1" x14ac:dyDescent="0.4">
      <c r="A274" s="10" t="s">
        <v>641</v>
      </c>
      <c r="B274" s="248" t="s">
        <v>642</v>
      </c>
      <c r="C274" s="176">
        <v>10</v>
      </c>
      <c r="D274" s="164">
        <v>1.8240000000000001</v>
      </c>
    </row>
    <row r="275" spans="1:5" s="10" customFormat="1" ht="20.2" customHeight="1" x14ac:dyDescent="0.4">
      <c r="A275" s="10" t="s">
        <v>643</v>
      </c>
      <c r="B275" s="248" t="s">
        <v>644</v>
      </c>
      <c r="C275" s="121">
        <v>104</v>
      </c>
      <c r="D275" s="154">
        <v>30.134</v>
      </c>
    </row>
    <row r="276" spans="1:5" x14ac:dyDescent="0.4">
      <c r="A276" s="4" t="s">
        <v>645</v>
      </c>
      <c r="B276" s="249" t="s">
        <v>646</v>
      </c>
      <c r="C276" s="176">
        <v>46</v>
      </c>
      <c r="D276" s="164">
        <v>20.66</v>
      </c>
      <c r="E276" s="4"/>
    </row>
    <row r="277" spans="1:5" x14ac:dyDescent="0.4">
      <c r="A277" s="4" t="s">
        <v>647</v>
      </c>
      <c r="B277" s="249" t="s">
        <v>648</v>
      </c>
      <c r="C277" s="176">
        <v>23</v>
      </c>
      <c r="D277" s="164">
        <v>3.1859999999999999</v>
      </c>
      <c r="E277" s="4"/>
    </row>
    <row r="278" spans="1:5" x14ac:dyDescent="0.4">
      <c r="A278" s="4" t="s">
        <v>649</v>
      </c>
      <c r="B278" s="249" t="s">
        <v>650</v>
      </c>
      <c r="C278" s="176">
        <v>13</v>
      </c>
      <c r="D278" s="164">
        <v>2.7189999999999999</v>
      </c>
      <c r="E278" s="4"/>
    </row>
    <row r="279" spans="1:5" x14ac:dyDescent="0.4">
      <c r="A279" s="4" t="s">
        <v>651</v>
      </c>
      <c r="B279" s="249" t="s">
        <v>652</v>
      </c>
      <c r="C279" s="176">
        <v>22</v>
      </c>
      <c r="D279" s="164">
        <v>3.569</v>
      </c>
      <c r="E279" s="4"/>
    </row>
    <row r="280" spans="1:5" s="10" customFormat="1" ht="20.2" customHeight="1" x14ac:dyDescent="0.4">
      <c r="A280" s="10" t="s">
        <v>653</v>
      </c>
      <c r="B280" s="248" t="s">
        <v>654</v>
      </c>
      <c r="C280" s="121">
        <v>101</v>
      </c>
      <c r="D280" s="154">
        <v>15.484999999999999</v>
      </c>
    </row>
    <row r="281" spans="1:5" x14ac:dyDescent="0.4">
      <c r="A281" s="4" t="s">
        <v>655</v>
      </c>
      <c r="B281" s="249" t="s">
        <v>656</v>
      </c>
      <c r="C281" s="176" t="s">
        <v>1265</v>
      </c>
      <c r="D281" s="164" t="s">
        <v>1265</v>
      </c>
      <c r="E281" s="4"/>
    </row>
    <row r="282" spans="1:5" x14ac:dyDescent="0.4">
      <c r="A282" s="4" t="s">
        <v>657</v>
      </c>
      <c r="B282" s="249" t="s">
        <v>658</v>
      </c>
      <c r="C282" s="176" t="s">
        <v>1265</v>
      </c>
      <c r="D282" s="164" t="s">
        <v>1265</v>
      </c>
      <c r="E282" s="4"/>
    </row>
    <row r="283" spans="1:5" x14ac:dyDescent="0.4">
      <c r="A283" s="4" t="s">
        <v>659</v>
      </c>
      <c r="B283" s="249" t="s">
        <v>660</v>
      </c>
      <c r="C283" s="176">
        <v>16</v>
      </c>
      <c r="D283" s="164">
        <v>2.4289999999999998</v>
      </c>
      <c r="E283" s="4"/>
    </row>
    <row r="284" spans="1:5" x14ac:dyDescent="0.4">
      <c r="A284" s="4" t="s">
        <v>661</v>
      </c>
      <c r="B284" s="249" t="s">
        <v>662</v>
      </c>
      <c r="C284" s="176">
        <v>22</v>
      </c>
      <c r="D284" s="164">
        <v>4.258</v>
      </c>
      <c r="E284" s="4"/>
    </row>
    <row r="285" spans="1:5" x14ac:dyDescent="0.4">
      <c r="A285" s="4" t="s">
        <v>663</v>
      </c>
      <c r="B285" s="249" t="s">
        <v>664</v>
      </c>
      <c r="C285" s="176">
        <v>56</v>
      </c>
      <c r="D285" s="164">
        <v>7.4420000000000002</v>
      </c>
      <c r="E285" s="4"/>
    </row>
    <row r="286" spans="1:5" s="10" customFormat="1" ht="20.2" customHeight="1" x14ac:dyDescent="0.4">
      <c r="A286" s="10" t="s">
        <v>665</v>
      </c>
      <c r="B286" s="248" t="s">
        <v>666</v>
      </c>
      <c r="C286" s="121">
        <v>252</v>
      </c>
      <c r="D286" s="154">
        <v>55.893999999999998</v>
      </c>
    </row>
    <row r="287" spans="1:5" x14ac:dyDescent="0.4">
      <c r="A287" s="4" t="s">
        <v>667</v>
      </c>
      <c r="B287" s="249" t="s">
        <v>668</v>
      </c>
      <c r="C287" s="176">
        <v>39</v>
      </c>
      <c r="D287" s="164">
        <v>11.666</v>
      </c>
      <c r="E287" s="4"/>
    </row>
    <row r="288" spans="1:5" x14ac:dyDescent="0.4">
      <c r="A288" s="4" t="s">
        <v>669</v>
      </c>
      <c r="B288" s="249" t="s">
        <v>670</v>
      </c>
      <c r="C288" s="176">
        <v>29</v>
      </c>
      <c r="D288" s="164">
        <v>6.9260000000000002</v>
      </c>
      <c r="E288" s="4"/>
    </row>
    <row r="289" spans="1:5" x14ac:dyDescent="0.4">
      <c r="A289" s="4" t="s">
        <v>671</v>
      </c>
      <c r="B289" s="249" t="s">
        <v>672</v>
      </c>
      <c r="C289" s="176">
        <v>9</v>
      </c>
      <c r="D289" s="164">
        <v>2.137</v>
      </c>
      <c r="E289" s="4"/>
    </row>
    <row r="290" spans="1:5" x14ac:dyDescent="0.4">
      <c r="A290" s="4" t="s">
        <v>673</v>
      </c>
      <c r="B290" s="249" t="s">
        <v>674</v>
      </c>
      <c r="C290" s="176" t="s">
        <v>1265</v>
      </c>
      <c r="D290" s="164" t="s">
        <v>1265</v>
      </c>
      <c r="E290" s="4"/>
    </row>
    <row r="291" spans="1:5" x14ac:dyDescent="0.4">
      <c r="A291" s="4" t="s">
        <v>675</v>
      </c>
      <c r="B291" s="249" t="s">
        <v>676</v>
      </c>
      <c r="C291" s="176" t="s">
        <v>1265</v>
      </c>
      <c r="D291" s="164" t="s">
        <v>1265</v>
      </c>
      <c r="E291" s="4"/>
    </row>
    <row r="292" spans="1:5" x14ac:dyDescent="0.4">
      <c r="A292" s="4" t="s">
        <v>677</v>
      </c>
      <c r="B292" s="249" t="s">
        <v>678</v>
      </c>
      <c r="C292" s="176">
        <v>20</v>
      </c>
      <c r="D292" s="164">
        <v>2.5169999999999999</v>
      </c>
      <c r="E292" s="4"/>
    </row>
    <row r="293" spans="1:5" x14ac:dyDescent="0.4">
      <c r="A293" s="4" t="s">
        <v>679</v>
      </c>
      <c r="B293" s="249" t="s">
        <v>680</v>
      </c>
      <c r="C293" s="176" t="s">
        <v>1265</v>
      </c>
      <c r="D293" s="164" t="s">
        <v>1265</v>
      </c>
      <c r="E293" s="4"/>
    </row>
    <row r="294" spans="1:5" x14ac:dyDescent="0.4">
      <c r="A294" s="4" t="s">
        <v>681</v>
      </c>
      <c r="B294" s="249" t="s">
        <v>682</v>
      </c>
      <c r="C294" s="176">
        <v>31</v>
      </c>
      <c r="D294" s="164">
        <v>9.5220000000000002</v>
      </c>
      <c r="E294" s="4"/>
    </row>
    <row r="295" spans="1:5" x14ac:dyDescent="0.4">
      <c r="A295" s="4" t="s">
        <v>683</v>
      </c>
      <c r="B295" s="249" t="s">
        <v>684</v>
      </c>
      <c r="C295" s="176" t="s">
        <v>1265</v>
      </c>
      <c r="D295" s="164" t="s">
        <v>1265</v>
      </c>
      <c r="E295" s="4"/>
    </row>
    <row r="296" spans="1:5" x14ac:dyDescent="0.4">
      <c r="A296" s="4" t="s">
        <v>685</v>
      </c>
      <c r="B296" s="249" t="s">
        <v>686</v>
      </c>
      <c r="C296" s="176">
        <v>37</v>
      </c>
      <c r="D296" s="164">
        <v>8.6159999999999997</v>
      </c>
      <c r="E296" s="4"/>
    </row>
    <row r="297" spans="1:5" x14ac:dyDescent="0.4">
      <c r="A297" s="4" t="s">
        <v>687</v>
      </c>
      <c r="B297" s="249" t="s">
        <v>688</v>
      </c>
      <c r="C297" s="176">
        <v>79</v>
      </c>
      <c r="D297" s="164">
        <v>13.468999999999999</v>
      </c>
      <c r="E297" s="4"/>
    </row>
    <row r="298" spans="1:5" s="10" customFormat="1" ht="20.2" customHeight="1" x14ac:dyDescent="0.4">
      <c r="A298" s="10" t="s">
        <v>689</v>
      </c>
      <c r="B298" s="248" t="s">
        <v>690</v>
      </c>
      <c r="C298" s="121">
        <v>204</v>
      </c>
      <c r="D298" s="154">
        <v>42.06600000000001</v>
      </c>
    </row>
    <row r="299" spans="1:5" x14ac:dyDescent="0.4">
      <c r="A299" s="4" t="s">
        <v>691</v>
      </c>
      <c r="B299" s="249" t="s">
        <v>692</v>
      </c>
      <c r="C299" s="176">
        <v>29</v>
      </c>
      <c r="D299" s="164">
        <v>6.9859999999999998</v>
      </c>
      <c r="E299" s="4"/>
    </row>
    <row r="300" spans="1:5" x14ac:dyDescent="0.4">
      <c r="A300" s="4" t="s">
        <v>693</v>
      </c>
      <c r="B300" s="249" t="s">
        <v>694</v>
      </c>
      <c r="C300" s="176">
        <v>24</v>
      </c>
      <c r="D300" s="164">
        <v>3.7879999999999998</v>
      </c>
      <c r="E300" s="4"/>
    </row>
    <row r="301" spans="1:5" x14ac:dyDescent="0.4">
      <c r="A301" s="4" t="s">
        <v>695</v>
      </c>
      <c r="B301" s="249" t="s">
        <v>696</v>
      </c>
      <c r="C301" s="176" t="s">
        <v>1265</v>
      </c>
      <c r="D301" s="164" t="s">
        <v>1265</v>
      </c>
      <c r="E301" s="4"/>
    </row>
    <row r="302" spans="1:5" x14ac:dyDescent="0.4">
      <c r="A302" s="4" t="s">
        <v>697</v>
      </c>
      <c r="B302" s="249" t="s">
        <v>698</v>
      </c>
      <c r="C302" s="176">
        <v>24</v>
      </c>
      <c r="D302" s="164">
        <v>6.86</v>
      </c>
      <c r="E302" s="4"/>
    </row>
    <row r="303" spans="1:5" x14ac:dyDescent="0.4">
      <c r="A303" s="4" t="s">
        <v>699</v>
      </c>
      <c r="B303" s="249" t="s">
        <v>700</v>
      </c>
      <c r="C303" s="98" t="s">
        <v>1300</v>
      </c>
      <c r="D303" s="164" t="s">
        <v>1300</v>
      </c>
      <c r="E303" s="4"/>
    </row>
    <row r="304" spans="1:5" x14ac:dyDescent="0.4">
      <c r="A304" s="4" t="s">
        <v>701</v>
      </c>
      <c r="B304" s="249" t="s">
        <v>702</v>
      </c>
      <c r="C304" s="176">
        <v>21</v>
      </c>
      <c r="D304" s="164">
        <v>2.8</v>
      </c>
      <c r="E304" s="4"/>
    </row>
    <row r="305" spans="1:5" x14ac:dyDescent="0.4">
      <c r="A305" s="4" t="s">
        <v>703</v>
      </c>
      <c r="B305" s="249" t="s">
        <v>704</v>
      </c>
      <c r="C305" s="176">
        <v>26</v>
      </c>
      <c r="D305" s="164">
        <v>5.16</v>
      </c>
      <c r="E305" s="4"/>
    </row>
    <row r="306" spans="1:5" x14ac:dyDescent="0.4">
      <c r="A306" s="4" t="s">
        <v>705</v>
      </c>
      <c r="B306" s="249" t="s">
        <v>706</v>
      </c>
      <c r="C306" s="176">
        <v>15</v>
      </c>
      <c r="D306" s="164">
        <v>3.6589999999999998</v>
      </c>
      <c r="E306" s="4"/>
    </row>
    <row r="307" spans="1:5" x14ac:dyDescent="0.4">
      <c r="A307" s="4" t="s">
        <v>707</v>
      </c>
      <c r="B307" s="249" t="s">
        <v>708</v>
      </c>
      <c r="C307" s="176">
        <v>13</v>
      </c>
      <c r="D307" s="164">
        <v>2.5179999999999998</v>
      </c>
      <c r="E307" s="4"/>
    </row>
    <row r="308" spans="1:5" x14ac:dyDescent="0.4">
      <c r="A308" s="4" t="s">
        <v>709</v>
      </c>
      <c r="B308" s="249" t="s">
        <v>710</v>
      </c>
      <c r="C308" s="176">
        <v>10</v>
      </c>
      <c r="D308" s="164">
        <v>3.137</v>
      </c>
      <c r="E308" s="4"/>
    </row>
    <row r="309" spans="1:5" x14ac:dyDescent="0.4">
      <c r="A309" s="4" t="s">
        <v>711</v>
      </c>
      <c r="B309" s="249" t="s">
        <v>712</v>
      </c>
      <c r="C309" s="176">
        <v>12</v>
      </c>
      <c r="D309" s="164">
        <v>1.5389999999999999</v>
      </c>
      <c r="E309" s="4"/>
    </row>
    <row r="310" spans="1:5" x14ac:dyDescent="0.4">
      <c r="A310" s="4" t="s">
        <v>713</v>
      </c>
      <c r="B310" s="249" t="s">
        <v>714</v>
      </c>
      <c r="C310" s="176">
        <v>18</v>
      </c>
      <c r="D310" s="164">
        <v>2.6269999999999998</v>
      </c>
      <c r="E310" s="4"/>
    </row>
    <row r="311" spans="1:5" s="10" customFormat="1" ht="20.2" customHeight="1" x14ac:dyDescent="0.4">
      <c r="A311" s="10" t="s">
        <v>715</v>
      </c>
      <c r="B311" s="248" t="s">
        <v>716</v>
      </c>
      <c r="C311" s="121">
        <v>168</v>
      </c>
      <c r="D311" s="154">
        <v>35.920999999999999</v>
      </c>
    </row>
    <row r="312" spans="1:5" x14ac:dyDescent="0.4">
      <c r="A312" s="4" t="s">
        <v>717</v>
      </c>
      <c r="B312" s="249" t="s">
        <v>718</v>
      </c>
      <c r="C312" s="176">
        <v>47</v>
      </c>
      <c r="D312" s="164">
        <v>11.826000000000001</v>
      </c>
      <c r="E312" s="4"/>
    </row>
    <row r="313" spans="1:5" x14ac:dyDescent="0.4">
      <c r="A313" s="4" t="s">
        <v>719</v>
      </c>
      <c r="B313" s="249" t="s">
        <v>720</v>
      </c>
      <c r="C313" s="176">
        <v>14</v>
      </c>
      <c r="D313" s="164">
        <v>2.9780000000000002</v>
      </c>
      <c r="E313" s="4"/>
    </row>
    <row r="314" spans="1:5" x14ac:dyDescent="0.4">
      <c r="A314" s="4" t="s">
        <v>721</v>
      </c>
      <c r="B314" s="249" t="s">
        <v>722</v>
      </c>
      <c r="C314" s="176">
        <v>33</v>
      </c>
      <c r="D314" s="164">
        <v>5.5860000000000003</v>
      </c>
      <c r="E314" s="4"/>
    </row>
    <row r="315" spans="1:5" x14ac:dyDescent="0.4">
      <c r="A315" s="4" t="s">
        <v>723</v>
      </c>
      <c r="B315" s="249" t="s">
        <v>724</v>
      </c>
      <c r="C315" s="176">
        <v>18</v>
      </c>
      <c r="D315" s="164">
        <v>1.8</v>
      </c>
      <c r="E315" s="4"/>
    </row>
    <row r="316" spans="1:5" x14ac:dyDescent="0.4">
      <c r="A316" s="4" t="s">
        <v>725</v>
      </c>
      <c r="B316" s="249" t="s">
        <v>726</v>
      </c>
      <c r="C316" s="176">
        <v>56</v>
      </c>
      <c r="D316" s="164">
        <v>13.731</v>
      </c>
      <c r="E316" s="4"/>
    </row>
    <row r="317" spans="1:5" s="10" customFormat="1" ht="20.2" customHeight="1" x14ac:dyDescent="0.4">
      <c r="A317" s="10" t="s">
        <v>727</v>
      </c>
      <c r="B317" s="248" t="s">
        <v>728</v>
      </c>
      <c r="C317" s="121">
        <v>85</v>
      </c>
      <c r="D317" s="154">
        <v>16.713999999999999</v>
      </c>
    </row>
    <row r="318" spans="1:5" x14ac:dyDescent="0.4">
      <c r="A318" s="4" t="s">
        <v>729</v>
      </c>
      <c r="B318" s="249" t="s">
        <v>730</v>
      </c>
      <c r="C318" s="176" t="s">
        <v>1265</v>
      </c>
      <c r="D318" s="164" t="s">
        <v>1265</v>
      </c>
      <c r="E318" s="4"/>
    </row>
    <row r="319" spans="1:5" x14ac:dyDescent="0.4">
      <c r="A319" s="4" t="s">
        <v>731</v>
      </c>
      <c r="B319" s="249" t="s">
        <v>732</v>
      </c>
      <c r="C319" s="176" t="s">
        <v>1265</v>
      </c>
      <c r="D319" s="164" t="s">
        <v>1265</v>
      </c>
      <c r="E319" s="4"/>
    </row>
    <row r="320" spans="1:5" x14ac:dyDescent="0.4">
      <c r="A320" s="4" t="s">
        <v>733</v>
      </c>
      <c r="B320" s="249" t="s">
        <v>734</v>
      </c>
      <c r="C320" s="176">
        <v>12</v>
      </c>
      <c r="D320" s="164">
        <v>1.1379999999999999</v>
      </c>
      <c r="E320" s="4"/>
    </row>
    <row r="321" spans="1:5" x14ac:dyDescent="0.4">
      <c r="A321" s="4" t="s">
        <v>735</v>
      </c>
      <c r="B321" s="249" t="s">
        <v>736</v>
      </c>
      <c r="C321" s="176">
        <v>14</v>
      </c>
      <c r="D321" s="164">
        <v>1.4370000000000001</v>
      </c>
      <c r="E321" s="4"/>
    </row>
    <row r="322" spans="1:5" x14ac:dyDescent="0.4">
      <c r="A322" s="4" t="s">
        <v>737</v>
      </c>
      <c r="B322" s="249" t="s">
        <v>738</v>
      </c>
      <c r="C322" s="176" t="s">
        <v>1265</v>
      </c>
      <c r="D322" s="164" t="s">
        <v>1265</v>
      </c>
      <c r="E322" s="4"/>
    </row>
    <row r="323" spans="1:5" x14ac:dyDescent="0.4">
      <c r="A323" s="4" t="s">
        <v>739</v>
      </c>
      <c r="B323" s="249" t="s">
        <v>740</v>
      </c>
      <c r="C323" s="176" t="s">
        <v>1265</v>
      </c>
      <c r="D323" s="164" t="s">
        <v>1265</v>
      </c>
      <c r="E323" s="4"/>
    </row>
    <row r="324" spans="1:5" x14ac:dyDescent="0.4">
      <c r="A324" s="4" t="s">
        <v>741</v>
      </c>
      <c r="B324" s="249" t="s">
        <v>742</v>
      </c>
      <c r="C324" s="176" t="s">
        <v>1265</v>
      </c>
      <c r="D324" s="164" t="s">
        <v>1265</v>
      </c>
      <c r="E324" s="4"/>
    </row>
    <row r="325" spans="1:5" x14ac:dyDescent="0.4">
      <c r="A325" s="4" t="s">
        <v>743</v>
      </c>
      <c r="B325" s="249" t="s">
        <v>744</v>
      </c>
      <c r="C325" s="176" t="s">
        <v>1265</v>
      </c>
      <c r="D325" s="164" t="s">
        <v>1265</v>
      </c>
      <c r="E325" s="4"/>
    </row>
    <row r="326" spans="1:5" x14ac:dyDescent="0.4">
      <c r="A326" s="4" t="s">
        <v>745</v>
      </c>
      <c r="B326" s="249" t="s">
        <v>746</v>
      </c>
      <c r="C326" s="176">
        <v>8</v>
      </c>
      <c r="D326" s="164">
        <v>0.73699999999999999</v>
      </c>
      <c r="E326" s="4"/>
    </row>
    <row r="327" spans="1:5" x14ac:dyDescent="0.4">
      <c r="A327" s="4" t="s">
        <v>747</v>
      </c>
      <c r="B327" s="249" t="s">
        <v>748</v>
      </c>
      <c r="C327" s="176">
        <v>32</v>
      </c>
      <c r="D327" s="164">
        <v>5.7649999999999997</v>
      </c>
      <c r="E327" s="4"/>
    </row>
    <row r="328" spans="1:5" x14ac:dyDescent="0.4">
      <c r="A328" s="4" t="s">
        <v>749</v>
      </c>
      <c r="B328" s="249" t="s">
        <v>750</v>
      </c>
      <c r="C328" s="176" t="s">
        <v>1265</v>
      </c>
      <c r="D328" s="164" t="s">
        <v>1265</v>
      </c>
      <c r="E328" s="4"/>
    </row>
    <row r="329" spans="1:5" s="10" customFormat="1" ht="20.2" customHeight="1" x14ac:dyDescent="0.4">
      <c r="A329" s="10" t="s">
        <v>751</v>
      </c>
      <c r="B329" s="248" t="s">
        <v>752</v>
      </c>
      <c r="C329" s="121">
        <v>161</v>
      </c>
      <c r="D329" s="154">
        <v>32.863999999999997</v>
      </c>
    </row>
    <row r="330" spans="1:5" x14ac:dyDescent="0.4">
      <c r="A330" s="4" t="s">
        <v>753</v>
      </c>
      <c r="B330" s="249" t="s">
        <v>754</v>
      </c>
      <c r="C330" s="176" t="s">
        <v>1265</v>
      </c>
      <c r="D330" s="164" t="s">
        <v>1265</v>
      </c>
      <c r="E330" s="4"/>
    </row>
    <row r="331" spans="1:5" x14ac:dyDescent="0.4">
      <c r="A331" s="4" t="s">
        <v>755</v>
      </c>
      <c r="B331" s="249" t="s">
        <v>756</v>
      </c>
      <c r="C331" s="176">
        <v>15</v>
      </c>
      <c r="D331" s="164">
        <v>6.46</v>
      </c>
      <c r="E331" s="4"/>
    </row>
    <row r="332" spans="1:5" x14ac:dyDescent="0.4">
      <c r="A332" s="4" t="s">
        <v>757</v>
      </c>
      <c r="B332" s="249" t="s">
        <v>758</v>
      </c>
      <c r="C332" s="176">
        <v>56</v>
      </c>
      <c r="D332" s="164">
        <v>11.853</v>
      </c>
      <c r="E332" s="4"/>
    </row>
    <row r="333" spans="1:5" x14ac:dyDescent="0.4">
      <c r="A333" s="4" t="s">
        <v>759</v>
      </c>
      <c r="B333" s="249" t="s">
        <v>760</v>
      </c>
      <c r="C333" s="176" t="s">
        <v>1265</v>
      </c>
      <c r="D333" s="164" t="s">
        <v>1265</v>
      </c>
      <c r="E333" s="4"/>
    </row>
    <row r="334" spans="1:5" x14ac:dyDescent="0.4">
      <c r="A334" s="4" t="s">
        <v>761</v>
      </c>
      <c r="B334" s="249" t="s">
        <v>762</v>
      </c>
      <c r="C334" s="176">
        <v>45</v>
      </c>
      <c r="D334" s="164">
        <v>6.3570000000000002</v>
      </c>
      <c r="E334" s="4"/>
    </row>
    <row r="335" spans="1:5" x14ac:dyDescent="0.4">
      <c r="A335" s="4" t="s">
        <v>763</v>
      </c>
      <c r="B335" s="249" t="s">
        <v>764</v>
      </c>
      <c r="C335" s="176">
        <v>40</v>
      </c>
      <c r="D335" s="164">
        <v>7.1449999999999996</v>
      </c>
      <c r="E335" s="4"/>
    </row>
    <row r="336" spans="1:5" x14ac:dyDescent="0.4">
      <c r="A336" s="4" t="s">
        <v>765</v>
      </c>
      <c r="B336" s="249" t="s">
        <v>766</v>
      </c>
      <c r="C336" s="176" t="s">
        <v>1265</v>
      </c>
      <c r="D336" s="164" t="s">
        <v>1265</v>
      </c>
      <c r="E336" s="4"/>
    </row>
    <row r="337" spans="1:5" s="10" customFormat="1" ht="20.2" customHeight="1" x14ac:dyDescent="0.4">
      <c r="A337" s="10" t="s">
        <v>102</v>
      </c>
      <c r="B337" s="10" t="s">
        <v>767</v>
      </c>
      <c r="C337" s="121">
        <v>2622</v>
      </c>
      <c r="D337" s="154">
        <v>409.49099999999999</v>
      </c>
    </row>
    <row r="338" spans="1:5" s="10" customFormat="1" ht="20.2" customHeight="1" x14ac:dyDescent="0.4">
      <c r="A338" s="10" t="s">
        <v>768</v>
      </c>
      <c r="B338" s="248" t="s">
        <v>769</v>
      </c>
      <c r="C338" s="176">
        <v>27</v>
      </c>
      <c r="D338" s="164">
        <v>5.0720000000000001</v>
      </c>
    </row>
    <row r="339" spans="1:5" s="10" customFormat="1" x14ac:dyDescent="0.4">
      <c r="A339" s="10" t="s">
        <v>770</v>
      </c>
      <c r="B339" s="248" t="s">
        <v>771</v>
      </c>
      <c r="C339" s="176" t="s">
        <v>1265</v>
      </c>
      <c r="D339" s="164" t="s">
        <v>1265</v>
      </c>
    </row>
    <row r="340" spans="1:5" s="10" customFormat="1" x14ac:dyDescent="0.4">
      <c r="A340" s="10" t="s">
        <v>772</v>
      </c>
      <c r="B340" s="248" t="s">
        <v>773</v>
      </c>
      <c r="C340" s="176">
        <v>34</v>
      </c>
      <c r="D340" s="164">
        <v>6.3659999999999997</v>
      </c>
    </row>
    <row r="341" spans="1:5" s="10" customFormat="1" x14ac:dyDescent="0.4">
      <c r="A341" s="10" t="s">
        <v>774</v>
      </c>
      <c r="B341" s="248" t="s">
        <v>775</v>
      </c>
      <c r="C341" s="176">
        <v>399</v>
      </c>
      <c r="D341" s="164">
        <v>64.391999999999996</v>
      </c>
    </row>
    <row r="342" spans="1:5" s="10" customFormat="1" x14ac:dyDescent="0.4">
      <c r="A342" s="10" t="s">
        <v>776</v>
      </c>
      <c r="B342" s="248" t="s">
        <v>1153</v>
      </c>
      <c r="C342" s="176" t="s">
        <v>1265</v>
      </c>
      <c r="D342" s="164" t="s">
        <v>1265</v>
      </c>
    </row>
    <row r="343" spans="1:5" s="10" customFormat="1" x14ac:dyDescent="0.4">
      <c r="A343" s="10" t="s">
        <v>777</v>
      </c>
      <c r="B343" s="248" t="s">
        <v>778</v>
      </c>
      <c r="C343" s="176">
        <v>54</v>
      </c>
      <c r="D343" s="164">
        <v>7.5750000000000002</v>
      </c>
    </row>
    <row r="344" spans="1:5" s="10" customFormat="1" x14ac:dyDescent="0.4">
      <c r="A344" s="10" t="s">
        <v>779</v>
      </c>
      <c r="B344" s="248" t="s">
        <v>780</v>
      </c>
      <c r="C344" s="176">
        <v>9</v>
      </c>
      <c r="D344" s="164">
        <v>2.6659999999999999</v>
      </c>
    </row>
    <row r="345" spans="1:5" s="10" customFormat="1" x14ac:dyDescent="0.4">
      <c r="A345" s="10" t="s">
        <v>781</v>
      </c>
      <c r="B345" s="248" t="s">
        <v>782</v>
      </c>
      <c r="C345" s="176">
        <v>7</v>
      </c>
      <c r="D345" s="164">
        <v>2.1059999999999999</v>
      </c>
    </row>
    <row r="346" spans="1:5" s="10" customFormat="1" x14ac:dyDescent="0.4">
      <c r="A346" s="10" t="s">
        <v>783</v>
      </c>
      <c r="B346" s="248" t="s">
        <v>784</v>
      </c>
      <c r="C346" s="176">
        <v>45</v>
      </c>
      <c r="D346" s="164">
        <v>7.0910000000000002</v>
      </c>
    </row>
    <row r="347" spans="1:5" s="10" customFormat="1" x14ac:dyDescent="0.4">
      <c r="A347" s="10" t="s">
        <v>785</v>
      </c>
      <c r="B347" s="248" t="s">
        <v>786</v>
      </c>
      <c r="C347" s="176">
        <v>11</v>
      </c>
      <c r="D347" s="164">
        <v>2.7269999999999999</v>
      </c>
    </row>
    <row r="348" spans="1:5" s="10" customFormat="1" x14ac:dyDescent="0.4">
      <c r="A348" s="10" t="s">
        <v>787</v>
      </c>
      <c r="B348" s="248" t="s">
        <v>788</v>
      </c>
      <c r="C348" s="176">
        <v>7</v>
      </c>
      <c r="D348" s="164">
        <v>0.90200000000000002</v>
      </c>
    </row>
    <row r="349" spans="1:5" s="10" customFormat="1" x14ac:dyDescent="0.4">
      <c r="A349" s="10" t="s">
        <v>789</v>
      </c>
      <c r="B349" s="248" t="s">
        <v>790</v>
      </c>
      <c r="C349" s="176">
        <v>224</v>
      </c>
      <c r="D349" s="164">
        <v>31.303000000000001</v>
      </c>
    </row>
    <row r="350" spans="1:5" s="10" customFormat="1" ht="20.2" customHeight="1" x14ac:dyDescent="0.4">
      <c r="A350" s="10" t="s">
        <v>791</v>
      </c>
      <c r="B350" s="248" t="s">
        <v>792</v>
      </c>
      <c r="C350" s="121">
        <v>809</v>
      </c>
      <c r="D350" s="154">
        <v>108.962</v>
      </c>
    </row>
    <row r="351" spans="1:5" x14ac:dyDescent="0.4">
      <c r="A351" s="4" t="s">
        <v>793</v>
      </c>
      <c r="B351" s="249" t="s">
        <v>794</v>
      </c>
      <c r="C351" s="176">
        <v>130</v>
      </c>
      <c r="D351" s="164">
        <v>19.048999999999999</v>
      </c>
      <c r="E351" s="4"/>
    </row>
    <row r="352" spans="1:5" x14ac:dyDescent="0.4">
      <c r="A352" s="4" t="s">
        <v>795</v>
      </c>
      <c r="B352" s="249" t="s">
        <v>796</v>
      </c>
      <c r="C352" s="176">
        <v>15</v>
      </c>
      <c r="D352" s="164">
        <v>2.359</v>
      </c>
      <c r="E352" s="4"/>
    </row>
    <row r="353" spans="1:5" x14ac:dyDescent="0.4">
      <c r="A353" s="4" t="s">
        <v>797</v>
      </c>
      <c r="B353" s="249" t="s">
        <v>798</v>
      </c>
      <c r="C353" s="176">
        <v>130</v>
      </c>
      <c r="D353" s="164">
        <v>20.329000000000001</v>
      </c>
      <c r="E353" s="4"/>
    </row>
    <row r="354" spans="1:5" x14ac:dyDescent="0.4">
      <c r="A354" s="4" t="s">
        <v>799</v>
      </c>
      <c r="B354" s="249" t="s">
        <v>800</v>
      </c>
      <c r="C354" s="176">
        <v>146</v>
      </c>
      <c r="D354" s="164">
        <v>20.045999999999999</v>
      </c>
      <c r="E354" s="4"/>
    </row>
    <row r="355" spans="1:5" x14ac:dyDescent="0.4">
      <c r="A355" s="4" t="s">
        <v>801</v>
      </c>
      <c r="B355" s="249" t="s">
        <v>802</v>
      </c>
      <c r="C355" s="176">
        <v>75</v>
      </c>
      <c r="D355" s="164">
        <v>8.3559999999999999</v>
      </c>
      <c r="E355" s="4"/>
    </row>
    <row r="356" spans="1:5" x14ac:dyDescent="0.4">
      <c r="A356" s="4" t="s">
        <v>803</v>
      </c>
      <c r="B356" s="249" t="s">
        <v>804</v>
      </c>
      <c r="C356" s="176">
        <v>107</v>
      </c>
      <c r="D356" s="164">
        <v>12.32</v>
      </c>
      <c r="E356" s="4"/>
    </row>
    <row r="357" spans="1:5" x14ac:dyDescent="0.4">
      <c r="A357" s="4" t="s">
        <v>805</v>
      </c>
      <c r="B357" s="249" t="s">
        <v>806</v>
      </c>
      <c r="C357" s="176">
        <v>120</v>
      </c>
      <c r="D357" s="164">
        <v>17.472999999999999</v>
      </c>
      <c r="E357" s="4"/>
    </row>
    <row r="358" spans="1:5" x14ac:dyDescent="0.4">
      <c r="A358" s="4" t="s">
        <v>807</v>
      </c>
      <c r="B358" s="249" t="s">
        <v>808</v>
      </c>
      <c r="C358" s="176">
        <v>86</v>
      </c>
      <c r="D358" s="164">
        <v>9.0299999999999994</v>
      </c>
      <c r="E358" s="4"/>
    </row>
    <row r="359" spans="1:5" s="10" customFormat="1" ht="20.2" customHeight="1" x14ac:dyDescent="0.4">
      <c r="A359" s="10" t="s">
        <v>809</v>
      </c>
      <c r="B359" s="248" t="s">
        <v>810</v>
      </c>
      <c r="C359" s="121">
        <v>204</v>
      </c>
      <c r="D359" s="154">
        <v>33.264999999999993</v>
      </c>
    </row>
    <row r="360" spans="1:5" x14ac:dyDescent="0.4">
      <c r="A360" s="4" t="s">
        <v>811</v>
      </c>
      <c r="B360" s="249" t="s">
        <v>812</v>
      </c>
      <c r="C360" s="176" t="s">
        <v>1265</v>
      </c>
      <c r="D360" s="164" t="s">
        <v>1265</v>
      </c>
      <c r="E360" s="4"/>
    </row>
    <row r="361" spans="1:5" x14ac:dyDescent="0.4">
      <c r="A361" s="4" t="s">
        <v>813</v>
      </c>
      <c r="B361" s="249" t="s">
        <v>814</v>
      </c>
      <c r="C361" s="176">
        <v>31</v>
      </c>
      <c r="D361" s="164">
        <v>5.6989999999999998</v>
      </c>
      <c r="E361" s="4"/>
    </row>
    <row r="362" spans="1:5" x14ac:dyDescent="0.4">
      <c r="A362" s="4" t="s">
        <v>815</v>
      </c>
      <c r="B362" s="249" t="s">
        <v>816</v>
      </c>
      <c r="C362" s="176">
        <v>70</v>
      </c>
      <c r="D362" s="164">
        <v>14.342000000000001</v>
      </c>
      <c r="E362" s="4"/>
    </row>
    <row r="363" spans="1:5" x14ac:dyDescent="0.4">
      <c r="A363" s="4" t="s">
        <v>817</v>
      </c>
      <c r="B363" s="249" t="s">
        <v>818</v>
      </c>
      <c r="C363" s="176">
        <v>16</v>
      </c>
      <c r="D363" s="164">
        <v>1.73</v>
      </c>
      <c r="E363" s="4"/>
    </row>
    <row r="364" spans="1:5" x14ac:dyDescent="0.4">
      <c r="A364" s="4" t="s">
        <v>819</v>
      </c>
      <c r="B364" s="249" t="s">
        <v>820</v>
      </c>
      <c r="C364" s="176">
        <v>78</v>
      </c>
      <c r="D364" s="164">
        <v>10.507999999999999</v>
      </c>
      <c r="E364" s="4"/>
    </row>
    <row r="365" spans="1:5" x14ac:dyDescent="0.4">
      <c r="A365" s="4" t="s">
        <v>821</v>
      </c>
      <c r="B365" s="249" t="s">
        <v>822</v>
      </c>
      <c r="C365" s="98" t="s">
        <v>1300</v>
      </c>
      <c r="D365" s="164" t="s">
        <v>1300</v>
      </c>
      <c r="E365" s="4"/>
    </row>
    <row r="366" spans="1:5" s="10" customFormat="1" ht="20.2" customHeight="1" x14ac:dyDescent="0.4">
      <c r="A366" s="10" t="s">
        <v>823</v>
      </c>
      <c r="B366" s="248" t="s">
        <v>824</v>
      </c>
      <c r="C366" s="121">
        <v>370</v>
      </c>
      <c r="D366" s="154">
        <v>70.845999999999989</v>
      </c>
    </row>
    <row r="367" spans="1:5" x14ac:dyDescent="0.4">
      <c r="A367" s="4" t="s">
        <v>825</v>
      </c>
      <c r="B367" s="249" t="s">
        <v>826</v>
      </c>
      <c r="C367" s="176" t="s">
        <v>1265</v>
      </c>
      <c r="D367" s="164" t="s">
        <v>1265</v>
      </c>
      <c r="E367" s="4"/>
    </row>
    <row r="368" spans="1:5" x14ac:dyDescent="0.4">
      <c r="A368" s="4" t="s">
        <v>827</v>
      </c>
      <c r="B368" s="249" t="s">
        <v>828</v>
      </c>
      <c r="C368" s="176">
        <v>139</v>
      </c>
      <c r="D368" s="164">
        <v>26.911999999999999</v>
      </c>
      <c r="E368" s="4"/>
    </row>
    <row r="369" spans="1:5" x14ac:dyDescent="0.4">
      <c r="A369" s="4" t="s">
        <v>829</v>
      </c>
      <c r="B369" s="249" t="s">
        <v>830</v>
      </c>
      <c r="C369" s="176">
        <v>146</v>
      </c>
      <c r="D369" s="164">
        <v>25.597999999999999</v>
      </c>
      <c r="E369" s="4"/>
    </row>
    <row r="370" spans="1:5" x14ac:dyDescent="0.4">
      <c r="A370" s="4" t="s">
        <v>831</v>
      </c>
      <c r="B370" s="249" t="s">
        <v>832</v>
      </c>
      <c r="C370" s="176" t="s">
        <v>1265</v>
      </c>
      <c r="D370" s="164" t="s">
        <v>1265</v>
      </c>
      <c r="E370" s="4"/>
    </row>
    <row r="371" spans="1:5" x14ac:dyDescent="0.4">
      <c r="A371" s="4" t="s">
        <v>833</v>
      </c>
      <c r="B371" s="249" t="s">
        <v>834</v>
      </c>
      <c r="C371" s="176">
        <v>38</v>
      </c>
      <c r="D371" s="164">
        <v>6.7080000000000002</v>
      </c>
      <c r="E371" s="4"/>
    </row>
    <row r="372" spans="1:5" x14ac:dyDescent="0.4">
      <c r="A372" s="4" t="s">
        <v>835</v>
      </c>
      <c r="B372" s="249" t="s">
        <v>836</v>
      </c>
      <c r="C372" s="176">
        <v>39</v>
      </c>
      <c r="D372" s="164">
        <v>9.1</v>
      </c>
      <c r="E372" s="4"/>
    </row>
    <row r="373" spans="1:5" s="10" customFormat="1" ht="20.2" customHeight="1" x14ac:dyDescent="0.4">
      <c r="A373" s="10" t="s">
        <v>837</v>
      </c>
      <c r="B373" s="248" t="s">
        <v>838</v>
      </c>
      <c r="C373" s="121">
        <v>420</v>
      </c>
      <c r="D373" s="154">
        <v>65.893000000000001</v>
      </c>
    </row>
    <row r="374" spans="1:5" x14ac:dyDescent="0.4">
      <c r="A374" s="4" t="s">
        <v>839</v>
      </c>
      <c r="B374" s="249" t="s">
        <v>840</v>
      </c>
      <c r="C374" s="176">
        <v>103</v>
      </c>
      <c r="D374" s="164">
        <v>18.042999999999999</v>
      </c>
      <c r="E374" s="4"/>
    </row>
    <row r="375" spans="1:5" x14ac:dyDescent="0.4">
      <c r="A375" s="4" t="s">
        <v>841</v>
      </c>
      <c r="B375" s="249" t="s">
        <v>842</v>
      </c>
      <c r="C375" s="176">
        <v>74</v>
      </c>
      <c r="D375" s="164">
        <v>11.561999999999999</v>
      </c>
      <c r="E375" s="4"/>
    </row>
    <row r="376" spans="1:5" x14ac:dyDescent="0.4">
      <c r="A376" s="4" t="s">
        <v>843</v>
      </c>
      <c r="B376" s="249" t="s">
        <v>844</v>
      </c>
      <c r="C376" s="176">
        <v>96</v>
      </c>
      <c r="D376" s="164">
        <v>17.187000000000001</v>
      </c>
      <c r="E376" s="4"/>
    </row>
    <row r="377" spans="1:5" x14ac:dyDescent="0.4">
      <c r="A377" s="4" t="s">
        <v>845</v>
      </c>
      <c r="B377" s="249" t="s">
        <v>846</v>
      </c>
      <c r="C377" s="176">
        <v>76</v>
      </c>
      <c r="D377" s="164">
        <v>11.159000000000001</v>
      </c>
      <c r="E377" s="4"/>
    </row>
    <row r="378" spans="1:5" x14ac:dyDescent="0.4">
      <c r="A378" s="4" t="s">
        <v>847</v>
      </c>
      <c r="B378" s="249" t="s">
        <v>848</v>
      </c>
      <c r="C378" s="176">
        <v>71</v>
      </c>
      <c r="D378" s="164">
        <v>7.9420000000000002</v>
      </c>
      <c r="E378" s="4"/>
    </row>
    <row r="379" spans="1:5" s="10" customFormat="1" ht="20.2" customHeight="1" x14ac:dyDescent="0.4">
      <c r="A379" s="10" t="s">
        <v>104</v>
      </c>
      <c r="B379" s="10" t="s">
        <v>849</v>
      </c>
      <c r="C379" s="121">
        <v>1853</v>
      </c>
      <c r="D379" s="154">
        <v>382.26099999999997</v>
      </c>
    </row>
    <row r="380" spans="1:5" x14ac:dyDescent="0.4">
      <c r="A380" s="4" t="s">
        <v>850</v>
      </c>
      <c r="B380" s="249" t="s">
        <v>851</v>
      </c>
      <c r="C380" s="176">
        <v>26</v>
      </c>
      <c r="D380" s="164">
        <v>2.6379999999999999</v>
      </c>
      <c r="E380" s="4"/>
    </row>
    <row r="381" spans="1:5" x14ac:dyDescent="0.4">
      <c r="A381" s="4" t="s">
        <v>852</v>
      </c>
      <c r="B381" s="249" t="s">
        <v>853</v>
      </c>
      <c r="C381" s="176">
        <v>119</v>
      </c>
      <c r="D381" s="164">
        <v>12.417</v>
      </c>
      <c r="E381" s="4"/>
    </row>
    <row r="382" spans="1:5" x14ac:dyDescent="0.4">
      <c r="A382" s="4" t="s">
        <v>854</v>
      </c>
      <c r="B382" s="249" t="s">
        <v>855</v>
      </c>
      <c r="C382" s="176">
        <v>94</v>
      </c>
      <c r="D382" s="164">
        <v>9.8230000000000004</v>
      </c>
      <c r="E382" s="4"/>
    </row>
    <row r="383" spans="1:5" x14ac:dyDescent="0.4">
      <c r="A383" s="4" t="s">
        <v>856</v>
      </c>
      <c r="B383" s="249" t="s">
        <v>857</v>
      </c>
      <c r="C383" s="176">
        <v>89</v>
      </c>
      <c r="D383" s="164">
        <v>14.276999999999999</v>
      </c>
      <c r="E383" s="4"/>
    </row>
    <row r="384" spans="1:5" x14ac:dyDescent="0.4">
      <c r="A384" s="4" t="s">
        <v>858</v>
      </c>
      <c r="B384" s="249" t="s">
        <v>859</v>
      </c>
      <c r="C384" s="176">
        <v>49</v>
      </c>
      <c r="D384" s="164">
        <v>9.6449999999999996</v>
      </c>
      <c r="E384" s="4"/>
    </row>
    <row r="385" spans="1:5" x14ac:dyDescent="0.4">
      <c r="A385" s="4" t="s">
        <v>860</v>
      </c>
      <c r="B385" s="249" t="s">
        <v>861</v>
      </c>
      <c r="C385" s="176">
        <v>49</v>
      </c>
      <c r="D385" s="164">
        <v>34.271000000000001</v>
      </c>
      <c r="E385" s="4"/>
    </row>
    <row r="386" spans="1:5" x14ac:dyDescent="0.4">
      <c r="A386" s="4" t="s">
        <v>862</v>
      </c>
      <c r="B386" s="249" t="s">
        <v>863</v>
      </c>
      <c r="C386" s="176">
        <v>566</v>
      </c>
      <c r="D386" s="164">
        <v>101.184</v>
      </c>
      <c r="E386" s="4"/>
    </row>
    <row r="387" spans="1:5" x14ac:dyDescent="0.4">
      <c r="A387" s="4" t="s">
        <v>864</v>
      </c>
      <c r="B387" s="249" t="s">
        <v>865</v>
      </c>
      <c r="C387" s="176">
        <v>159</v>
      </c>
      <c r="D387" s="164">
        <v>55.292999999999999</v>
      </c>
      <c r="E387" s="4"/>
    </row>
    <row r="388" spans="1:5" x14ac:dyDescent="0.4">
      <c r="A388" s="4" t="s">
        <v>866</v>
      </c>
      <c r="B388" s="249" t="s">
        <v>867</v>
      </c>
      <c r="C388" s="176">
        <v>125</v>
      </c>
      <c r="D388" s="164">
        <v>21.238</v>
      </c>
      <c r="E388" s="4"/>
    </row>
    <row r="389" spans="1:5" x14ac:dyDescent="0.4">
      <c r="A389" s="4" t="s">
        <v>868</v>
      </c>
      <c r="B389" s="249" t="s">
        <v>869</v>
      </c>
      <c r="C389" s="176">
        <v>211</v>
      </c>
      <c r="D389" s="164">
        <v>30.324000000000002</v>
      </c>
      <c r="E389" s="4"/>
    </row>
    <row r="390" spans="1:5" x14ac:dyDescent="0.4">
      <c r="A390" s="4" t="s">
        <v>870</v>
      </c>
      <c r="B390" s="249" t="s">
        <v>871</v>
      </c>
      <c r="C390" s="176">
        <v>27</v>
      </c>
      <c r="D390" s="164">
        <v>3.8029999999999999</v>
      </c>
      <c r="E390" s="4"/>
    </row>
    <row r="391" spans="1:5" x14ac:dyDescent="0.4">
      <c r="A391" s="4" t="s">
        <v>872</v>
      </c>
      <c r="B391" s="249" t="s">
        <v>873</v>
      </c>
      <c r="C391" s="176">
        <v>68</v>
      </c>
      <c r="D391" s="164">
        <v>13.164</v>
      </c>
      <c r="E391" s="4"/>
    </row>
    <row r="392" spans="1:5" x14ac:dyDescent="0.4">
      <c r="A392" s="4" t="s">
        <v>874</v>
      </c>
      <c r="B392" s="249" t="s">
        <v>875</v>
      </c>
      <c r="C392" s="176">
        <v>21</v>
      </c>
      <c r="D392" s="164">
        <v>7.5750000000000002</v>
      </c>
      <c r="E392" s="4"/>
    </row>
    <row r="393" spans="1:5" x14ac:dyDescent="0.4">
      <c r="A393" s="4" t="s">
        <v>876</v>
      </c>
      <c r="B393" s="249" t="s">
        <v>1154</v>
      </c>
      <c r="C393" s="176">
        <v>33</v>
      </c>
      <c r="D393" s="164">
        <v>8.1790000000000003</v>
      </c>
      <c r="E393" s="4"/>
    </row>
    <row r="394" spans="1:5" x14ac:dyDescent="0.4">
      <c r="A394" s="4" t="s">
        <v>877</v>
      </c>
      <c r="B394" s="249" t="s">
        <v>878</v>
      </c>
      <c r="C394" s="176">
        <v>12</v>
      </c>
      <c r="D394" s="164">
        <v>2.6080000000000001</v>
      </c>
      <c r="E394" s="4"/>
    </row>
    <row r="395" spans="1:5" x14ac:dyDescent="0.4">
      <c r="A395" s="4" t="s">
        <v>879</v>
      </c>
      <c r="B395" s="249" t="s">
        <v>880</v>
      </c>
      <c r="C395" s="176">
        <v>29</v>
      </c>
      <c r="D395" s="164">
        <v>9.6780000000000008</v>
      </c>
      <c r="E395" s="4"/>
    </row>
    <row r="396" spans="1:5" x14ac:dyDescent="0.4">
      <c r="A396" s="4" t="s">
        <v>881</v>
      </c>
      <c r="B396" s="249" t="s">
        <v>882</v>
      </c>
      <c r="C396" s="176">
        <v>9</v>
      </c>
      <c r="D396" s="164">
        <v>2.9039999999999999</v>
      </c>
      <c r="E396" s="4"/>
    </row>
    <row r="397" spans="1:5" x14ac:dyDescent="0.4">
      <c r="A397" s="4" t="s">
        <v>883</v>
      </c>
      <c r="B397" s="249" t="s">
        <v>884</v>
      </c>
      <c r="C397" s="176">
        <v>22</v>
      </c>
      <c r="D397" s="164">
        <v>7.7610000000000001</v>
      </c>
      <c r="E397" s="4"/>
    </row>
    <row r="398" spans="1:5" x14ac:dyDescent="0.4">
      <c r="A398" s="4" t="s">
        <v>885</v>
      </c>
      <c r="B398" s="249" t="s">
        <v>886</v>
      </c>
      <c r="C398" s="176">
        <v>9</v>
      </c>
      <c r="D398" s="164">
        <v>7.0730000000000004</v>
      </c>
      <c r="E398" s="4"/>
    </row>
    <row r="399" spans="1:5" x14ac:dyDescent="0.4">
      <c r="A399" s="4" t="s">
        <v>887</v>
      </c>
      <c r="B399" s="249" t="s">
        <v>888</v>
      </c>
      <c r="C399" s="176">
        <v>10</v>
      </c>
      <c r="D399" s="164">
        <v>3.8250000000000002</v>
      </c>
      <c r="E399" s="4"/>
    </row>
    <row r="400" spans="1:5" x14ac:dyDescent="0.4">
      <c r="A400" s="4" t="s">
        <v>889</v>
      </c>
      <c r="B400" s="249" t="s">
        <v>890</v>
      </c>
      <c r="C400" s="176">
        <v>105</v>
      </c>
      <c r="D400" s="164">
        <v>15.795999999999999</v>
      </c>
      <c r="E400" s="4"/>
    </row>
    <row r="401" spans="1:5" x14ac:dyDescent="0.4">
      <c r="A401" s="4" t="s">
        <v>891</v>
      </c>
      <c r="B401" s="249" t="s">
        <v>892</v>
      </c>
      <c r="C401" s="176">
        <v>21</v>
      </c>
      <c r="D401" s="164">
        <v>8.7850000000000001</v>
      </c>
      <c r="E401" s="4"/>
    </row>
    <row r="402" spans="1:5" s="10" customFormat="1" ht="20.2" customHeight="1" x14ac:dyDescent="0.4">
      <c r="A402" s="10" t="s">
        <v>106</v>
      </c>
      <c r="B402" s="10" t="s">
        <v>893</v>
      </c>
      <c r="C402" s="121">
        <v>3609</v>
      </c>
      <c r="D402" s="154">
        <v>898.46200000000022</v>
      </c>
    </row>
    <row r="403" spans="1:5" x14ac:dyDescent="0.4">
      <c r="A403" s="4" t="s">
        <v>894</v>
      </c>
      <c r="B403" s="249" t="s">
        <v>895</v>
      </c>
      <c r="C403" s="176">
        <v>13</v>
      </c>
      <c r="D403" s="164">
        <v>3.5419999999999998</v>
      </c>
      <c r="E403" s="4"/>
    </row>
    <row r="404" spans="1:5" x14ac:dyDescent="0.4">
      <c r="A404" s="4" t="s">
        <v>896</v>
      </c>
      <c r="B404" s="249" t="s">
        <v>897</v>
      </c>
      <c r="C404" s="176">
        <v>471</v>
      </c>
      <c r="D404" s="164">
        <v>142.30600000000001</v>
      </c>
      <c r="E404" s="4"/>
    </row>
    <row r="405" spans="1:5" x14ac:dyDescent="0.4">
      <c r="A405" s="4" t="s">
        <v>898</v>
      </c>
      <c r="B405" s="249" t="s">
        <v>899</v>
      </c>
      <c r="C405" s="176">
        <v>171</v>
      </c>
      <c r="D405" s="164">
        <v>49.031999999999996</v>
      </c>
      <c r="E405" s="4"/>
    </row>
    <row r="406" spans="1:5" x14ac:dyDescent="0.4">
      <c r="A406" s="4" t="s">
        <v>900</v>
      </c>
      <c r="B406" s="249" t="s">
        <v>901</v>
      </c>
      <c r="C406" s="176">
        <v>124</v>
      </c>
      <c r="D406" s="164">
        <v>20.661999999999999</v>
      </c>
      <c r="E406" s="4"/>
    </row>
    <row r="407" spans="1:5" x14ac:dyDescent="0.4">
      <c r="A407" s="120" t="s">
        <v>902</v>
      </c>
      <c r="B407" s="249" t="s">
        <v>903</v>
      </c>
      <c r="C407" s="176">
        <v>21</v>
      </c>
      <c r="D407" s="164">
        <v>4.2149999999999999</v>
      </c>
      <c r="E407" s="4"/>
    </row>
    <row r="408" spans="1:5" x14ac:dyDescent="0.4">
      <c r="A408" s="4" t="s">
        <v>904</v>
      </c>
      <c r="B408" s="249" t="s">
        <v>905</v>
      </c>
      <c r="C408" s="176">
        <v>13</v>
      </c>
      <c r="D408" s="164">
        <v>1.161</v>
      </c>
      <c r="E408" s="4"/>
    </row>
    <row r="409" spans="1:5" x14ac:dyDescent="0.4">
      <c r="A409" s="4" t="s">
        <v>906</v>
      </c>
      <c r="B409" s="249" t="s">
        <v>907</v>
      </c>
      <c r="C409" s="176">
        <v>558</v>
      </c>
      <c r="D409" s="164">
        <v>99.772999999999996</v>
      </c>
      <c r="E409" s="4"/>
    </row>
    <row r="410" spans="1:5" x14ac:dyDescent="0.4">
      <c r="A410" s="4" t="s">
        <v>908</v>
      </c>
      <c r="B410" s="249" t="s">
        <v>909</v>
      </c>
      <c r="C410" s="176" t="s">
        <v>1265</v>
      </c>
      <c r="D410" s="164" t="s">
        <v>1265</v>
      </c>
      <c r="E410" s="4"/>
    </row>
    <row r="411" spans="1:5" x14ac:dyDescent="0.4">
      <c r="A411" s="4" t="s">
        <v>910</v>
      </c>
      <c r="B411" s="249" t="s">
        <v>911</v>
      </c>
      <c r="C411" s="176">
        <v>161</v>
      </c>
      <c r="D411" s="164">
        <v>43.709000000000003</v>
      </c>
      <c r="E411" s="4"/>
    </row>
    <row r="412" spans="1:5" x14ac:dyDescent="0.4">
      <c r="A412" s="4" t="s">
        <v>912</v>
      </c>
      <c r="B412" s="249" t="s">
        <v>913</v>
      </c>
      <c r="C412" s="176">
        <v>21</v>
      </c>
      <c r="D412" s="164">
        <v>5.2</v>
      </c>
      <c r="E412" s="4"/>
    </row>
    <row r="413" spans="1:5" x14ac:dyDescent="0.4">
      <c r="A413" s="4" t="s">
        <v>914</v>
      </c>
      <c r="B413" s="249" t="s">
        <v>915</v>
      </c>
      <c r="C413" s="176">
        <v>78</v>
      </c>
      <c r="D413" s="164">
        <v>16.079999999999998</v>
      </c>
      <c r="E413" s="4"/>
    </row>
    <row r="414" spans="1:5" x14ac:dyDescent="0.4">
      <c r="A414" s="4" t="s">
        <v>916</v>
      </c>
      <c r="B414" s="249" t="s">
        <v>917</v>
      </c>
      <c r="C414" s="176">
        <v>21</v>
      </c>
      <c r="D414" s="164">
        <v>3.4670000000000001</v>
      </c>
      <c r="E414" s="4"/>
    </row>
    <row r="415" spans="1:5" x14ac:dyDescent="0.4">
      <c r="A415" s="4" t="s">
        <v>918</v>
      </c>
      <c r="B415" s="249" t="s">
        <v>919</v>
      </c>
      <c r="C415" s="176">
        <v>16</v>
      </c>
      <c r="D415" s="164">
        <v>1.879</v>
      </c>
      <c r="E415" s="4"/>
    </row>
    <row r="416" spans="1:5" x14ac:dyDescent="0.4">
      <c r="A416" s="4" t="s">
        <v>920</v>
      </c>
      <c r="B416" s="249" t="s">
        <v>921</v>
      </c>
      <c r="C416" s="176">
        <v>118</v>
      </c>
      <c r="D416" s="164">
        <v>30.241</v>
      </c>
      <c r="E416" s="4"/>
    </row>
    <row r="417" spans="1:5" x14ac:dyDescent="0.4">
      <c r="A417" s="120" t="s">
        <v>922</v>
      </c>
      <c r="B417" s="249" t="s">
        <v>923</v>
      </c>
      <c r="C417" s="176">
        <v>44</v>
      </c>
      <c r="D417" s="164">
        <v>8.7319999999999993</v>
      </c>
      <c r="E417" s="4"/>
    </row>
    <row r="418" spans="1:5" x14ac:dyDescent="0.4">
      <c r="A418" s="4" t="s">
        <v>924</v>
      </c>
      <c r="B418" s="249" t="s">
        <v>925</v>
      </c>
      <c r="C418" s="176">
        <v>497</v>
      </c>
      <c r="D418" s="164">
        <v>124.836</v>
      </c>
      <c r="E418" s="4"/>
    </row>
    <row r="419" spans="1:5" x14ac:dyDescent="0.4">
      <c r="A419" s="4" t="s">
        <v>926</v>
      </c>
      <c r="B419" s="249" t="s">
        <v>927</v>
      </c>
      <c r="C419" s="176">
        <v>22</v>
      </c>
      <c r="D419" s="164">
        <v>9.5210000000000008</v>
      </c>
      <c r="E419" s="4"/>
    </row>
    <row r="420" spans="1:5" x14ac:dyDescent="0.4">
      <c r="A420" s="4" t="s">
        <v>928</v>
      </c>
      <c r="B420" s="249" t="s">
        <v>929</v>
      </c>
      <c r="C420" s="176">
        <v>23</v>
      </c>
      <c r="D420" s="164">
        <v>8.3010000000000002</v>
      </c>
      <c r="E420" s="4"/>
    </row>
    <row r="421" spans="1:5" x14ac:dyDescent="0.4">
      <c r="A421" s="4" t="s">
        <v>930</v>
      </c>
      <c r="B421" s="249" t="s">
        <v>931</v>
      </c>
      <c r="C421" s="176">
        <v>87</v>
      </c>
      <c r="D421" s="164">
        <v>42.878999999999998</v>
      </c>
      <c r="E421" s="4"/>
    </row>
    <row r="422" spans="1:5" x14ac:dyDescent="0.4">
      <c r="A422" s="4" t="s">
        <v>932</v>
      </c>
      <c r="B422" s="249" t="s">
        <v>933</v>
      </c>
      <c r="C422" s="176">
        <v>13</v>
      </c>
      <c r="D422" s="164">
        <v>1.306</v>
      </c>
      <c r="E422" s="4"/>
    </row>
    <row r="423" spans="1:5" x14ac:dyDescent="0.4">
      <c r="A423" s="4" t="s">
        <v>934</v>
      </c>
      <c r="B423" s="249" t="s">
        <v>935</v>
      </c>
      <c r="C423" s="176">
        <v>65</v>
      </c>
      <c r="D423" s="164">
        <v>15.728999999999999</v>
      </c>
      <c r="E423" s="4"/>
    </row>
    <row r="424" spans="1:5" x14ac:dyDescent="0.4">
      <c r="A424" s="4" t="s">
        <v>936</v>
      </c>
      <c r="B424" s="249" t="s">
        <v>937</v>
      </c>
      <c r="C424" s="176">
        <v>42</v>
      </c>
      <c r="D424" s="164">
        <v>8.3729999999999993</v>
      </c>
      <c r="E424" s="4"/>
    </row>
    <row r="425" spans="1:5" x14ac:dyDescent="0.4">
      <c r="A425" s="4" t="s">
        <v>938</v>
      </c>
      <c r="B425" s="249" t="s">
        <v>939</v>
      </c>
      <c r="C425" s="98" t="s">
        <v>1300</v>
      </c>
      <c r="D425" s="164" t="s">
        <v>1300</v>
      </c>
      <c r="E425" s="4"/>
    </row>
    <row r="426" spans="1:5" x14ac:dyDescent="0.4">
      <c r="A426" s="4" t="s">
        <v>940</v>
      </c>
      <c r="B426" s="249" t="s">
        <v>941</v>
      </c>
      <c r="C426" s="176">
        <v>243</v>
      </c>
      <c r="D426" s="164">
        <v>57.713999999999999</v>
      </c>
      <c r="E426" s="4"/>
    </row>
    <row r="427" spans="1:5" x14ac:dyDescent="0.4">
      <c r="A427" s="4" t="s">
        <v>942</v>
      </c>
      <c r="B427" s="249" t="s">
        <v>943</v>
      </c>
      <c r="C427" s="176">
        <v>56</v>
      </c>
      <c r="D427" s="164">
        <v>17.794</v>
      </c>
      <c r="E427" s="4"/>
    </row>
    <row r="428" spans="1:5" x14ac:dyDescent="0.4">
      <c r="A428" s="4" t="s">
        <v>944</v>
      </c>
      <c r="B428" s="249" t="s">
        <v>945</v>
      </c>
      <c r="C428" s="176">
        <v>202</v>
      </c>
      <c r="D428" s="164">
        <v>43.756</v>
      </c>
      <c r="E428" s="4"/>
    </row>
    <row r="429" spans="1:5" x14ac:dyDescent="0.4">
      <c r="A429" s="4" t="s">
        <v>946</v>
      </c>
      <c r="B429" s="249" t="s">
        <v>947</v>
      </c>
      <c r="C429" s="176">
        <v>12</v>
      </c>
      <c r="D429" s="164">
        <v>2.2629999999999999</v>
      </c>
      <c r="E429" s="4"/>
    </row>
    <row r="430" spans="1:5" x14ac:dyDescent="0.4">
      <c r="A430" s="4" t="s">
        <v>948</v>
      </c>
      <c r="B430" s="249" t="s">
        <v>949</v>
      </c>
      <c r="C430" s="176">
        <v>126</v>
      </c>
      <c r="D430" s="164">
        <v>58.914000000000001</v>
      </c>
      <c r="E430" s="4"/>
    </row>
    <row r="431" spans="1:5" x14ac:dyDescent="0.4">
      <c r="A431" s="4" t="s">
        <v>950</v>
      </c>
      <c r="B431" s="249" t="s">
        <v>951</v>
      </c>
      <c r="C431" s="176">
        <v>201</v>
      </c>
      <c r="D431" s="164">
        <v>37.537999999999997</v>
      </c>
      <c r="E431" s="4"/>
    </row>
    <row r="432" spans="1:5" x14ac:dyDescent="0.4">
      <c r="A432" s="4" t="s">
        <v>952</v>
      </c>
      <c r="B432" s="249" t="s">
        <v>953</v>
      </c>
      <c r="C432" s="176">
        <v>128</v>
      </c>
      <c r="D432" s="164">
        <v>23.45</v>
      </c>
      <c r="E432" s="4"/>
    </row>
    <row r="433" spans="1:6" x14ac:dyDescent="0.4">
      <c r="A433" s="4" t="s">
        <v>954</v>
      </c>
      <c r="B433" s="249" t="s">
        <v>955</v>
      </c>
      <c r="C433" s="176">
        <v>11</v>
      </c>
      <c r="D433" s="164">
        <v>2.2509999999999999</v>
      </c>
      <c r="E433" s="4"/>
    </row>
    <row r="434" spans="1:6" ht="12.6" thickBot="1" x14ac:dyDescent="0.45">
      <c r="A434" s="40" t="s">
        <v>956</v>
      </c>
      <c r="B434" s="250" t="s">
        <v>957</v>
      </c>
      <c r="C434" s="247">
        <v>39</v>
      </c>
      <c r="D434" s="338">
        <v>12.507</v>
      </c>
      <c r="E434" s="4"/>
    </row>
    <row r="435" spans="1:6" x14ac:dyDescent="0.4">
      <c r="E435" s="98"/>
    </row>
    <row r="436" spans="1:6" x14ac:dyDescent="0.4">
      <c r="A436" s="56" t="s">
        <v>62</v>
      </c>
      <c r="B436" s="96"/>
      <c r="E436" s="4"/>
    </row>
    <row r="437" spans="1:6" ht="31.5" customHeight="1" x14ac:dyDescent="0.4">
      <c r="A437" s="475" t="s">
        <v>109</v>
      </c>
      <c r="B437" s="475"/>
      <c r="C437" s="475"/>
      <c r="D437" s="475"/>
      <c r="E437" s="351"/>
    </row>
    <row r="438" spans="1:6" ht="27" customHeight="1" x14ac:dyDescent="0.4">
      <c r="A438" s="475" t="s">
        <v>958</v>
      </c>
      <c r="B438" s="475"/>
      <c r="C438" s="475"/>
      <c r="D438" s="475"/>
      <c r="E438" s="351"/>
      <c r="F438" s="27"/>
    </row>
    <row r="439" spans="1:6" ht="27" customHeight="1" x14ac:dyDescent="0.4">
      <c r="A439" s="475" t="s">
        <v>1302</v>
      </c>
      <c r="B439" s="475"/>
      <c r="C439" s="475"/>
      <c r="D439" s="475"/>
      <c r="E439" s="351"/>
      <c r="F439" s="27"/>
    </row>
    <row r="440" spans="1:6" ht="27" customHeight="1" x14ac:dyDescent="0.4">
      <c r="A440" s="475" t="s">
        <v>959</v>
      </c>
      <c r="B440" s="475"/>
      <c r="C440" s="475"/>
      <c r="D440" s="475"/>
      <c r="E440" s="351"/>
      <c r="F440" s="27"/>
    </row>
    <row r="441" spans="1:6" x14ac:dyDescent="0.4">
      <c r="A441" s="27"/>
      <c r="B441" s="96"/>
      <c r="E441" s="4"/>
    </row>
    <row r="442" spans="1:6" x14ac:dyDescent="0.4">
      <c r="A442" s="56" t="s">
        <v>68</v>
      </c>
      <c r="B442" s="96"/>
      <c r="E442" s="4"/>
    </row>
    <row r="443" spans="1:6" x14ac:dyDescent="0.4">
      <c r="A443" s="27" t="s">
        <v>69</v>
      </c>
      <c r="B443" s="96"/>
      <c r="E443" s="4"/>
    </row>
  </sheetData>
  <mergeCells count="4">
    <mergeCell ref="A440:D440"/>
    <mergeCell ref="A437:D437"/>
    <mergeCell ref="A438:D438"/>
    <mergeCell ref="A439:D439"/>
  </mergeCells>
  <pageMargins left="0.70866141732283472" right="0.70866141732283472" top="0.74803149606299213" bottom="0.74803149606299213" header="0.31496062992125984" footer="0.31496062992125984"/>
  <pageSetup paperSize="9" scale="52" fitToHeight="5" orientation="portrait" r:id="rId1"/>
  <rowBreaks count="1" manualBreakCount="1">
    <brk id="27"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pageSetUpPr fitToPage="1"/>
  </sheetPr>
  <dimension ref="A1:D31"/>
  <sheetViews>
    <sheetView showGridLines="0" zoomScale="85" zoomScaleNormal="85" workbookViewId="0"/>
  </sheetViews>
  <sheetFormatPr defaultColWidth="9.109375" defaultRowHeight="12.3" x14ac:dyDescent="0.4"/>
  <cols>
    <col min="1" max="1" width="46.38671875" style="4" customWidth="1"/>
    <col min="2" max="3" width="21" style="4" customWidth="1"/>
    <col min="4" max="4" width="9.27734375" style="4" customWidth="1"/>
    <col min="5" max="5" width="9.109375" style="4" customWidth="1"/>
    <col min="6" max="16384" width="9.109375" style="4"/>
  </cols>
  <sheetData>
    <row r="1" spans="1:4" x14ac:dyDescent="0.4">
      <c r="A1" s="26" t="s">
        <v>38</v>
      </c>
      <c r="B1" s="64"/>
    </row>
    <row r="3" spans="1:4" ht="14.1" x14ac:dyDescent="0.4">
      <c r="A3" s="10" t="s">
        <v>1255</v>
      </c>
    </row>
    <row r="4" spans="1:4" ht="14.1" x14ac:dyDescent="0.5">
      <c r="A4" s="252"/>
      <c r="B4" s="253"/>
      <c r="C4" s="253"/>
      <c r="D4" s="242"/>
    </row>
    <row r="5" spans="1:4" ht="39.700000000000003" customHeight="1" x14ac:dyDescent="0.4">
      <c r="A5" s="477" t="s">
        <v>974</v>
      </c>
      <c r="B5" s="468" t="s">
        <v>975</v>
      </c>
      <c r="C5" s="468"/>
      <c r="D5" s="63"/>
    </row>
    <row r="6" spans="1:4" x14ac:dyDescent="0.4">
      <c r="A6" s="478"/>
      <c r="B6" s="241" t="s">
        <v>976</v>
      </c>
      <c r="C6" s="241" t="s">
        <v>977</v>
      </c>
      <c r="D6" s="65"/>
    </row>
    <row r="7" spans="1:4" ht="18" customHeight="1" x14ac:dyDescent="0.4">
      <c r="A7" s="110" t="s">
        <v>978</v>
      </c>
      <c r="B7" s="167">
        <v>8168.6247579999999</v>
      </c>
      <c r="C7" s="66">
        <v>0.30036928824524223</v>
      </c>
      <c r="D7" s="107"/>
    </row>
    <row r="8" spans="1:4" x14ac:dyDescent="0.4">
      <c r="A8" s="110" t="s">
        <v>979</v>
      </c>
      <c r="B8" s="167">
        <v>8175.3004449999999</v>
      </c>
      <c r="C8" s="66">
        <v>0.30061476057530295</v>
      </c>
      <c r="D8" s="107"/>
    </row>
    <row r="9" spans="1:4" x14ac:dyDescent="0.4">
      <c r="A9" s="110" t="s">
        <v>980</v>
      </c>
      <c r="B9" s="167">
        <v>2814.434033</v>
      </c>
      <c r="C9" s="66">
        <v>0.10348982507459141</v>
      </c>
      <c r="D9" s="107"/>
    </row>
    <row r="10" spans="1:4" x14ac:dyDescent="0.4">
      <c r="A10" s="110" t="s">
        <v>981</v>
      </c>
      <c r="B10" s="167">
        <v>5.6487949999999998</v>
      </c>
      <c r="C10" s="66">
        <v>2.0771238535979803E-4</v>
      </c>
      <c r="D10" s="107"/>
    </row>
    <row r="11" spans="1:4" x14ac:dyDescent="0.4">
      <c r="A11" s="110" t="s">
        <v>982</v>
      </c>
      <c r="B11" s="167">
        <v>101.22496700000001</v>
      </c>
      <c r="C11" s="66">
        <v>3.7221530173314559E-3</v>
      </c>
      <c r="D11" s="107"/>
    </row>
    <row r="12" spans="1:4" x14ac:dyDescent="0.4">
      <c r="A12" s="110" t="s">
        <v>983</v>
      </c>
      <c r="B12" s="167">
        <v>241.697689</v>
      </c>
      <c r="C12" s="66">
        <v>8.8874890163549245E-3</v>
      </c>
      <c r="D12" s="107"/>
    </row>
    <row r="13" spans="1:4" x14ac:dyDescent="0.4">
      <c r="A13" s="110" t="s">
        <v>58</v>
      </c>
      <c r="B13" s="167">
        <v>31.369434999999999</v>
      </c>
      <c r="C13" s="66">
        <v>1.1534885176819369E-3</v>
      </c>
      <c r="D13" s="107"/>
    </row>
    <row r="14" spans="1:4" x14ac:dyDescent="0.4">
      <c r="A14" s="110" t="s">
        <v>59</v>
      </c>
      <c r="B14" s="167">
        <v>413.71307300000001</v>
      </c>
      <c r="C14" s="66">
        <v>1.5212683279772458E-2</v>
      </c>
      <c r="D14" s="107"/>
    </row>
    <row r="15" spans="1:4" x14ac:dyDescent="0.4">
      <c r="A15" s="110" t="s">
        <v>60</v>
      </c>
      <c r="B15" s="167">
        <v>0</v>
      </c>
      <c r="C15" s="66">
        <v>0</v>
      </c>
      <c r="D15" s="107"/>
    </row>
    <row r="16" spans="1:4" x14ac:dyDescent="0.4">
      <c r="A16" s="110" t="s">
        <v>968</v>
      </c>
      <c r="B16" s="411">
        <v>1205.8009239999999</v>
      </c>
      <c r="C16" s="66">
        <v>4.433862198806799E-2</v>
      </c>
      <c r="D16" s="107"/>
    </row>
    <row r="17" spans="1:4" ht="13.8" x14ac:dyDescent="0.4">
      <c r="A17" s="416" t="s">
        <v>1303</v>
      </c>
      <c r="B17" s="417">
        <v>6037.4587590000001</v>
      </c>
      <c r="C17" s="418">
        <v>0.22200397790029486</v>
      </c>
      <c r="D17" s="82"/>
    </row>
    <row r="18" spans="1:4" ht="20.2" customHeight="1" thickBot="1" x14ac:dyDescent="0.45">
      <c r="A18" s="419" t="s">
        <v>61</v>
      </c>
      <c r="B18" s="420">
        <v>27195.272878</v>
      </c>
      <c r="C18" s="421">
        <v>1</v>
      </c>
      <c r="D18" s="234"/>
    </row>
    <row r="19" spans="1:4" x14ac:dyDescent="0.4">
      <c r="A19" s="104"/>
      <c r="B19" s="105"/>
      <c r="C19" s="105"/>
      <c r="D19" s="65"/>
    </row>
    <row r="20" spans="1:4" x14ac:dyDescent="0.4">
      <c r="A20" s="56" t="s">
        <v>62</v>
      </c>
      <c r="D20" s="12"/>
    </row>
    <row r="21" spans="1:4" ht="18" customHeight="1" x14ac:dyDescent="0.4">
      <c r="A21" s="476" t="s">
        <v>984</v>
      </c>
      <c r="B21" s="476"/>
      <c r="C21" s="476"/>
      <c r="D21" s="12"/>
    </row>
    <row r="22" spans="1:4" ht="58.45" customHeight="1" x14ac:dyDescent="0.4">
      <c r="A22" s="476" t="s">
        <v>985</v>
      </c>
      <c r="B22" s="476"/>
      <c r="C22" s="476"/>
      <c r="D22" s="104"/>
    </row>
    <row r="23" spans="1:4" ht="23.2" customHeight="1" x14ac:dyDescent="0.4">
      <c r="A23" s="476" t="s">
        <v>986</v>
      </c>
      <c r="B23" s="476"/>
      <c r="C23" s="476"/>
      <c r="D23" s="104"/>
    </row>
    <row r="24" spans="1:4" ht="25.45" customHeight="1" x14ac:dyDescent="0.4">
      <c r="A24" s="476" t="s">
        <v>1304</v>
      </c>
      <c r="B24" s="476"/>
      <c r="C24" s="476"/>
    </row>
    <row r="25" spans="1:4" x14ac:dyDescent="0.4">
      <c r="A25" s="27"/>
      <c r="B25" s="411"/>
      <c r="C25" s="41"/>
    </row>
    <row r="26" spans="1:4" x14ac:dyDescent="0.4">
      <c r="A26" s="56" t="s">
        <v>68</v>
      </c>
      <c r="B26" s="411"/>
    </row>
    <row r="27" spans="1:4" s="270" customFormat="1" x14ac:dyDescent="0.4">
      <c r="A27" s="27" t="s">
        <v>69</v>
      </c>
      <c r="B27" s="4"/>
      <c r="C27" s="4"/>
      <c r="D27" s="396"/>
    </row>
    <row r="28" spans="1:4" x14ac:dyDescent="0.4">
      <c r="A28" s="27"/>
      <c r="B28" s="82"/>
      <c r="C28" s="41"/>
      <c r="D28" s="41"/>
    </row>
    <row r="29" spans="1:4" x14ac:dyDescent="0.4">
      <c r="A29" s="56"/>
      <c r="B29" s="82"/>
    </row>
    <row r="30" spans="1:4" x14ac:dyDescent="0.4">
      <c r="A30" s="27"/>
    </row>
    <row r="31" spans="1:4" x14ac:dyDescent="0.4">
      <c r="C31" s="140"/>
    </row>
  </sheetData>
  <mergeCells count="6">
    <mergeCell ref="A24:C24"/>
    <mergeCell ref="A5:A6"/>
    <mergeCell ref="B5:C5"/>
    <mergeCell ref="A21:C21"/>
    <mergeCell ref="A22:C22"/>
    <mergeCell ref="A23:C23"/>
  </mergeCell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7030A0"/>
  </sheetPr>
  <dimension ref="A1:L29"/>
  <sheetViews>
    <sheetView zoomScale="85" zoomScaleNormal="85" zoomScalePageLayoutView="55" workbookViewId="0">
      <selection activeCell="A9" sqref="A9"/>
    </sheetView>
  </sheetViews>
  <sheetFormatPr defaultColWidth="8.88671875" defaultRowHeight="12.3" x14ac:dyDescent="0.4"/>
  <cols>
    <col min="1" max="1" width="49.38671875" style="197" bestFit="1" customWidth="1"/>
    <col min="2" max="3" width="18.6640625" style="197" customWidth="1"/>
    <col min="4" max="4" width="5.6640625" style="197" customWidth="1"/>
    <col min="5" max="6" width="18.6640625" style="197" customWidth="1"/>
    <col min="7" max="7" width="5.6640625" style="197" customWidth="1"/>
    <col min="8" max="9" width="18.6640625" style="197" customWidth="1"/>
    <col min="10" max="10" width="5.6640625" style="197" customWidth="1"/>
    <col min="11" max="12" width="18.6640625" style="197" customWidth="1"/>
    <col min="13" max="16384" width="8.88671875" style="197"/>
  </cols>
  <sheetData>
    <row r="1" spans="1:12" x14ac:dyDescent="0.4">
      <c r="A1" s="196" t="s">
        <v>38</v>
      </c>
    </row>
    <row r="3" spans="1:12" x14ac:dyDescent="0.4">
      <c r="A3" s="198" t="s">
        <v>1256</v>
      </c>
    </row>
    <row r="4" spans="1:12" x14ac:dyDescent="0.4">
      <c r="A4" s="199" t="s">
        <v>960</v>
      </c>
    </row>
    <row r="5" spans="1:12" x14ac:dyDescent="0.4">
      <c r="A5" s="199"/>
    </row>
    <row r="6" spans="1:12" x14ac:dyDescent="0.4">
      <c r="A6" s="199" t="s">
        <v>961</v>
      </c>
    </row>
    <row r="7" spans="1:12" x14ac:dyDescent="0.4">
      <c r="A7" s="199"/>
    </row>
    <row r="8" spans="1:12" x14ac:dyDescent="0.4">
      <c r="A8" s="198" t="s">
        <v>1334</v>
      </c>
    </row>
    <row r="9" spans="1:12" x14ac:dyDescent="0.4">
      <c r="A9" s="198"/>
    </row>
    <row r="10" spans="1:12" s="201" customFormat="1" ht="37" customHeight="1" x14ac:dyDescent="0.4">
      <c r="A10" s="200" t="s">
        <v>962</v>
      </c>
      <c r="B10" s="479" t="s">
        <v>963</v>
      </c>
      <c r="C10" s="479"/>
      <c r="D10" s="200"/>
      <c r="E10" s="479" t="s">
        <v>1305</v>
      </c>
      <c r="F10" s="479"/>
      <c r="G10" s="407"/>
      <c r="H10" s="479" t="s">
        <v>964</v>
      </c>
      <c r="I10" s="479"/>
      <c r="J10" s="251"/>
      <c r="K10" s="479" t="s">
        <v>1306</v>
      </c>
      <c r="L10" s="479"/>
    </row>
    <row r="11" spans="1:12" s="201" customFormat="1" x14ac:dyDescent="0.4">
      <c r="A11" s="202"/>
      <c r="B11" s="203"/>
      <c r="C11" s="203"/>
      <c r="D11" s="202"/>
      <c r="E11" s="203"/>
      <c r="F11" s="203"/>
      <c r="G11" s="203"/>
    </row>
    <row r="12" spans="1:12" x14ac:dyDescent="0.4">
      <c r="A12" s="204"/>
      <c r="B12" s="211" t="s">
        <v>47</v>
      </c>
      <c r="C12" s="211" t="s">
        <v>48</v>
      </c>
      <c r="D12" s="204"/>
      <c r="E12" s="212" t="s">
        <v>965</v>
      </c>
      <c r="F12" s="211" t="s">
        <v>48</v>
      </c>
      <c r="G12" s="211"/>
      <c r="H12" s="211" t="s">
        <v>47</v>
      </c>
      <c r="I12" s="211" t="s">
        <v>48</v>
      </c>
      <c r="J12" s="204"/>
      <c r="K12" s="212" t="s">
        <v>965</v>
      </c>
      <c r="L12" s="212" t="s">
        <v>48</v>
      </c>
    </row>
    <row r="13" spans="1:12" ht="18" customHeight="1" x14ac:dyDescent="0.4">
      <c r="A13" s="197" t="s">
        <v>966</v>
      </c>
      <c r="B13" s="355">
        <v>6</v>
      </c>
      <c r="C13" s="205">
        <v>0.11320754716981132</v>
      </c>
      <c r="E13" s="422">
        <v>86.4</v>
      </c>
      <c r="F13" s="205">
        <v>0.85855675020370859</v>
      </c>
      <c r="G13" s="205"/>
      <c r="H13" s="356">
        <v>0</v>
      </c>
      <c r="I13" s="205">
        <v>0</v>
      </c>
      <c r="K13" s="355">
        <v>0</v>
      </c>
      <c r="L13" s="357" t="s">
        <v>1266</v>
      </c>
    </row>
    <row r="14" spans="1:12" x14ac:dyDescent="0.4">
      <c r="A14" s="197" t="s">
        <v>55</v>
      </c>
      <c r="B14" s="355">
        <v>6</v>
      </c>
      <c r="C14" s="205">
        <v>0.11320754716981132</v>
      </c>
      <c r="E14" s="422">
        <v>3.234</v>
      </c>
      <c r="F14" s="205">
        <v>3.2136256136097142E-2</v>
      </c>
      <c r="G14" s="205"/>
      <c r="H14" s="356">
        <v>0</v>
      </c>
      <c r="I14" s="205">
        <v>0</v>
      </c>
      <c r="K14" s="355">
        <v>0</v>
      </c>
      <c r="L14" s="357" t="s">
        <v>1266</v>
      </c>
    </row>
    <row r="15" spans="1:12" ht="13.8" x14ac:dyDescent="0.4">
      <c r="A15" s="206" t="s">
        <v>967</v>
      </c>
      <c r="B15" s="355">
        <v>40</v>
      </c>
      <c r="C15" s="205">
        <v>0.75471698113207553</v>
      </c>
      <c r="E15" s="422">
        <v>0</v>
      </c>
      <c r="F15" s="205">
        <v>0</v>
      </c>
      <c r="G15" s="207"/>
      <c r="H15" s="356">
        <v>9</v>
      </c>
      <c r="I15" s="205">
        <v>1</v>
      </c>
      <c r="K15" s="358" t="s">
        <v>1263</v>
      </c>
      <c r="L15" s="357" t="s">
        <v>1263</v>
      </c>
    </row>
    <row r="16" spans="1:12" x14ac:dyDescent="0.4">
      <c r="A16" s="206" t="s">
        <v>968</v>
      </c>
      <c r="B16" s="358">
        <v>0</v>
      </c>
      <c r="C16" s="205">
        <v>0</v>
      </c>
      <c r="E16" s="423">
        <v>0</v>
      </c>
      <c r="F16" s="205">
        <v>0</v>
      </c>
      <c r="G16" s="207"/>
      <c r="H16" s="359">
        <v>0</v>
      </c>
      <c r="I16" s="205">
        <v>0</v>
      </c>
      <c r="K16" s="358">
        <v>0</v>
      </c>
      <c r="L16" s="357" t="s">
        <v>1266</v>
      </c>
    </row>
    <row r="17" spans="1:12" x14ac:dyDescent="0.4">
      <c r="A17" s="197" t="s">
        <v>59</v>
      </c>
      <c r="B17" s="358">
        <v>1</v>
      </c>
      <c r="C17" s="205">
        <v>1.8867924528301886E-2</v>
      </c>
      <c r="E17" s="423">
        <v>11</v>
      </c>
      <c r="F17" s="205">
        <v>0.10930699366019436</v>
      </c>
      <c r="G17" s="207"/>
      <c r="H17" s="359">
        <v>0</v>
      </c>
      <c r="I17" s="205">
        <v>0</v>
      </c>
      <c r="K17" s="358">
        <v>0</v>
      </c>
      <c r="L17" s="357" t="s">
        <v>1266</v>
      </c>
    </row>
    <row r="18" spans="1:12" x14ac:dyDescent="0.4">
      <c r="A18" s="197" t="s">
        <v>60</v>
      </c>
      <c r="B18" s="355">
        <v>0</v>
      </c>
      <c r="C18" s="205">
        <v>0</v>
      </c>
      <c r="E18" s="422">
        <v>0</v>
      </c>
      <c r="F18" s="205">
        <v>0</v>
      </c>
      <c r="G18" s="210"/>
      <c r="H18" s="356">
        <v>0</v>
      </c>
      <c r="I18" s="205">
        <v>0</v>
      </c>
      <c r="K18" s="355">
        <v>0</v>
      </c>
      <c r="L18" s="357" t="s">
        <v>1266</v>
      </c>
    </row>
    <row r="19" spans="1:12" ht="18" customHeight="1" thickBot="1" x14ac:dyDescent="0.45">
      <c r="A19" s="254" t="s">
        <v>61</v>
      </c>
      <c r="B19" s="360">
        <v>53</v>
      </c>
      <c r="C19" s="255">
        <v>1</v>
      </c>
      <c r="D19" s="254"/>
      <c r="E19" s="424">
        <v>100.634</v>
      </c>
      <c r="F19" s="255">
        <v>1</v>
      </c>
      <c r="G19" s="255"/>
      <c r="H19" s="361">
        <v>9</v>
      </c>
      <c r="I19" s="255">
        <v>1</v>
      </c>
      <c r="J19" s="254"/>
      <c r="K19" s="360">
        <v>0</v>
      </c>
      <c r="L19" s="362" t="s">
        <v>1266</v>
      </c>
    </row>
    <row r="21" spans="1:12" x14ac:dyDescent="0.4">
      <c r="A21" s="208" t="s">
        <v>62</v>
      </c>
    </row>
    <row r="22" spans="1:12" ht="24" customHeight="1" x14ac:dyDescent="0.4">
      <c r="A22" s="481" t="s">
        <v>969</v>
      </c>
      <c r="B22" s="481"/>
      <c r="C22" s="481"/>
      <c r="D22" s="481"/>
      <c r="E22" s="481"/>
    </row>
    <row r="23" spans="1:12" ht="52.45" customHeight="1" x14ac:dyDescent="0.4">
      <c r="A23" s="481" t="s">
        <v>970</v>
      </c>
      <c r="B23" s="481"/>
      <c r="C23" s="481"/>
      <c r="D23" s="481"/>
      <c r="E23" s="481"/>
    </row>
    <row r="24" spans="1:12" ht="21.75" customHeight="1" x14ac:dyDescent="0.4">
      <c r="A24" s="481" t="s">
        <v>971</v>
      </c>
      <c r="B24" s="481"/>
      <c r="C24" s="481"/>
      <c r="D24" s="481"/>
      <c r="E24" s="481"/>
    </row>
    <row r="25" spans="1:12" ht="30.7" customHeight="1" x14ac:dyDescent="0.4">
      <c r="A25" s="480" t="s">
        <v>972</v>
      </c>
      <c r="B25" s="481"/>
      <c r="C25" s="481"/>
      <c r="D25" s="481"/>
      <c r="E25" s="481"/>
    </row>
    <row r="26" spans="1:12" x14ac:dyDescent="0.4">
      <c r="A26" s="206" t="s">
        <v>973</v>
      </c>
    </row>
    <row r="28" spans="1:12" x14ac:dyDescent="0.4">
      <c r="A28" s="56" t="s">
        <v>68</v>
      </c>
    </row>
    <row r="29" spans="1:12" x14ac:dyDescent="0.4">
      <c r="A29" s="27" t="s">
        <v>69</v>
      </c>
    </row>
  </sheetData>
  <mergeCells count="8">
    <mergeCell ref="H10:I10"/>
    <mergeCell ref="K10:L10"/>
    <mergeCell ref="A25:E25"/>
    <mergeCell ref="B10:C10"/>
    <mergeCell ref="E10:F10"/>
    <mergeCell ref="A22:E22"/>
    <mergeCell ref="A23:E23"/>
    <mergeCell ref="A24:E24"/>
  </mergeCells>
  <pageMargins left="0.7" right="0.7" top="0.75" bottom="0.75" header="0.3" footer="0.3"/>
  <pageSetup paperSize="9" scale="34"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D5AE5B24B4B049B29D70D45B2E89B8" ma:contentTypeVersion="16431" ma:contentTypeDescription="Create a new document." ma:contentTypeScope="" ma:versionID="3301b340ecb907ef07ab2728a44bd75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08678d13-3c0e-402c-a9e7-91e6cba2c966" targetNamespace="http://schemas.microsoft.com/office/2006/metadata/properties" ma:root="true" ma:fieldsID="7de812fbea1bb7b5c1aeec6f5b707603"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08678d13-3c0e-402c-a9e7-91e6cba2c966"/>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678d13-3c0e-402c-a9e7-91e6cba2c966"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2QFN7KK647Q6-2075713393-16513</_dlc_DocId>
    <_dlc_DocIdUrl xmlns="0063f72e-ace3-48fb-9c1f-5b513408b31f">
      <Url>https://beisgov.sharepoint.com/sites/beis/309/_layouts/15/DocIdRedir.aspx?ID=2QFN7KK647Q6-2075713393-16513</Url>
      <Description>2QFN7KK647Q6-2075713393-16513</Description>
    </_dlc_DocIdUrl>
    <TaxCatchAll xmlns="0063f72e-ace3-48fb-9c1f-5b513408b31f">
      <Value>197</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2018-10-03T14:33:30+00:00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CIRRUSPreviousRetentionPolicy xmlns="08678d13-3c0e-402c-a9e7-91e6cba2c966"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CaseReferenceNumber xmlns="08678d13-3c0e-402c-a9e7-91e6cba2c966" xsi:nil="true"/>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Props1.xml><?xml version="1.0" encoding="utf-8"?>
<ds:datastoreItem xmlns:ds="http://schemas.openxmlformats.org/officeDocument/2006/customXml" ds:itemID="{2EEF954A-04E5-4082-ABD4-88C2C893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08678d13-3c0e-402c-a9e7-91e6cba2c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4E354F-05A9-4B9D-9861-8675DA4A30F2}">
  <ds:schemaRefs>
    <ds:schemaRef ds:uri="http://schemas.microsoft.com/sharepoint/events"/>
  </ds:schemaRefs>
</ds:datastoreItem>
</file>

<file path=customXml/itemProps3.xml><?xml version="1.0" encoding="utf-8"?>
<ds:datastoreItem xmlns:ds="http://schemas.openxmlformats.org/officeDocument/2006/customXml" ds:itemID="{7F711115-1D9E-47EB-8675-25BB38728F67}">
  <ds:schemaRefs>
    <ds:schemaRef ds:uri="http://schemas.microsoft.com/sharepoint/v3/contenttype/forms"/>
  </ds:schemaRefs>
</ds:datastoreItem>
</file>

<file path=customXml/itemProps4.xml><?xml version="1.0" encoding="utf-8"?>
<ds:datastoreItem xmlns:ds="http://schemas.openxmlformats.org/officeDocument/2006/customXml" ds:itemID="{3443E24C-28DC-4233-9D21-ACA1468EC711}">
  <ds:schemaRef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08678d13-3c0e-402c-a9e7-91e6cba2c966"/>
    <ds:schemaRef ds:uri="c963a4c1-1bb4-49f2-a011-9c776a7eed2a"/>
    <ds:schemaRef ds:uri="0063f72e-ace3-48fb-9c1f-5b513408b31f"/>
    <ds:schemaRef ds:uri="http://purl.org/dc/terms/"/>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Title</vt:lpstr>
      <vt:lpstr>Contents</vt:lpstr>
      <vt:lpstr>Key Statistics</vt:lpstr>
      <vt:lpstr>1.1</vt:lpstr>
      <vt:lpstr>1.2</vt:lpstr>
      <vt:lpstr>1.3</vt:lpstr>
      <vt:lpstr>1.4</vt:lpstr>
      <vt:lpstr>1.5</vt:lpstr>
      <vt:lpstr>1.6</vt:lpstr>
      <vt:lpstr>1.7</vt:lpstr>
      <vt:lpstr>M1.1</vt:lpstr>
      <vt:lpstr>M1.2</vt:lpstr>
      <vt:lpstr>M1.3</vt:lpstr>
      <vt:lpstr>Q1.1</vt:lpstr>
      <vt:lpstr>2.1</vt:lpstr>
      <vt:lpstr>2.2</vt:lpstr>
      <vt:lpstr>2.3</vt:lpstr>
      <vt:lpstr>2.4</vt:lpstr>
      <vt:lpstr>2.5</vt:lpstr>
      <vt:lpstr>2.6</vt:lpstr>
      <vt:lpstr>M2.1</vt:lpstr>
      <vt:lpstr>M2.2</vt:lpstr>
      <vt:lpstr>Q2.1</vt:lpstr>
      <vt:lpstr>Q2.2</vt:lpstr>
      <vt:lpstr>Glossary</vt:lpstr>
      <vt:lpstr>Scheme background</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'Key Statistics'!Print_Area</vt:lpstr>
      <vt:lpstr>M1.1!Print_Area</vt:lpstr>
      <vt:lpstr>M2.1!Print_Area</vt:lpstr>
      <vt:lpstr>Q1.1!Print_Area</vt:lpstr>
      <vt:lpstr>Q2.1!Print_Area</vt:lpstr>
      <vt:lpstr>Q2.2!Print_Area</vt:lpstr>
      <vt:lpstr>Title!Print_Area</vt:lpstr>
      <vt:lpstr>'1.4'!Print_Titles</vt:lpstr>
      <vt:lpstr>'2.4'!Print_Titles</vt:lpstr>
      <vt:lpstr>M1.1!Print_Titles</vt:lpstr>
      <vt:lpstr>M2.1!Print_Titles</vt:lpstr>
      <vt:lpstr>Q1.1!Print_Titles</vt:lpstr>
      <vt:lpstr>Q2.1!Print_Titles</vt:lpstr>
      <vt:lpstr>Table_2.9</vt:lpstr>
      <vt:lpstr>Table1.12</vt:lpstr>
    </vt:vector>
  </TitlesOfParts>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Harris, Kevin (Analysis Directorate)</cp:lastModifiedBy>
  <cp:revision/>
  <cp:lastPrinted>2018-10-15T14:13:14Z</cp:lastPrinted>
  <dcterms:created xsi:type="dcterms:W3CDTF">2012-12-11T15:06:55Z</dcterms:created>
  <dcterms:modified xsi:type="dcterms:W3CDTF">2018-10-18T13:20:51Z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197;#RHI and Heat in Buildings|b45212cb-fb01-4d33-a19d-8398419bacb2</vt:lpwstr>
  </property>
  <property fmtid="{D5CDD505-2E9C-101B-9397-08002B2CF9AE}" pid="3" name="ContentTypeId">
    <vt:lpwstr>0x01010043D5AE5B24B4B049B29D70D45B2E89B8</vt:lpwstr>
  </property>
  <property fmtid="{D5CDD505-2E9C-101B-9397-08002B2CF9AE}" pid="4" name="_dlc_DocIdItemGuid">
    <vt:lpwstr>45e8fc12-b4f8-48ee-b960-3ad23ca5b4b8</vt:lpwstr>
  </property>
</Properties>
</file>