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tandalone\Documents\Dft publishing\data\cabinet controls data\q4 data\"/>
    </mc:Choice>
  </mc:AlternateContent>
  <bookViews>
    <workbookView xWindow="0" yWindow="0" windowWidth="23040" windowHeight="7020"/>
  </bookViews>
  <sheets>
    <sheet name="Advertising &amp; Marketing" sheetId="1" r:id="rId1"/>
    <sheet name="Commercial" sheetId="3" r:id="rId2"/>
    <sheet name="Consultancy" sheetId="4" r:id="rId3"/>
    <sheet name="Facilities Mgt." sheetId="7" r:id="rId4"/>
    <sheet name="IT" sheetId="5" r:id="rId5"/>
    <sheet name="Property" sheetId="6" r:id="rId6"/>
    <sheet name="Recruitment" sheetId="2" r:id="rId7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13" i="2" l="1"/>
  <c r="V13" i="2"/>
  <c r="W12" i="2"/>
  <c r="V12" i="2"/>
  <c r="W11" i="2"/>
  <c r="V11" i="2"/>
  <c r="W10" i="2"/>
  <c r="V10" i="2"/>
  <c r="W9" i="2"/>
  <c r="V9" i="2"/>
  <c r="W8" i="2"/>
  <c r="V8" i="2"/>
  <c r="W7" i="2"/>
  <c r="V7" i="2"/>
  <c r="W6" i="2"/>
  <c r="V6" i="2"/>
  <c r="W5" i="2"/>
  <c r="V5" i="2"/>
  <c r="W4" i="2"/>
  <c r="V4" i="2"/>
  <c r="W3" i="2"/>
  <c r="V3" i="2"/>
</calcChain>
</file>

<file path=xl/sharedStrings.xml><?xml version="1.0" encoding="utf-8"?>
<sst xmlns="http://schemas.openxmlformats.org/spreadsheetml/2006/main" count="250" uniqueCount="106">
  <si>
    <t>HMG Ref</t>
  </si>
  <si>
    <t>Department</t>
  </si>
  <si>
    <t>Title</t>
  </si>
  <si>
    <t>Organisation Name</t>
  </si>
  <si>
    <t>Description/Notes for Minister</t>
  </si>
  <si>
    <t>Dept</t>
  </si>
  <si>
    <t>ALB</t>
  </si>
  <si>
    <t>Control Type</t>
  </si>
  <si>
    <t>Activity Type</t>
  </si>
  <si>
    <t>Requested Value</t>
  </si>
  <si>
    <t>Status/Decision/Result</t>
  </si>
  <si>
    <t>Minister Sub Date</t>
  </si>
  <si>
    <t>Basis for expenditure approval</t>
  </si>
  <si>
    <t>Project name</t>
  </si>
  <si>
    <t>Total Value Approved (£)</t>
  </si>
  <si>
    <t>Basis for Exception</t>
  </si>
  <si>
    <t>Approval month</t>
  </si>
  <si>
    <t>Civil Service Grade (FTE)</t>
  </si>
  <si>
    <t>Civil Service Grade (Headcount)</t>
  </si>
  <si>
    <t>Total approvals (Headcount)</t>
  </si>
  <si>
    <t>Total Approvals (FTE)</t>
  </si>
  <si>
    <t>Date of approval</t>
  </si>
  <si>
    <t>AA/AO</t>
  </si>
  <si>
    <t>EO</t>
  </si>
  <si>
    <t>HEO</t>
  </si>
  <si>
    <t>SEO</t>
  </si>
  <si>
    <t>Grade 6 / 7</t>
  </si>
  <si>
    <t>SCS</t>
  </si>
  <si>
    <t>Other</t>
  </si>
  <si>
    <t>Nil</t>
  </si>
  <si>
    <t>DfT</t>
  </si>
  <si>
    <t>Highways Agency</t>
  </si>
  <si>
    <t>Accept</t>
  </si>
  <si>
    <t>Commercial</t>
  </si>
  <si>
    <t>Case</t>
  </si>
  <si>
    <t>Approved with Conditions</t>
  </si>
  <si>
    <t>HMG4036a</t>
  </si>
  <si>
    <t>Routes to Market Highways Framework Arrangements</t>
  </si>
  <si>
    <t>Replacement for the current Collaborative Delivery Framework (CDF) arrangements. Relates to Critical National Infrastructure.</t>
  </si>
  <si>
    <t>HE</t>
  </si>
  <si>
    <t>Approved</t>
  </si>
  <si>
    <t>HMG4127</t>
  </si>
  <si>
    <t>Wheel Clamping and ANPR Services</t>
  </si>
  <si>
    <t>Wheel clamping and number plate recognition services supporting enforcement and collection of vehicle excise duties.</t>
  </si>
  <si>
    <t>DVLA</t>
  </si>
  <si>
    <t>HMG4179</t>
  </si>
  <si>
    <t>National Road Traffic Census</t>
  </si>
  <si>
    <t>HMG4263</t>
  </si>
  <si>
    <t>DFT - HE West Midlands RCC Unit 1 Quinton Business Park 9 Ridgeway BIRMINGHAM</t>
  </si>
  <si>
    <t>CAT 4 - Non-exercising of lease break. and re-gear of lease to move lease break from March 2019
to March 2026.</t>
  </si>
  <si>
    <t>Property</t>
  </si>
  <si>
    <t>Strategic Outline Business Case</t>
  </si>
  <si>
    <t>HMG4267</t>
  </si>
  <si>
    <t>Passenger rail franchise continuity</t>
  </si>
  <si>
    <t>The provision of a team of people with a range of skills and expertise in the rail industry in the event that a passenger rail franchise terminates and is not immediately replaced. so DfT maintains an “Operator of Last Resort” (OLR) capability</t>
  </si>
  <si>
    <t>Consultancy</t>
  </si>
  <si>
    <t>HMG4312</t>
  </si>
  <si>
    <t>Herbert Smith Freehills LLP - Legal Extension</t>
  </si>
  <si>
    <t>Extension of legal services by 12 months and £1.1mil for the services of Herbert Smith Frehills on HS2 Programme.</t>
  </si>
  <si>
    <t>HS2</t>
  </si>
  <si>
    <t>MCA</t>
  </si>
  <si>
    <t>HMG4364</t>
  </si>
  <si>
    <t>Smart Ticketing technical advice</t>
  </si>
  <si>
    <t>Extension of consultants to provide technical advice to the DfT in implementing E tickets on the railways</t>
  </si>
  <si>
    <t>HMG4391</t>
  </si>
  <si>
    <t>HMG4442</t>
  </si>
  <si>
    <t>West Coast Partnership Rail Franchise</t>
  </si>
  <si>
    <t>Reletting of West Coast Rail Franchise. Contentious on account of relatively novel arrangements once HS2 has opened in 2026 and because concerns critical national infrastructure.</t>
  </si>
  <si>
    <t>HMG4452</t>
  </si>
  <si>
    <t>Rail Network Services Technical</t>
  </si>
  <si>
    <t>Request for Technical economic expertise is required, alongside substantial knowledge of local train service knowledge, to specify and implement the programmes' scope'</t>
  </si>
  <si>
    <t>HMG4454</t>
  </si>
  <si>
    <t>Office of Rail and Road – Property Advice
and Lease Negotiation</t>
  </si>
  <si>
    <t>Awarding Knight Frank as property consultants to advise on the group exiting One Kemble Street</t>
  </si>
  <si>
    <t>ORR</t>
  </si>
  <si>
    <t>HMG4463</t>
  </si>
  <si>
    <t>HS2 Phase
2b Parliamentary Agents</t>
  </si>
  <si>
    <t>Approval to award of contract for Parliamentary Agents to assist in the preparation and promotion of a hybrid Bill to authorise the construction of the section of route referred to as Phase 2b.</t>
  </si>
  <si>
    <t xml:space="preserve">HS2 Phase One Parliamentary Agents </t>
  </si>
  <si>
    <t>Parliamentary Agents legal advice</t>
  </si>
  <si>
    <t>DFT</t>
  </si>
  <si>
    <t>DfTc</t>
  </si>
  <si>
    <t>VCA</t>
  </si>
  <si>
    <t>DVSA</t>
  </si>
  <si>
    <t>NDPB</t>
  </si>
  <si>
    <t>Transport Focus</t>
  </si>
  <si>
    <t>British Transport Police Authority</t>
  </si>
  <si>
    <t>High Speed Rail</t>
  </si>
  <si>
    <t>Northern Lighthouse Board</t>
  </si>
  <si>
    <t xml:space="preserve">Trinity House </t>
  </si>
  <si>
    <t xml:space="preserve">                  </t>
  </si>
  <si>
    <t>The big difference between the headcount and FTE for MCA is due to the large amount of Voluntary workers who are employees of MCA but do not have a set number of hours and therefore they are given 0 FTE.</t>
  </si>
  <si>
    <t>HMG4203</t>
  </si>
  <si>
    <t>Airport Capacity Project Delivery Consultancy</t>
  </si>
  <si>
    <t>The Airport Capacity Programme team are seeking access (via a call of contract) to specialist advice at the key stages of the programme as it moves through different delivery phases.</t>
  </si>
  <si>
    <t>.</t>
  </si>
  <si>
    <t>Commercial Relationships</t>
  </si>
  <si>
    <t>Outline Business Case</t>
  </si>
  <si>
    <t>Comments</t>
  </si>
  <si>
    <t>HMG3837b</t>
  </si>
  <si>
    <t>HS2 Station Designers</t>
  </si>
  <si>
    <t>Approval of contract award to 4 Station Designers. Contentious on account of high profile / critical national infrastructure.</t>
  </si>
  <si>
    <t>HS2 Ltd</t>
  </si>
  <si>
    <t>HMG4344</t>
  </si>
  <si>
    <t>Hydrology Survey</t>
  </si>
  <si>
    <t>Re-procurement of MCA's hydrology survey framework for maintaining shipping chart related mapping of UK sea beds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</si>
</sst>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£&quot;#,##0;[Red]\-&quot;£&quot;#,##0"/>
    <numFmt numFmtId="8" formatCode="&quot;£&quot;#,##0.00;[Red]\-&quot;£&quot;#,##0.00"/>
    <numFmt numFmtId="164" formatCode="&quot;£&quot;#,##0"/>
    <numFmt numFmtId="165" formatCode="d/m/yyyy"/>
    <numFmt numFmtId="166" formatCode="[$£-809]#,##0.00"/>
  </numFmts>
  <fonts count="9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2"/>
      <color rgb="FF000000"/>
      <name val="Calibri"/>
      <family val="2"/>
    </font>
    <font>
      <sz val="10"/>
      <color rgb="FF000000"/>
      <name val="Arial"/>
      <family val="2"/>
    </font>
    <font>
      <sz val="11"/>
      <name val="Calibri"/>
      <family val="2"/>
    </font>
    <font>
      <b/>
      <sz val="11"/>
      <color rgb="FFFFFFF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69138"/>
        <bgColor rgb="FFE69138"/>
      </patternFill>
    </fill>
    <fill>
      <patternFill patternType="solid">
        <fgColor rgb="FFDE7E2B"/>
        <bgColor indexed="64"/>
      </patternFill>
    </fill>
    <fill>
      <patternFill patternType="solid">
        <fgColor rgb="FFECDDBE"/>
        <bgColor rgb="FFECDDBE"/>
      </patternFill>
    </fill>
    <fill>
      <patternFill patternType="solid">
        <fgColor rgb="FFC00000"/>
        <bgColor rgb="FFC00000"/>
      </patternFill>
    </fill>
  </fills>
  <borders count="31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164" fontId="1" fillId="2" borderId="5" xfId="0" applyNumberFormat="1" applyFont="1" applyFill="1" applyBorder="1" applyAlignment="1">
      <alignment wrapText="1"/>
    </xf>
    <xf numFmtId="14" fontId="1" fillId="2" borderId="5" xfId="0" applyNumberFormat="1" applyFont="1" applyFill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164" fontId="1" fillId="2" borderId="4" xfId="0" applyNumberFormat="1" applyFont="1" applyFill="1" applyBorder="1" applyAlignment="1">
      <alignment wrapText="1"/>
    </xf>
    <xf numFmtId="14" fontId="1" fillId="2" borderId="4" xfId="0" applyNumberFormat="1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0" fillId="0" borderId="6" xfId="0" applyFont="1" applyBorder="1" applyAlignment="1">
      <alignment wrapText="1"/>
    </xf>
    <xf numFmtId="6" fontId="0" fillId="0" borderId="6" xfId="0" applyNumberFormat="1" applyFont="1" applyBorder="1" applyAlignment="1">
      <alignment wrapText="1"/>
    </xf>
    <xf numFmtId="14" fontId="0" fillId="0" borderId="6" xfId="0" applyNumberFormat="1" applyFont="1" applyBorder="1" applyAlignment="1">
      <alignment wrapText="1"/>
    </xf>
    <xf numFmtId="0" fontId="5" fillId="0" borderId="6" xfId="0" applyFont="1" applyBorder="1" applyAlignment="1">
      <alignment wrapText="1"/>
    </xf>
    <xf numFmtId="8" fontId="5" fillId="0" borderId="6" xfId="0" applyNumberFormat="1" applyFont="1" applyBorder="1" applyAlignment="1">
      <alignment wrapText="1"/>
    </xf>
    <xf numFmtId="14" fontId="5" fillId="0" borderId="6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1" fillId="2" borderId="8" xfId="0" applyFont="1" applyFill="1" applyBorder="1" applyAlignment="1">
      <alignment wrapText="1"/>
    </xf>
    <xf numFmtId="164" fontId="1" fillId="2" borderId="8" xfId="0" applyNumberFormat="1" applyFont="1" applyFill="1" applyBorder="1" applyAlignment="1">
      <alignment wrapText="1"/>
    </xf>
    <xf numFmtId="14" fontId="1" fillId="2" borderId="8" xfId="0" applyNumberFormat="1" applyFont="1" applyFill="1" applyBorder="1" applyAlignment="1">
      <alignment wrapText="1"/>
    </xf>
    <xf numFmtId="0" fontId="6" fillId="0" borderId="6" xfId="0" applyFont="1" applyBorder="1" applyAlignment="1">
      <alignment wrapText="1"/>
    </xf>
    <xf numFmtId="0" fontId="7" fillId="4" borderId="1" xfId="0" applyFont="1" applyFill="1" applyBorder="1" applyAlignment="1"/>
    <xf numFmtId="0" fontId="7" fillId="4" borderId="9" xfId="0" applyFont="1" applyFill="1" applyBorder="1" applyAlignment="1"/>
    <xf numFmtId="2" fontId="7" fillId="4" borderId="1" xfId="0" applyNumberFormat="1" applyFont="1" applyFill="1" applyBorder="1" applyAlignment="1"/>
    <xf numFmtId="2" fontId="7" fillId="4" borderId="10" xfId="0" applyNumberFormat="1" applyFont="1" applyFill="1" applyBorder="1" applyAlignment="1"/>
    <xf numFmtId="165" fontId="7" fillId="4" borderId="11" xfId="0" applyNumberFormat="1" applyFont="1" applyFill="1" applyBorder="1" applyAlignment="1"/>
    <xf numFmtId="1" fontId="7" fillId="4" borderId="1" xfId="0" applyNumberFormat="1" applyFont="1" applyFill="1" applyBorder="1" applyAlignment="1"/>
    <xf numFmtId="0" fontId="7" fillId="4" borderId="12" xfId="0" applyFont="1" applyFill="1" applyBorder="1" applyAlignment="1"/>
    <xf numFmtId="2" fontId="7" fillId="4" borderId="13" xfId="0" applyNumberFormat="1" applyFont="1" applyFill="1" applyBorder="1" applyAlignment="1"/>
    <xf numFmtId="165" fontId="7" fillId="4" borderId="14" xfId="0" applyNumberFormat="1" applyFont="1" applyFill="1" applyBorder="1" applyAlignment="1"/>
    <xf numFmtId="165" fontId="8" fillId="5" borderId="16" xfId="0" applyNumberFormat="1" applyFont="1" applyFill="1" applyBorder="1" applyAlignment="1">
      <alignment horizontal="center" wrapText="1"/>
    </xf>
    <xf numFmtId="165" fontId="7" fillId="5" borderId="16" xfId="0" applyNumberFormat="1" applyFont="1" applyFill="1" applyBorder="1" applyAlignment="1"/>
    <xf numFmtId="0" fontId="8" fillId="5" borderId="16" xfId="0" applyFont="1" applyFill="1" applyBorder="1" applyAlignment="1">
      <alignment horizontal="center" wrapText="1"/>
    </xf>
    <xf numFmtId="0" fontId="8" fillId="5" borderId="17" xfId="0" applyFont="1" applyFill="1" applyBorder="1" applyAlignment="1">
      <alignment horizontal="center" wrapText="1"/>
    </xf>
    <xf numFmtId="0" fontId="7" fillId="4" borderId="23" xfId="0" applyFont="1" applyFill="1" applyBorder="1" applyAlignment="1"/>
    <xf numFmtId="1" fontId="7" fillId="4" borderId="23" xfId="0" applyNumberFormat="1" applyFont="1" applyFill="1" applyBorder="1" applyAlignment="1"/>
    <xf numFmtId="0" fontId="7" fillId="4" borderId="24" xfId="0" applyFont="1" applyFill="1" applyBorder="1" applyAlignment="1"/>
    <xf numFmtId="2" fontId="7" fillId="4" borderId="24" xfId="0" applyNumberFormat="1" applyFont="1" applyFill="1" applyBorder="1" applyAlignment="1"/>
    <xf numFmtId="1" fontId="7" fillId="4" borderId="24" xfId="0" applyNumberFormat="1" applyFont="1" applyFill="1" applyBorder="1" applyAlignment="1"/>
    <xf numFmtId="1" fontId="7" fillId="4" borderId="17" xfId="0" applyNumberFormat="1" applyFont="1" applyFill="1" applyBorder="1" applyAlignment="1"/>
    <xf numFmtId="0" fontId="1" fillId="2" borderId="25" xfId="0" applyFont="1" applyFill="1" applyBorder="1" applyAlignment="1">
      <alignment wrapText="1"/>
    </xf>
    <xf numFmtId="0" fontId="1" fillId="3" borderId="26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6" fontId="0" fillId="0" borderId="26" xfId="0" applyNumberFormat="1" applyFont="1" applyBorder="1" applyAlignment="1">
      <alignment horizontal="center" vertical="center" wrapText="1"/>
    </xf>
    <xf numFmtId="14" fontId="0" fillId="0" borderId="2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2" borderId="27" xfId="0" applyFont="1" applyFill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164" fontId="2" fillId="0" borderId="6" xfId="0" applyNumberFormat="1" applyFont="1" applyBorder="1" applyAlignment="1">
      <alignment vertical="center" wrapText="1"/>
    </xf>
    <xf numFmtId="165" fontId="2" fillId="0" borderId="6" xfId="0" applyNumberFormat="1" applyFont="1" applyBorder="1" applyAlignment="1">
      <alignment vertical="center" wrapText="1"/>
    </xf>
    <xf numFmtId="0" fontId="1" fillId="2" borderId="29" xfId="0" applyFont="1" applyFill="1" applyBorder="1" applyAlignment="1">
      <alignment wrapText="1"/>
    </xf>
    <xf numFmtId="164" fontId="1" fillId="2" borderId="29" xfId="0" applyNumberFormat="1" applyFont="1" applyFill="1" applyBorder="1" applyAlignment="1">
      <alignment wrapText="1"/>
    </xf>
    <xf numFmtId="14" fontId="1" fillId="2" borderId="29" xfId="0" applyNumberFormat="1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6" fontId="0" fillId="0" borderId="6" xfId="0" applyNumberFormat="1" applyFont="1" applyFill="1" applyBorder="1" applyAlignment="1">
      <alignment wrapText="1"/>
    </xf>
    <xf numFmtId="14" fontId="0" fillId="0" borderId="6" xfId="0" applyNumberFormat="1" applyFont="1" applyFill="1" applyBorder="1" applyAlignment="1">
      <alignment wrapText="1"/>
    </xf>
    <xf numFmtId="0" fontId="0" fillId="0" borderId="0" xfId="0" applyFont="1" applyFill="1" applyAlignment="1"/>
    <xf numFmtId="0" fontId="1" fillId="2" borderId="30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166" fontId="2" fillId="0" borderId="6" xfId="0" applyNumberFormat="1" applyFont="1" applyFill="1" applyBorder="1" applyAlignment="1">
      <alignment horizontal="left" vertical="center" wrapText="1"/>
    </xf>
    <xf numFmtId="14" fontId="2" fillId="0" borderId="6" xfId="0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wrapText="1"/>
    </xf>
    <xf numFmtId="0" fontId="6" fillId="0" borderId="6" xfId="0" applyFont="1" applyFill="1" applyBorder="1" applyAlignment="1"/>
    <xf numFmtId="0" fontId="1" fillId="0" borderId="6" xfId="0" applyFont="1" applyBorder="1" applyAlignment="1"/>
    <xf numFmtId="0" fontId="1" fillId="2" borderId="7" xfId="0" applyFont="1" applyFill="1" applyBorder="1" applyAlignment="1">
      <alignment wrapText="1"/>
    </xf>
    <xf numFmtId="0" fontId="1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wrapText="1"/>
    </xf>
    <xf numFmtId="0" fontId="1" fillId="0" borderId="6" xfId="0" applyFont="1" applyFill="1" applyBorder="1" applyAlignment="1"/>
    <xf numFmtId="6" fontId="2" fillId="0" borderId="6" xfId="0" applyNumberFormat="1" applyFont="1" applyFill="1" applyBorder="1" applyAlignment="1">
      <alignment wrapText="1"/>
    </xf>
    <xf numFmtId="6" fontId="2" fillId="0" borderId="6" xfId="0" applyNumberFormat="1" applyFont="1" applyBorder="1" applyAlignment="1">
      <alignment wrapText="1"/>
    </xf>
    <xf numFmtId="0" fontId="2" fillId="0" borderId="28" xfId="0" applyFont="1" applyBorder="1" applyAlignment="1">
      <alignment vertical="center" wrapText="1"/>
    </xf>
    <xf numFmtId="0" fontId="8" fillId="5" borderId="17" xfId="0" applyFont="1" applyFill="1" applyBorder="1" applyAlignment="1">
      <alignment horizontal="center" wrapText="1"/>
    </xf>
    <xf numFmtId="0" fontId="2" fillId="0" borderId="17" xfId="0" applyFont="1" applyBorder="1"/>
    <xf numFmtId="0" fontId="8" fillId="5" borderId="18" xfId="0" applyFont="1" applyFill="1" applyBorder="1" applyAlignment="1">
      <alignment horizontal="center" wrapText="1"/>
    </xf>
    <xf numFmtId="0" fontId="2" fillId="0" borderId="21" xfId="0" applyFont="1" applyBorder="1"/>
    <xf numFmtId="0" fontId="8" fillId="5" borderId="19" xfId="0" applyFont="1" applyFill="1" applyBorder="1" applyAlignment="1">
      <alignment horizontal="center" wrapText="1"/>
    </xf>
    <xf numFmtId="0" fontId="2" fillId="0" borderId="16" xfId="0" applyFont="1" applyBorder="1"/>
    <xf numFmtId="165" fontId="8" fillId="5" borderId="20" xfId="0" applyNumberFormat="1" applyFont="1" applyFill="1" applyBorder="1" applyAlignment="1">
      <alignment horizontal="center" wrapText="1"/>
    </xf>
    <xf numFmtId="0" fontId="2" fillId="0" borderId="22" xfId="0" applyFont="1" applyBorder="1"/>
    <xf numFmtId="165" fontId="8" fillId="5" borderId="15" xfId="0" applyNumberFormat="1" applyFont="1" applyFill="1" applyBorder="1" applyAlignment="1">
      <alignment horizontal="center" wrapText="1"/>
    </xf>
  </cellXfs>
  <cellStyles count="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</sheetPr>
  <dimension ref="A1:J2"/>
  <sheetViews>
    <sheetView tabSelected="1" workbookViewId="0">
      <selection activeCell="A2" sqref="A2"/>
    </sheetView>
  </sheetViews>
  <sheetFormatPr defaultColWidth="11.44140625" defaultRowHeight="13.2" x14ac:dyDescent="0.25"/>
  <cols>
    <col min="2" max="2" width="28.44140625" customWidth="1"/>
    <col min="3" max="3" width="44.109375" customWidth="1"/>
    <col min="8" max="8" width="22.88671875" customWidth="1"/>
    <col min="9" max="9" width="23.88671875" customWidth="1"/>
    <col min="10" max="10" width="24.88671875" customWidth="1"/>
  </cols>
  <sheetData>
    <row r="1" spans="1:10" ht="26.4" x14ac:dyDescent="0.25">
      <c r="A1" s="1" t="s">
        <v>0</v>
      </c>
      <c r="B1" s="1" t="s">
        <v>2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7" t="s">
        <v>9</v>
      </c>
      <c r="I1" s="1" t="s">
        <v>10</v>
      </c>
      <c r="J1" s="8" t="s">
        <v>11</v>
      </c>
    </row>
    <row r="2" spans="1:10" x14ac:dyDescent="0.25">
      <c r="A2" s="5" t="s">
        <v>29</v>
      </c>
      <c r="B2" s="6" t="s">
        <v>29</v>
      </c>
      <c r="C2" s="6" t="s">
        <v>29</v>
      </c>
      <c r="D2" s="6" t="s">
        <v>29</v>
      </c>
      <c r="E2" s="6" t="s">
        <v>29</v>
      </c>
      <c r="F2" s="6" t="s">
        <v>29</v>
      </c>
      <c r="G2" s="6" t="s">
        <v>29</v>
      </c>
      <c r="H2" s="6" t="s">
        <v>29</v>
      </c>
      <c r="I2" s="6" t="s">
        <v>29</v>
      </c>
      <c r="J2" s="6" t="s">
        <v>29</v>
      </c>
    </row>
  </sheetData>
  <sortState ref="A2:J41">
    <sortCondition ref="F13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8"/>
  <sheetViews>
    <sheetView topLeftCell="A6" workbookViewId="0">
      <selection activeCell="H2" sqref="H2"/>
    </sheetView>
  </sheetViews>
  <sheetFormatPr defaultColWidth="11.44140625" defaultRowHeight="13.2" x14ac:dyDescent="0.25"/>
  <cols>
    <col min="2" max="2" width="21.44140625" customWidth="1"/>
    <col min="3" max="3" width="27" customWidth="1"/>
    <col min="6" max="6" width="13.5546875" customWidth="1"/>
    <col min="8" max="8" width="22.88671875" customWidth="1"/>
    <col min="9" max="9" width="23.88671875" customWidth="1"/>
    <col min="10" max="10" width="24.88671875" customWidth="1"/>
    <col min="11" max="11" width="45.88671875" customWidth="1"/>
    <col min="12" max="12" width="34.109375" customWidth="1"/>
  </cols>
  <sheetData>
    <row r="1" spans="1:12" ht="26.4" x14ac:dyDescent="0.25">
      <c r="A1" s="17" t="s">
        <v>0</v>
      </c>
      <c r="B1" s="51" t="s">
        <v>2</v>
      </c>
      <c r="C1" s="51" t="s">
        <v>4</v>
      </c>
      <c r="D1" s="51" t="s">
        <v>5</v>
      </c>
      <c r="E1" s="51" t="s">
        <v>6</v>
      </c>
      <c r="F1" s="51" t="s">
        <v>7</v>
      </c>
      <c r="G1" s="51" t="s">
        <v>8</v>
      </c>
      <c r="H1" s="52" t="s">
        <v>9</v>
      </c>
      <c r="I1" s="51" t="s">
        <v>10</v>
      </c>
      <c r="J1" s="53" t="s">
        <v>11</v>
      </c>
      <c r="K1" s="40" t="s">
        <v>98</v>
      </c>
      <c r="L1" s="58"/>
    </row>
    <row r="2" spans="1:12" s="58" customFormat="1" ht="78.75" customHeight="1" x14ac:dyDescent="0.25">
      <c r="A2" s="17" t="s">
        <v>65</v>
      </c>
      <c r="B2" s="55" t="s">
        <v>66</v>
      </c>
      <c r="C2" s="55" t="s">
        <v>67</v>
      </c>
      <c r="D2" s="55" t="s">
        <v>30</v>
      </c>
      <c r="E2" s="55"/>
      <c r="F2" s="55" t="s">
        <v>33</v>
      </c>
      <c r="G2" s="55" t="s">
        <v>34</v>
      </c>
      <c r="H2" s="70">
        <v>250000000</v>
      </c>
      <c r="I2" s="55" t="s">
        <v>40</v>
      </c>
      <c r="J2" s="57">
        <v>43164</v>
      </c>
      <c r="K2" s="55"/>
    </row>
    <row r="3" spans="1:12" s="58" customFormat="1" ht="66" x14ac:dyDescent="0.25">
      <c r="A3" s="17" t="s">
        <v>36</v>
      </c>
      <c r="B3" s="55" t="s">
        <v>37</v>
      </c>
      <c r="C3" s="55" t="s">
        <v>38</v>
      </c>
      <c r="D3" s="55" t="s">
        <v>30</v>
      </c>
      <c r="E3" s="55" t="s">
        <v>39</v>
      </c>
      <c r="F3" s="55" t="s">
        <v>33</v>
      </c>
      <c r="G3" s="55" t="s">
        <v>34</v>
      </c>
      <c r="H3" s="56">
        <v>9000000000</v>
      </c>
      <c r="I3" s="55" t="s">
        <v>40</v>
      </c>
      <c r="J3" s="57">
        <v>43181</v>
      </c>
      <c r="K3" s="64"/>
    </row>
    <row r="4" spans="1:12" ht="66" x14ac:dyDescent="0.25">
      <c r="A4" s="9" t="s">
        <v>41</v>
      </c>
      <c r="B4" s="10" t="s">
        <v>42</v>
      </c>
      <c r="C4" s="10" t="s">
        <v>43</v>
      </c>
      <c r="D4" s="10" t="s">
        <v>30</v>
      </c>
      <c r="E4" s="10" t="s">
        <v>44</v>
      </c>
      <c r="F4" s="10" t="s">
        <v>33</v>
      </c>
      <c r="G4" s="10" t="s">
        <v>34</v>
      </c>
      <c r="H4" s="11">
        <v>125000000</v>
      </c>
      <c r="I4" s="10" t="s">
        <v>40</v>
      </c>
      <c r="J4" s="12">
        <v>43090</v>
      </c>
      <c r="K4" s="65"/>
      <c r="L4" s="58"/>
    </row>
    <row r="5" spans="1:12" s="58" customFormat="1" ht="39.6" x14ac:dyDescent="0.25">
      <c r="A5" s="59" t="s">
        <v>45</v>
      </c>
      <c r="B5" s="60" t="s">
        <v>46</v>
      </c>
      <c r="C5" s="60" t="s">
        <v>95</v>
      </c>
      <c r="D5" s="60" t="s">
        <v>30</v>
      </c>
      <c r="E5" s="60"/>
      <c r="F5" s="60" t="s">
        <v>96</v>
      </c>
      <c r="G5" s="60" t="s">
        <v>97</v>
      </c>
      <c r="H5" s="61">
        <v>28500000</v>
      </c>
      <c r="I5" s="60" t="s">
        <v>32</v>
      </c>
      <c r="J5" s="62">
        <v>43109</v>
      </c>
      <c r="K5" s="63"/>
    </row>
    <row r="6" spans="1:12" ht="52.8" x14ac:dyDescent="0.25">
      <c r="A6" s="9" t="s">
        <v>99</v>
      </c>
      <c r="B6" s="10" t="s">
        <v>100</v>
      </c>
      <c r="C6" s="10" t="s">
        <v>101</v>
      </c>
      <c r="D6" s="10" t="s">
        <v>30</v>
      </c>
      <c r="E6" s="10" t="s">
        <v>102</v>
      </c>
      <c r="F6" s="10" t="s">
        <v>33</v>
      </c>
      <c r="G6" s="10" t="s">
        <v>34</v>
      </c>
      <c r="H6" s="11">
        <v>100000000</v>
      </c>
      <c r="I6" s="10" t="s">
        <v>35</v>
      </c>
      <c r="J6" s="12">
        <v>43118</v>
      </c>
      <c r="K6" s="65"/>
      <c r="L6" s="58"/>
    </row>
    <row r="7" spans="1:12" ht="66" x14ac:dyDescent="0.25">
      <c r="A7" s="9" t="s">
        <v>103</v>
      </c>
      <c r="B7" s="10" t="s">
        <v>104</v>
      </c>
      <c r="C7" s="10" t="s">
        <v>105</v>
      </c>
      <c r="D7" s="10" t="s">
        <v>30</v>
      </c>
      <c r="E7" s="10" t="s">
        <v>60</v>
      </c>
      <c r="F7" s="10" t="s">
        <v>33</v>
      </c>
      <c r="G7" s="10" t="s">
        <v>34</v>
      </c>
      <c r="H7" s="11">
        <v>15000000</v>
      </c>
      <c r="I7" s="10" t="s">
        <v>40</v>
      </c>
      <c r="J7" s="12">
        <v>43119</v>
      </c>
      <c r="K7" s="65"/>
      <c r="L7" s="58"/>
    </row>
    <row r="8" spans="1:12" s="58" customFormat="1" ht="118.8" x14ac:dyDescent="0.25">
      <c r="A8" s="59" t="s">
        <v>52</v>
      </c>
      <c r="B8" s="55" t="s">
        <v>53</v>
      </c>
      <c r="C8" s="55" t="s">
        <v>54</v>
      </c>
      <c r="D8" s="55" t="s">
        <v>30</v>
      </c>
      <c r="E8" s="55"/>
      <c r="F8" s="55" t="s">
        <v>55</v>
      </c>
      <c r="G8" s="55" t="s">
        <v>34</v>
      </c>
      <c r="H8" s="56">
        <v>15000000</v>
      </c>
      <c r="I8" s="55" t="s">
        <v>40</v>
      </c>
      <c r="J8" s="57">
        <v>43084</v>
      </c>
      <c r="K8" s="60"/>
      <c r="L8" s="69"/>
    </row>
  </sheetData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9"/>
  <sheetViews>
    <sheetView topLeftCell="C4" workbookViewId="0">
      <selection activeCell="C9" sqref="C9"/>
    </sheetView>
  </sheetViews>
  <sheetFormatPr defaultColWidth="11.44140625" defaultRowHeight="13.2" x14ac:dyDescent="0.25"/>
  <cols>
    <col min="2" max="2" width="19.6640625" customWidth="1"/>
    <col min="3" max="3" width="47.109375" customWidth="1"/>
    <col min="8" max="8" width="22.88671875" customWidth="1"/>
    <col min="9" max="9" width="23.88671875" customWidth="1"/>
    <col min="10" max="10" width="24.88671875" customWidth="1"/>
    <col min="11" max="11" width="60" style="16" customWidth="1"/>
    <col min="12" max="12" width="54.5546875" customWidth="1"/>
  </cols>
  <sheetData>
    <row r="1" spans="1:11" ht="26.4" x14ac:dyDescent="0.25">
      <c r="A1" s="1" t="s">
        <v>0</v>
      </c>
      <c r="B1" s="1" t="s">
        <v>2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7" t="s">
        <v>9</v>
      </c>
      <c r="I1" s="1" t="s">
        <v>10</v>
      </c>
      <c r="J1" s="8" t="s">
        <v>11</v>
      </c>
      <c r="K1" s="66" t="s">
        <v>98</v>
      </c>
    </row>
    <row r="2" spans="1:11" ht="66" x14ac:dyDescent="0.25">
      <c r="A2" s="9" t="s">
        <v>52</v>
      </c>
      <c r="B2" s="10" t="s">
        <v>53</v>
      </c>
      <c r="C2" s="10" t="s">
        <v>54</v>
      </c>
      <c r="D2" s="10" t="s">
        <v>30</v>
      </c>
      <c r="E2" s="10"/>
      <c r="F2" s="10" t="s">
        <v>55</v>
      </c>
      <c r="G2" s="10" t="s">
        <v>34</v>
      </c>
      <c r="H2" s="11">
        <v>15000000</v>
      </c>
      <c r="I2" s="10" t="s">
        <v>40</v>
      </c>
      <c r="J2" s="12">
        <v>43084</v>
      </c>
      <c r="K2" s="55"/>
    </row>
    <row r="3" spans="1:11" ht="76.5" customHeight="1" x14ac:dyDescent="0.25">
      <c r="A3" s="9" t="s">
        <v>75</v>
      </c>
      <c r="B3" s="10" t="s">
        <v>76</v>
      </c>
      <c r="C3" s="10" t="s">
        <v>77</v>
      </c>
      <c r="D3" s="10" t="s">
        <v>30</v>
      </c>
      <c r="E3" s="10" t="s">
        <v>59</v>
      </c>
      <c r="F3" s="10" t="s">
        <v>55</v>
      </c>
      <c r="G3" s="10" t="s">
        <v>34</v>
      </c>
      <c r="H3" s="11">
        <v>10000000</v>
      </c>
      <c r="I3" s="10" t="s">
        <v>40</v>
      </c>
      <c r="J3" s="12">
        <v>43151</v>
      </c>
      <c r="K3" s="10"/>
    </row>
    <row r="4" spans="1:11" ht="52.8" x14ac:dyDescent="0.25">
      <c r="A4" s="9" t="s">
        <v>68</v>
      </c>
      <c r="B4" s="10" t="s">
        <v>69</v>
      </c>
      <c r="C4" s="10" t="s">
        <v>70</v>
      </c>
      <c r="D4" s="10" t="s">
        <v>30</v>
      </c>
      <c r="E4" s="10"/>
      <c r="F4" s="10" t="s">
        <v>55</v>
      </c>
      <c r="G4" s="10" t="s">
        <v>34</v>
      </c>
      <c r="H4" s="71">
        <v>1125000</v>
      </c>
      <c r="I4" s="20" t="s">
        <v>40</v>
      </c>
      <c r="J4" s="12">
        <v>43165</v>
      </c>
      <c r="K4" s="10"/>
    </row>
    <row r="5" spans="1:11" ht="75" customHeight="1" x14ac:dyDescent="0.25">
      <c r="A5" s="9" t="s">
        <v>56</v>
      </c>
      <c r="B5" s="10" t="s">
        <v>57</v>
      </c>
      <c r="C5" s="10" t="s">
        <v>58</v>
      </c>
      <c r="D5" s="10" t="s">
        <v>30</v>
      </c>
      <c r="E5" s="10" t="s">
        <v>59</v>
      </c>
      <c r="F5" s="10" t="s">
        <v>55</v>
      </c>
      <c r="G5" s="10" t="s">
        <v>34</v>
      </c>
      <c r="H5" s="11">
        <v>1100000</v>
      </c>
      <c r="I5" s="10" t="s">
        <v>35</v>
      </c>
      <c r="J5" s="12">
        <v>43137</v>
      </c>
      <c r="K5" s="68"/>
    </row>
    <row r="6" spans="1:11" s="58" customFormat="1" ht="26.4" x14ac:dyDescent="0.25">
      <c r="A6" s="9" t="s">
        <v>61</v>
      </c>
      <c r="B6" s="54" t="s">
        <v>62</v>
      </c>
      <c r="C6" s="55" t="s">
        <v>63</v>
      </c>
      <c r="D6" s="55" t="s">
        <v>30</v>
      </c>
      <c r="E6" s="55"/>
      <c r="F6" s="55" t="s">
        <v>55</v>
      </c>
      <c r="G6" s="55" t="s">
        <v>34</v>
      </c>
      <c r="H6" s="56">
        <v>850000</v>
      </c>
      <c r="I6" s="55" t="s">
        <v>40</v>
      </c>
      <c r="J6" s="57">
        <v>43132</v>
      </c>
      <c r="K6" s="63"/>
    </row>
    <row r="7" spans="1:11" s="45" customFormat="1" ht="116.25" customHeight="1" x14ac:dyDescent="0.25">
      <c r="A7" s="41" t="s">
        <v>64</v>
      </c>
      <c r="B7" s="42" t="s">
        <v>78</v>
      </c>
      <c r="C7" s="42" t="s">
        <v>79</v>
      </c>
      <c r="D7" s="42" t="s">
        <v>30</v>
      </c>
      <c r="E7" s="42"/>
      <c r="F7" s="42" t="s">
        <v>55</v>
      </c>
      <c r="G7" s="42" t="s">
        <v>34</v>
      </c>
      <c r="H7" s="43">
        <v>850000</v>
      </c>
      <c r="I7" s="42" t="s">
        <v>35</v>
      </c>
      <c r="J7" s="44">
        <v>43137</v>
      </c>
      <c r="K7" s="67"/>
    </row>
    <row r="8" spans="1:11" ht="52.8" x14ac:dyDescent="0.25">
      <c r="A8" s="9" t="s">
        <v>71</v>
      </c>
      <c r="B8" s="10" t="s">
        <v>72</v>
      </c>
      <c r="C8" s="10" t="s">
        <v>73</v>
      </c>
      <c r="D8" s="10" t="s">
        <v>30</v>
      </c>
      <c r="E8" s="10" t="s">
        <v>74</v>
      </c>
      <c r="F8" s="10" t="s">
        <v>55</v>
      </c>
      <c r="G8" s="10" t="s">
        <v>34</v>
      </c>
      <c r="H8" s="11">
        <v>140000</v>
      </c>
      <c r="I8" s="10" t="s">
        <v>40</v>
      </c>
      <c r="J8" s="12">
        <v>43159</v>
      </c>
      <c r="K8" s="68"/>
    </row>
    <row r="9" spans="1:11" ht="52.8" x14ac:dyDescent="0.25">
      <c r="A9" s="46" t="s">
        <v>92</v>
      </c>
      <c r="B9" s="47" t="s">
        <v>93</v>
      </c>
      <c r="C9" s="72" t="s">
        <v>94</v>
      </c>
      <c r="D9" s="48" t="s">
        <v>30</v>
      </c>
      <c r="E9" s="48"/>
      <c r="F9" s="48" t="s">
        <v>55</v>
      </c>
      <c r="G9" s="48" t="s">
        <v>34</v>
      </c>
      <c r="H9" s="49">
        <v>800000</v>
      </c>
      <c r="I9" s="48" t="s">
        <v>40</v>
      </c>
      <c r="J9" s="50">
        <v>43059</v>
      </c>
      <c r="K9" s="68"/>
    </row>
  </sheetData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"/>
  <sheetViews>
    <sheetView workbookViewId="0">
      <selection activeCell="A2" sqref="A2:XFD2"/>
    </sheetView>
  </sheetViews>
  <sheetFormatPr defaultColWidth="11.44140625" defaultRowHeight="13.2" x14ac:dyDescent="0.25"/>
  <cols>
    <col min="3" max="3" width="27" customWidth="1"/>
    <col min="8" max="8" width="22.88671875" customWidth="1"/>
    <col min="9" max="9" width="23.88671875" customWidth="1"/>
    <col min="10" max="10" width="24.88671875" customWidth="1"/>
  </cols>
  <sheetData>
    <row r="1" spans="1:10" ht="26.4" x14ac:dyDescent="0.25">
      <c r="A1" s="1" t="s">
        <v>0</v>
      </c>
      <c r="B1" s="2" t="s">
        <v>2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3" t="s">
        <v>9</v>
      </c>
      <c r="I1" s="2" t="s">
        <v>10</v>
      </c>
      <c r="J1" s="4" t="s">
        <v>11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"/>
  <sheetViews>
    <sheetView workbookViewId="0">
      <selection activeCell="G23" sqref="G23"/>
    </sheetView>
  </sheetViews>
  <sheetFormatPr defaultColWidth="11.44140625" defaultRowHeight="13.2" x14ac:dyDescent="0.25"/>
  <cols>
    <col min="3" max="3" width="27" customWidth="1"/>
    <col min="8" max="8" width="22.88671875" customWidth="1"/>
    <col min="9" max="9" width="23.88671875" customWidth="1"/>
    <col min="10" max="10" width="24.88671875" customWidth="1"/>
  </cols>
  <sheetData>
    <row r="1" spans="1:10" ht="26.4" x14ac:dyDescent="0.25">
      <c r="A1" s="1" t="s">
        <v>0</v>
      </c>
      <c r="B1" s="2" t="s">
        <v>2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3" t="s">
        <v>9</v>
      </c>
      <c r="I1" s="2" t="s">
        <v>10</v>
      </c>
      <c r="J1" s="4" t="s">
        <v>11</v>
      </c>
    </row>
    <row r="2" spans="1:10" x14ac:dyDescent="0.25">
      <c r="A2" s="5" t="s">
        <v>29</v>
      </c>
      <c r="B2" s="6" t="s">
        <v>29</v>
      </c>
      <c r="C2" s="6" t="s">
        <v>29</v>
      </c>
      <c r="D2" s="6" t="s">
        <v>29</v>
      </c>
      <c r="E2" s="6" t="s">
        <v>29</v>
      </c>
      <c r="F2" s="6" t="s">
        <v>29</v>
      </c>
      <c r="G2" s="6" t="s">
        <v>29</v>
      </c>
      <c r="H2" s="6" t="s">
        <v>29</v>
      </c>
      <c r="I2" s="6" t="s">
        <v>29</v>
      </c>
      <c r="J2" s="6" t="s">
        <v>29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"/>
  <sheetViews>
    <sheetView workbookViewId="0">
      <selection activeCell="K1" sqref="K1:K1048576"/>
    </sheetView>
  </sheetViews>
  <sheetFormatPr defaultColWidth="11.44140625" defaultRowHeight="13.2" x14ac:dyDescent="0.25"/>
  <cols>
    <col min="2" max="2" width="19.44140625" customWidth="1"/>
    <col min="3" max="3" width="27" customWidth="1"/>
    <col min="8" max="8" width="22.88671875" customWidth="1"/>
    <col min="9" max="9" width="23.88671875" customWidth="1"/>
    <col min="10" max="10" width="24.88671875" customWidth="1"/>
  </cols>
  <sheetData>
    <row r="1" spans="1:10" ht="26.4" x14ac:dyDescent="0.25">
      <c r="A1" s="1" t="s">
        <v>0</v>
      </c>
      <c r="B1" s="1" t="s">
        <v>2</v>
      </c>
      <c r="C1" s="1" t="s">
        <v>4</v>
      </c>
      <c r="D1" s="17" t="s">
        <v>5</v>
      </c>
      <c r="E1" s="17" t="s">
        <v>6</v>
      </c>
      <c r="F1" s="17" t="s">
        <v>7</v>
      </c>
      <c r="G1" s="17" t="s">
        <v>8</v>
      </c>
      <c r="H1" s="18" t="s">
        <v>9</v>
      </c>
      <c r="I1" s="17" t="s">
        <v>10</v>
      </c>
      <c r="J1" s="19" t="s">
        <v>11</v>
      </c>
    </row>
    <row r="2" spans="1:10" ht="93.6" x14ac:dyDescent="0.3">
      <c r="A2" s="9" t="s">
        <v>47</v>
      </c>
      <c r="B2" s="13" t="s">
        <v>48</v>
      </c>
      <c r="C2" s="13" t="s">
        <v>49</v>
      </c>
      <c r="D2" s="13" t="s">
        <v>30</v>
      </c>
      <c r="E2" s="13" t="s">
        <v>31</v>
      </c>
      <c r="F2" s="13" t="s">
        <v>50</v>
      </c>
      <c r="G2" s="13" t="s">
        <v>51</v>
      </c>
      <c r="H2" s="14">
        <v>3348000</v>
      </c>
      <c r="I2" s="13" t="s">
        <v>32</v>
      </c>
      <c r="J2" s="15">
        <v>43126</v>
      </c>
    </row>
  </sheetData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</sheetPr>
  <dimension ref="A1:Y13"/>
  <sheetViews>
    <sheetView workbookViewId="0">
      <selection activeCell="Y7" sqref="Y7"/>
    </sheetView>
  </sheetViews>
  <sheetFormatPr defaultColWidth="14.44140625" defaultRowHeight="15.75" customHeight="1" x14ac:dyDescent="0.25"/>
  <cols>
    <col min="2" max="2" width="31" bestFit="1" customWidth="1"/>
    <col min="25" max="25" width="57.6640625" customWidth="1"/>
  </cols>
  <sheetData>
    <row r="1" spans="1:25" ht="15.75" customHeight="1" thickBot="1" x14ac:dyDescent="0.35">
      <c r="A1" s="81" t="s">
        <v>1</v>
      </c>
      <c r="B1" s="81" t="s">
        <v>3</v>
      </c>
      <c r="C1" s="81" t="s">
        <v>12</v>
      </c>
      <c r="D1" s="81" t="s">
        <v>13</v>
      </c>
      <c r="E1" s="81" t="s">
        <v>14</v>
      </c>
      <c r="F1" s="30" t="s">
        <v>15</v>
      </c>
      <c r="G1" s="30" t="s">
        <v>16</v>
      </c>
      <c r="H1" s="73" t="s">
        <v>17</v>
      </c>
      <c r="I1" s="74"/>
      <c r="J1" s="74"/>
      <c r="K1" s="74"/>
      <c r="L1" s="74"/>
      <c r="M1" s="74"/>
      <c r="N1" s="78"/>
      <c r="O1" s="73" t="s">
        <v>18</v>
      </c>
      <c r="P1" s="74"/>
      <c r="Q1" s="74"/>
      <c r="R1" s="74"/>
      <c r="S1" s="74"/>
      <c r="T1" s="74"/>
      <c r="U1" s="74"/>
      <c r="V1" s="75" t="s">
        <v>19</v>
      </c>
      <c r="W1" s="77" t="s">
        <v>20</v>
      </c>
      <c r="X1" s="79" t="s">
        <v>21</v>
      </c>
    </row>
    <row r="2" spans="1:25" ht="15.75" customHeight="1" thickBot="1" x14ac:dyDescent="0.35">
      <c r="A2" s="78"/>
      <c r="B2" s="78"/>
      <c r="C2" s="78"/>
      <c r="D2" s="78"/>
      <c r="E2" s="78"/>
      <c r="F2" s="31"/>
      <c r="G2" s="31"/>
      <c r="H2" s="30" t="s">
        <v>22</v>
      </c>
      <c r="I2" s="30" t="s">
        <v>23</v>
      </c>
      <c r="J2" s="30" t="s">
        <v>24</v>
      </c>
      <c r="K2" s="30" t="s">
        <v>25</v>
      </c>
      <c r="L2" s="30" t="s">
        <v>26</v>
      </c>
      <c r="M2" s="30" t="s">
        <v>27</v>
      </c>
      <c r="N2" s="32" t="s">
        <v>28</v>
      </c>
      <c r="O2" s="30" t="s">
        <v>22</v>
      </c>
      <c r="P2" s="30" t="s">
        <v>23</v>
      </c>
      <c r="Q2" s="30" t="s">
        <v>24</v>
      </c>
      <c r="R2" s="30" t="s">
        <v>25</v>
      </c>
      <c r="S2" s="30" t="s">
        <v>26</v>
      </c>
      <c r="T2" s="30" t="s">
        <v>27</v>
      </c>
      <c r="U2" s="33" t="s">
        <v>28</v>
      </c>
      <c r="V2" s="76"/>
      <c r="W2" s="78"/>
      <c r="X2" s="80"/>
    </row>
    <row r="3" spans="1:25" ht="15.75" customHeight="1" x14ac:dyDescent="0.3">
      <c r="A3" s="21" t="s">
        <v>80</v>
      </c>
      <c r="B3" s="21" t="s">
        <v>81</v>
      </c>
      <c r="C3" s="21"/>
      <c r="D3" s="21"/>
      <c r="E3" s="21"/>
      <c r="F3" s="21"/>
      <c r="G3" s="21"/>
      <c r="H3" s="23">
        <v>0</v>
      </c>
      <c r="I3" s="23">
        <v>16</v>
      </c>
      <c r="J3" s="23">
        <v>16.399999999999999</v>
      </c>
      <c r="K3" s="23">
        <v>13</v>
      </c>
      <c r="L3" s="23">
        <v>22.4</v>
      </c>
      <c r="M3" s="23">
        <v>1.92</v>
      </c>
      <c r="N3" s="23">
        <v>1</v>
      </c>
      <c r="O3" s="21">
        <v>0</v>
      </c>
      <c r="P3" s="21">
        <v>16</v>
      </c>
      <c r="Q3" s="21">
        <v>17</v>
      </c>
      <c r="R3" s="21">
        <v>13</v>
      </c>
      <c r="S3" s="21">
        <v>23</v>
      </c>
      <c r="T3" s="21">
        <v>2</v>
      </c>
      <c r="U3" s="34">
        <v>1</v>
      </c>
      <c r="V3" s="22">
        <f>SUM(O3:U3)</f>
        <v>72</v>
      </c>
      <c r="W3" s="24">
        <f>SUM(H3:N3)</f>
        <v>70.72</v>
      </c>
      <c r="X3" s="25">
        <v>43101</v>
      </c>
    </row>
    <row r="4" spans="1:25" ht="15.75" customHeight="1" x14ac:dyDescent="0.3">
      <c r="A4" s="21" t="s">
        <v>80</v>
      </c>
      <c r="B4" s="21" t="s">
        <v>44</v>
      </c>
      <c r="C4" s="21"/>
      <c r="D4" s="21"/>
      <c r="E4" s="21"/>
      <c r="F4" s="21"/>
      <c r="G4" s="21"/>
      <c r="H4" s="23">
        <v>50.19</v>
      </c>
      <c r="I4" s="23">
        <v>7</v>
      </c>
      <c r="J4" s="23">
        <v>7.35</v>
      </c>
      <c r="K4" s="23">
        <v>3</v>
      </c>
      <c r="L4" s="23">
        <v>2</v>
      </c>
      <c r="M4" s="23">
        <v>0</v>
      </c>
      <c r="N4" s="23">
        <v>3</v>
      </c>
      <c r="O4" s="21">
        <v>56</v>
      </c>
      <c r="P4" s="21">
        <v>7</v>
      </c>
      <c r="Q4" s="21">
        <v>8</v>
      </c>
      <c r="R4" s="21">
        <v>3</v>
      </c>
      <c r="S4" s="21">
        <v>2</v>
      </c>
      <c r="T4" s="21">
        <v>0</v>
      </c>
      <c r="U4" s="34">
        <v>3</v>
      </c>
      <c r="V4" s="22">
        <f t="shared" ref="V4:V13" si="0">SUM(O4:U4)</f>
        <v>79</v>
      </c>
      <c r="W4" s="24">
        <f t="shared" ref="W4:W13" si="1">SUM(H4:N4)</f>
        <v>72.539999999999992</v>
      </c>
      <c r="X4" s="25">
        <v>43101</v>
      </c>
    </row>
    <row r="5" spans="1:25" ht="15.75" customHeight="1" x14ac:dyDescent="0.3">
      <c r="A5" s="21" t="s">
        <v>80</v>
      </c>
      <c r="B5" s="21" t="s">
        <v>82</v>
      </c>
      <c r="C5" s="21"/>
      <c r="D5" s="21"/>
      <c r="E5" s="21"/>
      <c r="F5" s="21"/>
      <c r="G5" s="21"/>
      <c r="H5" s="23">
        <v>0</v>
      </c>
      <c r="I5" s="23">
        <v>1</v>
      </c>
      <c r="J5" s="23">
        <v>2</v>
      </c>
      <c r="K5" s="23">
        <v>1</v>
      </c>
      <c r="L5" s="23">
        <v>0</v>
      </c>
      <c r="M5" s="23">
        <v>0</v>
      </c>
      <c r="N5" s="23">
        <v>0</v>
      </c>
      <c r="O5" s="21">
        <v>0</v>
      </c>
      <c r="P5" s="21">
        <v>1</v>
      </c>
      <c r="Q5" s="21">
        <v>2</v>
      </c>
      <c r="R5" s="21">
        <v>1</v>
      </c>
      <c r="S5" s="21">
        <v>0</v>
      </c>
      <c r="T5" s="21">
        <v>0</v>
      </c>
      <c r="U5" s="34">
        <v>0</v>
      </c>
      <c r="V5" s="22">
        <f t="shared" si="0"/>
        <v>4</v>
      </c>
      <c r="W5" s="24">
        <f t="shared" si="1"/>
        <v>4</v>
      </c>
      <c r="X5" s="25">
        <v>43101</v>
      </c>
    </row>
    <row r="6" spans="1:25" ht="15.75" customHeight="1" x14ac:dyDescent="0.3">
      <c r="A6" s="21" t="s">
        <v>80</v>
      </c>
      <c r="B6" s="21" t="s">
        <v>83</v>
      </c>
      <c r="C6" s="21"/>
      <c r="D6" s="21"/>
      <c r="E6" s="21"/>
      <c r="F6" s="21"/>
      <c r="G6" s="21"/>
      <c r="H6" s="23">
        <v>30</v>
      </c>
      <c r="I6" s="23">
        <v>92.76</v>
      </c>
      <c r="J6" s="23">
        <v>2.8</v>
      </c>
      <c r="K6" s="23">
        <v>1</v>
      </c>
      <c r="L6" s="23">
        <v>0.86</v>
      </c>
      <c r="M6" s="23">
        <v>0</v>
      </c>
      <c r="N6" s="23">
        <v>0</v>
      </c>
      <c r="O6" s="21">
        <v>30</v>
      </c>
      <c r="P6" s="21">
        <v>93</v>
      </c>
      <c r="Q6" s="21">
        <v>3</v>
      </c>
      <c r="R6" s="21">
        <v>1</v>
      </c>
      <c r="S6" s="21">
        <v>1</v>
      </c>
      <c r="T6" s="21">
        <v>0</v>
      </c>
      <c r="U6" s="34">
        <v>0</v>
      </c>
      <c r="V6" s="22">
        <f t="shared" si="0"/>
        <v>128</v>
      </c>
      <c r="W6" s="24">
        <f t="shared" si="1"/>
        <v>127.42</v>
      </c>
      <c r="X6" s="25">
        <v>43101</v>
      </c>
    </row>
    <row r="7" spans="1:25" ht="15.75" customHeight="1" x14ac:dyDescent="0.3">
      <c r="A7" s="21" t="s">
        <v>80</v>
      </c>
      <c r="B7" s="21" t="s">
        <v>60</v>
      </c>
      <c r="C7" s="21"/>
      <c r="D7" s="21"/>
      <c r="E7" s="21"/>
      <c r="F7" s="21"/>
      <c r="G7" s="21"/>
      <c r="H7" s="23">
        <v>24.8</v>
      </c>
      <c r="I7" s="23">
        <v>5</v>
      </c>
      <c r="J7" s="23">
        <v>5</v>
      </c>
      <c r="K7" s="23">
        <v>3</v>
      </c>
      <c r="L7" s="23">
        <v>1</v>
      </c>
      <c r="M7" s="23">
        <v>0</v>
      </c>
      <c r="N7" s="23">
        <v>0</v>
      </c>
      <c r="O7" s="21">
        <v>143</v>
      </c>
      <c r="P7" s="21">
        <v>5</v>
      </c>
      <c r="Q7" s="21">
        <v>5</v>
      </c>
      <c r="R7" s="21">
        <v>3</v>
      </c>
      <c r="S7" s="21">
        <v>3</v>
      </c>
      <c r="T7" s="21">
        <v>0</v>
      </c>
      <c r="U7" s="34">
        <v>0</v>
      </c>
      <c r="V7" s="22">
        <f t="shared" si="0"/>
        <v>159</v>
      </c>
      <c r="W7" s="24">
        <f t="shared" si="1"/>
        <v>38.799999999999997</v>
      </c>
      <c r="X7" s="25">
        <v>43101</v>
      </c>
      <c r="Y7" t="s">
        <v>91</v>
      </c>
    </row>
    <row r="8" spans="1:25" ht="15.75" customHeight="1" x14ac:dyDescent="0.3">
      <c r="A8" s="21" t="s">
        <v>84</v>
      </c>
      <c r="B8" s="21" t="s">
        <v>89</v>
      </c>
      <c r="C8" s="21"/>
      <c r="D8" s="21"/>
      <c r="E8" s="21"/>
      <c r="F8" s="21"/>
      <c r="G8" s="21"/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3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34">
        <v>3</v>
      </c>
      <c r="V8" s="22">
        <f t="shared" si="0"/>
        <v>3</v>
      </c>
      <c r="W8" s="24">
        <f t="shared" si="1"/>
        <v>3</v>
      </c>
      <c r="X8" s="25">
        <v>43101</v>
      </c>
    </row>
    <row r="9" spans="1:25" ht="15.75" customHeight="1" x14ac:dyDescent="0.3">
      <c r="A9" s="21" t="s">
        <v>84</v>
      </c>
      <c r="B9" s="21" t="s">
        <v>85</v>
      </c>
      <c r="C9" s="21"/>
      <c r="D9" s="21"/>
      <c r="E9" s="21"/>
      <c r="F9" s="21"/>
      <c r="G9" s="21"/>
      <c r="H9" s="23">
        <v>0</v>
      </c>
      <c r="I9" s="23">
        <v>2</v>
      </c>
      <c r="J9" s="23">
        <v>1</v>
      </c>
      <c r="K9" s="23">
        <v>0</v>
      </c>
      <c r="L9" s="23">
        <v>0</v>
      </c>
      <c r="M9" s="23">
        <v>0</v>
      </c>
      <c r="N9" s="23">
        <v>0</v>
      </c>
      <c r="O9" s="21">
        <v>0</v>
      </c>
      <c r="P9" s="26">
        <v>2</v>
      </c>
      <c r="Q9" s="26">
        <v>1</v>
      </c>
      <c r="R9" s="26"/>
      <c r="S9" s="26"/>
      <c r="T9" s="26"/>
      <c r="U9" s="35"/>
      <c r="V9" s="22">
        <f t="shared" si="0"/>
        <v>3</v>
      </c>
      <c r="W9" s="24">
        <f t="shared" si="1"/>
        <v>3</v>
      </c>
      <c r="X9" s="25">
        <v>43101</v>
      </c>
    </row>
    <row r="10" spans="1:25" ht="15.75" customHeight="1" x14ac:dyDescent="0.3">
      <c r="A10" s="21" t="s">
        <v>84</v>
      </c>
      <c r="B10" s="21" t="s">
        <v>86</v>
      </c>
      <c r="C10" s="21"/>
      <c r="D10" s="21"/>
      <c r="E10" s="21"/>
      <c r="F10" s="21"/>
      <c r="G10" s="21"/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1">
        <v>0</v>
      </c>
      <c r="P10" s="21" t="s">
        <v>90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2">
        <f t="shared" si="0"/>
        <v>0</v>
      </c>
      <c r="W10" s="24">
        <f t="shared" si="1"/>
        <v>0</v>
      </c>
      <c r="X10" s="25">
        <v>43101</v>
      </c>
    </row>
    <row r="11" spans="1:25" ht="15.75" customHeight="1" x14ac:dyDescent="0.3">
      <c r="A11" s="21" t="s">
        <v>84</v>
      </c>
      <c r="B11" s="21" t="s">
        <v>87</v>
      </c>
      <c r="C11" s="21"/>
      <c r="D11" s="21"/>
      <c r="E11" s="21"/>
      <c r="F11" s="21"/>
      <c r="G11" s="21"/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2">
        <f t="shared" si="0"/>
        <v>0</v>
      </c>
      <c r="W11" s="24">
        <f t="shared" si="1"/>
        <v>0</v>
      </c>
      <c r="X11" s="25">
        <v>43101</v>
      </c>
    </row>
    <row r="12" spans="1:25" ht="15.75" customHeight="1" x14ac:dyDescent="0.3">
      <c r="A12" s="21" t="s">
        <v>84</v>
      </c>
      <c r="B12" s="21" t="s">
        <v>88</v>
      </c>
      <c r="C12" s="21"/>
      <c r="D12" s="21"/>
      <c r="E12" s="21"/>
      <c r="F12" s="21"/>
      <c r="G12" s="21"/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2">
        <f t="shared" si="0"/>
        <v>0</v>
      </c>
      <c r="W12" s="24">
        <f t="shared" si="1"/>
        <v>0</v>
      </c>
      <c r="X12" s="25">
        <v>43101</v>
      </c>
    </row>
    <row r="13" spans="1:25" ht="15.75" customHeight="1" thickBot="1" x14ac:dyDescent="0.35">
      <c r="A13" s="36"/>
      <c r="B13" s="36"/>
      <c r="C13" s="36"/>
      <c r="D13" s="36"/>
      <c r="E13" s="36"/>
      <c r="F13" s="36"/>
      <c r="G13" s="36"/>
      <c r="H13" s="37"/>
      <c r="I13" s="37"/>
      <c r="J13" s="37"/>
      <c r="K13" s="37"/>
      <c r="L13" s="37"/>
      <c r="M13" s="37"/>
      <c r="N13" s="38"/>
      <c r="O13" s="38"/>
      <c r="P13" s="38"/>
      <c r="Q13" s="38"/>
      <c r="R13" s="38"/>
      <c r="S13" s="38"/>
      <c r="T13" s="38"/>
      <c r="U13" s="39"/>
      <c r="V13" s="27">
        <f t="shared" si="0"/>
        <v>0</v>
      </c>
      <c r="W13" s="28">
        <f t="shared" si="1"/>
        <v>0</v>
      </c>
      <c r="X13" s="29">
        <v>43101</v>
      </c>
    </row>
  </sheetData>
  <mergeCells count="10">
    <mergeCell ref="O1:U1"/>
    <mergeCell ref="V1:V2"/>
    <mergeCell ref="W1:W2"/>
    <mergeCell ref="X1:X2"/>
    <mergeCell ref="A1:A2"/>
    <mergeCell ref="B1:B2"/>
    <mergeCell ref="C1:C2"/>
    <mergeCell ref="D1:D2"/>
    <mergeCell ref="E1:E2"/>
    <mergeCell ref="H1:N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Advertising &amp; Marketing</vt:lpstr>
      <vt:lpstr>Commercial</vt:lpstr>
      <vt:lpstr>Consultancy</vt:lpstr>
      <vt:lpstr>Facilities Mgt.</vt:lpstr>
      <vt:lpstr>IT</vt:lpstr>
      <vt:lpstr>Property</vt:lpstr>
      <vt:lpstr>Recruitment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DfT's exceptions to spending controls January to March 2018</dc:title>
  <dc:creator>Department for Transport</dc:creator>
  <cp:lastModifiedBy>Standalone</cp:lastModifiedBy>
  <dcterms:created xsi:type="dcterms:W3CDTF">2018-06-19T13:17:22Z</dcterms:created>
  <dcterms:modified xsi:type="dcterms:W3CDTF">2018-10-01T15:09:29Z</dcterms:modified>
</cp:coreProperties>
</file>