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Standalone\Documents\Dft publishing\data\cabinet controls data\Q3 data\"/>
    </mc:Choice>
  </mc:AlternateContent>
  <bookViews>
    <workbookView xWindow="0" yWindow="0" windowWidth="23040" windowHeight="8364"/>
  </bookViews>
  <sheets>
    <sheet name="Advertising &amp; Marketing" sheetId="1" r:id="rId1"/>
    <sheet name="Property" sheetId="2" r:id="rId2"/>
    <sheet name="Consultancy" sheetId="3" r:id="rId3"/>
    <sheet name="Commercial" sheetId="4" r:id="rId4"/>
    <sheet name="IT" sheetId="5" r:id="rId5"/>
    <sheet name="Recruitment" sheetId="6" r:id="rId6"/>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0" i="3" l="1"/>
  <c r="W12" i="6" l="1"/>
  <c r="V12" i="6"/>
  <c r="W11" i="6"/>
  <c r="V11" i="6"/>
  <c r="W10" i="6"/>
  <c r="V10" i="6"/>
  <c r="W9" i="6"/>
  <c r="V9" i="6"/>
  <c r="W8" i="6"/>
  <c r="V8" i="6"/>
  <c r="W7" i="6"/>
  <c r="V7" i="6"/>
  <c r="W6" i="6"/>
  <c r="V6" i="6"/>
  <c r="W5" i="6"/>
  <c r="V5" i="6"/>
  <c r="W4" i="6"/>
  <c r="V4" i="6"/>
  <c r="W3" i="6"/>
  <c r="V3" i="6"/>
</calcChain>
</file>

<file path=xl/sharedStrings.xml><?xml version="1.0" encoding="utf-8"?>
<sst xmlns="http://schemas.openxmlformats.org/spreadsheetml/2006/main" count="625" uniqueCount="242">
  <si>
    <t>Reference Number</t>
  </si>
  <si>
    <t>Case Name</t>
  </si>
  <si>
    <t>Case Description</t>
  </si>
  <si>
    <t>Department</t>
  </si>
  <si>
    <t>ALB</t>
  </si>
  <si>
    <t>Lead Control</t>
  </si>
  <si>
    <t>Controls Entry Stage</t>
  </si>
  <si>
    <t>Total value approved (Revised value)</t>
  </si>
  <si>
    <t>Decision</t>
  </si>
  <si>
    <t>Decision Sent to Department</t>
  </si>
  <si>
    <t>Stage</t>
  </si>
  <si>
    <t>HMG4374</t>
  </si>
  <si>
    <t>Go Ultra Low</t>
  </si>
  <si>
    <t>DfT</t>
  </si>
  <si>
    <t>Advertising &amp; Marketing</t>
  </si>
  <si>
    <t>Pre-Strategic Outline Business Case</t>
  </si>
  <si>
    <t>Accept with conditions</t>
  </si>
  <si>
    <t>Post Decision - Conditions</t>
  </si>
  <si>
    <t>HMG4298</t>
  </si>
  <si>
    <t>DFT - DVLA, DVLA Contact Centre Telelink IV, Sandringham Park, Swansea Vale, Llansamlet, Swansea</t>
  </si>
  <si>
    <t>CAT - 1 Lease renewal at expiry / Lease extension, event date 30th August 2019 reversionary lease with 10 year extension.</t>
  </si>
  <si>
    <t>HMG4274</t>
  </si>
  <si>
    <t>Driver and Vehicle Licensing Agency</t>
  </si>
  <si>
    <t>Property</t>
  </si>
  <si>
    <t>Financial Advice to the Intercity Express Programme</t>
  </si>
  <si>
    <t>Strategic Outline Business Case</t>
  </si>
  <si>
    <t>Accept</t>
  </si>
  <si>
    <t>Consultancy</t>
  </si>
  <si>
    <t>Case</t>
  </si>
  <si>
    <t>Highways Agency</t>
  </si>
  <si>
    <t>HMG4297</t>
  </si>
  <si>
    <t>HMG4491</t>
  </si>
  <si>
    <t>DfT - HS2 Old Curzon Street Station Birmingham</t>
  </si>
  <si>
    <t>CAT 2 - New acquisition of LH</t>
  </si>
  <si>
    <t>Approved</t>
  </si>
  <si>
    <t>HMG4384</t>
  </si>
  <si>
    <t>DFT HE Colmore Square Birmingham</t>
  </si>
  <si>
    <t>Cat 2: New acquisition of LH</t>
  </si>
  <si>
    <t>HMG2879aa</t>
  </si>
  <si>
    <t>HS2 Financial Adviser – Additional Stage 2 Fees</t>
  </si>
  <si>
    <t>Advisory support for HV Power Distribution vfm report, Stations business case support and Proxy investor due diligence.</t>
  </si>
  <si>
    <t>HS2</t>
  </si>
  <si>
    <t>HMG4268</t>
  </si>
  <si>
    <t>Provision of Legal Advice 
Intercity Express Programme</t>
  </si>
  <si>
    <t>Request to award Linklaters as legal advisors on IEP (new trains)</t>
  </si>
  <si>
    <t>HMG3888a</t>
  </si>
  <si>
    <t>A303 Stonehenge Legal Advisers</t>
  </si>
  <si>
    <t>Request to award Gowling as PF2 legal advisors for the A303 tunnel.</t>
  </si>
  <si>
    <t>HE</t>
  </si>
  <si>
    <t>Lower Thames Crossing Legal Advisers</t>
  </si>
  <si>
    <t>Request to award DLA Piper as PF2 legal advisors for the LTC.</t>
  </si>
  <si>
    <t>A303 Stonehenge Financial Advisers</t>
  </si>
  <si>
    <t>Request to award PwC as PF2 financial advisors for the A303 tunnel.</t>
  </si>
  <si>
    <t>Lower Thames Crossing Financial Advisers</t>
  </si>
  <si>
    <t>Request to award PwC as PF2 financial advisors for the LTC.</t>
  </si>
  <si>
    <t>HMG4015</t>
  </si>
  <si>
    <t>HMG4145</t>
  </si>
  <si>
    <t>Airport Capacity - Withdrawn</t>
  </si>
  <si>
    <t>Withdrawn</t>
  </si>
  <si>
    <t>HMG4159</t>
  </si>
  <si>
    <t>£ -</t>
  </si>
  <si>
    <t>HMG4096</t>
  </si>
  <si>
    <t>Portfolio-level Legal Support for Road Investment Strategy</t>
  </si>
  <si>
    <t>Highways England</t>
  </si>
  <si>
    <t>.</t>
  </si>
  <si>
    <t>Outline Business Case</t>
  </si>
  <si>
    <t>Parliamentary Agents Legal Support</t>
  </si>
  <si>
    <t>Post Decision - Department Communication</t>
  </si>
  <si>
    <t>Full Business Case</t>
  </si>
  <si>
    <t>HMG4364</t>
  </si>
  <si>
    <t>Smart Ticketing technical advice</t>
  </si>
  <si>
    <t>HMG4365</t>
  </si>
  <si>
    <t>Airport Capacity Programme Financial Advisers</t>
  </si>
  <si>
    <t>HMG4363</t>
  </si>
  <si>
    <t>Intercity Express Programme (IEP) technical advisers</t>
  </si>
  <si>
    <t>HMG4429</t>
  </si>
  <si>
    <t>Smart Motorways Programme Legal Support</t>
  </si>
  <si>
    <t>HMG4461</t>
  </si>
  <si>
    <t>Tax specialist on VAT issues</t>
  </si>
  <si>
    <t>HMG4482</t>
  </si>
  <si>
    <t>Airport Commission Technical</t>
  </si>
  <si>
    <t>HMG4161</t>
  </si>
  <si>
    <t>HS2 Railway Systems</t>
  </si>
  <si>
    <t>Construction and installation contracts relating to railway track, power, signalling and communication systems. The contracts relate to Critical National Infrastructure and the value exceeds DfT's Delegated Authority Limit from Treasury.</t>
  </si>
  <si>
    <t>Commercial</t>
  </si>
  <si>
    <t>HMG3996</t>
  </si>
  <si>
    <t>Publishing Services Concession Contract</t>
  </si>
  <si>
    <t>Partnership contract for publishing and promoting driver standards publications including the Highway Code.</t>
  </si>
  <si>
    <t>DVSA</t>
  </si>
  <si>
    <t>HMG2522b</t>
  </si>
  <si>
    <t>Commercial Relationships</t>
  </si>
  <si>
    <t>HMG1093a</t>
  </si>
  <si>
    <t>CHARM Legacy contracts arrangements - FBC</t>
  </si>
  <si>
    <t>IT</t>
  </si>
  <si>
    <t>HMG4085</t>
  </si>
  <si>
    <t>Street Manager Alpha</t>
  </si>
  <si>
    <t>A Discovery was carried out earlier in 2017. Key outputs are attached. The team (Kainos and cx partners) spoke in detail with a whole range of users, at all levels and in a range of roles, and from a variety of organisations to map the current situation and user journeys. Findings and additional information was gathered from several hundred people who responded to a survey. And emerging recom</t>
  </si>
  <si>
    <t>Award</t>
  </si>
  <si>
    <t>HMG4140</t>
  </si>
  <si>
    <t>Data Sharing</t>
  </si>
  <si>
    <t>HMG4193b</t>
  </si>
  <si>
    <t>DVLA Drivers Tranche 3/4/5</t>
  </si>
  <si>
    <t>Not applicable</t>
  </si>
  <si>
    <t>HMG2522a</t>
  </si>
  <si>
    <t>Highways England National Roads Telecommunications Service 1 (NRTS1)</t>
  </si>
  <si>
    <t>HMG4344</t>
  </si>
  <si>
    <t>MCA</t>
  </si>
  <si>
    <t>Highways England National Roads Telecommunications Service 2 (NRTS2)</t>
  </si>
  <si>
    <t>HE LTC and A303 Financial and Legal Advice</t>
  </si>
  <si>
    <t>HMG4153</t>
  </si>
  <si>
    <t>Drivers Portfolio:- Drivers Legacy Migration Tranche 2</t>
  </si>
  <si>
    <t>HMG3837b</t>
  </si>
  <si>
    <t>HS2 Station Designers</t>
  </si>
  <si>
    <t>HMG4193a</t>
  </si>
  <si>
    <t>DVLA Pipeline Drivers Tranche 2</t>
  </si>
  <si>
    <t>HMG4168</t>
  </si>
  <si>
    <t>Roadside Payments Project</t>
  </si>
  <si>
    <t>We are seeking spend approval to progress work necessary for BJSS to develop and implement a native mobile application, web portal and back-end integration with Mobile Compliance (MC) and Customer Payments Management System (CPMS) for roadside examiners to process fixed penalty payments at the roadside more efficiently, and with a view to removing where possible operational staff being involved in</t>
  </si>
  <si>
    <t>HMG2485c</t>
  </si>
  <si>
    <t>TARS (Testing and Registration System) stabilisation project</t>
  </si>
  <si>
    <t>Building on the Drivers and Riders Transformation Discovery phase, completed October to
 February 2017 we are seeking spend approval to complete the TARS stabilisation work that
 will enable the development of the 4 DRT services to be built and to enable the exit of the
 current supplier contract during December 2018</t>
  </si>
  <si>
    <t>HMG2592b</t>
  </si>
  <si>
    <t>Approval To proceed To Live Phase For the BTP Mobile Solutions Project</t>
  </si>
  <si>
    <t>We have completed the Beta Phase and are seeking permission to proceed to the
 Live Phase. A Beta Phase Report and a Live Phase Plan has been produced, and is
 submitted along with this spend profile. We are looking for approval to start the Live
 phase based on the outcomes achieved in the Beta Phase, and for those activities
 proposed in the Live Plan.</t>
  </si>
  <si>
    <t>HMG1546b</t>
  </si>
  <si>
    <t>Highways England Command and Control Systems</t>
  </si>
  <si>
    <t>HMG4324</t>
  </si>
  <si>
    <t>DVLA Common Services Portfolio Pipeline</t>
  </si>
  <si>
    <t>HMG2517c</t>
  </si>
  <si>
    <t>Vehicle Excise Duty Reform Project</t>
  </si>
  <si>
    <t>HMG4457</t>
  </si>
  <si>
    <t>Road Haulage Permit system</t>
  </si>
  <si>
    <t>HMG2898a</t>
  </si>
  <si>
    <t>Oracle Premier Support Renewal</t>
  </si>
  <si>
    <t>HMG4085a</t>
  </si>
  <si>
    <t>Street Manager alpha additional spend</t>
  </si>
  <si>
    <t>HMG4465</t>
  </si>
  <si>
    <t>Direct Debit Re-procurement Proposal OBC</t>
  </si>
  <si>
    <t>HMG2571b</t>
  </si>
  <si>
    <t>Highways England HR System Development</t>
  </si>
  <si>
    <t>HMG4149</t>
  </si>
  <si>
    <t>Mobile Examiner Services (ES)</t>
  </si>
  <si>
    <t>Building on the Driver and Rider Transformation (DRT) Discovery phase, completed October 2016 - February 2017, we are seeking spend approval for the alpha stage of Examiner Services. This will provide a method of recording and completing driving test administration activities via a mobile device.</t>
  </si>
  <si>
    <t>HMG2485b</t>
  </si>
  <si>
    <t>Capita Applications and Hosting (APPH) Contract Extension 2018</t>
  </si>
  <si>
    <t>Approval is sought for the final year of a 3-year (1+1+1) contract extension remit provided
 by GDS in November 2015</t>
  </si>
  <si>
    <t>HMG2571c</t>
  </si>
  <si>
    <t>Oracle Fusion / ERP System Development</t>
  </si>
  <si>
    <t>HMG3376b</t>
  </si>
  <si>
    <t>Network Simplification</t>
  </si>
  <si>
    <t>HMG4328</t>
  </si>
  <si>
    <t>IT Tactical Hosting Contract</t>
  </si>
  <si>
    <t>HMG3809a</t>
  </si>
  <si>
    <t>New Theory Testing Service - Alpha</t>
  </si>
  <si>
    <t>We have been through a procurement; have a Full Business Case and seek approval to
 move forward with an alpha to build a prototype that will allow the organisation to fully
 assess the operational risk of moving towards an online theory test.</t>
  </si>
  <si>
    <t>HMG4150</t>
  </si>
  <si>
    <t>Renewal of Electronic Service Delivery for Abnormal Loads (ESDAL) Service</t>
  </si>
  <si>
    <t>HMG4350</t>
  </si>
  <si>
    <t>Bus Service Operators Grant IT system rebuild - discovery stage</t>
  </si>
  <si>
    <t>HMG4052</t>
  </si>
  <si>
    <t>National Propensity to Cycle Tool (PCT)</t>
  </si>
  <si>
    <t>The Propensity to Cycle Tool (PCT) is a research project, aimed at exploring the potential for a national cycling model. Phases 1 and 2 are now complete. A phase 3 of the research project is now required for several reasons.</t>
  </si>
  <si>
    <t>HMG4052a</t>
  </si>
  <si>
    <t>National Propensity to Cycle Tool (PCT) - phase 3</t>
  </si>
  <si>
    <t>HMG3039b</t>
  </si>
  <si>
    <t>Blue Badge Future Service Beta</t>
  </si>
  <si>
    <t>The Go Ultra Low (GUL) campaign launched in 2014 to raise awareness, promote the benefits of, and dispel misconceptions about, electric vehicles (EVs). The campaign is a unique joint-funded partnership between Government and VMs. A total of eight VMs supported the 2017/18 campaign: Audi, BMW, Hyundai, Kia, Nissan, Renault, Toyota, and VW.</t>
  </si>
  <si>
    <t>CAT - 1 Lease renewal at expiry, CarPark - Event Lease renewal, event date 24thth December 2017  Swansea Vale 2, Sandringham Park, Swansea Vale, Llansamlet, Swansea, SA7 0ES. 
 e PIMS Ref 520073</t>
  </si>
  <si>
    <t>Organisation Name</t>
  </si>
  <si>
    <t>Basis for expenditure approval</t>
  </si>
  <si>
    <t>Project name</t>
  </si>
  <si>
    <t>Total Value Approved (£)</t>
  </si>
  <si>
    <t>Basis for Exception</t>
  </si>
  <si>
    <t>Approval month</t>
  </si>
  <si>
    <t>Civil Service Grade (FTE)</t>
  </si>
  <si>
    <t>AA/AO</t>
  </si>
  <si>
    <t>EO</t>
  </si>
  <si>
    <t>HEO</t>
  </si>
  <si>
    <t>SEO</t>
  </si>
  <si>
    <t>Active</t>
  </si>
  <si>
    <t>DFT - DVLA, DVLA - Telelink IV, Sandringham Park, Swansea Vale, Llansamlet, Swansea</t>
  </si>
  <si>
    <t>Civil Service Grade (Headcount)</t>
  </si>
  <si>
    <t>Total approvals (Headcount)</t>
  </si>
  <si>
    <t>Total Approvals (FTE)</t>
  </si>
  <si>
    <t>Date of approval</t>
  </si>
  <si>
    <t>Grade 6 / 7</t>
  </si>
  <si>
    <t>SCS</t>
  </si>
  <si>
    <t>Other</t>
  </si>
  <si>
    <t>DFT</t>
  </si>
  <si>
    <t>DfTc</t>
  </si>
  <si>
    <t>DVLA</t>
  </si>
  <si>
    <t>VCA</t>
  </si>
  <si>
    <t>NDPB</t>
  </si>
  <si>
    <t>Trinity House</t>
  </si>
  <si>
    <t>Transport Focus</t>
  </si>
  <si>
    <t>British Transport Police Authority</t>
  </si>
  <si>
    <t>High Speed Rail</t>
  </si>
  <si>
    <t>Northern Lighthouse Board</t>
  </si>
  <si>
    <t>This was not required to go to CO for approval</t>
  </si>
  <si>
    <t>DfT Centre</t>
  </si>
  <si>
    <t>Driver and Vehicle Standards Agency</t>
  </si>
  <si>
    <t>British Transport Police</t>
  </si>
  <si>
    <t>Extra funding to support service assessment and transition to Beta</t>
  </si>
  <si>
    <t xml:space="preserve">The current BSOG IT system used for processing and paying BSOG claims is a mainly paper based system and a database using Microsoft Access and Microsoft SQL server. The Discovery should consider whether it contintues to be fit for puropese or whether a new service could provide the modern systems needed to meet current user needs. </t>
  </si>
  <si>
    <t xml:space="preserve">The SOS has directed that the DVSA will be ready to deliver by November 2018, a Road Haulage Permit Scheme to ensure that access to EU markets continues post exit for UK hauliers to the continuing benefit of the wider UK economy. </t>
  </si>
  <si>
    <t xml:space="preserve">HS2 Phase One Parliamentary Agents </t>
  </si>
  <si>
    <t xml:space="preserve">The online tool already exists and the purpose of Phase 3 is to keep it, running,  up to date and to establish feasibility and implement new features and capabilities. The project team
 responsible for Phases 1 and 2 were not aware of the need to seek this
 approval at the time. However, the team developing Phase 3 have been
 made aware and are now looking to meet GDS and Cabinet Office standards (through discovery, alpha and beta stages). </t>
  </si>
  <si>
    <t xml:space="preserve">Pipeline approval for a body of working improving the services provided by DVLA to drivers.  This is in keeping with the strategic objective of improving services whie moving away from the legacy technology stack.
</t>
  </si>
  <si>
    <t>Many components of the DVLA network are now out of support but rather than just addressing the issue by technically refreshing each component, there is also an opportunity to address the complexity and performance problems by simplifying the core, and replacing some physical devices with virtual instances. Better integration between the components will also bring newer diagnostics onto the estate</t>
  </si>
  <si>
    <t>Highways England (HE) sought permission from DfT and Cabinet Office to extend a number of contracts in order to maintain existing service arrangements, pending the roll-out of new CHARM services in January 2020.   The extensions were required as the forecast date for CHARM availability had slipped.   HE also sought approval for an additional 12-months of support costs (to January 2021) through these contracts should there be further slippage on the CHARM programme.</t>
  </si>
  <si>
    <t>Highways England (HE) requested permission from DfT and Cabinet Office to extend the NRTS1 contract for 6-months.   This was due to the delay in award of the NRTS2 contract, and was required to ensure we protected the 6-month transition period between the NRTS1 and new NRTS2 supplier which was critical to the smooth national transfer of operational telecommunications services on which Highways England is dependent in managing and operating the network safely and efficiently.   This approach had been recommended by the independent Gateway Review 3 on the NRTS programme.</t>
  </si>
  <si>
    <t>Highways England (HE) believes this may be a DVLA project, so we have not commented.</t>
  </si>
  <si>
    <t xml:space="preserve">Highways England (HE) sought permission from DfT and Cabinet Office to award the NRTS2 contract, replacing the existing NRTS1 service arrangements.   NRTS is a critical enabler of health and safety, customer service and delivery on the Strategic Road Network as it provides the vital telecommunication interconnectivity between our seven Regional Control Centres, our National Traffic Operations Centre and our 30,000 roadside assets enabling us to operate, maintain and develop our Strategic Road Network safely for our customers who use it and our workforce who are deployed on it. </t>
  </si>
  <si>
    <t>The ControlWorks and ICCS systems provide an operationally essential frontline service for the Operations Directorate (OD) Traffic Officer Service(TOS) and more recently its Asset Delivery (AD) operating model. The systems are used to record what has been done in managing incidents, to deploy resources, to produce management information, and to co-ordinate communications between the different methods utilised both by TOS, AD and the other secure radio partners. This includes the requirement to be interoperable with the Emergency Services. This request to DfT and Cabinet Office sought to replace the existing two optional annual extensions for this contract with a flat 38-month term plus 1 optional annual extension.</t>
  </si>
  <si>
    <t xml:space="preserve">Highways England (HE) was implementing an integrated HR system in support of the functional and reporting requirements of our new People Strategy.   The HR system needed a coherent set of technology and knowledge management tools to engage with the users, within HR and across the business.   This was a supplementary business case to fund data migration and integration work for the new HR system. </t>
  </si>
  <si>
    <t xml:space="preserve">This was a supplementary business case in support of the delivery of the Oracle Fusion / ERP project.   The business case was required as plans were reviewed and updated around data migration and integration work, and implementation, testing and training activity.   The team also identified additional resource requirements (including the need for some specialist resources) to support delivery by April 2018.   Additional funding was requested by Highways England (HE) to cover the work identified in the replanning exercise, and to resource those activities.   </t>
  </si>
  <si>
    <t xml:space="preserve"> </t>
  </si>
  <si>
    <t>Highways England (HE) sought permission from DfT and Cabinet Office to extend the existing Hosting contract in order to maintain stability as we started to migrate services to alternative hosting platforms (e.g. Azure).   The intention is to migrate applications during 2018/19, and thereby gradually reduce our dependence on this contract.   We expect the monthly cost of the contract to decrease as applications are moved, with those applications which incur the highest hosting charge per month being migrated first.</t>
  </si>
  <si>
    <t>This business case sought DfT and Cabinet Office approval to extend the ESDAL (Electronic Service Delivery for Abnormal Loads) contract, which was due to end in August 2018.   As its name suggests, ESDAL is critical to ensuring the safe movement of abnormal loads on the strategic road network, without damaging the infrastructure or causing safety risks to other road users.</t>
  </si>
  <si>
    <t>In 2011 DfT awarded a contract to Northgate Public Services to facilitate the delivery by local authorities of Blue Badge services to the public. This contract ends in December 2018 and DfT is building a new, GDS-compliant replacement digital solution to deliver better application, administration and fulfilment services for citizens and local authorities</t>
  </si>
  <si>
    <t>Hydrographic Survey Services in UK and European Waters</t>
  </si>
  <si>
    <t>Approval of contract award to 4 Station Designers. Contentious on account of high profile / critical national infrastructure.</t>
  </si>
  <si>
    <t>HS2 Ltd</t>
  </si>
  <si>
    <t>Approved with Conditions</t>
  </si>
  <si>
    <t>Comments</t>
  </si>
  <si>
    <t>The Airport Commission request to extend their environmental Consultancy Contract</t>
  </si>
  <si>
    <t>DVSA Publishing Services Concession Contract</t>
  </si>
  <si>
    <t>The concession to be the official publisher for official editions of the DVSA driver education and learning materials, including The Official Highway Code on behalf of the Department for Transport and The Official Highway Code for Northern Ireland on behalf of the Department for Infrastructure, Northern Ireland.</t>
  </si>
  <si>
    <t>HS2 Phase One Parliamentary Agents contract extension (time only)</t>
  </si>
  <si>
    <r>
      <rPr>
        <sz val="10"/>
        <color rgb="FFFF0000"/>
        <rFont val="Arial"/>
        <family val="2"/>
      </rPr>
      <t xml:space="preserve">
</t>
    </r>
    <r>
      <rPr>
        <sz val="10"/>
        <rFont val="Arial"/>
        <family val="2"/>
      </rPr>
      <t>Highways England</t>
    </r>
  </si>
  <si>
    <t>£450,242,000
inc. VAT and indexation</t>
  </si>
  <si>
    <r>
      <t xml:space="preserve">Re-procurement of MCA's </t>
    </r>
    <r>
      <rPr>
        <sz val="10"/>
        <rFont val="Arial"/>
        <family val="2"/>
      </rPr>
      <t>Hydrographic</t>
    </r>
    <r>
      <rPr>
        <sz val="10"/>
        <color rgb="FFFF0000"/>
        <rFont val="Arial"/>
        <family val="2"/>
      </rPr>
      <t xml:space="preserve"> </t>
    </r>
    <r>
      <rPr>
        <sz val="10"/>
        <color rgb="FF000000"/>
        <rFont val="Arial"/>
        <family val="2"/>
      </rPr>
      <t>survey framework for maintaining shipping chart related mapping of UK sea beds</t>
    </r>
  </si>
  <si>
    <t xml:space="preserve">The DVLA requires a strategic data sharing platform to support the Agencies strategies and data sharing services to meet user needs.  This programme of work will improve those services by delivering new technology, new capability and capacity to meet increasing demands.  This in turn will allow a consolidation and simplification of the IT estate, supporting the migration of services off legacy technology. </t>
  </si>
  <si>
    <r>
      <rPr>
        <sz val="10"/>
        <color rgb="FFFF0000"/>
        <rFont val="Arial"/>
        <family val="2"/>
      </rPr>
      <t xml:space="preserve">
</t>
    </r>
    <r>
      <rPr>
        <sz val="10"/>
        <rFont val="Arial"/>
        <family val="2"/>
      </rPr>
      <t xml:space="preserve">
Highways England</t>
    </r>
  </si>
  <si>
    <r>
      <rPr>
        <sz val="10"/>
        <color rgb="FFFF0000"/>
        <rFont val="Arial"/>
        <family val="2"/>
      </rPr>
      <t xml:space="preserve">
</t>
    </r>
    <r>
      <rPr>
        <sz val="10"/>
        <rFont val="Arial"/>
        <family val="2"/>
      </rPr>
      <t>DVLA</t>
    </r>
  </si>
  <si>
    <r>
      <t xml:space="preserve">
</t>
    </r>
    <r>
      <rPr>
        <sz val="10"/>
        <rFont val="Arial"/>
        <family val="2"/>
      </rPr>
      <t>Full Business Case</t>
    </r>
  </si>
  <si>
    <t xml:space="preserve">In order to achieve flexibility in our new systems and reduce the overall time and cost to deliver the end goal we will move to common technology components that allow us to build the functionality once and re-use across multiple services. By building in this way the components can be upgraded, improved or swapped for alternatives while minimising the impact on the services that use them.
</t>
  </si>
  <si>
    <t xml:space="preserve">This investment supports the transformation of DVLAs first registration services and technology to sup-port it.  
The technology includes (but is not limited to) MongoDB, EventStore, Java, Dropwizard and Drools. Many Open Source Libraries are being used (Hysterix, for example). In addition, the new technology extends to testing frameworks - Gatling and Cucumber. </t>
  </si>
  <si>
    <t>This contract is for Support and Maintenance of our existing Oracle licence set. DVLA purchased perpetual licences for all required products within the existing contract. 
The contract renewal will include Support and Maintenance only as DVLA has no further licence requirements.
.</t>
  </si>
  <si>
    <t>The Agency needs to replace the current DD service provider by September 2018 to ensure continuity of the DD service for Electronic Vehicle Licensing (EVL) &amp; Post Office (PO) customers. In order to continue to allow the motoring public to pay their Vehicle Excise Duty (VED) by DD annually, bi-annually or
 monthly. The payment channel accounts for around 30% of all licensing transactions.</t>
  </si>
  <si>
    <t xml:space="preserve">
£7,944,000.00</t>
  </si>
  <si>
    <t xml:space="preserve">
£2,565,000
(Revised total agreed on 06/07/2018)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</si>
</sst>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809]#,##0.00"/>
    <numFmt numFmtId="165" formatCode="&quot;£&quot;#,##0"/>
    <numFmt numFmtId="166" formatCode="d/m/yyyy"/>
    <numFmt numFmtId="167" formatCode="[$£-809]#,##0"/>
  </numFmts>
  <fonts count="15" x14ac:knownFonts="1">
    <font>
      <sz val="10"/>
      <color rgb="FF000000"/>
      <name val="Arial"/>
    </font>
    <font>
      <b/>
      <sz val="10"/>
      <color rgb="FF000000"/>
      <name val="Arial"/>
      <family val="2"/>
    </font>
    <font>
      <sz val="10"/>
      <name val="Arial"/>
      <family val="2"/>
    </font>
    <font>
      <sz val="10"/>
      <name val="Arial"/>
      <family val="2"/>
    </font>
    <font>
      <u/>
      <sz val="10"/>
      <color theme="10"/>
      <name val="Arial"/>
      <family val="2"/>
    </font>
    <font>
      <u/>
      <sz val="10"/>
      <color theme="11"/>
      <name val="Arial"/>
      <family val="2"/>
    </font>
    <font>
      <sz val="10"/>
      <color rgb="FF000000"/>
      <name val="Arial"/>
      <family val="2"/>
    </font>
    <font>
      <sz val="9"/>
      <name val="Arial"/>
      <family val="2"/>
    </font>
    <font>
      <sz val="10"/>
      <color rgb="FFFF0000"/>
      <name val="Arial"/>
      <family val="2"/>
    </font>
    <font>
      <b/>
      <sz val="10"/>
      <color theme="1"/>
      <name val="Arial"/>
      <family val="2"/>
    </font>
    <font>
      <b/>
      <sz val="11"/>
      <color rgb="FFFFFFFF"/>
      <name val="Calibri"/>
      <family val="2"/>
    </font>
    <font>
      <sz val="11"/>
      <name val="Calibri"/>
      <family val="2"/>
    </font>
    <font>
      <sz val="10"/>
      <name val="Arial"/>
      <family val="2"/>
    </font>
    <font>
      <b/>
      <sz val="10"/>
      <color rgb="FF000000"/>
      <name val="Arial"/>
      <family val="2"/>
    </font>
    <font>
      <sz val="10"/>
      <color rgb="FF000000"/>
      <name val="Times New Roman"/>
      <family val="1"/>
    </font>
  </fonts>
  <fills count="7">
    <fill>
      <patternFill patternType="none"/>
    </fill>
    <fill>
      <patternFill patternType="gray125"/>
    </fill>
    <fill>
      <patternFill patternType="solid">
        <fgColor rgb="FFE69138"/>
        <bgColor rgb="FFE69138"/>
      </patternFill>
    </fill>
    <fill>
      <patternFill patternType="solid">
        <fgColor rgb="FFC00000"/>
        <bgColor rgb="FFC00000"/>
      </patternFill>
    </fill>
    <fill>
      <patternFill patternType="solid">
        <fgColor rgb="FFECDDBE"/>
        <bgColor rgb="FFECDDBE"/>
      </patternFill>
    </fill>
    <fill>
      <patternFill patternType="solid">
        <fgColor rgb="FFE69138"/>
        <bgColor indexed="64"/>
      </patternFill>
    </fill>
    <fill>
      <patternFill patternType="solid">
        <fgColor rgb="FFDE7E2B"/>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rgb="FF000000"/>
      </right>
      <top/>
      <bottom style="thin">
        <color rgb="FF000000"/>
      </bottom>
      <diagonal/>
    </border>
    <border>
      <left/>
      <right style="medium">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right style="medium">
        <color rgb="FF000000"/>
      </right>
      <top/>
      <bottom style="thin">
        <color rgb="FF000000"/>
      </bottom>
      <diagonal/>
    </border>
    <border>
      <left/>
      <right style="medium">
        <color indexed="64"/>
      </right>
      <top/>
      <bottom style="thin">
        <color rgb="FF000000"/>
      </bottom>
      <diagonal/>
    </border>
    <border>
      <left/>
      <right/>
      <top style="thin">
        <color rgb="FF000000"/>
      </top>
      <bottom style="thin">
        <color rgb="FF000000"/>
      </bottom>
      <diagonal/>
    </border>
  </borders>
  <cellStyleXfs count="3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cellStyleXfs>
  <cellXfs count="106">
    <xf numFmtId="0" fontId="0" fillId="0" borderId="0" xfId="0" applyFont="1" applyAlignment="1"/>
    <xf numFmtId="0" fontId="2" fillId="0" borderId="1" xfId="0" applyFont="1" applyBorder="1" applyAlignment="1">
      <alignment horizontal="left" vertical="center" wrapText="1"/>
    </xf>
    <xf numFmtId="0" fontId="1" fillId="2" borderId="1" xfId="0" applyFont="1" applyFill="1" applyBorder="1" applyAlignment="1">
      <alignment vertical="center" wrapText="1" shrinkToFit="1"/>
    </xf>
    <xf numFmtId="0" fontId="2" fillId="0" borderId="1" xfId="0" applyFont="1" applyBorder="1" applyAlignment="1">
      <alignment vertical="center" wrapText="1" shrinkToFit="1"/>
    </xf>
    <xf numFmtId="0" fontId="0" fillId="0" borderId="0" xfId="0" applyFont="1" applyAlignment="1">
      <alignment vertical="center" wrapText="1" shrinkToFit="1"/>
    </xf>
    <xf numFmtId="0" fontId="1" fillId="2" borderId="1" xfId="0" applyFont="1" applyFill="1" applyBorder="1" applyAlignment="1">
      <alignment vertical="center" wrapText="1"/>
    </xf>
    <xf numFmtId="0" fontId="2" fillId="0" borderId="1" xfId="0" applyFont="1" applyBorder="1" applyAlignment="1">
      <alignment vertical="center" wrapText="1"/>
    </xf>
    <xf numFmtId="0" fontId="6" fillId="0" borderId="4" xfId="0" applyFont="1" applyFill="1" applyBorder="1" applyAlignment="1"/>
    <xf numFmtId="0" fontId="7" fillId="0" borderId="4" xfId="33" applyFont="1" applyFill="1" applyBorder="1" applyAlignment="1" applyProtection="1">
      <alignment horizontal="center" vertical="center" wrapText="1"/>
      <protection locked="0"/>
    </xf>
    <xf numFmtId="0" fontId="1" fillId="2" borderId="5" xfId="0" applyFont="1" applyFill="1" applyBorder="1" applyAlignment="1">
      <alignment vertical="center" wrapText="1"/>
    </xf>
    <xf numFmtId="0" fontId="1" fillId="2" borderId="4" xfId="0" applyFont="1" applyFill="1" applyBorder="1" applyAlignment="1">
      <alignment vertical="center" wrapText="1"/>
    </xf>
    <xf numFmtId="0" fontId="2" fillId="0" borderId="4" xfId="0" applyFont="1" applyBorder="1" applyAlignment="1">
      <alignment vertical="center" wrapText="1"/>
    </xf>
    <xf numFmtId="164" fontId="2" fillId="0" borderId="4" xfId="0" applyNumberFormat="1" applyFont="1" applyBorder="1" applyAlignment="1">
      <alignment vertical="center" wrapText="1"/>
    </xf>
    <xf numFmtId="14" fontId="2" fillId="0" borderId="4" xfId="0" applyNumberFormat="1" applyFont="1" applyBorder="1" applyAlignment="1">
      <alignment vertical="center" wrapText="1"/>
    </xf>
    <xf numFmtId="0" fontId="0" fillId="0" borderId="4" xfId="0" applyFont="1" applyBorder="1" applyAlignment="1"/>
    <xf numFmtId="0" fontId="0" fillId="0" borderId="4" xfId="0" applyFont="1" applyBorder="1" applyAlignment="1">
      <alignment wrapText="1"/>
    </xf>
    <xf numFmtId="0" fontId="2" fillId="0" borderId="3" xfId="0" applyFont="1" applyBorder="1" applyAlignment="1">
      <alignment vertical="center" wrapText="1"/>
    </xf>
    <xf numFmtId="0" fontId="1" fillId="2" borderId="6" xfId="0" applyFont="1" applyFill="1" applyBorder="1" applyAlignment="1">
      <alignment vertical="center" wrapText="1"/>
    </xf>
    <xf numFmtId="164" fontId="1" fillId="2" borderId="6" xfId="0" applyNumberFormat="1" applyFont="1" applyFill="1" applyBorder="1" applyAlignment="1">
      <alignment vertical="center" wrapText="1"/>
    </xf>
    <xf numFmtId="14" fontId="1" fillId="2" borderId="6" xfId="0" applyNumberFormat="1" applyFont="1" applyFill="1" applyBorder="1" applyAlignment="1">
      <alignment vertical="center" wrapText="1"/>
    </xf>
    <xf numFmtId="166" fontId="10" fillId="3" borderId="8" xfId="0" applyNumberFormat="1" applyFont="1" applyFill="1" applyBorder="1" applyAlignment="1">
      <alignment horizontal="center" wrapText="1"/>
    </xf>
    <xf numFmtId="166" fontId="11" fillId="3" borderId="7" xfId="0" applyNumberFormat="1" applyFont="1" applyFill="1" applyBorder="1" applyAlignment="1"/>
    <xf numFmtId="166" fontId="10" fillId="3" borderId="7" xfId="0" applyNumberFormat="1" applyFont="1" applyFill="1" applyBorder="1" applyAlignment="1">
      <alignment horizontal="center" wrapText="1"/>
    </xf>
    <xf numFmtId="0" fontId="10" fillId="3" borderId="7" xfId="0" applyFont="1" applyFill="1" applyBorder="1" applyAlignment="1">
      <alignment horizontal="center" wrapText="1"/>
    </xf>
    <xf numFmtId="0" fontId="11" fillId="4" borderId="10" xfId="0" applyFont="1" applyFill="1" applyBorder="1" applyAlignment="1"/>
    <xf numFmtId="0" fontId="11" fillId="4" borderId="11" xfId="0" applyFont="1" applyFill="1" applyBorder="1" applyAlignment="1"/>
    <xf numFmtId="2" fontId="11" fillId="4" borderId="11" xfId="0" applyNumberFormat="1" applyFont="1" applyFill="1" applyBorder="1" applyAlignment="1"/>
    <xf numFmtId="0" fontId="11" fillId="4" borderId="12" xfId="0" applyFont="1" applyFill="1" applyBorder="1" applyAlignment="1"/>
    <xf numFmtId="2" fontId="11" fillId="4" borderId="13" xfId="0" applyNumberFormat="1" applyFont="1" applyFill="1" applyBorder="1" applyAlignment="1"/>
    <xf numFmtId="166" fontId="11" fillId="4" borderId="14" xfId="0" applyNumberFormat="1" applyFont="1" applyFill="1" applyBorder="1" applyAlignment="1"/>
    <xf numFmtId="0" fontId="11" fillId="4" borderId="15" xfId="0" applyFont="1" applyFill="1" applyBorder="1" applyAlignment="1"/>
    <xf numFmtId="2" fontId="11" fillId="4" borderId="12" xfId="0" applyNumberFormat="1" applyFont="1" applyFill="1" applyBorder="1" applyAlignment="1"/>
    <xf numFmtId="2" fontId="11" fillId="4" borderId="16" xfId="0" applyNumberFormat="1" applyFont="1" applyFill="1" applyBorder="1" applyAlignment="1"/>
    <xf numFmtId="166" fontId="11" fillId="4" borderId="17" xfId="0" applyNumberFormat="1" applyFont="1" applyFill="1" applyBorder="1" applyAlignment="1"/>
    <xf numFmtId="1" fontId="11" fillId="4" borderId="12" xfId="0" applyNumberFormat="1" applyFont="1" applyFill="1" applyBorder="1" applyAlignment="1"/>
    <xf numFmtId="0" fontId="0" fillId="0" borderId="0" xfId="0" applyFont="1" applyAlignment="1">
      <alignment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164" fontId="1" fillId="2" borderId="6" xfId="0" applyNumberFormat="1"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0" fontId="2" fillId="0" borderId="4" xfId="0" applyFont="1" applyBorder="1" applyAlignment="1">
      <alignment horizontal="left" vertical="center" wrapText="1"/>
    </xf>
    <xf numFmtId="165" fontId="2" fillId="0" borderId="4" xfId="0" applyNumberFormat="1" applyFont="1" applyBorder="1" applyAlignment="1">
      <alignment horizontal="left" vertical="center" wrapText="1"/>
    </xf>
    <xf numFmtId="166" fontId="2" fillId="0" borderId="4" xfId="0" applyNumberFormat="1" applyFont="1" applyBorder="1" applyAlignment="1">
      <alignment horizontal="left" vertical="center" wrapText="1"/>
    </xf>
    <xf numFmtId="0" fontId="3" fillId="0" borderId="4" xfId="0" applyFont="1" applyBorder="1" applyAlignment="1">
      <alignment horizontal="left" vertical="center" wrapText="1"/>
    </xf>
    <xf numFmtId="14" fontId="2" fillId="0" borderId="4" xfId="0" applyNumberFormat="1" applyFont="1" applyBorder="1" applyAlignment="1">
      <alignment horizontal="left" vertical="center" wrapText="1"/>
    </xf>
    <xf numFmtId="164" fontId="2" fillId="0" borderId="4" xfId="0" applyNumberFormat="1" applyFont="1" applyBorder="1" applyAlignment="1">
      <alignment horizontal="left" vertical="center" wrapText="1"/>
    </xf>
    <xf numFmtId="0" fontId="1" fillId="2" borderId="6" xfId="0" applyFont="1" applyFill="1" applyBorder="1" applyAlignment="1">
      <alignment vertical="center" wrapText="1" shrinkToFit="1"/>
    </xf>
    <xf numFmtId="164" fontId="1" fillId="2" borderId="6" xfId="0" applyNumberFormat="1" applyFont="1" applyFill="1" applyBorder="1" applyAlignment="1">
      <alignment vertical="center" wrapText="1" shrinkToFit="1"/>
    </xf>
    <xf numFmtId="14" fontId="1" fillId="2" borderId="6" xfId="0" applyNumberFormat="1" applyFont="1" applyFill="1" applyBorder="1" applyAlignment="1">
      <alignment vertical="center" wrapText="1" shrinkToFit="1"/>
    </xf>
    <xf numFmtId="0" fontId="2" fillId="0" borderId="4" xfId="0" applyFont="1" applyBorder="1" applyAlignment="1">
      <alignment vertical="center" wrapText="1" shrinkToFit="1"/>
    </xf>
    <xf numFmtId="164" fontId="2" fillId="0" borderId="4" xfId="0" applyNumberFormat="1" applyFont="1" applyBorder="1" applyAlignment="1">
      <alignment vertical="center" wrapText="1" shrinkToFit="1"/>
    </xf>
    <xf numFmtId="14" fontId="2" fillId="0" borderId="4" xfId="0" applyNumberFormat="1" applyFont="1" applyBorder="1" applyAlignment="1">
      <alignment vertical="center" wrapText="1" shrinkToFit="1"/>
    </xf>
    <xf numFmtId="0" fontId="2" fillId="0" borderId="4" xfId="0" applyFont="1" applyFill="1" applyBorder="1" applyAlignment="1">
      <alignment horizontal="left" vertical="center" wrapText="1"/>
    </xf>
    <xf numFmtId="0" fontId="0" fillId="0" borderId="2" xfId="0" applyFont="1" applyBorder="1" applyAlignment="1"/>
    <xf numFmtId="165" fontId="2" fillId="0" borderId="4" xfId="0" applyNumberFormat="1" applyFont="1" applyBorder="1" applyAlignment="1">
      <alignment vertical="center" wrapText="1"/>
    </xf>
    <xf numFmtId="166" fontId="2" fillId="0" borderId="4" xfId="0" applyNumberFormat="1" applyFont="1" applyBorder="1" applyAlignment="1">
      <alignment vertical="center" wrapText="1"/>
    </xf>
    <xf numFmtId="0" fontId="3" fillId="0" borderId="4" xfId="0" applyFont="1" applyBorder="1" applyAlignment="1">
      <alignment vertical="center" wrapText="1"/>
    </xf>
    <xf numFmtId="0" fontId="6" fillId="0" borderId="4" xfId="0" applyFont="1" applyBorder="1" applyAlignment="1"/>
    <xf numFmtId="0" fontId="2" fillId="0" borderId="4" xfId="0" applyFont="1" applyFill="1" applyBorder="1" applyAlignment="1">
      <alignment vertical="center" wrapText="1"/>
    </xf>
    <xf numFmtId="167" fontId="2" fillId="0" borderId="4" xfId="0" applyNumberFormat="1" applyFont="1" applyFill="1" applyBorder="1" applyAlignment="1">
      <alignment vertical="center" wrapText="1"/>
    </xf>
    <xf numFmtId="14" fontId="2" fillId="0" borderId="4" xfId="0" applyNumberFormat="1" applyFont="1" applyFill="1" applyBorder="1" applyAlignment="1">
      <alignment vertical="center" wrapText="1"/>
    </xf>
    <xf numFmtId="0" fontId="13" fillId="2" borderId="4" xfId="0" applyFont="1" applyFill="1" applyBorder="1" applyAlignment="1">
      <alignment horizontal="left" vertical="center" wrapText="1"/>
    </xf>
    <xf numFmtId="0" fontId="12" fillId="0" borderId="4" xfId="0" applyFont="1" applyBorder="1" applyAlignment="1">
      <alignment horizontal="left" vertical="center" wrapText="1"/>
    </xf>
    <xf numFmtId="164" fontId="12" fillId="0" borderId="4" xfId="0" applyNumberFormat="1" applyFont="1" applyBorder="1" applyAlignment="1">
      <alignment horizontal="left" vertical="center" wrapText="1"/>
    </xf>
    <xf numFmtId="14" fontId="12" fillId="0" borderId="4" xfId="0" applyNumberFormat="1" applyFont="1" applyBorder="1" applyAlignment="1">
      <alignment horizontal="left" vertical="center" wrapText="1"/>
    </xf>
    <xf numFmtId="0" fontId="12" fillId="0" borderId="4" xfId="0" applyFont="1" applyFill="1" applyBorder="1" applyAlignment="1">
      <alignment horizontal="left" vertical="center" wrapText="1"/>
    </xf>
    <xf numFmtId="0" fontId="6" fillId="0" borderId="4" xfId="0" applyFont="1" applyFill="1" applyBorder="1" applyAlignment="1">
      <alignment wrapText="1"/>
    </xf>
    <xf numFmtId="0" fontId="0" fillId="0" borderId="4" xfId="0" applyFont="1" applyFill="1" applyBorder="1" applyAlignment="1">
      <alignment wrapText="1"/>
    </xf>
    <xf numFmtId="0" fontId="8" fillId="0" borderId="4" xfId="0" applyFont="1" applyBorder="1" applyAlignment="1">
      <alignment horizontal="left" vertical="center" wrapText="1"/>
    </xf>
    <xf numFmtId="164" fontId="2" fillId="0" borderId="4" xfId="0" quotePrefix="1" applyNumberFormat="1" applyFont="1" applyBorder="1" applyAlignment="1">
      <alignment horizontal="left" vertical="center" wrapText="1"/>
    </xf>
    <xf numFmtId="0" fontId="8" fillId="0" borderId="4" xfId="0" applyFont="1" applyFill="1" applyBorder="1" applyAlignment="1">
      <alignment horizontal="left" vertical="center" wrapText="1"/>
    </xf>
    <xf numFmtId="164" fontId="2" fillId="0" borderId="4" xfId="0" applyNumberFormat="1" applyFont="1" applyFill="1" applyBorder="1" applyAlignment="1">
      <alignment horizontal="left" vertical="center" wrapText="1"/>
    </xf>
    <xf numFmtId="14" fontId="2" fillId="0" borderId="4" xfId="0" applyNumberFormat="1" applyFont="1" applyFill="1" applyBorder="1" applyAlignment="1">
      <alignment horizontal="left" vertical="center" wrapText="1"/>
    </xf>
    <xf numFmtId="0" fontId="0" fillId="0" borderId="4" xfId="0" applyFont="1" applyFill="1" applyBorder="1" applyAlignment="1"/>
    <xf numFmtId="0" fontId="0" fillId="0" borderId="0" xfId="0" applyFont="1" applyFill="1" applyAlignment="1"/>
    <xf numFmtId="164" fontId="12" fillId="0" borderId="4" xfId="0" applyNumberFormat="1" applyFont="1" applyFill="1" applyBorder="1" applyAlignment="1">
      <alignment horizontal="left" vertical="center" wrapText="1"/>
    </xf>
    <xf numFmtId="14" fontId="12" fillId="0" borderId="4"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166" fontId="12" fillId="0" borderId="18" xfId="0" applyNumberFormat="1" applyFont="1" applyFill="1" applyBorder="1" applyAlignment="1">
      <alignment vertical="top" wrapText="1"/>
    </xf>
    <xf numFmtId="0" fontId="9" fillId="0" borderId="4" xfId="0" applyFont="1" applyFill="1" applyBorder="1" applyAlignment="1">
      <alignment vertical="center" wrapText="1"/>
    </xf>
    <xf numFmtId="0" fontId="1" fillId="6" borderId="4" xfId="0" applyFont="1" applyFill="1" applyBorder="1" applyAlignment="1">
      <alignment vertical="center" wrapText="1"/>
    </xf>
    <xf numFmtId="0" fontId="6" fillId="0" borderId="4" xfId="0" applyFont="1" applyBorder="1" applyAlignment="1">
      <alignment vertical="center" wrapText="1"/>
    </xf>
    <xf numFmtId="6" fontId="6" fillId="0" borderId="4" xfId="0" applyNumberFormat="1" applyFont="1" applyBorder="1" applyAlignment="1">
      <alignment horizontal="right" vertical="center" wrapText="1"/>
    </xf>
    <xf numFmtId="14" fontId="6" fillId="0" borderId="4" xfId="0" applyNumberFormat="1" applyFont="1" applyBorder="1" applyAlignment="1">
      <alignment horizontal="right" vertical="center" wrapText="1"/>
    </xf>
    <xf numFmtId="0" fontId="1" fillId="6" borderId="4" xfId="0" applyFont="1" applyFill="1" applyBorder="1" applyAlignment="1">
      <alignment wrapText="1"/>
    </xf>
    <xf numFmtId="6" fontId="0" fillId="0" borderId="4" xfId="0" applyNumberFormat="1" applyFont="1" applyBorder="1" applyAlignment="1">
      <alignment wrapText="1"/>
    </xf>
    <xf numFmtId="14" fontId="0" fillId="0" borderId="4" xfId="0" applyNumberFormat="1" applyFont="1" applyBorder="1" applyAlignment="1">
      <alignment wrapText="1"/>
    </xf>
    <xf numFmtId="6" fontId="0" fillId="0" borderId="4" xfId="0" applyNumberFormat="1" applyFont="1" applyFill="1" applyBorder="1" applyAlignment="1">
      <alignment wrapText="1"/>
    </xf>
    <xf numFmtId="14" fontId="0" fillId="0" borderId="4" xfId="0" applyNumberFormat="1" applyFont="1" applyFill="1" applyBorder="1" applyAlignment="1">
      <alignment wrapText="1"/>
    </xf>
    <xf numFmtId="164" fontId="2" fillId="0" borderId="4" xfId="0" applyNumberFormat="1" applyFont="1" applyFill="1" applyBorder="1" applyAlignment="1">
      <alignment horizontal="right" wrapText="1"/>
    </xf>
    <xf numFmtId="164" fontId="1" fillId="2" borderId="4" xfId="0" applyNumberFormat="1" applyFont="1" applyFill="1" applyBorder="1" applyAlignment="1">
      <alignment vertical="center" wrapText="1"/>
    </xf>
    <xf numFmtId="14" fontId="1" fillId="2" borderId="4" xfId="0" applyNumberFormat="1" applyFont="1" applyFill="1" applyBorder="1" applyAlignment="1">
      <alignment vertical="center" wrapText="1"/>
    </xf>
    <xf numFmtId="0" fontId="1" fillId="5" borderId="4" xfId="0" applyFont="1" applyFill="1" applyBorder="1" applyAlignment="1">
      <alignment vertical="center" wrapText="1"/>
    </xf>
    <xf numFmtId="8" fontId="6" fillId="0" borderId="4" xfId="0" applyNumberFormat="1" applyFont="1" applyBorder="1" applyAlignment="1">
      <alignment horizontal="right" vertical="center" wrapText="1"/>
    </xf>
    <xf numFmtId="0" fontId="14" fillId="0" borderId="4" xfId="0" applyFont="1" applyBorder="1" applyAlignment="1">
      <alignment vertical="center" wrapText="1"/>
    </xf>
    <xf numFmtId="0" fontId="6" fillId="0" borderId="4" xfId="0" applyFont="1" applyBorder="1" applyAlignment="1">
      <alignment vertical="center"/>
    </xf>
    <xf numFmtId="0" fontId="6" fillId="0" borderId="4" xfId="0" applyFont="1" applyFill="1" applyBorder="1" applyAlignment="1">
      <alignment vertical="center" wrapText="1"/>
    </xf>
    <xf numFmtId="0" fontId="1" fillId="0" borderId="4" xfId="0" applyFont="1" applyFill="1" applyBorder="1" applyAlignment="1"/>
    <xf numFmtId="164" fontId="2" fillId="0" borderId="4" xfId="0" applyNumberFormat="1" applyFont="1" applyFill="1" applyBorder="1" applyAlignment="1">
      <alignment vertical="center" wrapText="1"/>
    </xf>
    <xf numFmtId="165" fontId="0" fillId="0" borderId="0" xfId="0" applyNumberFormat="1" applyFont="1" applyAlignment="1"/>
    <xf numFmtId="0" fontId="10" fillId="3" borderId="9" xfId="0" applyFont="1" applyFill="1" applyBorder="1" applyAlignment="1">
      <alignment horizontal="center" wrapText="1"/>
    </xf>
    <xf numFmtId="0" fontId="2" fillId="0" borderId="9" xfId="0" applyFont="1" applyBorder="1"/>
    <xf numFmtId="0" fontId="2" fillId="0" borderId="8" xfId="0" applyFont="1" applyBorder="1"/>
    <xf numFmtId="0" fontId="10" fillId="3" borderId="7" xfId="0" applyFont="1" applyFill="1" applyBorder="1" applyAlignment="1">
      <alignment horizontal="center" wrapText="1"/>
    </xf>
    <xf numFmtId="0" fontId="2" fillId="0" borderId="7" xfId="0" applyFont="1" applyBorder="1"/>
    <xf numFmtId="166" fontId="10" fillId="3" borderId="7" xfId="0" applyNumberFormat="1" applyFont="1" applyFill="1" applyBorder="1" applyAlignment="1">
      <alignment horizontal="center" wrapText="1"/>
    </xf>
  </cellXfs>
  <cellStyles count="34">
    <cellStyle name="%" xfId="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outlinePr summaryBelow="0" summaryRight="0"/>
  </sheetPr>
  <dimension ref="A1:K2"/>
  <sheetViews>
    <sheetView tabSelected="1" workbookViewId="0">
      <pane ySplit="1" topLeftCell="A2" activePane="bottomLeft" state="frozen"/>
      <selection pane="bottomLeft" activeCell="C28" sqref="C28:C35"/>
    </sheetView>
  </sheetViews>
  <sheetFormatPr defaultColWidth="14.44140625" defaultRowHeight="15.75" customHeight="1" x14ac:dyDescent="0.25"/>
  <cols>
    <col min="1" max="1" width="14.44140625" style="4"/>
    <col min="2" max="2" width="22.6640625" style="4" customWidth="1"/>
    <col min="3" max="3" width="48.109375" style="4" customWidth="1"/>
    <col min="4" max="16384" width="14.44140625" style="4"/>
  </cols>
  <sheetData>
    <row r="1" spans="1:11" ht="48.9" customHeight="1" x14ac:dyDescent="0.25">
      <c r="A1" s="2" t="s">
        <v>0</v>
      </c>
      <c r="B1" s="2" t="s">
        <v>1</v>
      </c>
      <c r="C1" s="2" t="s">
        <v>2</v>
      </c>
      <c r="D1" s="46" t="s">
        <v>3</v>
      </c>
      <c r="E1" s="46" t="s">
        <v>4</v>
      </c>
      <c r="F1" s="46" t="s">
        <v>5</v>
      </c>
      <c r="G1" s="46" t="s">
        <v>6</v>
      </c>
      <c r="H1" s="47" t="s">
        <v>7</v>
      </c>
      <c r="I1" s="46" t="s">
        <v>8</v>
      </c>
      <c r="J1" s="48" t="s">
        <v>9</v>
      </c>
      <c r="K1" s="46" t="s">
        <v>10</v>
      </c>
    </row>
    <row r="2" spans="1:11" ht="92.4" x14ac:dyDescent="0.25">
      <c r="A2" s="2" t="s">
        <v>11</v>
      </c>
      <c r="B2" s="3" t="s">
        <v>12</v>
      </c>
      <c r="C2" s="78" t="s">
        <v>166</v>
      </c>
      <c r="D2" s="49" t="s">
        <v>13</v>
      </c>
      <c r="E2" s="49"/>
      <c r="F2" s="49" t="s">
        <v>14</v>
      </c>
      <c r="G2" s="49" t="s">
        <v>15</v>
      </c>
      <c r="H2" s="50">
        <v>2500000</v>
      </c>
      <c r="I2" s="49" t="s">
        <v>16</v>
      </c>
      <c r="J2" s="51">
        <v>43129</v>
      </c>
      <c r="K2" s="49" t="s">
        <v>17</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outlinePr summaryBelow="0" summaryRight="0"/>
  </sheetPr>
  <dimension ref="A1:L5"/>
  <sheetViews>
    <sheetView workbookViewId="0">
      <selection activeCell="A3" sqref="A3:XFD3"/>
    </sheetView>
  </sheetViews>
  <sheetFormatPr defaultColWidth="14.44140625" defaultRowHeight="15.75" customHeight="1" x14ac:dyDescent="0.25"/>
  <cols>
    <col min="1" max="1" width="9" bestFit="1" customWidth="1"/>
    <col min="2" max="2" width="37.88671875" bestFit="1" customWidth="1"/>
    <col min="3" max="3" width="51.109375" bestFit="1" customWidth="1"/>
    <col min="4" max="4" width="10.44140625" bestFit="1" customWidth="1"/>
    <col min="6" max="6" width="11.6640625" bestFit="1" customWidth="1"/>
    <col min="7" max="7" width="13.6640625" bestFit="1" customWidth="1"/>
    <col min="8" max="8" width="16.33203125" bestFit="1" customWidth="1"/>
    <col min="9" max="9" width="8.109375" bestFit="1" customWidth="1"/>
    <col min="10" max="10" width="14.33203125" bestFit="1" customWidth="1"/>
    <col min="11" max="11" width="12" bestFit="1" customWidth="1"/>
    <col min="12" max="12" width="43.88671875" style="35" customWidth="1"/>
  </cols>
  <sheetData>
    <row r="1" spans="1:12" ht="66" customHeight="1" x14ac:dyDescent="0.25">
      <c r="A1" s="5" t="s">
        <v>0</v>
      </c>
      <c r="B1" s="5" t="s">
        <v>1</v>
      </c>
      <c r="C1" s="5" t="s">
        <v>2</v>
      </c>
      <c r="D1" s="17" t="s">
        <v>3</v>
      </c>
      <c r="E1" s="17" t="s">
        <v>4</v>
      </c>
      <c r="F1" s="17" t="s">
        <v>5</v>
      </c>
      <c r="G1" s="17" t="s">
        <v>6</v>
      </c>
      <c r="H1" s="18" t="s">
        <v>7</v>
      </c>
      <c r="I1" s="17" t="s">
        <v>8</v>
      </c>
      <c r="J1" s="19" t="s">
        <v>9</v>
      </c>
      <c r="K1" s="17" t="s">
        <v>10</v>
      </c>
      <c r="L1" s="9" t="s">
        <v>224</v>
      </c>
    </row>
    <row r="2" spans="1:12" ht="51.9" customHeight="1" x14ac:dyDescent="0.25">
      <c r="A2" s="5" t="s">
        <v>18</v>
      </c>
      <c r="B2" s="1" t="s">
        <v>19</v>
      </c>
      <c r="C2" s="16" t="s">
        <v>20</v>
      </c>
      <c r="D2" s="11" t="s">
        <v>13</v>
      </c>
      <c r="E2" s="11" t="s">
        <v>22</v>
      </c>
      <c r="F2" s="11" t="s">
        <v>23</v>
      </c>
      <c r="G2" s="11" t="s">
        <v>25</v>
      </c>
      <c r="H2" s="12">
        <v>3293500</v>
      </c>
      <c r="I2" s="11" t="s">
        <v>26</v>
      </c>
      <c r="J2" s="13">
        <v>43116</v>
      </c>
      <c r="K2" s="11" t="s">
        <v>17</v>
      </c>
      <c r="L2" s="67"/>
    </row>
    <row r="3" spans="1:12" ht="60" customHeight="1" x14ac:dyDescent="0.25">
      <c r="A3" s="5" t="s">
        <v>30</v>
      </c>
      <c r="B3" s="6" t="s">
        <v>180</v>
      </c>
      <c r="C3" s="16" t="s">
        <v>167</v>
      </c>
      <c r="D3" s="11" t="s">
        <v>13</v>
      </c>
      <c r="E3" s="11" t="s">
        <v>22</v>
      </c>
      <c r="F3" s="11" t="s">
        <v>23</v>
      </c>
      <c r="G3" s="11" t="s">
        <v>25</v>
      </c>
      <c r="H3" s="12">
        <v>305140</v>
      </c>
      <c r="I3" s="11" t="s">
        <v>26</v>
      </c>
      <c r="J3" s="13">
        <v>43143</v>
      </c>
      <c r="K3" s="11" t="s">
        <v>17</v>
      </c>
      <c r="L3" s="15"/>
    </row>
    <row r="4" spans="1:12" ht="24" customHeight="1" x14ac:dyDescent="0.25">
      <c r="A4" s="5" t="s">
        <v>31</v>
      </c>
      <c r="B4" s="6" t="s">
        <v>32</v>
      </c>
      <c r="C4" s="16" t="s">
        <v>33</v>
      </c>
      <c r="D4" s="11" t="s">
        <v>13</v>
      </c>
      <c r="E4" s="11"/>
      <c r="F4" s="11" t="s">
        <v>23</v>
      </c>
      <c r="G4" s="11" t="s">
        <v>25</v>
      </c>
      <c r="H4" s="12">
        <v>0</v>
      </c>
      <c r="I4" s="11" t="s">
        <v>26</v>
      </c>
      <c r="J4" s="13">
        <v>43172</v>
      </c>
      <c r="K4" s="11" t="s">
        <v>17</v>
      </c>
      <c r="L4" s="67"/>
    </row>
    <row r="5" spans="1:12" ht="55.5" customHeight="1" x14ac:dyDescent="0.25">
      <c r="A5" s="5" t="s">
        <v>35</v>
      </c>
      <c r="B5" s="6" t="s">
        <v>36</v>
      </c>
      <c r="C5" s="16" t="s">
        <v>37</v>
      </c>
      <c r="D5" s="11" t="s">
        <v>13</v>
      </c>
      <c r="E5" s="11" t="s">
        <v>29</v>
      </c>
      <c r="F5" s="11" t="s">
        <v>23</v>
      </c>
      <c r="G5" s="11" t="s">
        <v>25</v>
      </c>
      <c r="H5" s="12">
        <v>1339500</v>
      </c>
      <c r="I5" s="11" t="s">
        <v>26</v>
      </c>
      <c r="J5" s="13">
        <v>43178</v>
      </c>
      <c r="K5" s="11" t="s">
        <v>17</v>
      </c>
      <c r="L5" s="15"/>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outlinePr summaryBelow="0" summaryRight="0"/>
  </sheetPr>
  <dimension ref="A1:M20"/>
  <sheetViews>
    <sheetView topLeftCell="A3" workbookViewId="0">
      <pane xSplit="1" topLeftCell="B1" activePane="topRight" state="frozen"/>
      <selection pane="topRight" activeCell="I15" sqref="I15"/>
    </sheetView>
  </sheetViews>
  <sheetFormatPr defaultColWidth="14.44140625" defaultRowHeight="15.75" customHeight="1" x14ac:dyDescent="0.25"/>
  <cols>
    <col min="1" max="1" width="16.109375" bestFit="1" customWidth="1"/>
    <col min="2" max="2" width="47.44140625" customWidth="1"/>
    <col min="3" max="3" width="34.6640625" customWidth="1"/>
    <col min="4" max="4" width="10.44140625" bestFit="1" customWidth="1"/>
    <col min="5" max="5" width="15.109375" bestFit="1" customWidth="1"/>
    <col min="6" max="6" width="11.6640625" bestFit="1" customWidth="1"/>
    <col min="7" max="7" width="28.44140625" bestFit="1" customWidth="1"/>
    <col min="8" max="8" width="30.6640625" bestFit="1" customWidth="1"/>
    <col min="9" max="9" width="20.109375" bestFit="1" customWidth="1"/>
    <col min="10" max="10" width="24.109375" bestFit="1" customWidth="1"/>
    <col min="11" max="11" width="34" bestFit="1" customWidth="1"/>
    <col min="12" max="12" width="46.109375" style="74" customWidth="1"/>
  </cols>
  <sheetData>
    <row r="1" spans="1:13" ht="26.4" x14ac:dyDescent="0.25">
      <c r="A1" s="10" t="s">
        <v>0</v>
      </c>
      <c r="B1" s="10" t="s">
        <v>1</v>
      </c>
      <c r="C1" s="10" t="s">
        <v>2</v>
      </c>
      <c r="D1" s="10" t="s">
        <v>3</v>
      </c>
      <c r="E1" s="10" t="s">
        <v>4</v>
      </c>
      <c r="F1" s="10" t="s">
        <v>5</v>
      </c>
      <c r="G1" s="10" t="s">
        <v>6</v>
      </c>
      <c r="H1" s="90" t="s">
        <v>7</v>
      </c>
      <c r="I1" s="10" t="s">
        <v>8</v>
      </c>
      <c r="J1" s="91" t="s">
        <v>9</v>
      </c>
      <c r="K1" s="10" t="s">
        <v>10</v>
      </c>
      <c r="L1" s="10" t="s">
        <v>224</v>
      </c>
    </row>
    <row r="2" spans="1:13" ht="26.4" x14ac:dyDescent="0.25">
      <c r="A2" s="10" t="s">
        <v>21</v>
      </c>
      <c r="B2" s="11" t="s">
        <v>24</v>
      </c>
      <c r="C2" s="11" t="s">
        <v>24</v>
      </c>
      <c r="D2" s="11" t="s">
        <v>13</v>
      </c>
      <c r="E2" s="11"/>
      <c r="F2" s="11" t="s">
        <v>27</v>
      </c>
      <c r="G2" s="11" t="s">
        <v>28</v>
      </c>
      <c r="H2" s="54">
        <v>500000</v>
      </c>
      <c r="I2" s="11" t="s">
        <v>34</v>
      </c>
      <c r="J2" s="55">
        <v>43087</v>
      </c>
      <c r="K2" s="7" t="s">
        <v>179</v>
      </c>
      <c r="L2" s="8"/>
    </row>
    <row r="3" spans="1:13" ht="52.8" x14ac:dyDescent="0.25">
      <c r="A3" s="10" t="s">
        <v>38</v>
      </c>
      <c r="B3" s="11" t="s">
        <v>39</v>
      </c>
      <c r="C3" s="11" t="s">
        <v>40</v>
      </c>
      <c r="D3" s="11" t="s">
        <v>13</v>
      </c>
      <c r="E3" s="11" t="s">
        <v>41</v>
      </c>
      <c r="F3" s="11" t="s">
        <v>27</v>
      </c>
      <c r="G3" s="11" t="s">
        <v>28</v>
      </c>
      <c r="H3" s="54">
        <v>147000</v>
      </c>
      <c r="I3" s="11" t="s">
        <v>34</v>
      </c>
      <c r="J3" s="55">
        <v>43084</v>
      </c>
      <c r="K3" s="56"/>
      <c r="L3" s="73"/>
    </row>
    <row r="4" spans="1:13" ht="26.4" x14ac:dyDescent="0.25">
      <c r="A4" s="10" t="s">
        <v>42</v>
      </c>
      <c r="B4" s="11" t="s">
        <v>43</v>
      </c>
      <c r="C4" s="11" t="s">
        <v>44</v>
      </c>
      <c r="D4" s="11" t="s">
        <v>13</v>
      </c>
      <c r="E4" s="11"/>
      <c r="F4" s="11" t="s">
        <v>27</v>
      </c>
      <c r="G4" s="11" t="s">
        <v>28</v>
      </c>
      <c r="H4" s="54">
        <v>3000000</v>
      </c>
      <c r="I4" s="11" t="s">
        <v>34</v>
      </c>
      <c r="J4" s="13">
        <v>43077</v>
      </c>
      <c r="K4" s="56"/>
      <c r="L4" s="73"/>
    </row>
    <row r="5" spans="1:13" s="14" customFormat="1" ht="26.4" x14ac:dyDescent="0.25">
      <c r="A5" s="10" t="s">
        <v>45</v>
      </c>
      <c r="B5" s="11" t="s">
        <v>46</v>
      </c>
      <c r="C5" s="11" t="s">
        <v>47</v>
      </c>
      <c r="D5" s="11" t="s">
        <v>13</v>
      </c>
      <c r="E5" s="11" t="s">
        <v>48</v>
      </c>
      <c r="F5" s="11" t="s">
        <v>27</v>
      </c>
      <c r="G5" s="11" t="s">
        <v>28</v>
      </c>
      <c r="H5" s="54">
        <v>8800000</v>
      </c>
      <c r="I5" s="11" t="s">
        <v>34</v>
      </c>
      <c r="J5" s="55">
        <v>43068</v>
      </c>
      <c r="K5" s="56"/>
      <c r="L5" s="66"/>
      <c r="M5" s="53"/>
    </row>
    <row r="6" spans="1:13" s="14" customFormat="1" ht="26.4" x14ac:dyDescent="0.25">
      <c r="A6" s="10" t="s">
        <v>45</v>
      </c>
      <c r="B6" s="11" t="s">
        <v>49</v>
      </c>
      <c r="C6" s="11" t="s">
        <v>50</v>
      </c>
      <c r="D6" s="11" t="s">
        <v>13</v>
      </c>
      <c r="E6" s="11" t="s">
        <v>48</v>
      </c>
      <c r="F6" s="11" t="s">
        <v>27</v>
      </c>
      <c r="G6" s="11" t="s">
        <v>28</v>
      </c>
      <c r="H6" s="54">
        <v>13700000</v>
      </c>
      <c r="I6" s="11" t="s">
        <v>34</v>
      </c>
      <c r="J6" s="55">
        <v>43068</v>
      </c>
      <c r="K6" s="56"/>
      <c r="L6" s="66"/>
      <c r="M6" s="53"/>
    </row>
    <row r="7" spans="1:13" s="14" customFormat="1" ht="26.4" x14ac:dyDescent="0.25">
      <c r="A7" s="10" t="s">
        <v>45</v>
      </c>
      <c r="B7" s="11" t="s">
        <v>51</v>
      </c>
      <c r="C7" s="11" t="s">
        <v>52</v>
      </c>
      <c r="D7" s="11" t="s">
        <v>13</v>
      </c>
      <c r="E7" s="11" t="s">
        <v>48</v>
      </c>
      <c r="F7" s="11" t="s">
        <v>27</v>
      </c>
      <c r="G7" s="11" t="s">
        <v>28</v>
      </c>
      <c r="H7" s="54">
        <v>9600000</v>
      </c>
      <c r="I7" s="11" t="s">
        <v>34</v>
      </c>
      <c r="J7" s="55">
        <v>43068</v>
      </c>
      <c r="K7" s="56"/>
      <c r="L7" s="66"/>
      <c r="M7" s="53"/>
    </row>
    <row r="8" spans="1:13" s="14" customFormat="1" ht="26.4" x14ac:dyDescent="0.25">
      <c r="A8" s="10" t="s">
        <v>45</v>
      </c>
      <c r="B8" s="11" t="s">
        <v>53</v>
      </c>
      <c r="C8" s="11" t="s">
        <v>54</v>
      </c>
      <c r="D8" s="11" t="s">
        <v>13</v>
      </c>
      <c r="E8" s="11" t="s">
        <v>48</v>
      </c>
      <c r="F8" s="11" t="s">
        <v>27</v>
      </c>
      <c r="G8" s="11" t="s">
        <v>28</v>
      </c>
      <c r="H8" s="54">
        <v>12500000</v>
      </c>
      <c r="I8" s="11" t="s">
        <v>34</v>
      </c>
      <c r="J8" s="55">
        <v>43068</v>
      </c>
      <c r="K8" s="56"/>
      <c r="L8" s="66"/>
      <c r="M8" s="53"/>
    </row>
    <row r="9" spans="1:13" ht="26.4" x14ac:dyDescent="0.25">
      <c r="A9" s="92" t="s">
        <v>55</v>
      </c>
      <c r="B9" s="11" t="s">
        <v>205</v>
      </c>
      <c r="C9" s="81" t="s">
        <v>66</v>
      </c>
      <c r="D9" s="81" t="s">
        <v>13</v>
      </c>
      <c r="E9" s="81"/>
      <c r="F9" s="81" t="s">
        <v>27</v>
      </c>
      <c r="G9" s="81" t="s">
        <v>65</v>
      </c>
      <c r="H9" s="93">
        <v>850000</v>
      </c>
      <c r="I9" s="81" t="s">
        <v>26</v>
      </c>
      <c r="J9" s="83">
        <v>43042</v>
      </c>
      <c r="K9" s="81" t="s">
        <v>67</v>
      </c>
      <c r="L9" s="66"/>
    </row>
    <row r="10" spans="1:13" ht="13.2" x14ac:dyDescent="0.25">
      <c r="A10" s="10" t="s">
        <v>56</v>
      </c>
      <c r="B10" s="11" t="s">
        <v>57</v>
      </c>
      <c r="C10" s="11"/>
      <c r="D10" s="11" t="s">
        <v>13</v>
      </c>
      <c r="E10" s="11"/>
      <c r="F10" s="11" t="s">
        <v>27</v>
      </c>
      <c r="G10" s="11" t="s">
        <v>28</v>
      </c>
      <c r="H10" s="54">
        <v>800000</v>
      </c>
      <c r="I10" s="11" t="s">
        <v>58</v>
      </c>
      <c r="J10" s="11"/>
      <c r="K10" s="56"/>
      <c r="L10" s="58"/>
    </row>
    <row r="11" spans="1:13" ht="26.4" x14ac:dyDescent="0.25">
      <c r="A11" s="92" t="s">
        <v>59</v>
      </c>
      <c r="B11" s="11" t="s">
        <v>228</v>
      </c>
      <c r="C11" s="11" t="s">
        <v>66</v>
      </c>
      <c r="D11" s="81" t="s">
        <v>13</v>
      </c>
      <c r="E11" s="94"/>
      <c r="F11" s="81" t="s">
        <v>27</v>
      </c>
      <c r="G11" s="81" t="s">
        <v>28</v>
      </c>
      <c r="H11" s="81" t="s">
        <v>60</v>
      </c>
      <c r="I11" s="81" t="s">
        <v>34</v>
      </c>
      <c r="J11" s="83">
        <v>43027</v>
      </c>
      <c r="K11" s="95"/>
      <c r="L11" s="96"/>
    </row>
    <row r="12" spans="1:13" ht="26.4" x14ac:dyDescent="0.25">
      <c r="A12" s="10" t="s">
        <v>61</v>
      </c>
      <c r="B12" s="11" t="s">
        <v>62</v>
      </c>
      <c r="C12" s="11"/>
      <c r="D12" s="11" t="s">
        <v>13</v>
      </c>
      <c r="E12" s="11" t="s">
        <v>63</v>
      </c>
      <c r="F12" s="11" t="s">
        <v>27</v>
      </c>
      <c r="G12" s="11" t="s">
        <v>28</v>
      </c>
      <c r="H12" s="54">
        <v>18000000</v>
      </c>
      <c r="I12" s="11" t="s">
        <v>34</v>
      </c>
      <c r="J12" s="13">
        <v>43011</v>
      </c>
      <c r="K12" s="56"/>
      <c r="L12" s="7"/>
    </row>
    <row r="13" spans="1:13" ht="13.2" x14ac:dyDescent="0.25">
      <c r="A13" s="10" t="s">
        <v>69</v>
      </c>
      <c r="B13" s="11" t="s">
        <v>70</v>
      </c>
      <c r="C13" s="11" t="s">
        <v>64</v>
      </c>
      <c r="D13" s="11" t="s">
        <v>13</v>
      </c>
      <c r="E13" s="11"/>
      <c r="F13" s="11" t="s">
        <v>27</v>
      </c>
      <c r="G13" s="11" t="s">
        <v>65</v>
      </c>
      <c r="H13" s="12">
        <v>650000</v>
      </c>
      <c r="I13" s="11" t="s">
        <v>26</v>
      </c>
      <c r="J13" s="13">
        <v>43133</v>
      </c>
      <c r="K13" s="11" t="s">
        <v>17</v>
      </c>
      <c r="L13" s="73"/>
    </row>
    <row r="14" spans="1:13" s="14" customFormat="1" ht="13.2" x14ac:dyDescent="0.25">
      <c r="A14" s="10" t="s">
        <v>71</v>
      </c>
      <c r="B14" s="11" t="s">
        <v>72</v>
      </c>
      <c r="C14" s="11" t="s">
        <v>64</v>
      </c>
      <c r="D14" s="11" t="s">
        <v>13</v>
      </c>
      <c r="E14" s="11"/>
      <c r="F14" s="11" t="s">
        <v>27</v>
      </c>
      <c r="G14" s="11" t="s">
        <v>65</v>
      </c>
      <c r="H14" s="12">
        <v>383000</v>
      </c>
      <c r="I14" s="11" t="s">
        <v>26</v>
      </c>
      <c r="J14" s="13">
        <v>43140</v>
      </c>
      <c r="K14" s="11" t="s">
        <v>17</v>
      </c>
      <c r="L14" s="67"/>
      <c r="M14" s="53"/>
    </row>
    <row r="15" spans="1:13" ht="13.2" x14ac:dyDescent="0.25">
      <c r="A15" s="10" t="s">
        <v>73</v>
      </c>
      <c r="B15" s="58" t="s">
        <v>74</v>
      </c>
      <c r="C15" s="58" t="s">
        <v>64</v>
      </c>
      <c r="D15" s="58" t="s">
        <v>13</v>
      </c>
      <c r="E15" s="58"/>
      <c r="F15" s="58" t="s">
        <v>27</v>
      </c>
      <c r="G15" s="58" t="s">
        <v>65</v>
      </c>
      <c r="H15" s="59">
        <v>1500000</v>
      </c>
      <c r="I15" s="11" t="s">
        <v>34</v>
      </c>
      <c r="J15" s="60">
        <v>43144</v>
      </c>
      <c r="K15" s="58" t="s">
        <v>179</v>
      </c>
      <c r="L15" s="8"/>
    </row>
    <row r="16" spans="1:13" s="74" customFormat="1" ht="13.2" x14ac:dyDescent="0.25">
      <c r="A16" s="84" t="s">
        <v>75</v>
      </c>
      <c r="B16" s="58" t="s">
        <v>76</v>
      </c>
      <c r="C16" s="58" t="s">
        <v>64</v>
      </c>
      <c r="D16" s="58" t="s">
        <v>13</v>
      </c>
      <c r="E16" s="58"/>
      <c r="F16" s="58" t="s">
        <v>27</v>
      </c>
      <c r="G16" s="58" t="s">
        <v>65</v>
      </c>
      <c r="H16" s="98">
        <v>650000</v>
      </c>
      <c r="I16" s="58" t="s">
        <v>26</v>
      </c>
      <c r="J16" s="60">
        <v>43171</v>
      </c>
      <c r="K16" s="58" t="s">
        <v>17</v>
      </c>
      <c r="L16" s="67"/>
    </row>
    <row r="17" spans="1:12" s="74" customFormat="1" ht="13.2" x14ac:dyDescent="0.25">
      <c r="A17" s="84" t="s">
        <v>77</v>
      </c>
      <c r="B17" s="58" t="s">
        <v>78</v>
      </c>
      <c r="C17" s="58" t="s">
        <v>64</v>
      </c>
      <c r="D17" s="58" t="s">
        <v>41</v>
      </c>
      <c r="E17" s="58"/>
      <c r="F17" s="58" t="s">
        <v>27</v>
      </c>
      <c r="G17" s="58" t="s">
        <v>65</v>
      </c>
      <c r="H17" s="98">
        <v>75000</v>
      </c>
      <c r="I17" s="58" t="s">
        <v>26</v>
      </c>
      <c r="J17" s="60">
        <v>43172</v>
      </c>
      <c r="K17" s="58" t="s">
        <v>17</v>
      </c>
      <c r="L17" s="66"/>
    </row>
    <row r="18" spans="1:12" s="74" customFormat="1" ht="39.6" x14ac:dyDescent="0.25">
      <c r="A18" s="84" t="s">
        <v>79</v>
      </c>
      <c r="B18" s="15" t="s">
        <v>80</v>
      </c>
      <c r="C18" s="15" t="s">
        <v>225</v>
      </c>
      <c r="D18" s="15" t="s">
        <v>13</v>
      </c>
      <c r="E18" s="15"/>
      <c r="F18" s="15" t="s">
        <v>27</v>
      </c>
      <c r="G18" s="15" t="s">
        <v>28</v>
      </c>
      <c r="H18" s="85">
        <v>375000</v>
      </c>
      <c r="I18" s="15" t="s">
        <v>34</v>
      </c>
      <c r="J18" s="86">
        <v>43165</v>
      </c>
      <c r="K18" s="58" t="s">
        <v>17</v>
      </c>
      <c r="L18" s="79"/>
    </row>
    <row r="20" spans="1:12" ht="15.75" customHeight="1" x14ac:dyDescent="0.25">
      <c r="H20" s="99">
        <f>SUM(H2:H18)</f>
        <v>71530000</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outlinePr summaryBelow="0" summaryRight="0"/>
  </sheetPr>
  <dimension ref="A1:L8"/>
  <sheetViews>
    <sheetView zoomScale="95" zoomScaleNormal="95" workbookViewId="0">
      <selection activeCell="D7" sqref="D7"/>
    </sheetView>
  </sheetViews>
  <sheetFormatPr defaultColWidth="14.44140625" defaultRowHeight="15.75" customHeight="1" x14ac:dyDescent="0.25"/>
  <cols>
    <col min="1" max="1" width="14.88671875" customWidth="1"/>
    <col min="2" max="2" width="20.6640625" customWidth="1"/>
    <col min="3" max="3" width="36.33203125" customWidth="1"/>
    <col min="4" max="4" width="10.44140625" bestFit="1" customWidth="1"/>
    <col min="6" max="6" width="14.44140625" customWidth="1"/>
    <col min="7" max="7" width="13.88671875" bestFit="1" customWidth="1"/>
    <col min="8" max="8" width="22.33203125" bestFit="1" customWidth="1"/>
    <col min="9" max="9" width="17.109375" customWidth="1"/>
    <col min="10" max="10" width="14.33203125" bestFit="1" customWidth="1"/>
    <col min="11" max="11" width="19" customWidth="1"/>
    <col min="12" max="12" width="43.33203125" customWidth="1"/>
  </cols>
  <sheetData>
    <row r="1" spans="1:12" ht="26.4" x14ac:dyDescent="0.25">
      <c r="A1" s="37" t="s">
        <v>0</v>
      </c>
      <c r="B1" s="37" t="s">
        <v>1</v>
      </c>
      <c r="C1" s="37" t="s">
        <v>2</v>
      </c>
      <c r="D1" s="37" t="s">
        <v>3</v>
      </c>
      <c r="E1" s="37" t="s">
        <v>4</v>
      </c>
      <c r="F1" s="37" t="s">
        <v>5</v>
      </c>
      <c r="G1" s="37" t="s">
        <v>6</v>
      </c>
      <c r="H1" s="38" t="s">
        <v>7</v>
      </c>
      <c r="I1" s="37" t="s">
        <v>8</v>
      </c>
      <c r="J1" s="39" t="s">
        <v>9</v>
      </c>
      <c r="K1" s="37" t="s">
        <v>10</v>
      </c>
      <c r="L1" s="36" t="s">
        <v>224</v>
      </c>
    </row>
    <row r="2" spans="1:12" ht="91.5" customHeight="1" x14ac:dyDescent="0.25">
      <c r="A2" s="77" t="s">
        <v>81</v>
      </c>
      <c r="B2" s="40" t="s">
        <v>82</v>
      </c>
      <c r="C2" s="40" t="s">
        <v>83</v>
      </c>
      <c r="D2" s="40" t="s">
        <v>13</v>
      </c>
      <c r="E2" s="40" t="s">
        <v>41</v>
      </c>
      <c r="F2" s="40" t="s">
        <v>84</v>
      </c>
      <c r="G2" s="40" t="s">
        <v>28</v>
      </c>
      <c r="H2" s="41">
        <v>2200000000</v>
      </c>
      <c r="I2" s="40" t="s">
        <v>34</v>
      </c>
      <c r="J2" s="42">
        <v>43056</v>
      </c>
      <c r="K2" s="43"/>
      <c r="L2" s="73"/>
    </row>
    <row r="3" spans="1:12" ht="39.6" x14ac:dyDescent="0.25">
      <c r="A3" s="77" t="s">
        <v>85</v>
      </c>
      <c r="B3" s="40" t="s">
        <v>86</v>
      </c>
      <c r="C3" s="40" t="s">
        <v>87</v>
      </c>
      <c r="D3" s="40" t="s">
        <v>13</v>
      </c>
      <c r="E3" s="40" t="s">
        <v>88</v>
      </c>
      <c r="F3" s="40" t="s">
        <v>84</v>
      </c>
      <c r="G3" s="40" t="s">
        <v>28</v>
      </c>
      <c r="H3" s="41">
        <v>26500000</v>
      </c>
      <c r="I3" s="40" t="s">
        <v>34</v>
      </c>
      <c r="J3" s="44">
        <v>43047</v>
      </c>
      <c r="K3" s="43"/>
      <c r="L3" s="73"/>
    </row>
    <row r="4" spans="1:12" ht="198" x14ac:dyDescent="0.25">
      <c r="A4" s="61" t="s">
        <v>89</v>
      </c>
      <c r="B4" s="62" t="s">
        <v>107</v>
      </c>
      <c r="C4" s="40" t="s">
        <v>212</v>
      </c>
      <c r="D4" s="62" t="s">
        <v>13</v>
      </c>
      <c r="E4" s="68" t="s">
        <v>229</v>
      </c>
      <c r="F4" s="62" t="s">
        <v>93</v>
      </c>
      <c r="G4" s="62" t="s">
        <v>68</v>
      </c>
      <c r="H4" s="69" t="s">
        <v>230</v>
      </c>
      <c r="I4" s="62" t="s">
        <v>26</v>
      </c>
      <c r="J4" s="64">
        <v>43045</v>
      </c>
      <c r="K4" s="62" t="s">
        <v>17</v>
      </c>
      <c r="L4" s="70"/>
    </row>
    <row r="5" spans="1:12" s="74" customFormat="1" ht="105.6" x14ac:dyDescent="0.25">
      <c r="A5" s="61" t="s">
        <v>85</v>
      </c>
      <c r="B5" s="52" t="s">
        <v>226</v>
      </c>
      <c r="C5" s="52" t="s">
        <v>227</v>
      </c>
      <c r="D5" s="52" t="s">
        <v>13</v>
      </c>
      <c r="E5" s="52" t="s">
        <v>200</v>
      </c>
      <c r="F5" s="52" t="s">
        <v>90</v>
      </c>
      <c r="G5" s="52" t="s">
        <v>15</v>
      </c>
      <c r="H5" s="71">
        <v>26000000</v>
      </c>
      <c r="I5" s="52" t="s">
        <v>26</v>
      </c>
      <c r="J5" s="72">
        <v>43054</v>
      </c>
      <c r="K5" s="52" t="s">
        <v>17</v>
      </c>
      <c r="L5" s="97"/>
    </row>
    <row r="6" spans="1:12" ht="39.6" x14ac:dyDescent="0.25">
      <c r="A6" s="80" t="s">
        <v>105</v>
      </c>
      <c r="B6" s="11" t="s">
        <v>220</v>
      </c>
      <c r="C6" s="81" t="s">
        <v>231</v>
      </c>
      <c r="D6" s="81" t="s">
        <v>13</v>
      </c>
      <c r="E6" s="81" t="s">
        <v>106</v>
      </c>
      <c r="F6" s="81" t="s">
        <v>84</v>
      </c>
      <c r="G6" s="81" t="s">
        <v>28</v>
      </c>
      <c r="H6" s="82">
        <v>15000000</v>
      </c>
      <c r="I6" s="81" t="s">
        <v>34</v>
      </c>
      <c r="J6" s="83">
        <v>43119</v>
      </c>
      <c r="K6" s="40" t="s">
        <v>17</v>
      </c>
      <c r="L6" s="67"/>
    </row>
    <row r="7" spans="1:12" s="74" customFormat="1" ht="39.6" x14ac:dyDescent="0.25">
      <c r="A7" s="77" t="s">
        <v>45</v>
      </c>
      <c r="B7" s="52" t="s">
        <v>108</v>
      </c>
      <c r="C7" s="52" t="s">
        <v>64</v>
      </c>
      <c r="D7" s="52" t="s">
        <v>13</v>
      </c>
      <c r="E7" s="52" t="s">
        <v>29</v>
      </c>
      <c r="F7" s="52" t="s">
        <v>90</v>
      </c>
      <c r="G7" s="52" t="s">
        <v>65</v>
      </c>
      <c r="H7" s="89">
        <v>38000000</v>
      </c>
      <c r="I7" s="52" t="s">
        <v>26</v>
      </c>
      <c r="J7" s="72">
        <v>43186</v>
      </c>
      <c r="K7" s="52" t="s">
        <v>17</v>
      </c>
      <c r="L7" s="66"/>
    </row>
    <row r="8" spans="1:12" s="74" customFormat="1" ht="39.6" x14ac:dyDescent="0.25">
      <c r="A8" s="77" t="s">
        <v>111</v>
      </c>
      <c r="B8" s="67" t="s">
        <v>112</v>
      </c>
      <c r="C8" s="67" t="s">
        <v>221</v>
      </c>
      <c r="D8" s="67" t="s">
        <v>13</v>
      </c>
      <c r="E8" s="67" t="s">
        <v>222</v>
      </c>
      <c r="F8" s="67" t="s">
        <v>84</v>
      </c>
      <c r="G8" s="67" t="s">
        <v>28</v>
      </c>
      <c r="H8" s="87">
        <v>100000000</v>
      </c>
      <c r="I8" s="67" t="s">
        <v>223</v>
      </c>
      <c r="J8" s="88">
        <v>43118</v>
      </c>
      <c r="K8" s="73"/>
      <c r="L8" s="67"/>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outlinePr summaryBelow="0" summaryRight="0"/>
  </sheetPr>
  <dimension ref="A1:L32"/>
  <sheetViews>
    <sheetView topLeftCell="A20" workbookViewId="0">
      <selection activeCell="C32" sqref="C32"/>
    </sheetView>
  </sheetViews>
  <sheetFormatPr defaultColWidth="14.44140625" defaultRowHeight="15.75" customHeight="1" x14ac:dyDescent="0.25"/>
  <cols>
    <col min="1" max="1" width="24" customWidth="1"/>
    <col min="2" max="2" width="22.88671875" customWidth="1"/>
    <col min="3" max="3" width="42" customWidth="1"/>
    <col min="4" max="4" width="10.44140625" bestFit="1" customWidth="1"/>
    <col min="6" max="6" width="11.6640625" bestFit="1" customWidth="1"/>
    <col min="7" max="7" width="13.88671875" bestFit="1" customWidth="1"/>
    <col min="8" max="8" width="19" bestFit="1" customWidth="1"/>
    <col min="9" max="9" width="9.6640625" bestFit="1" customWidth="1"/>
    <col min="10" max="10" width="14.33203125" bestFit="1" customWidth="1"/>
    <col min="11" max="11" width="15.5546875" customWidth="1"/>
    <col min="15" max="17" width="14.44140625" customWidth="1"/>
  </cols>
  <sheetData>
    <row r="1" spans="1:12" ht="39.6" x14ac:dyDescent="0.25">
      <c r="A1" s="37" t="s">
        <v>0</v>
      </c>
      <c r="B1" s="37" t="s">
        <v>1</v>
      </c>
      <c r="C1" s="37" t="s">
        <v>2</v>
      </c>
      <c r="D1" s="37" t="s">
        <v>3</v>
      </c>
      <c r="E1" s="37" t="s">
        <v>4</v>
      </c>
      <c r="F1" s="37" t="s">
        <v>5</v>
      </c>
      <c r="G1" s="37" t="s">
        <v>6</v>
      </c>
      <c r="H1" s="38" t="s">
        <v>7</v>
      </c>
      <c r="I1" s="37" t="s">
        <v>8</v>
      </c>
      <c r="J1" s="39" t="s">
        <v>9</v>
      </c>
      <c r="K1" s="37" t="s">
        <v>10</v>
      </c>
      <c r="L1" s="36" t="s">
        <v>224</v>
      </c>
    </row>
    <row r="2" spans="1:12" ht="145.19999999999999" x14ac:dyDescent="0.25">
      <c r="A2" s="61" t="s">
        <v>91</v>
      </c>
      <c r="B2" s="62" t="s">
        <v>92</v>
      </c>
      <c r="C2" s="40" t="s">
        <v>209</v>
      </c>
      <c r="D2" s="62" t="s">
        <v>13</v>
      </c>
      <c r="E2" s="62" t="s">
        <v>63</v>
      </c>
      <c r="F2" s="62" t="s">
        <v>93</v>
      </c>
      <c r="G2" s="62" t="s">
        <v>68</v>
      </c>
      <c r="H2" s="63">
        <v>0</v>
      </c>
      <c r="I2" s="62" t="s">
        <v>26</v>
      </c>
      <c r="J2" s="64">
        <v>43011</v>
      </c>
      <c r="K2" s="62" t="s">
        <v>67</v>
      </c>
      <c r="L2" s="52" t="s">
        <v>198</v>
      </c>
    </row>
    <row r="3" spans="1:12" ht="118.8" x14ac:dyDescent="0.25">
      <c r="A3" s="77" t="s">
        <v>94</v>
      </c>
      <c r="B3" s="40" t="s">
        <v>95</v>
      </c>
      <c r="C3" s="40" t="s">
        <v>96</v>
      </c>
      <c r="D3" s="40" t="s">
        <v>13</v>
      </c>
      <c r="E3" s="40" t="s">
        <v>199</v>
      </c>
      <c r="F3" s="40" t="s">
        <v>93</v>
      </c>
      <c r="G3" s="40" t="s">
        <v>97</v>
      </c>
      <c r="H3" s="45">
        <v>489253</v>
      </c>
      <c r="I3" s="40" t="s">
        <v>26</v>
      </c>
      <c r="J3" s="44">
        <v>43013</v>
      </c>
      <c r="K3" s="40" t="s">
        <v>67</v>
      </c>
      <c r="L3" s="14"/>
    </row>
    <row r="4" spans="1:12" ht="118.8" x14ac:dyDescent="0.25">
      <c r="A4" s="77" t="s">
        <v>98</v>
      </c>
      <c r="B4" s="40" t="s">
        <v>99</v>
      </c>
      <c r="C4" s="40" t="s">
        <v>232</v>
      </c>
      <c r="D4" s="40" t="s">
        <v>13</v>
      </c>
      <c r="E4" s="40" t="s">
        <v>22</v>
      </c>
      <c r="F4" s="40" t="s">
        <v>93</v>
      </c>
      <c r="G4" s="40" t="s">
        <v>25</v>
      </c>
      <c r="H4" s="45">
        <v>64000</v>
      </c>
      <c r="I4" s="40" t="s">
        <v>26</v>
      </c>
      <c r="J4" s="44">
        <v>43026</v>
      </c>
      <c r="K4" s="40" t="s">
        <v>67</v>
      </c>
      <c r="L4" s="14"/>
    </row>
    <row r="5" spans="1:12" ht="79.2" x14ac:dyDescent="0.25">
      <c r="A5" s="77" t="s">
        <v>100</v>
      </c>
      <c r="B5" s="40" t="s">
        <v>101</v>
      </c>
      <c r="C5" s="40" t="s">
        <v>207</v>
      </c>
      <c r="D5" s="40" t="s">
        <v>13</v>
      </c>
      <c r="E5" s="40" t="s">
        <v>22</v>
      </c>
      <c r="F5" s="40" t="s">
        <v>93</v>
      </c>
      <c r="G5" s="40" t="s">
        <v>25</v>
      </c>
      <c r="H5" s="45">
        <v>1200000</v>
      </c>
      <c r="I5" s="40" t="s">
        <v>26</v>
      </c>
      <c r="J5" s="44">
        <v>43038</v>
      </c>
      <c r="K5" s="40" t="s">
        <v>67</v>
      </c>
      <c r="L5" s="14"/>
    </row>
    <row r="6" spans="1:12" ht="184.8" x14ac:dyDescent="0.25">
      <c r="A6" s="61" t="s">
        <v>103</v>
      </c>
      <c r="B6" s="40" t="s">
        <v>104</v>
      </c>
      <c r="C6" s="40" t="s">
        <v>210</v>
      </c>
      <c r="D6" s="62" t="s">
        <v>13</v>
      </c>
      <c r="E6" s="62" t="s">
        <v>63</v>
      </c>
      <c r="F6" s="62" t="s">
        <v>93</v>
      </c>
      <c r="G6" s="62" t="s">
        <v>68</v>
      </c>
      <c r="H6" s="63">
        <v>5000000</v>
      </c>
      <c r="I6" s="62" t="s">
        <v>26</v>
      </c>
      <c r="J6" s="64">
        <v>43045</v>
      </c>
      <c r="K6" s="62" t="s">
        <v>17</v>
      </c>
      <c r="L6" s="14"/>
    </row>
    <row r="7" spans="1:12" ht="167.25" customHeight="1" x14ac:dyDescent="0.25">
      <c r="A7" s="61" t="s">
        <v>89</v>
      </c>
      <c r="B7" s="62" t="s">
        <v>107</v>
      </c>
      <c r="C7" s="40" t="s">
        <v>212</v>
      </c>
      <c r="D7" s="62" t="s">
        <v>13</v>
      </c>
      <c r="E7" s="68" t="s">
        <v>233</v>
      </c>
      <c r="F7" s="62" t="s">
        <v>93</v>
      </c>
      <c r="G7" s="62" t="s">
        <v>68</v>
      </c>
      <c r="H7" s="69" t="s">
        <v>230</v>
      </c>
      <c r="I7" s="62" t="s">
        <v>26</v>
      </c>
      <c r="J7" s="64">
        <v>43045</v>
      </c>
      <c r="K7" s="62" t="s">
        <v>17</v>
      </c>
      <c r="L7" s="14"/>
    </row>
    <row r="8" spans="1:12" s="74" customFormat="1" ht="60.75" customHeight="1" x14ac:dyDescent="0.25">
      <c r="A8" s="61" t="s">
        <v>109</v>
      </c>
      <c r="B8" s="65" t="s">
        <v>110</v>
      </c>
      <c r="C8" s="52" t="s">
        <v>211</v>
      </c>
      <c r="D8" s="65" t="s">
        <v>13</v>
      </c>
      <c r="E8" s="70" t="s">
        <v>234</v>
      </c>
      <c r="F8" s="65" t="s">
        <v>93</v>
      </c>
      <c r="G8" s="65" t="s">
        <v>25</v>
      </c>
      <c r="H8" s="75">
        <v>6583000</v>
      </c>
      <c r="I8" s="65" t="s">
        <v>26</v>
      </c>
      <c r="J8" s="76">
        <v>43046</v>
      </c>
      <c r="K8" s="65" t="s">
        <v>67</v>
      </c>
      <c r="L8" s="73"/>
    </row>
    <row r="9" spans="1:12" ht="79.2" x14ac:dyDescent="0.25">
      <c r="A9" s="77" t="s">
        <v>113</v>
      </c>
      <c r="B9" s="40" t="s">
        <v>114</v>
      </c>
      <c r="C9" s="40" t="s">
        <v>207</v>
      </c>
      <c r="D9" s="40" t="s">
        <v>13</v>
      </c>
      <c r="E9" s="40" t="s">
        <v>22</v>
      </c>
      <c r="F9" s="40" t="s">
        <v>93</v>
      </c>
      <c r="G9" s="40" t="s">
        <v>25</v>
      </c>
      <c r="H9" s="45">
        <v>571000</v>
      </c>
      <c r="I9" s="40" t="s">
        <v>26</v>
      </c>
      <c r="J9" s="44">
        <v>43046</v>
      </c>
      <c r="K9" s="40" t="s">
        <v>67</v>
      </c>
      <c r="L9" s="14"/>
    </row>
    <row r="10" spans="1:12" s="74" customFormat="1" ht="118.8" x14ac:dyDescent="0.25">
      <c r="A10" s="77" t="s">
        <v>115</v>
      </c>
      <c r="B10" s="65" t="s">
        <v>116</v>
      </c>
      <c r="C10" s="65" t="s">
        <v>117</v>
      </c>
      <c r="D10" s="65" t="s">
        <v>13</v>
      </c>
      <c r="E10" s="65" t="s">
        <v>200</v>
      </c>
      <c r="F10" s="65" t="s">
        <v>93</v>
      </c>
      <c r="G10" s="65" t="s">
        <v>68</v>
      </c>
      <c r="H10" s="75">
        <v>560000</v>
      </c>
      <c r="I10" s="65" t="s">
        <v>26</v>
      </c>
      <c r="J10" s="76">
        <v>43054</v>
      </c>
      <c r="K10" s="65" t="s">
        <v>67</v>
      </c>
      <c r="L10" s="73"/>
    </row>
    <row r="11" spans="1:12" ht="145.19999999999999" x14ac:dyDescent="0.25">
      <c r="A11" s="61" t="s">
        <v>118</v>
      </c>
      <c r="B11" s="62" t="s">
        <v>119</v>
      </c>
      <c r="C11" s="62" t="s">
        <v>120</v>
      </c>
      <c r="D11" s="62" t="s">
        <v>13</v>
      </c>
      <c r="E11" s="62" t="s">
        <v>200</v>
      </c>
      <c r="F11" s="62" t="s">
        <v>93</v>
      </c>
      <c r="G11" s="62" t="s">
        <v>68</v>
      </c>
      <c r="H11" s="63">
        <v>2727000</v>
      </c>
      <c r="I11" s="62" t="s">
        <v>26</v>
      </c>
      <c r="J11" s="64">
        <v>43056</v>
      </c>
      <c r="K11" s="62" t="s">
        <v>67</v>
      </c>
      <c r="L11" s="14"/>
    </row>
    <row r="12" spans="1:12" ht="69" customHeight="1" x14ac:dyDescent="0.25">
      <c r="A12" s="77" t="s">
        <v>121</v>
      </c>
      <c r="B12" s="40" t="s">
        <v>122</v>
      </c>
      <c r="C12" s="40" t="s">
        <v>123</v>
      </c>
      <c r="D12" s="40" t="s">
        <v>13</v>
      </c>
      <c r="E12" s="40" t="s">
        <v>201</v>
      </c>
      <c r="F12" s="40" t="s">
        <v>93</v>
      </c>
      <c r="G12" s="40" t="s">
        <v>97</v>
      </c>
      <c r="H12" s="45">
        <v>3854739</v>
      </c>
      <c r="I12" s="40" t="s">
        <v>26</v>
      </c>
      <c r="J12" s="44">
        <v>43060</v>
      </c>
      <c r="K12" s="40" t="s">
        <v>67</v>
      </c>
      <c r="L12" s="14"/>
    </row>
    <row r="13" spans="1:12" ht="211.2" x14ac:dyDescent="0.25">
      <c r="A13" s="61" t="s">
        <v>124</v>
      </c>
      <c r="B13" s="62" t="s">
        <v>125</v>
      </c>
      <c r="C13" s="40" t="s">
        <v>213</v>
      </c>
      <c r="D13" s="62" t="s">
        <v>13</v>
      </c>
      <c r="E13" s="68" t="s">
        <v>233</v>
      </c>
      <c r="F13" s="62" t="s">
        <v>93</v>
      </c>
      <c r="G13" s="70" t="s">
        <v>235</v>
      </c>
      <c r="H13" s="63">
        <v>8497233</v>
      </c>
      <c r="I13" s="62" t="s">
        <v>26</v>
      </c>
      <c r="J13" s="64">
        <v>43063</v>
      </c>
      <c r="K13" s="62" t="s">
        <v>67</v>
      </c>
      <c r="L13" s="14"/>
    </row>
    <row r="14" spans="1:12" ht="132" x14ac:dyDescent="0.25">
      <c r="A14" s="77" t="s">
        <v>126</v>
      </c>
      <c r="B14" s="40" t="s">
        <v>127</v>
      </c>
      <c r="C14" s="40" t="s">
        <v>236</v>
      </c>
      <c r="D14" s="40" t="s">
        <v>13</v>
      </c>
      <c r="E14" s="40" t="s">
        <v>22</v>
      </c>
      <c r="F14" s="40" t="s">
        <v>93</v>
      </c>
      <c r="G14" s="40" t="s">
        <v>25</v>
      </c>
      <c r="H14" s="45">
        <v>6556402</v>
      </c>
      <c r="I14" s="40" t="s">
        <v>26</v>
      </c>
      <c r="J14" s="44">
        <v>43090</v>
      </c>
      <c r="K14" s="40" t="s">
        <v>67</v>
      </c>
      <c r="L14" s="14"/>
    </row>
    <row r="15" spans="1:12" ht="118.8" x14ac:dyDescent="0.25">
      <c r="A15" s="77" t="s">
        <v>128</v>
      </c>
      <c r="B15" s="40" t="s">
        <v>129</v>
      </c>
      <c r="C15" s="40" t="s">
        <v>237</v>
      </c>
      <c r="D15" s="40" t="s">
        <v>13</v>
      </c>
      <c r="E15" s="40" t="s">
        <v>22</v>
      </c>
      <c r="F15" s="40" t="s">
        <v>93</v>
      </c>
      <c r="G15" s="40" t="s">
        <v>68</v>
      </c>
      <c r="H15" s="45">
        <v>3100000</v>
      </c>
      <c r="I15" s="40" t="s">
        <v>26</v>
      </c>
      <c r="J15" s="44">
        <v>43105</v>
      </c>
      <c r="K15" s="40" t="s">
        <v>67</v>
      </c>
      <c r="L15" s="14"/>
    </row>
    <row r="16" spans="1:12" ht="66" x14ac:dyDescent="0.25">
      <c r="A16" s="61" t="s">
        <v>130</v>
      </c>
      <c r="B16" s="62" t="s">
        <v>131</v>
      </c>
      <c r="C16" s="62" t="s">
        <v>204</v>
      </c>
      <c r="D16" s="62" t="s">
        <v>13</v>
      </c>
      <c r="E16" s="62" t="s">
        <v>200</v>
      </c>
      <c r="F16" s="62" t="s">
        <v>93</v>
      </c>
      <c r="G16" s="62" t="s">
        <v>97</v>
      </c>
      <c r="H16" s="63">
        <v>380000</v>
      </c>
      <c r="I16" s="62" t="s">
        <v>26</v>
      </c>
      <c r="J16" s="64">
        <v>43140</v>
      </c>
      <c r="K16" s="62" t="s">
        <v>67</v>
      </c>
      <c r="L16" s="14"/>
    </row>
    <row r="17" spans="1:12" ht="105.6" x14ac:dyDescent="0.25">
      <c r="A17" s="77" t="s">
        <v>132</v>
      </c>
      <c r="B17" s="40" t="s">
        <v>133</v>
      </c>
      <c r="C17" s="40" t="s">
        <v>238</v>
      </c>
      <c r="D17" s="40" t="s">
        <v>13</v>
      </c>
      <c r="E17" s="40" t="s">
        <v>22</v>
      </c>
      <c r="F17" s="40" t="s">
        <v>93</v>
      </c>
      <c r="G17" s="40" t="s">
        <v>68</v>
      </c>
      <c r="H17" s="45">
        <v>6558647</v>
      </c>
      <c r="I17" s="40" t="s">
        <v>26</v>
      </c>
      <c r="J17" s="44">
        <v>43160</v>
      </c>
      <c r="K17" s="40" t="s">
        <v>67</v>
      </c>
      <c r="L17" s="14"/>
    </row>
    <row r="18" spans="1:12" ht="39.6" x14ac:dyDescent="0.25">
      <c r="A18" s="77" t="s">
        <v>134</v>
      </c>
      <c r="B18" s="40" t="s">
        <v>135</v>
      </c>
      <c r="C18" s="40" t="s">
        <v>202</v>
      </c>
      <c r="D18" s="40" t="s">
        <v>13</v>
      </c>
      <c r="E18" s="40" t="s">
        <v>199</v>
      </c>
      <c r="F18" s="40" t="s">
        <v>93</v>
      </c>
      <c r="G18" s="40" t="s">
        <v>102</v>
      </c>
      <c r="H18" s="45">
        <v>110000</v>
      </c>
      <c r="I18" s="40" t="s">
        <v>26</v>
      </c>
      <c r="J18" s="44">
        <v>43167</v>
      </c>
      <c r="K18" s="40" t="s">
        <v>67</v>
      </c>
      <c r="L18" s="14"/>
    </row>
    <row r="19" spans="1:12" ht="118.8" x14ac:dyDescent="0.25">
      <c r="A19" s="77" t="s">
        <v>136</v>
      </c>
      <c r="B19" s="40" t="s">
        <v>137</v>
      </c>
      <c r="C19" s="40" t="s">
        <v>239</v>
      </c>
      <c r="D19" s="40" t="s">
        <v>13</v>
      </c>
      <c r="E19" s="40" t="s">
        <v>22</v>
      </c>
      <c r="F19" s="40" t="s">
        <v>93</v>
      </c>
      <c r="G19" s="40" t="s">
        <v>65</v>
      </c>
      <c r="H19" s="45">
        <v>9547500</v>
      </c>
      <c r="I19" s="40" t="s">
        <v>26</v>
      </c>
      <c r="J19" s="44">
        <v>43178</v>
      </c>
      <c r="K19" s="40" t="s">
        <v>17</v>
      </c>
      <c r="L19" s="14"/>
    </row>
    <row r="20" spans="1:12" ht="127.35" customHeight="1" x14ac:dyDescent="0.25">
      <c r="A20" s="61" t="s">
        <v>138</v>
      </c>
      <c r="B20" s="62" t="s">
        <v>139</v>
      </c>
      <c r="C20" s="40" t="s">
        <v>214</v>
      </c>
      <c r="D20" s="62" t="s">
        <v>13</v>
      </c>
      <c r="E20" s="62" t="s">
        <v>63</v>
      </c>
      <c r="F20" s="62" t="s">
        <v>93</v>
      </c>
      <c r="G20" s="62" t="s">
        <v>68</v>
      </c>
      <c r="H20" s="63">
        <v>1100000</v>
      </c>
      <c r="I20" s="62" t="s">
        <v>16</v>
      </c>
      <c r="J20" s="64">
        <v>43027</v>
      </c>
      <c r="K20" s="62" t="s">
        <v>67</v>
      </c>
      <c r="L20" s="14"/>
    </row>
    <row r="21" spans="1:12" ht="92.4" x14ac:dyDescent="0.25">
      <c r="A21" s="61" t="s">
        <v>140</v>
      </c>
      <c r="B21" s="62" t="s">
        <v>141</v>
      </c>
      <c r="C21" s="62" t="s">
        <v>142</v>
      </c>
      <c r="D21" s="62" t="s">
        <v>13</v>
      </c>
      <c r="E21" s="62" t="s">
        <v>200</v>
      </c>
      <c r="F21" s="62" t="s">
        <v>93</v>
      </c>
      <c r="G21" s="62" t="s">
        <v>68</v>
      </c>
      <c r="H21" s="63">
        <v>3922000</v>
      </c>
      <c r="I21" s="62" t="s">
        <v>16</v>
      </c>
      <c r="J21" s="64">
        <v>43054</v>
      </c>
      <c r="K21" s="62" t="s">
        <v>67</v>
      </c>
      <c r="L21" s="14"/>
    </row>
    <row r="22" spans="1:12" ht="52.8" x14ac:dyDescent="0.25">
      <c r="A22" s="61" t="s">
        <v>143</v>
      </c>
      <c r="B22" s="62" t="s">
        <v>144</v>
      </c>
      <c r="C22" s="62" t="s">
        <v>145</v>
      </c>
      <c r="D22" s="62" t="s">
        <v>13</v>
      </c>
      <c r="E22" s="62" t="s">
        <v>200</v>
      </c>
      <c r="F22" s="62" t="s">
        <v>93</v>
      </c>
      <c r="G22" s="62" t="s">
        <v>68</v>
      </c>
      <c r="H22" s="63">
        <v>4720000</v>
      </c>
      <c r="I22" s="62" t="s">
        <v>16</v>
      </c>
      <c r="J22" s="64">
        <v>43056</v>
      </c>
      <c r="K22" s="62" t="s">
        <v>67</v>
      </c>
      <c r="L22" s="14"/>
    </row>
    <row r="23" spans="1:12" ht="178.95" customHeight="1" x14ac:dyDescent="0.25">
      <c r="A23" s="61" t="s">
        <v>146</v>
      </c>
      <c r="B23" s="62" t="s">
        <v>147</v>
      </c>
      <c r="C23" s="40" t="s">
        <v>215</v>
      </c>
      <c r="D23" s="62" t="s">
        <v>13</v>
      </c>
      <c r="E23" s="68" t="s">
        <v>229</v>
      </c>
      <c r="F23" s="62" t="s">
        <v>93</v>
      </c>
      <c r="G23" s="62" t="s">
        <v>68</v>
      </c>
      <c r="H23" s="63">
        <v>3564000</v>
      </c>
      <c r="I23" s="62" t="s">
        <v>16</v>
      </c>
      <c r="J23" s="64">
        <v>43069</v>
      </c>
      <c r="K23" s="62" t="s">
        <v>67</v>
      </c>
      <c r="L23" s="57" t="s">
        <v>216</v>
      </c>
    </row>
    <row r="24" spans="1:12" ht="118.8" x14ac:dyDescent="0.25">
      <c r="A24" s="77" t="s">
        <v>148</v>
      </c>
      <c r="B24" s="40" t="s">
        <v>149</v>
      </c>
      <c r="C24" s="40" t="s">
        <v>208</v>
      </c>
      <c r="D24" s="40" t="s">
        <v>13</v>
      </c>
      <c r="E24" s="40" t="s">
        <v>22</v>
      </c>
      <c r="F24" s="40" t="s">
        <v>93</v>
      </c>
      <c r="G24" s="40" t="s">
        <v>25</v>
      </c>
      <c r="H24" s="45">
        <v>1043000</v>
      </c>
      <c r="I24" s="40" t="s">
        <v>16</v>
      </c>
      <c r="J24" s="44">
        <v>43076</v>
      </c>
      <c r="K24" s="40" t="s">
        <v>67</v>
      </c>
      <c r="L24" s="14"/>
    </row>
    <row r="25" spans="1:12" ht="126.75" customHeight="1" x14ac:dyDescent="0.25">
      <c r="A25" s="61" t="s">
        <v>150</v>
      </c>
      <c r="B25" s="62" t="s">
        <v>151</v>
      </c>
      <c r="C25" s="40" t="s">
        <v>217</v>
      </c>
      <c r="D25" s="62" t="s">
        <v>13</v>
      </c>
      <c r="E25" s="68" t="s">
        <v>233</v>
      </c>
      <c r="F25" s="62" t="s">
        <v>93</v>
      </c>
      <c r="G25" s="62" t="s">
        <v>68</v>
      </c>
      <c r="H25" s="69" t="s">
        <v>240</v>
      </c>
      <c r="I25" s="62" t="s">
        <v>16</v>
      </c>
      <c r="J25" s="64">
        <v>43109</v>
      </c>
      <c r="K25" s="62" t="s">
        <v>67</v>
      </c>
      <c r="L25" s="14"/>
    </row>
    <row r="26" spans="1:12" ht="105.6" x14ac:dyDescent="0.25">
      <c r="A26" s="61" t="s">
        <v>152</v>
      </c>
      <c r="B26" s="62" t="s">
        <v>153</v>
      </c>
      <c r="C26" s="62" t="s">
        <v>154</v>
      </c>
      <c r="D26" s="62" t="s">
        <v>13</v>
      </c>
      <c r="E26" s="62" t="s">
        <v>200</v>
      </c>
      <c r="F26" s="62" t="s">
        <v>93</v>
      </c>
      <c r="G26" s="62" t="s">
        <v>97</v>
      </c>
      <c r="H26" s="63">
        <v>1724000</v>
      </c>
      <c r="I26" s="62" t="s">
        <v>16</v>
      </c>
      <c r="J26" s="64">
        <v>43110</v>
      </c>
      <c r="K26" s="62" t="s">
        <v>67</v>
      </c>
      <c r="L26" s="14"/>
    </row>
    <row r="27" spans="1:12" ht="134.25" customHeight="1" x14ac:dyDescent="0.25">
      <c r="A27" s="61" t="s">
        <v>155</v>
      </c>
      <c r="B27" s="62" t="s">
        <v>156</v>
      </c>
      <c r="C27" s="40" t="s">
        <v>218</v>
      </c>
      <c r="D27" s="62" t="s">
        <v>13</v>
      </c>
      <c r="E27" s="62" t="s">
        <v>63</v>
      </c>
      <c r="F27" s="62" t="s">
        <v>93</v>
      </c>
      <c r="G27" s="62" t="s">
        <v>68</v>
      </c>
      <c r="H27" s="45" t="s">
        <v>241</v>
      </c>
      <c r="I27" s="62" t="s">
        <v>16</v>
      </c>
      <c r="J27" s="64">
        <v>43115</v>
      </c>
      <c r="K27" s="62" t="s">
        <v>67</v>
      </c>
      <c r="L27" s="14"/>
    </row>
    <row r="28" spans="1:12" ht="105.6" x14ac:dyDescent="0.25">
      <c r="A28" s="77" t="s">
        <v>157</v>
      </c>
      <c r="B28" s="40" t="s">
        <v>158</v>
      </c>
      <c r="C28" s="40" t="s">
        <v>203</v>
      </c>
      <c r="D28" s="40" t="s">
        <v>13</v>
      </c>
      <c r="E28" s="40" t="s">
        <v>199</v>
      </c>
      <c r="F28" s="40" t="s">
        <v>93</v>
      </c>
      <c r="G28" s="40" t="s">
        <v>97</v>
      </c>
      <c r="H28" s="45">
        <v>140000</v>
      </c>
      <c r="I28" s="40" t="s">
        <v>16</v>
      </c>
      <c r="J28" s="44">
        <v>43143</v>
      </c>
      <c r="K28" s="40" t="s">
        <v>67</v>
      </c>
      <c r="L28" s="14"/>
    </row>
    <row r="29" spans="1:12" ht="66" x14ac:dyDescent="0.25">
      <c r="A29" s="61" t="s">
        <v>159</v>
      </c>
      <c r="B29" s="62" t="s">
        <v>160</v>
      </c>
      <c r="C29" s="62" t="s">
        <v>161</v>
      </c>
      <c r="D29" s="62" t="s">
        <v>13</v>
      </c>
      <c r="E29" s="62" t="s">
        <v>199</v>
      </c>
      <c r="F29" s="62" t="s">
        <v>93</v>
      </c>
      <c r="G29" s="62" t="s">
        <v>15</v>
      </c>
      <c r="H29" s="71">
        <v>378875</v>
      </c>
      <c r="I29" s="62" t="s">
        <v>16</v>
      </c>
      <c r="J29" s="64">
        <v>43151</v>
      </c>
      <c r="K29" s="62" t="s">
        <v>67</v>
      </c>
      <c r="L29" s="14"/>
    </row>
    <row r="30" spans="1:12" ht="66" x14ac:dyDescent="0.25">
      <c r="A30" s="77" t="s">
        <v>159</v>
      </c>
      <c r="B30" s="40" t="s">
        <v>160</v>
      </c>
      <c r="C30" s="40" t="s">
        <v>161</v>
      </c>
      <c r="D30" s="40" t="s">
        <v>13</v>
      </c>
      <c r="E30" s="40" t="s">
        <v>199</v>
      </c>
      <c r="F30" s="40" t="s">
        <v>93</v>
      </c>
      <c r="G30" s="40" t="s">
        <v>15</v>
      </c>
      <c r="H30" s="71">
        <v>378875</v>
      </c>
      <c r="I30" s="40" t="s">
        <v>16</v>
      </c>
      <c r="J30" s="44">
        <v>43151</v>
      </c>
      <c r="K30" s="40" t="s">
        <v>67</v>
      </c>
      <c r="L30" s="14"/>
    </row>
    <row r="31" spans="1:12" ht="140.25" customHeight="1" x14ac:dyDescent="0.25">
      <c r="A31" s="77" t="s">
        <v>162</v>
      </c>
      <c r="B31" s="40" t="s">
        <v>163</v>
      </c>
      <c r="C31" s="52" t="s">
        <v>206</v>
      </c>
      <c r="D31" s="40" t="s">
        <v>13</v>
      </c>
      <c r="E31" s="40" t="s">
        <v>199</v>
      </c>
      <c r="F31" s="40" t="s">
        <v>93</v>
      </c>
      <c r="G31" s="40" t="s">
        <v>65</v>
      </c>
      <c r="H31" s="71">
        <v>398000</v>
      </c>
      <c r="I31" s="40" t="s">
        <v>16</v>
      </c>
      <c r="J31" s="44">
        <v>43151</v>
      </c>
      <c r="K31" s="40" t="s">
        <v>67</v>
      </c>
      <c r="L31" s="14"/>
    </row>
    <row r="32" spans="1:12" ht="75" customHeight="1" x14ac:dyDescent="0.25">
      <c r="A32" s="61" t="s">
        <v>164</v>
      </c>
      <c r="B32" s="62" t="s">
        <v>165</v>
      </c>
      <c r="C32" s="40" t="s">
        <v>219</v>
      </c>
      <c r="D32" s="62" t="s">
        <v>13</v>
      </c>
      <c r="E32" s="62" t="s">
        <v>199</v>
      </c>
      <c r="F32" s="62" t="s">
        <v>93</v>
      </c>
      <c r="G32" s="62" t="s">
        <v>97</v>
      </c>
      <c r="H32" s="63">
        <v>2848900</v>
      </c>
      <c r="I32" s="62" t="s">
        <v>16</v>
      </c>
      <c r="J32" s="64">
        <v>43180</v>
      </c>
      <c r="K32" s="62" t="s">
        <v>67</v>
      </c>
      <c r="L32" s="14"/>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outlinePr summaryBelow="0" summaryRight="0"/>
  </sheetPr>
  <dimension ref="A1:X12"/>
  <sheetViews>
    <sheetView workbookViewId="0">
      <selection activeCell="E22" sqref="E22"/>
    </sheetView>
  </sheetViews>
  <sheetFormatPr defaultColWidth="14.44140625" defaultRowHeight="15.75" customHeight="1" x14ac:dyDescent="0.25"/>
  <sheetData>
    <row r="1" spans="1:24" ht="15.75" customHeight="1" thickBot="1" x14ac:dyDescent="0.35">
      <c r="A1" s="105" t="s">
        <v>3</v>
      </c>
      <c r="B1" s="105" t="s">
        <v>168</v>
      </c>
      <c r="C1" s="105" t="s">
        <v>169</v>
      </c>
      <c r="D1" s="105" t="s">
        <v>170</v>
      </c>
      <c r="E1" s="105" t="s">
        <v>171</v>
      </c>
      <c r="F1" s="20" t="s">
        <v>172</v>
      </c>
      <c r="G1" s="20" t="s">
        <v>173</v>
      </c>
      <c r="H1" s="100" t="s">
        <v>174</v>
      </c>
      <c r="I1" s="101"/>
      <c r="J1" s="101"/>
      <c r="K1" s="101"/>
      <c r="L1" s="101"/>
      <c r="M1" s="101"/>
      <c r="N1" s="102"/>
      <c r="O1" s="100" t="s">
        <v>181</v>
      </c>
      <c r="P1" s="101"/>
      <c r="Q1" s="101"/>
      <c r="R1" s="101"/>
      <c r="S1" s="101"/>
      <c r="T1" s="101"/>
      <c r="U1" s="102"/>
      <c r="V1" s="103" t="s">
        <v>182</v>
      </c>
      <c r="W1" s="103" t="s">
        <v>183</v>
      </c>
      <c r="X1" s="105" t="s">
        <v>184</v>
      </c>
    </row>
    <row r="2" spans="1:24" ht="15.75" customHeight="1" thickBot="1" x14ac:dyDescent="0.35">
      <c r="A2" s="104"/>
      <c r="B2" s="104"/>
      <c r="C2" s="104"/>
      <c r="D2" s="104"/>
      <c r="E2" s="104"/>
      <c r="F2" s="21"/>
      <c r="G2" s="21"/>
      <c r="H2" s="22" t="s">
        <v>175</v>
      </c>
      <c r="I2" s="22" t="s">
        <v>176</v>
      </c>
      <c r="J2" s="22" t="s">
        <v>177</v>
      </c>
      <c r="K2" s="22" t="s">
        <v>178</v>
      </c>
      <c r="L2" s="22" t="s">
        <v>185</v>
      </c>
      <c r="M2" s="22" t="s">
        <v>186</v>
      </c>
      <c r="N2" s="23" t="s">
        <v>187</v>
      </c>
      <c r="O2" s="22" t="s">
        <v>175</v>
      </c>
      <c r="P2" s="22" t="s">
        <v>176</v>
      </c>
      <c r="Q2" s="22" t="s">
        <v>177</v>
      </c>
      <c r="R2" s="22" t="s">
        <v>178</v>
      </c>
      <c r="S2" s="22" t="s">
        <v>185</v>
      </c>
      <c r="T2" s="22" t="s">
        <v>186</v>
      </c>
      <c r="U2" s="23" t="s">
        <v>187</v>
      </c>
      <c r="V2" s="104"/>
      <c r="W2" s="104"/>
      <c r="X2" s="104"/>
    </row>
    <row r="3" spans="1:24" ht="15.75" customHeight="1" x14ac:dyDescent="0.3">
      <c r="A3" s="24" t="s">
        <v>188</v>
      </c>
      <c r="B3" s="25" t="s">
        <v>189</v>
      </c>
      <c r="C3" s="25"/>
      <c r="D3" s="25"/>
      <c r="E3" s="25"/>
      <c r="F3" s="25"/>
      <c r="G3" s="25"/>
      <c r="H3" s="26">
        <v>3</v>
      </c>
      <c r="I3" s="26">
        <v>1</v>
      </c>
      <c r="J3" s="26">
        <v>11</v>
      </c>
      <c r="K3" s="26">
        <v>6.8</v>
      </c>
      <c r="L3" s="26">
        <v>14.86</v>
      </c>
      <c r="M3" s="27">
        <v>0</v>
      </c>
      <c r="N3" s="27">
        <v>0</v>
      </c>
      <c r="O3" s="25">
        <v>3</v>
      </c>
      <c r="P3" s="25">
        <v>1</v>
      </c>
      <c r="Q3" s="25">
        <v>11</v>
      </c>
      <c r="R3" s="25">
        <v>7</v>
      </c>
      <c r="S3" s="25">
        <v>15</v>
      </c>
      <c r="T3" s="25">
        <v>0</v>
      </c>
      <c r="U3" s="25">
        <v>0</v>
      </c>
      <c r="V3" s="25">
        <f>SUM(O3:U3)</f>
        <v>37</v>
      </c>
      <c r="W3" s="28">
        <f>SUM(H3:N3)</f>
        <v>36.659999999999997</v>
      </c>
      <c r="X3" s="29">
        <v>43009</v>
      </c>
    </row>
    <row r="4" spans="1:24" ht="15.75" customHeight="1" x14ac:dyDescent="0.3">
      <c r="A4" s="30" t="s">
        <v>188</v>
      </c>
      <c r="B4" s="27" t="s">
        <v>190</v>
      </c>
      <c r="C4" s="27"/>
      <c r="D4" s="27"/>
      <c r="E4" s="27"/>
      <c r="F4" s="27"/>
      <c r="G4" s="27"/>
      <c r="H4" s="31">
        <v>47.49</v>
      </c>
      <c r="I4" s="31">
        <v>8</v>
      </c>
      <c r="J4" s="31">
        <v>12</v>
      </c>
      <c r="K4" s="31">
        <v>5</v>
      </c>
      <c r="L4" s="31">
        <v>8</v>
      </c>
      <c r="M4" s="27">
        <v>0</v>
      </c>
      <c r="N4" s="27">
        <v>0</v>
      </c>
      <c r="O4" s="27">
        <v>48</v>
      </c>
      <c r="P4" s="27">
        <v>8</v>
      </c>
      <c r="Q4" s="27">
        <v>12</v>
      </c>
      <c r="R4" s="27">
        <v>5</v>
      </c>
      <c r="S4" s="27">
        <v>8</v>
      </c>
      <c r="T4" s="27">
        <v>0</v>
      </c>
      <c r="U4" s="27">
        <v>0</v>
      </c>
      <c r="V4" s="27">
        <f t="shared" ref="V4:V12" si="0">SUM(O4:U4)</f>
        <v>81</v>
      </c>
      <c r="W4" s="32">
        <f t="shared" ref="W4:W12" si="1">SUM(H4:N4)</f>
        <v>80.490000000000009</v>
      </c>
      <c r="X4" s="33">
        <v>43009</v>
      </c>
    </row>
    <row r="5" spans="1:24" ht="15.75" customHeight="1" x14ac:dyDescent="0.3">
      <c r="A5" s="30" t="s">
        <v>188</v>
      </c>
      <c r="B5" s="27" t="s">
        <v>191</v>
      </c>
      <c r="C5" s="27"/>
      <c r="D5" s="27"/>
      <c r="E5" s="27"/>
      <c r="F5" s="27"/>
      <c r="G5" s="27"/>
      <c r="H5" s="31">
        <v>1</v>
      </c>
      <c r="I5" s="31">
        <v>0</v>
      </c>
      <c r="J5" s="31">
        <v>3</v>
      </c>
      <c r="K5" s="31">
        <v>0</v>
      </c>
      <c r="L5" s="31">
        <v>1</v>
      </c>
      <c r="M5" s="27">
        <v>0</v>
      </c>
      <c r="N5" s="27">
        <v>0</v>
      </c>
      <c r="O5" s="27">
        <v>1</v>
      </c>
      <c r="P5" s="27">
        <v>0</v>
      </c>
      <c r="Q5" s="27">
        <v>3</v>
      </c>
      <c r="R5" s="27">
        <v>0</v>
      </c>
      <c r="S5" s="27">
        <v>1</v>
      </c>
      <c r="T5" s="27">
        <v>0</v>
      </c>
      <c r="U5" s="27">
        <v>0</v>
      </c>
      <c r="V5" s="27">
        <f t="shared" si="0"/>
        <v>5</v>
      </c>
      <c r="W5" s="32">
        <f t="shared" si="1"/>
        <v>5</v>
      </c>
      <c r="X5" s="33">
        <v>43009</v>
      </c>
    </row>
    <row r="6" spans="1:24" ht="15.75" customHeight="1" x14ac:dyDescent="0.3">
      <c r="A6" s="30" t="s">
        <v>188</v>
      </c>
      <c r="B6" s="27" t="s">
        <v>88</v>
      </c>
      <c r="C6" s="27"/>
      <c r="D6" s="27"/>
      <c r="E6" s="27"/>
      <c r="F6" s="27"/>
      <c r="G6" s="27"/>
      <c r="H6" s="31">
        <v>53</v>
      </c>
      <c r="I6" s="31">
        <v>64.81</v>
      </c>
      <c r="J6" s="31">
        <v>2</v>
      </c>
      <c r="K6" s="31">
        <v>0</v>
      </c>
      <c r="L6" s="31">
        <v>1</v>
      </c>
      <c r="M6" s="27">
        <v>0</v>
      </c>
      <c r="N6" s="27">
        <v>0</v>
      </c>
      <c r="O6" s="27">
        <v>53</v>
      </c>
      <c r="P6" s="27">
        <v>65</v>
      </c>
      <c r="Q6" s="27">
        <v>2</v>
      </c>
      <c r="R6" s="27">
        <v>0</v>
      </c>
      <c r="S6" s="27">
        <v>1</v>
      </c>
      <c r="T6" s="27">
        <v>0</v>
      </c>
      <c r="U6" s="27">
        <v>0</v>
      </c>
      <c r="V6" s="27">
        <f t="shared" si="0"/>
        <v>121</v>
      </c>
      <c r="W6" s="32">
        <f t="shared" si="1"/>
        <v>120.81</v>
      </c>
      <c r="X6" s="33">
        <v>43009</v>
      </c>
    </row>
    <row r="7" spans="1:24" ht="15.75" customHeight="1" x14ac:dyDescent="0.3">
      <c r="A7" s="30" t="s">
        <v>188</v>
      </c>
      <c r="B7" s="27" t="s">
        <v>106</v>
      </c>
      <c r="C7" s="27"/>
      <c r="D7" s="27"/>
      <c r="E7" s="27"/>
      <c r="F7" s="27"/>
      <c r="G7" s="27"/>
      <c r="H7" s="31">
        <v>40.380000000000003</v>
      </c>
      <c r="I7" s="31">
        <v>4</v>
      </c>
      <c r="J7" s="31">
        <v>1</v>
      </c>
      <c r="K7" s="31">
        <v>0</v>
      </c>
      <c r="L7" s="31">
        <v>2</v>
      </c>
      <c r="M7" s="27">
        <v>0</v>
      </c>
      <c r="N7" s="27">
        <v>0</v>
      </c>
      <c r="O7" s="27">
        <v>172</v>
      </c>
      <c r="P7" s="27">
        <v>5</v>
      </c>
      <c r="Q7" s="27">
        <v>1</v>
      </c>
      <c r="R7" s="27">
        <v>0</v>
      </c>
      <c r="S7" s="27">
        <v>2</v>
      </c>
      <c r="T7" s="27">
        <v>0</v>
      </c>
      <c r="U7" s="27">
        <v>0</v>
      </c>
      <c r="V7" s="27">
        <f t="shared" si="0"/>
        <v>180</v>
      </c>
      <c r="W7" s="32">
        <f t="shared" si="1"/>
        <v>47.38</v>
      </c>
      <c r="X7" s="33">
        <v>43009</v>
      </c>
    </row>
    <row r="8" spans="1:24" ht="15.75" customHeight="1" x14ac:dyDescent="0.3">
      <c r="A8" s="30" t="s">
        <v>192</v>
      </c>
      <c r="B8" s="27" t="s">
        <v>193</v>
      </c>
      <c r="C8" s="27"/>
      <c r="D8" s="27"/>
      <c r="E8" s="27"/>
      <c r="F8" s="27"/>
      <c r="G8" s="27"/>
      <c r="H8" s="31">
        <v>0</v>
      </c>
      <c r="I8" s="31">
        <v>0</v>
      </c>
      <c r="J8" s="31">
        <v>0</v>
      </c>
      <c r="K8" s="31">
        <v>0</v>
      </c>
      <c r="L8" s="31">
        <v>0</v>
      </c>
      <c r="M8" s="31">
        <v>0</v>
      </c>
      <c r="N8" s="31">
        <v>4</v>
      </c>
      <c r="O8" s="27">
        <v>0</v>
      </c>
      <c r="P8" s="27">
        <v>0</v>
      </c>
      <c r="Q8" s="27">
        <v>0</v>
      </c>
      <c r="R8" s="27">
        <v>0</v>
      </c>
      <c r="S8" s="27">
        <v>0</v>
      </c>
      <c r="T8" s="27">
        <v>0</v>
      </c>
      <c r="U8" s="27">
        <v>4</v>
      </c>
      <c r="V8" s="27">
        <f t="shared" si="0"/>
        <v>4</v>
      </c>
      <c r="W8" s="32">
        <f t="shared" si="1"/>
        <v>4</v>
      </c>
      <c r="X8" s="33">
        <v>43009</v>
      </c>
    </row>
    <row r="9" spans="1:24" ht="15.75" customHeight="1" x14ac:dyDescent="0.3">
      <c r="A9" s="30" t="s">
        <v>192</v>
      </c>
      <c r="B9" s="27" t="s">
        <v>194</v>
      </c>
      <c r="C9" s="27"/>
      <c r="D9" s="27"/>
      <c r="E9" s="27"/>
      <c r="F9" s="27"/>
      <c r="G9" s="27"/>
      <c r="H9" s="31">
        <v>0</v>
      </c>
      <c r="I9" s="31">
        <v>1.8</v>
      </c>
      <c r="J9" s="31">
        <v>0</v>
      </c>
      <c r="K9" s="31">
        <v>0</v>
      </c>
      <c r="L9" s="31">
        <v>0</v>
      </c>
      <c r="M9" s="31">
        <v>0</v>
      </c>
      <c r="N9" s="31">
        <v>0</v>
      </c>
      <c r="O9" s="34">
        <v>0</v>
      </c>
      <c r="P9" s="34">
        <v>2</v>
      </c>
      <c r="Q9" s="34">
        <v>0</v>
      </c>
      <c r="R9" s="34">
        <v>0</v>
      </c>
      <c r="S9" s="34">
        <v>0</v>
      </c>
      <c r="T9" s="34">
        <v>0</v>
      </c>
      <c r="U9" s="34">
        <v>0</v>
      </c>
      <c r="V9" s="27">
        <f t="shared" si="0"/>
        <v>2</v>
      </c>
      <c r="W9" s="32">
        <f t="shared" si="1"/>
        <v>1.8</v>
      </c>
      <c r="X9" s="33">
        <v>43009</v>
      </c>
    </row>
    <row r="10" spans="1:24" ht="15.75" customHeight="1" x14ac:dyDescent="0.3">
      <c r="A10" s="30" t="s">
        <v>192</v>
      </c>
      <c r="B10" s="27" t="s">
        <v>195</v>
      </c>
      <c r="C10" s="27"/>
      <c r="D10" s="27"/>
      <c r="E10" s="27"/>
      <c r="F10" s="27"/>
      <c r="G10" s="27"/>
      <c r="H10" s="31">
        <v>0</v>
      </c>
      <c r="I10" s="31">
        <v>0</v>
      </c>
      <c r="J10" s="31">
        <v>0</v>
      </c>
      <c r="K10" s="31">
        <v>0</v>
      </c>
      <c r="L10" s="31">
        <v>0</v>
      </c>
      <c r="M10" s="31">
        <v>0</v>
      </c>
      <c r="N10" s="31">
        <v>0</v>
      </c>
      <c r="O10" s="27">
        <v>0</v>
      </c>
      <c r="P10" s="27">
        <v>0</v>
      </c>
      <c r="Q10" s="27">
        <v>0</v>
      </c>
      <c r="R10" s="27">
        <v>0</v>
      </c>
      <c r="S10" s="27">
        <v>0</v>
      </c>
      <c r="T10" s="27">
        <v>0</v>
      </c>
      <c r="U10" s="27">
        <v>0</v>
      </c>
      <c r="V10" s="27">
        <f t="shared" si="0"/>
        <v>0</v>
      </c>
      <c r="W10" s="32">
        <f t="shared" si="1"/>
        <v>0</v>
      </c>
      <c r="X10" s="33">
        <v>43009</v>
      </c>
    </row>
    <row r="11" spans="1:24" ht="15.75" customHeight="1" x14ac:dyDescent="0.3">
      <c r="A11" s="30" t="s">
        <v>192</v>
      </c>
      <c r="B11" s="27" t="s">
        <v>196</v>
      </c>
      <c r="C11" s="27"/>
      <c r="D11" s="27"/>
      <c r="E11" s="27"/>
      <c r="F11" s="27"/>
      <c r="G11" s="27"/>
      <c r="H11" s="31">
        <v>0</v>
      </c>
      <c r="I11" s="31">
        <v>0</v>
      </c>
      <c r="J11" s="31">
        <v>0</v>
      </c>
      <c r="K11" s="31">
        <v>0</v>
      </c>
      <c r="L11" s="31">
        <v>0</v>
      </c>
      <c r="M11" s="31">
        <v>0</v>
      </c>
      <c r="N11" s="31">
        <v>0</v>
      </c>
      <c r="O11" s="27">
        <v>0</v>
      </c>
      <c r="P11" s="27">
        <v>0</v>
      </c>
      <c r="Q11" s="27">
        <v>0</v>
      </c>
      <c r="R11" s="27">
        <v>0</v>
      </c>
      <c r="S11" s="27">
        <v>0</v>
      </c>
      <c r="T11" s="27">
        <v>0</v>
      </c>
      <c r="U11" s="27">
        <v>0</v>
      </c>
      <c r="V11" s="27">
        <f t="shared" si="0"/>
        <v>0</v>
      </c>
      <c r="W11" s="32">
        <f t="shared" si="1"/>
        <v>0</v>
      </c>
      <c r="X11" s="33">
        <v>43009</v>
      </c>
    </row>
    <row r="12" spans="1:24" ht="15.75" customHeight="1" x14ac:dyDescent="0.3">
      <c r="A12" s="30" t="s">
        <v>192</v>
      </c>
      <c r="B12" s="27" t="s">
        <v>197</v>
      </c>
      <c r="C12" s="27"/>
      <c r="D12" s="27"/>
      <c r="E12" s="27"/>
      <c r="F12" s="27"/>
      <c r="G12" s="27"/>
      <c r="H12" s="31">
        <v>0</v>
      </c>
      <c r="I12" s="31">
        <v>0</v>
      </c>
      <c r="J12" s="31">
        <v>0</v>
      </c>
      <c r="K12" s="31">
        <v>0</v>
      </c>
      <c r="L12" s="31">
        <v>0</v>
      </c>
      <c r="M12" s="31">
        <v>0</v>
      </c>
      <c r="N12" s="31">
        <v>0</v>
      </c>
      <c r="O12" s="27">
        <v>0</v>
      </c>
      <c r="P12" s="27">
        <v>0</v>
      </c>
      <c r="Q12" s="27">
        <v>0</v>
      </c>
      <c r="R12" s="27">
        <v>0</v>
      </c>
      <c r="S12" s="27">
        <v>0</v>
      </c>
      <c r="T12" s="27">
        <v>0</v>
      </c>
      <c r="U12" s="27">
        <v>0</v>
      </c>
      <c r="V12" s="27">
        <f t="shared" si="0"/>
        <v>0</v>
      </c>
      <c r="W12" s="32">
        <f t="shared" si="1"/>
        <v>0</v>
      </c>
      <c r="X12" s="33">
        <v>43009</v>
      </c>
    </row>
  </sheetData>
  <mergeCells count="10">
    <mergeCell ref="O1:U1"/>
    <mergeCell ref="V1:V2"/>
    <mergeCell ref="W1:W2"/>
    <mergeCell ref="X1:X2"/>
    <mergeCell ref="A1:A2"/>
    <mergeCell ref="B1:B2"/>
    <mergeCell ref="C1:C2"/>
    <mergeCell ref="D1:D2"/>
    <mergeCell ref="E1:E2"/>
    <mergeCell ref="H1:N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Advertising &amp; Marketing</vt:lpstr>
      <vt:lpstr>Property</vt:lpstr>
      <vt:lpstr>Consultancy</vt:lpstr>
      <vt:lpstr>Commercial</vt:lpstr>
      <vt:lpstr>IT</vt:lpstr>
      <vt:lpstr>Recruitment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spend control data for October to December 2017</dc:title>
  <dc:subject>DfT: spend control data for October to December 2017</dc:subject>
  <dc:creator>Department for Transport</dc:creator>
  <cp:lastModifiedBy>Standalone</cp:lastModifiedBy>
  <dcterms:created xsi:type="dcterms:W3CDTF">2018-06-13T14:07:31Z</dcterms:created>
  <dcterms:modified xsi:type="dcterms:W3CDTF">2018-10-01T15:06:59Z</dcterms:modified>
</cp:coreProperties>
</file>