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cirrus_beis_gov_uk/Documents/GOV.UK publisher/"/>
    </mc:Choice>
  </mc:AlternateContent>
  <xr:revisionPtr revIDLastSave="0" documentId="8_{37693111-36A8-45CA-B76F-6FA33F9803FC}" xr6:coauthVersionLast="34" xr6:coauthVersionMax="34" xr10:uidLastSave="{00000000-0000-0000-0000-000000000000}"/>
  <bookViews>
    <workbookView xWindow="-15" yWindow="-15" windowWidth="23115" windowHeight="12465" tabRatio="643" xr2:uid="{00000000-000D-0000-FFFF-FFFF00000000}"/>
  </bookViews>
  <sheets>
    <sheet name="Title" sheetId="1" r:id="rId1"/>
    <sheet name="Contents" sheetId="2" r:id="rId2"/>
    <sheet name="Table 1a" sheetId="3" r:id="rId3"/>
    <sheet name="Figure 1" sheetId="21" r:id="rId4"/>
    <sheet name="Table 1b" sheetId="4" r:id="rId5"/>
    <sheet name="Table 2a" sheetId="7" r:id="rId6"/>
    <sheet name="Table 2b" sheetId="8" r:id="rId7"/>
    <sheet name="Table 2c" sheetId="9" r:id="rId8"/>
    <sheet name="Table 2d" sheetId="10" r:id="rId9"/>
    <sheet name="Figure 2 Data" sheetId="33" r:id="rId10"/>
    <sheet name="Figure 2" sheetId="31" r:id="rId11"/>
    <sheet name="Table 3a" sheetId="13" r:id="rId12"/>
    <sheet name="Table 3b" sheetId="14" r:id="rId13"/>
    <sheet name="Table 3c" sheetId="15" r:id="rId14"/>
    <sheet name="Figure 3 Data" sheetId="11" r:id="rId15"/>
    <sheet name="Figure 3" sheetId="25" r:id="rId16"/>
    <sheet name="Table 3d" sheetId="16" r:id="rId17"/>
    <sheet name="Table 4a" sheetId="17" r:id="rId18"/>
    <sheet name="Table 4b" sheetId="18" r:id="rId19"/>
    <sheet name="Table 4c" sheetId="19" r:id="rId20"/>
    <sheet name="Table 4d" sheetId="20" r:id="rId21"/>
  </sheets>
  <externalReferences>
    <externalReference r:id="rId22"/>
  </externalReferences>
  <definedNames>
    <definedName name="_xlnm.Print_Area" localSheetId="1">Contents!$A$1:$T$32</definedName>
    <definedName name="_xlnm.Print_Area" localSheetId="3">'Figure 1'!$A$1:$N$33</definedName>
    <definedName name="_xlnm.Print_Area" localSheetId="10">'Figure 2'!$A$1:$G$11</definedName>
    <definedName name="_xlnm.Print_Area" localSheetId="9">'Figure 2 Data'!$A$4:$F$11</definedName>
    <definedName name="_xlnm.Print_Area" localSheetId="15">'Figure 3'!$B$1:$M$36</definedName>
    <definedName name="_xlnm.Print_Area" localSheetId="14">'Figure 3 Data'!$A$1:$G$43</definedName>
    <definedName name="_xlnm.Print_Area" localSheetId="2">'Table 1a'!$A$1:$G$43</definedName>
    <definedName name="_xlnm.Print_Area" localSheetId="4">'Table 1b'!$A$1:$G$40</definedName>
    <definedName name="_xlnm.Print_Area" localSheetId="5">'Table 2a'!$A$1:$F$43</definedName>
    <definedName name="_xlnm.Print_Area" localSheetId="6">'Table 2b'!$A$1:$F$42</definedName>
    <definedName name="_xlnm.Print_Area" localSheetId="7">'Table 2c'!$A$1:$F$42</definedName>
    <definedName name="_xlnm.Print_Area" localSheetId="8">'Table 2d'!$A$1:$G$23</definedName>
    <definedName name="_xlnm.Print_Area" localSheetId="11">'Table 3a'!$A$1:$F$44</definedName>
    <definedName name="_xlnm.Print_Area" localSheetId="12">'Table 3b'!$A$1:$F$43</definedName>
    <definedName name="_xlnm.Print_Area" localSheetId="13">'Table 3c'!$A$1:$G$43</definedName>
    <definedName name="_xlnm.Print_Area" localSheetId="16">'Table 3d'!$A$1:$H$36</definedName>
    <definedName name="_xlnm.Print_Area" localSheetId="17">'Table 4a'!$A$1:$I$43</definedName>
    <definedName name="_xlnm.Print_Area" localSheetId="18">'Table 4b'!$A$1:$I$43</definedName>
    <definedName name="_xlnm.Print_Area" localSheetId="19">'Table 4c'!$A$1:$K$43</definedName>
    <definedName name="_xlnm.Print_Area" localSheetId="20">'Table 4d'!$A$1:$J$36</definedName>
    <definedName name="_xlnm.Print_Area" localSheetId="0">Title!$A$1:$N$25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2" i="13" l="1"/>
  <c r="F32" i="13"/>
  <c r="F10" i="16" l="1"/>
  <c r="E10" i="16"/>
  <c r="D10" i="16"/>
  <c r="D32" i="13"/>
  <c r="F10" i="4"/>
  <c r="E10" i="4"/>
  <c r="D10" i="4"/>
  <c r="E32" i="15" l="1"/>
  <c r="D32" i="15"/>
  <c r="E32" i="14"/>
  <c r="D32" i="14"/>
  <c r="F32" i="3"/>
  <c r="E32" i="3"/>
  <c r="D32" i="3"/>
  <c r="F8" i="20" l="1"/>
  <c r="I8" i="20" s="1"/>
  <c r="F7" i="20"/>
  <c r="I7" i="20" s="1"/>
  <c r="F29" i="19"/>
  <c r="I29" i="19" s="1"/>
  <c r="F28" i="19"/>
  <c r="I28" i="19" s="1"/>
  <c r="F27" i="19"/>
  <c r="I27" i="19" s="1"/>
  <c r="F26" i="19"/>
  <c r="I26" i="19" s="1"/>
  <c r="F25" i="19"/>
  <c r="I25" i="19" s="1"/>
  <c r="I29" i="18"/>
  <c r="F29" i="18"/>
  <c r="F28" i="18"/>
  <c r="I28" i="18" s="1"/>
  <c r="F27" i="18"/>
  <c r="I27" i="18" s="1"/>
  <c r="F26" i="18"/>
  <c r="I26" i="18" s="1"/>
  <c r="I25" i="18"/>
  <c r="F25" i="18"/>
  <c r="F29" i="17"/>
  <c r="F28" i="17"/>
  <c r="I28" i="17" s="1"/>
  <c r="F27" i="17"/>
  <c r="I27" i="17" s="1"/>
  <c r="F26" i="17"/>
  <c r="I26" i="17" s="1"/>
  <c r="I25" i="17"/>
  <c r="F25" i="17"/>
  <c r="F8" i="16"/>
  <c r="F7" i="16"/>
  <c r="F30" i="15"/>
  <c r="F29" i="15"/>
  <c r="F28" i="15"/>
  <c r="F27" i="15"/>
  <c r="F26" i="15"/>
  <c r="F25" i="15"/>
  <c r="F30" i="14"/>
  <c r="F29" i="14"/>
  <c r="F28" i="14"/>
  <c r="F27" i="14"/>
  <c r="F26" i="14"/>
  <c r="F32" i="14" s="1"/>
  <c r="F29" i="13"/>
  <c r="F28" i="13"/>
  <c r="F27" i="13"/>
  <c r="F26" i="13"/>
  <c r="F25" i="13"/>
  <c r="F32" i="15" l="1"/>
</calcChain>
</file>

<file path=xl/sharedStrings.xml><?xml version="1.0" encoding="utf-8"?>
<sst xmlns="http://schemas.openxmlformats.org/spreadsheetml/2006/main" count="644" uniqueCount="176">
  <si>
    <t xml:space="preserve">Smart Meter Statistics: </t>
  </si>
  <si>
    <t xml:space="preserve"> </t>
  </si>
  <si>
    <t>Domestic</t>
  </si>
  <si>
    <t>Table 1a</t>
  </si>
  <si>
    <t>Number of smart meters installed by the large energy suppliers in domestic properties, by fuel type and quarter</t>
  </si>
  <si>
    <t>Table 1b</t>
  </si>
  <si>
    <t xml:space="preserve">Number of smart meters installed by the small energy suppliers in domestic properties, by fuel type </t>
  </si>
  <si>
    <t>Figure 1</t>
  </si>
  <si>
    <t>Table 2a</t>
  </si>
  <si>
    <t>Number of domestic gas and electricity meters operated by the large energy suppliers by meter type and quarter</t>
  </si>
  <si>
    <t>Table 2b</t>
  </si>
  <si>
    <t>Number of domestic gas meters operated by the large energy suppliers by meter type and quarter</t>
  </si>
  <si>
    <t>Table 2c</t>
  </si>
  <si>
    <t>Number of domestic electricity meters operated by the large energy suppliers by meter type and quarter</t>
  </si>
  <si>
    <t>Table 2d</t>
  </si>
  <si>
    <t>Non-domestic</t>
  </si>
  <si>
    <t>Number of smart and advanced meters installed by the large energy suppliers in smaller non-domestic sites, by fuel type and quarter</t>
  </si>
  <si>
    <t>Table 3a</t>
  </si>
  <si>
    <t>Number of gas and electricity smart and advanced meter installations by the large energy suppliers in smaller non-domestic sites, by meter type and quarter</t>
  </si>
  <si>
    <t>Table 3b</t>
  </si>
  <si>
    <t>Number of gas smart and advanced meter installations by the large energy suppliers in smaller non-domestic sites, by meter type and quarter</t>
  </si>
  <si>
    <t>Table 3c</t>
  </si>
  <si>
    <t>Number of electricity smart and advanced meter installations by the large energy suppliers in smaller non-domestic sites, by meter type and quarter</t>
  </si>
  <si>
    <t>Table 3d</t>
  </si>
  <si>
    <t>Number of gas and electricity smart and advanced meter installations by small energy suppliers in smaller non-domestic sites, by meter type</t>
  </si>
  <si>
    <t>Table 4a</t>
  </si>
  <si>
    <t>Number of gas and electricity meters operated by the large energy suppliers, in smaller non-domestic sites, by meter type and quarter</t>
  </si>
  <si>
    <t>Table 4b</t>
  </si>
  <si>
    <t>Number of gas meters operated by the large energy suppliers, in smaller non-domestic sites, by meter type and quarter</t>
  </si>
  <si>
    <t>Table 4c</t>
  </si>
  <si>
    <t>Number of electricity meters operated by the large energy suppliers, in smaller non-domestic sites, by meter type and quarter</t>
  </si>
  <si>
    <t>Table 4d</t>
  </si>
  <si>
    <t>Contents</t>
  </si>
  <si>
    <t>Table 1a - Number of smart meters installed by the large energy suppliers in domestic properties, by fuel type and quarter</t>
  </si>
  <si>
    <t>Quarter</t>
  </si>
  <si>
    <t>Domestic  Smart Meters</t>
  </si>
  <si>
    <t>Gas</t>
  </si>
  <si>
    <t>Electricity</t>
  </si>
  <si>
    <t>All</t>
  </si>
  <si>
    <t>Prior to Q3 2012</t>
  </si>
  <si>
    <t>Q3</t>
  </si>
  <si>
    <t>Q3 2012</t>
  </si>
  <si>
    <t>Q4</t>
  </si>
  <si>
    <t>Q4 2012</t>
  </si>
  <si>
    <t>Q1</t>
  </si>
  <si>
    <t>Q1 2013</t>
  </si>
  <si>
    <t>Q2</t>
  </si>
  <si>
    <t>Q2 2013</t>
  </si>
  <si>
    <t>Q3 2013</t>
  </si>
  <si>
    <t>Q1 2014</t>
  </si>
  <si>
    <t>Q2 2014</t>
  </si>
  <si>
    <t xml:space="preserve">Q3 2014 </t>
  </si>
  <si>
    <t>Q4 2014</t>
  </si>
  <si>
    <t>Q2 2015</t>
  </si>
  <si>
    <t>Q3 2015</t>
  </si>
  <si>
    <t>Q4 2015</t>
  </si>
  <si>
    <t>Total</t>
  </si>
  <si>
    <t>e - Estimated</t>
  </si>
  <si>
    <t xml:space="preserve">Table 1b - Number of smart meters installed by the small energy suppliers in domestic properties, by fuel type </t>
  </si>
  <si>
    <t>Domestic Gas and Electricity</t>
  </si>
  <si>
    <t>Smart Meters</t>
  </si>
  <si>
    <t>Smart-Type Meters</t>
  </si>
  <si>
    <t>Traditional Meters</t>
  </si>
  <si>
    <t>Table 2a: Number of domestic gas and electricity meters operated by the large energy suppliers by meter type and quarter</t>
  </si>
  <si>
    <t>Table 2b: Number of domestic gas meters operated by the large energy suppliers by meter type and quarter</t>
  </si>
  <si>
    <t>Domestic Gas</t>
  </si>
  <si>
    <t>Table 2c: Number of domestic electricity meters operated by the large energy suppliers by meter type and quarter</t>
  </si>
  <si>
    <t>Domestic Electricity</t>
  </si>
  <si>
    <t>Non-Domestic Gas</t>
  </si>
  <si>
    <t>Non-Domestic Electricity</t>
  </si>
  <si>
    <t>Advanced Meters</t>
  </si>
  <si>
    <t>Note, the above table excludes historic data which can be found in Tables 3a, 3b and 3c</t>
  </si>
  <si>
    <r>
      <t>Table 3a – Number of</t>
    </r>
    <r>
      <rPr>
        <b/>
        <sz val="11"/>
        <rFont val="Calibri"/>
        <family val="2"/>
        <scheme val="minor"/>
      </rPr>
      <t xml:space="preserve"> gas and electricity smart and advanced</t>
    </r>
    <r>
      <rPr>
        <b/>
        <sz val="11"/>
        <color theme="1"/>
        <rFont val="Calibri"/>
        <family val="2"/>
        <scheme val="minor"/>
      </rPr>
      <t xml:space="preserve"> meter installations by the large energy suppliers in smaller non-domestic sites, by meter type and quarter</t>
    </r>
  </si>
  <si>
    <t>Non-Domestic Gas and Electricity</t>
  </si>
  <si>
    <t>Table 3b – Number of gas smart and advanced meter installations by the large energy suppliers in smaller non-domestic sites, by meter type and quarter</t>
  </si>
  <si>
    <t>Non-domestic Gas</t>
  </si>
  <si>
    <t xml:space="preserve">Advanced Meters </t>
  </si>
  <si>
    <t>Table 3c – Number of electricity smart and advanced meter installations by the large energy suppliers in smaller non-domestic sites, by meter type and quarter</t>
  </si>
  <si>
    <t>Table 3d – Number of gas and electricity smart and advanced meter installations by small energy suppliers in smaller non-domestic sites, by meter type</t>
  </si>
  <si>
    <t>Table 4a: Number of gas and electricity meters operated by the large energy suppliers, in smaller non-domestic sites, by meter type and quarter</t>
  </si>
  <si>
    <t>Smart Meters operating in smart mode</t>
  </si>
  <si>
    <t>Advanced         /Smart-type                     Meters</t>
  </si>
  <si>
    <t xml:space="preserve">All Smart &amp; Advanced Meters </t>
  </si>
  <si>
    <t>Traditional                   Meters</t>
  </si>
  <si>
    <t>All Meters</t>
  </si>
  <si>
    <t>Table 4b: Number of gas meters operated by the large energy suppliers, in smaller non-domestic sites, by meter type and quarter</t>
  </si>
  <si>
    <t>Table 4c: Number of electricity meters operated by the large energy suppliers, in smaller non-domestic sites, by meter type and quarter</t>
  </si>
  <si>
    <r>
      <t>Historic installations</t>
    </r>
    <r>
      <rPr>
        <b/>
        <vertAlign val="superscript"/>
        <sz val="11"/>
        <color theme="1"/>
        <rFont val="Calibri"/>
        <family val="2"/>
        <scheme val="minor"/>
      </rPr>
      <t>1</t>
    </r>
  </si>
  <si>
    <r>
      <t>Q4 2013</t>
    </r>
    <r>
      <rPr>
        <b/>
        <vertAlign val="superscript"/>
        <sz val="11"/>
        <color theme="1"/>
        <rFont val="Calibri"/>
        <family val="2"/>
        <scheme val="minor"/>
      </rPr>
      <t>2</t>
    </r>
  </si>
  <si>
    <r>
      <t>Q1 2015</t>
    </r>
    <r>
      <rPr>
        <b/>
        <vertAlign val="superscript"/>
        <sz val="11"/>
        <color theme="1"/>
        <rFont val="Calibri"/>
        <family val="2"/>
        <scheme val="minor"/>
      </rPr>
      <t>3</t>
    </r>
  </si>
  <si>
    <t>2. Utility Warehouse data included from quarter four 2013.</t>
  </si>
  <si>
    <t>3. First Utility and OVO data included from quarter one 2015.</t>
  </si>
  <si>
    <r>
      <t>Q4 2013</t>
    </r>
    <r>
      <rPr>
        <b/>
        <vertAlign val="superscript"/>
        <sz val="11"/>
        <color theme="1"/>
        <rFont val="Calibri"/>
        <family val="2"/>
        <scheme val="minor"/>
      </rPr>
      <t>1</t>
    </r>
  </si>
  <si>
    <r>
      <t>Q1 2015</t>
    </r>
    <r>
      <rPr>
        <b/>
        <vertAlign val="superscript"/>
        <sz val="11"/>
        <color theme="1"/>
        <rFont val="Calibri"/>
        <family val="2"/>
        <scheme val="minor"/>
      </rPr>
      <t>2</t>
    </r>
  </si>
  <si>
    <t>1. Utility Warehouse data included from quarter four 2013.</t>
  </si>
  <si>
    <t>2. First Utility and OVO data included from quarter one 2015.</t>
  </si>
  <si>
    <t>3. Utilita data included from quarter one 2016.</t>
  </si>
  <si>
    <r>
      <t>Q1 2016</t>
    </r>
    <r>
      <rPr>
        <b/>
        <vertAlign val="superscript"/>
        <sz val="11"/>
        <rFont val="Calibri"/>
        <family val="2"/>
        <scheme val="minor"/>
      </rPr>
      <t>3</t>
    </r>
  </si>
  <si>
    <r>
      <t>Q4 2013</t>
    </r>
    <r>
      <rPr>
        <b/>
        <vertAlign val="superscript"/>
        <sz val="11"/>
        <rFont val="Calibri"/>
        <family val="2"/>
        <scheme val="minor"/>
      </rPr>
      <t>1</t>
    </r>
  </si>
  <si>
    <r>
      <t>Q1 2015</t>
    </r>
    <r>
      <rPr>
        <b/>
        <vertAlign val="superscript"/>
        <sz val="11"/>
        <rFont val="Calibri"/>
        <family val="2"/>
        <scheme val="minor"/>
      </rPr>
      <t>2</t>
    </r>
  </si>
  <si>
    <t>1. Historic installations for large suppliers transitioning prior to 2016.</t>
  </si>
  <si>
    <r>
      <t>Q1 2016</t>
    </r>
    <r>
      <rPr>
        <b/>
        <vertAlign val="superscript"/>
        <sz val="11"/>
        <rFont val="Calibri"/>
        <family val="2"/>
        <scheme val="minor"/>
      </rPr>
      <t>4</t>
    </r>
  </si>
  <si>
    <t xml:space="preserve">4. Utilita data included from quarter one 2016. Historic figures for Utilita are included in the small supplier totals to end December 2015. </t>
  </si>
  <si>
    <t>Great Britain</t>
  </si>
  <si>
    <r>
      <t>Q2 2016</t>
    </r>
    <r>
      <rPr>
        <b/>
        <vertAlign val="superscript"/>
        <sz val="11"/>
        <rFont val="Calibri"/>
        <family val="2"/>
        <scheme val="minor"/>
      </rPr>
      <t>4</t>
    </r>
  </si>
  <si>
    <r>
      <t>Q2 2016</t>
    </r>
    <r>
      <rPr>
        <b/>
        <vertAlign val="superscript"/>
        <sz val="11"/>
        <rFont val="Calibri"/>
        <family val="2"/>
        <scheme val="minor"/>
      </rPr>
      <t>5</t>
    </r>
  </si>
  <si>
    <t>5. Extra Energy data included from quarter two 2016.</t>
  </si>
  <si>
    <t>4. Extra Energy data included from quarter two 2016.</t>
  </si>
  <si>
    <t xml:space="preserve">5. Extra Energy data included from quarter two 2016. Historic figures for Extra Energy are included in the small supplier totals to end December 2015. </t>
  </si>
  <si>
    <r>
      <t>Q2 2016</t>
    </r>
    <r>
      <rPr>
        <b/>
        <vertAlign val="superscript"/>
        <sz val="11"/>
        <rFont val="Calibri"/>
        <family val="2"/>
        <scheme val="minor"/>
      </rPr>
      <t xml:space="preserve">5 </t>
    </r>
  </si>
  <si>
    <t>Q3 2016</t>
  </si>
  <si>
    <r>
      <t>Q3 2016</t>
    </r>
    <r>
      <rPr>
        <b/>
        <vertAlign val="superscript"/>
        <sz val="11"/>
        <rFont val="Calibri"/>
        <family val="2"/>
        <scheme val="minor"/>
      </rPr>
      <t/>
    </r>
  </si>
  <si>
    <r>
      <t>Q3 2016</t>
    </r>
    <r>
      <rPr>
        <b/>
        <vertAlign val="superscript"/>
        <sz val="11"/>
        <rFont val="Calibri"/>
        <family val="2"/>
        <scheme val="minor"/>
      </rPr>
      <t>5</t>
    </r>
  </si>
  <si>
    <t>Note, the above chart excludes historic data which can be found in the accompanying Excel Table 1a.</t>
  </si>
  <si>
    <t>Note, the above chart excludes historic data which can be found in Tables 3a, 3b and 3c</t>
  </si>
  <si>
    <t>Number of domestic gas and electricity meters operated by small energy suppliers by meter type</t>
  </si>
  <si>
    <r>
      <t>Q4 2016</t>
    </r>
    <r>
      <rPr>
        <b/>
        <vertAlign val="superscript"/>
        <sz val="11"/>
        <rFont val="Calibri"/>
        <family val="2"/>
        <scheme val="minor"/>
      </rPr>
      <t>6</t>
    </r>
  </si>
  <si>
    <t xml:space="preserve">6. Co-operative Energy data included from quarter four 2016. The 2016 annual installations are reflected in this quarter's large supplier totals </t>
  </si>
  <si>
    <r>
      <t>Annual installations</t>
    </r>
    <r>
      <rPr>
        <b/>
        <vertAlign val="superscript"/>
        <sz val="14"/>
        <color theme="1"/>
        <rFont val="Calibri"/>
        <family val="2"/>
        <scheme val="minor"/>
      </rPr>
      <t>1</t>
    </r>
  </si>
  <si>
    <r>
      <t>Small suppliers as at end 2015</t>
    </r>
    <r>
      <rPr>
        <b/>
        <vertAlign val="superscript"/>
        <sz val="11"/>
        <color theme="1"/>
        <rFont val="Calibri"/>
        <family val="2"/>
        <scheme val="minor"/>
      </rPr>
      <t>2</t>
    </r>
  </si>
  <si>
    <r>
      <t>Small suppliers as at end 2016</t>
    </r>
    <r>
      <rPr>
        <b/>
        <vertAlign val="superscript"/>
        <sz val="11"/>
        <color theme="1"/>
        <rFont val="Calibri"/>
        <family val="2"/>
        <scheme val="minor"/>
      </rPr>
      <t>3</t>
    </r>
  </si>
  <si>
    <t>2. Of the 38 eligible small suppliers, 32 data returns were of high quality, a further 2 of good quality and the remaining 4, of moderate quality. The above data reflects data from all 38 returns.</t>
  </si>
  <si>
    <t>3. Of the 46 eligible small suppliers, all 46 returns were of high quality. The above data reflects data from all 46 returns.</t>
  </si>
  <si>
    <t xml:space="preserve">1. Note, the number of small suppliers reported on year to year is subject to change, as some suppliers will change classification to ‘large’ supplier status over the course of the calendar year, while others might enter, or exit the retail energy market. </t>
  </si>
  <si>
    <r>
      <t>Q4 2016</t>
    </r>
    <r>
      <rPr>
        <b/>
        <vertAlign val="superscript"/>
        <sz val="11"/>
        <rFont val="Calibri"/>
        <family val="2"/>
        <scheme val="minor"/>
      </rPr>
      <t>5</t>
    </r>
  </si>
  <si>
    <t>5. Co-operative Energy data included from quarter four 2016.</t>
  </si>
  <si>
    <r>
      <t>Meters in operation</t>
    </r>
    <r>
      <rPr>
        <b/>
        <vertAlign val="superscript"/>
        <sz val="14"/>
        <color theme="1"/>
        <rFont val="Calibri"/>
        <family val="2"/>
        <scheme val="minor"/>
      </rPr>
      <t>1</t>
    </r>
  </si>
  <si>
    <r>
      <t>Figure 3 data – Number of</t>
    </r>
    <r>
      <rPr>
        <b/>
        <sz val="11"/>
        <rFont val="Calibri"/>
        <family val="2"/>
        <scheme val="minor"/>
      </rPr>
      <t xml:space="preserve"> smart and advanced</t>
    </r>
    <r>
      <rPr>
        <b/>
        <sz val="11"/>
        <color theme="1"/>
        <rFont val="Calibri"/>
        <family val="2"/>
        <scheme val="minor"/>
      </rPr>
      <t xml:space="preserve"> meters installed by the large energy suppliers in smaller non-domestic sites, by fuel type and quarter</t>
    </r>
  </si>
  <si>
    <t>Figure 1: Domestic quarterly smart meter installations by large suppliers</t>
  </si>
  <si>
    <t>Figure 3: Non-domestic quarterly smart and advanced meter installations by large suppliers</t>
  </si>
  <si>
    <t>Table 2d: Number of domestic gas and electricity meters operated by small energy suppliers by meter type</t>
  </si>
  <si>
    <t>Table 4d: Number of gas and electricity meters operated by small energy suppliers, in smaller non-domestic sites, by meter type</t>
  </si>
  <si>
    <t>Domestic smart meter installations by large energy suppliers (Table 1a Data)</t>
  </si>
  <si>
    <t>Q1 2017</t>
  </si>
  <si>
    <t>3. Of the 46 eligible small suppliers in 2016, all 46 returns were of high quality. The above data reflects data from all 46 returns.</t>
  </si>
  <si>
    <t>Figure 2 Data</t>
  </si>
  <si>
    <t>Figure 2</t>
  </si>
  <si>
    <t>Gas and Electricity</t>
  </si>
  <si>
    <t>Figure 2 data: Number of domestic gas and electricity meters operated by large energy suppliers by meter type</t>
  </si>
  <si>
    <t>Figure 3 Data</t>
  </si>
  <si>
    <t>Figure 3</t>
  </si>
  <si>
    <t>Number of domestic gas and electricity meters operated by large energy suppliers by meter type</t>
  </si>
  <si>
    <t>Non-domestic smart and advanced meter installations (Figure 3 Data)</t>
  </si>
  <si>
    <t xml:space="preserve">1. Note, the number of small suppliers reported on year to year is subject to change, as some suppliers will change classification 
to ‘large’ supplier status over the course of the calendar year, while others might enter, or exit the retail energy market. </t>
  </si>
  <si>
    <t>2. Of the 38 eligible small suppliers in 2015, 32 data returns were of high quality, a further 2 of good quality and the remaining 4, 
of moderate quality. The above data reflects data from all 38 returns.</t>
  </si>
  <si>
    <t>Q2 2017</t>
  </si>
  <si>
    <t>Number of gas and electricity meters operated by the small energy suppliers, in smaller non-domestic sites, by meter type</t>
  </si>
  <si>
    <t>Q3 2017</t>
  </si>
  <si>
    <t>6. Co-operative Energy data included from quarter four 2016. The 2016 annual installations are reflected in this quarter's large supplier totals.</t>
  </si>
  <si>
    <t>7. Economy Energy and Hudson Green Star data included from quarter four 2017.  The 2017 annual installations are reflected in this quarter's large supplier totals.</t>
  </si>
  <si>
    <t>8. Extra Energy have transitioned to small supplier totals, from quarter four 2017.  Installations carried out during the period quarter two 2016  to quarter three 2017 are reflected in the large supplier totals.</t>
  </si>
  <si>
    <t>9. Bulb data included from quarter one 2018.</t>
  </si>
  <si>
    <r>
      <t>Q4 2017</t>
    </r>
    <r>
      <rPr>
        <b/>
        <vertAlign val="superscript"/>
        <sz val="11"/>
        <rFont val="Calibri"/>
        <family val="2"/>
        <scheme val="minor"/>
      </rPr>
      <t>7,8</t>
    </r>
  </si>
  <si>
    <r>
      <t>Q1 2018</t>
    </r>
    <r>
      <rPr>
        <b/>
        <vertAlign val="superscript"/>
        <sz val="11"/>
        <rFont val="Calibri"/>
        <family val="2"/>
        <scheme val="minor"/>
      </rPr>
      <t>9</t>
    </r>
  </si>
  <si>
    <r>
      <t>Small suppliers as at end 2017</t>
    </r>
    <r>
      <rPr>
        <b/>
        <vertAlign val="superscript"/>
        <sz val="11"/>
        <color theme="1"/>
        <rFont val="Calibri"/>
        <family val="2"/>
        <scheme val="minor"/>
      </rPr>
      <t>4,5</t>
    </r>
  </si>
  <si>
    <t>2. Of the 38 eligible small suppliers in 2015, 32 data returns were of high quality, a further 2 of good quality and the remaining 4, of moderate quality. The above data reflects data from all 38 returns.</t>
  </si>
  <si>
    <t>4. Of the 60 eligible small suppliers in 2017, all 60 returns were of high quality. The above data reflects data from all 60 returns.</t>
  </si>
  <si>
    <t>5. Extra Energy have transitioned to small supplier totals from quarter four 2017.  Installations carried out during the period quarter two 2016  to quarter three 2017 are reflected in the large supplier totals.</t>
  </si>
  <si>
    <t xml:space="preserve">Note, small supplier statistics are collected annually and relate to a full calendar year. These are released as part of the Q4 reports, published every March. </t>
  </si>
  <si>
    <r>
      <t>Q4 2017</t>
    </r>
    <r>
      <rPr>
        <b/>
        <vertAlign val="superscript"/>
        <sz val="11"/>
        <rFont val="Calibri"/>
        <family val="2"/>
        <scheme val="minor"/>
      </rPr>
      <t>6,7</t>
    </r>
  </si>
  <si>
    <r>
      <t>Q1 2018</t>
    </r>
    <r>
      <rPr>
        <b/>
        <vertAlign val="superscript"/>
        <sz val="11"/>
        <rFont val="Calibri"/>
        <family val="2"/>
        <scheme val="minor"/>
      </rPr>
      <t>8</t>
    </r>
  </si>
  <si>
    <t>6. Economy Energy and Hudson Green Star data included from quarter four 2017.</t>
  </si>
  <si>
    <t>7. Extra Energy have transitioned to small supplier classification from quarter four 2017.</t>
  </si>
  <si>
    <t>8. Bulb data included from quarter one 2018.</t>
  </si>
  <si>
    <t>5. Extra Energy have transitioned to small supplier classification from quarter four 2017.</t>
  </si>
  <si>
    <t>7. Economy Energy and Hudson Green Star data included from quarter four 2017.</t>
  </si>
  <si>
    <t>8. Extra Energy have transitioned to small supplier totals from quarter four 2017.  Installations carried out during the period quarter two 2016  to quarter three 2017 are reflected in the large supplier totals.</t>
  </si>
  <si>
    <t>r - Revised</t>
  </si>
  <si>
    <t>7. Extra Energy have transitioned to small supplier totals from quarter four 2017.  Installations carried out during the period quarter two 2016  to quarter three 2017 are reflected in the large supplier totals.</t>
  </si>
  <si>
    <t>Quarter 2, 2018</t>
  </si>
  <si>
    <t>This workbook was updated on 30 August 2018</t>
  </si>
  <si>
    <t>Smart Meter Statistics: Quarter 2, 2018</t>
  </si>
  <si>
    <t>Domestic meters in operation by large suppliers, as at 30 June 2018 (Figure 2 Data)</t>
  </si>
  <si>
    <t>Q2 2018</t>
  </si>
  <si>
    <t>1. As at 30 June 2018</t>
  </si>
  <si>
    <t>Figure 2: Domestic meters in operation by large suppliers, as at 30 June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</si>
</sst>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e"/>
    <numFmt numFmtId="165" formatCode="#,##0\ \ "/>
    <numFmt numFmtId="166" formatCode="[$-10409]#,##0.00000000000000;\(#,##0.00000000000000\)"/>
    <numFmt numFmtId="167" formatCode="_-[$£-809]* #,##0.00_-;\-[$£-809]* #,##0.00_-;_-[$£-809]* &quot;-&quot;??_-;_-@_-"/>
    <numFmt numFmtId="168" formatCode="_-* #,##0_-;\-* #,##0_-;_-* &quot;-&quot;??_-;_-@_-"/>
    <numFmt numFmtId="169" formatCode="#,##0.0"/>
    <numFmt numFmtId="170" formatCode="#,##0.00\ \ "/>
  </numFmts>
  <fonts count="3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36"/>
      <color theme="1"/>
      <name val="Calibri"/>
      <family val="2"/>
      <scheme val="minor"/>
    </font>
    <font>
      <sz val="10"/>
      <name val="Arial"/>
      <family val="2"/>
    </font>
    <font>
      <sz val="26"/>
      <color theme="1"/>
      <name val="Calibri"/>
      <family val="2"/>
      <scheme val="minor"/>
    </font>
    <font>
      <u/>
      <sz val="11"/>
      <color theme="10"/>
      <name val="Calibri"/>
      <family val="2"/>
      <scheme val="minor"/>
    </font>
    <font>
      <b/>
      <sz val="14"/>
      <color theme="1"/>
      <name val="Calibri"/>
      <family val="2"/>
      <scheme val="minor"/>
    </font>
    <font>
      <sz val="10"/>
      <color theme="1"/>
      <name val="Calibri"/>
      <family val="2"/>
      <scheme val="minor"/>
    </font>
    <font>
      <sz val="14"/>
      <color rgb="FF000000"/>
      <name val="Calibri"/>
      <family val="2"/>
      <scheme val="minor"/>
    </font>
    <font>
      <sz val="11"/>
      <name val="Calibri"/>
      <family val="2"/>
      <scheme val="minor"/>
    </font>
    <font>
      <b/>
      <sz val="11"/>
      <name val="Calibri"/>
      <family val="2"/>
      <scheme val="minor"/>
    </font>
    <font>
      <b/>
      <sz val="14"/>
      <color rgb="FF000000"/>
      <name val="Calibri"/>
      <family val="2"/>
      <scheme val="minor"/>
    </font>
    <font>
      <b/>
      <sz val="11"/>
      <color rgb="FF000000"/>
      <name val="Calibri"/>
      <family val="2"/>
      <scheme val="minor"/>
    </font>
    <font>
      <sz val="11"/>
      <color rgb="FF000000"/>
      <name val="Calibri"/>
      <family val="2"/>
      <scheme val="minor"/>
    </font>
    <font>
      <sz val="10"/>
      <color theme="1"/>
      <name val="Arial"/>
      <family val="2"/>
    </font>
    <font>
      <u/>
      <sz val="12"/>
      <color indexed="12"/>
      <name val="Arial"/>
      <family val="2"/>
    </font>
    <font>
      <u/>
      <sz val="11"/>
      <color theme="10"/>
      <name val="Calibri"/>
      <family val="2"/>
    </font>
    <font>
      <sz val="12"/>
      <name val="Arial"/>
      <family val="2"/>
    </font>
    <font>
      <sz val="10"/>
      <color rgb="FFFF0000"/>
      <name val="Calibri"/>
      <family val="2"/>
      <scheme val="minor"/>
    </font>
    <font>
      <sz val="10"/>
      <name val="Calibri"/>
      <family val="2"/>
      <scheme val="minor"/>
    </font>
    <font>
      <b/>
      <sz val="14"/>
      <name val="Calibri"/>
      <family val="2"/>
      <scheme val="minor"/>
    </font>
    <font>
      <b/>
      <vertAlign val="superscript"/>
      <sz val="11"/>
      <color theme="1"/>
      <name val="Calibri"/>
      <family val="2"/>
      <scheme val="minor"/>
    </font>
    <font>
      <b/>
      <vertAlign val="superscript"/>
      <sz val="11"/>
      <name val="Calibri"/>
      <family val="2"/>
      <scheme val="minor"/>
    </font>
    <font>
      <b/>
      <sz val="14"/>
      <color rgb="FF002060"/>
      <name val="Calibri"/>
      <family val="2"/>
      <scheme val="minor"/>
    </font>
    <font>
      <sz val="10"/>
      <color theme="0"/>
      <name val="Calibri"/>
      <family val="2"/>
      <scheme val="minor"/>
    </font>
    <font>
      <sz val="12"/>
      <color theme="1"/>
      <name val="Calibri"/>
      <family val="2"/>
      <scheme val="minor"/>
    </font>
    <font>
      <b/>
      <vertAlign val="superscript"/>
      <sz val="14"/>
      <color theme="1"/>
      <name val="Calibri"/>
      <family val="2"/>
      <scheme val="minor"/>
    </font>
    <font>
      <sz val="9"/>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33">
    <border>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rgb="FF002060"/>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style="thin">
        <color theme="0" tint="-0.34998626667073579"/>
      </right>
      <top style="thin">
        <color indexed="64"/>
      </top>
      <bottom style="medium">
        <color indexed="64"/>
      </bottom>
      <diagonal/>
    </border>
    <border>
      <left/>
      <right style="thin">
        <color rgb="FF002060"/>
      </right>
      <top style="thin">
        <color indexed="64"/>
      </top>
      <bottom style="medium">
        <color indexed="64"/>
      </bottom>
      <diagonal/>
    </border>
    <border>
      <left style="thin">
        <color theme="0" tint="-0.34998626667073579"/>
      </left>
      <right style="thin">
        <color theme="0" tint="-0.34998626667073579"/>
      </right>
      <top style="thin">
        <color indexed="64"/>
      </top>
      <bottom style="medium">
        <color indexed="64"/>
      </bottom>
      <diagonal/>
    </border>
    <border>
      <left style="thin">
        <color theme="0" tint="-0.34998626667073579"/>
      </left>
      <right/>
      <top/>
      <bottom/>
      <diagonal/>
    </border>
    <border>
      <left style="thin">
        <color theme="0" tint="-0.34998626667073579"/>
      </left>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s>
  <cellStyleXfs count="47">
    <xf numFmtId="0" fontId="0" fillId="0" borderId="0"/>
    <xf numFmtId="43" fontId="1" fillId="0" borderId="0" applyFont="0" applyFill="0" applyBorder="0" applyAlignment="0" applyProtection="0"/>
    <xf numFmtId="0" fontId="8" fillId="0" borderId="0" applyNumberForma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 fillId="0" borderId="0"/>
    <xf numFmtId="0" fontId="1" fillId="0" borderId="0"/>
    <xf numFmtId="0" fontId="6" fillId="0" borderId="0"/>
    <xf numFmtId="0" fontId="17" fillId="0" borderId="0"/>
    <xf numFmtId="0" fontId="17" fillId="0" borderId="0"/>
    <xf numFmtId="0" fontId="17" fillId="0" borderId="0"/>
    <xf numFmtId="0" fontId="6" fillId="0" borderId="0"/>
    <xf numFmtId="0" fontId="6" fillId="0" borderId="0"/>
    <xf numFmtId="0" fontId="6" fillId="0" borderId="0"/>
    <xf numFmtId="0" fontId="6" fillId="0" borderId="0"/>
    <xf numFmtId="0" fontId="1"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17" fillId="0" borderId="0"/>
    <xf numFmtId="0" fontId="1" fillId="0" borderId="0"/>
    <xf numFmtId="0" fontId="20" fillId="0" borderId="0"/>
    <xf numFmtId="0" fontId="20" fillId="0" borderId="0"/>
    <xf numFmtId="167" fontId="17" fillId="0" borderId="0"/>
    <xf numFmtId="0" fontId="17" fillId="0" borderId="0"/>
    <xf numFmtId="0" fontId="6" fillId="0" borderId="0"/>
    <xf numFmtId="0" fontId="20" fillId="0" borderId="0"/>
    <xf numFmtId="167" fontId="17" fillId="0" borderId="0"/>
    <xf numFmtId="0" fontId="17" fillId="0" borderId="0"/>
    <xf numFmtId="0" fontId="6" fillId="0" borderId="0"/>
    <xf numFmtId="0" fontId="6" fillId="0" borderId="0"/>
    <xf numFmtId="9" fontId="6" fillId="0" borderId="0" applyFont="0" applyFill="0" applyBorder="0" applyAlignment="0" applyProtection="0"/>
    <xf numFmtId="9" fontId="20" fillId="0" borderId="0" applyFont="0" applyFill="0" applyBorder="0" applyAlignment="0" applyProtection="0"/>
    <xf numFmtId="0" fontId="6" fillId="0" borderId="0">
      <alignment horizontal="left" vertical="center"/>
    </xf>
    <xf numFmtId="9" fontId="1" fillId="0" borderId="0" applyFont="0" applyFill="0" applyBorder="0" applyAlignment="0" applyProtection="0"/>
  </cellStyleXfs>
  <cellXfs count="375">
    <xf numFmtId="0" fontId="0" fillId="0" borderId="0" xfId="0"/>
    <xf numFmtId="0" fontId="5" fillId="0" borderId="0" xfId="0" applyFont="1" applyAlignment="1">
      <alignment horizontal="center"/>
    </xf>
    <xf numFmtId="0" fontId="6" fillId="2" borderId="0" xfId="0" applyFont="1" applyFill="1" applyAlignment="1">
      <alignment horizontal="left" indent="1"/>
    </xf>
    <xf numFmtId="0" fontId="7" fillId="0" borderId="0" xfId="0" applyFont="1"/>
    <xf numFmtId="0" fontId="8" fillId="0" borderId="0" xfId="2"/>
    <xf numFmtId="0" fontId="0" fillId="2" borderId="0" xfId="0" applyFont="1" applyFill="1" applyAlignment="1">
      <alignment horizontal="center"/>
    </xf>
    <xf numFmtId="0" fontId="4" fillId="2" borderId="0" xfId="0" applyFont="1" applyFill="1" applyAlignment="1">
      <alignment horizontal="center"/>
    </xf>
    <xf numFmtId="0" fontId="3" fillId="2" borderId="5" xfId="0" applyFont="1" applyFill="1" applyBorder="1" applyAlignment="1">
      <alignment horizontal="right" vertical="top" wrapText="1" indent="1"/>
    </xf>
    <xf numFmtId="0" fontId="3" fillId="2" borderId="3" xfId="0" applyFont="1" applyFill="1" applyBorder="1" applyAlignment="1">
      <alignment horizontal="right" vertical="top" wrapText="1" indent="2"/>
    </xf>
    <xf numFmtId="0" fontId="3" fillId="2" borderId="6" xfId="0" applyFont="1" applyFill="1" applyBorder="1" applyAlignment="1">
      <alignment horizontal="left" indent="1"/>
    </xf>
    <xf numFmtId="165" fontId="0" fillId="2" borderId="7" xfId="1" applyNumberFormat="1" applyFont="1" applyFill="1" applyBorder="1" applyAlignment="1">
      <alignment horizontal="right" indent="1"/>
    </xf>
    <xf numFmtId="165" fontId="0" fillId="2" borderId="0" xfId="0" applyNumberFormat="1" applyFont="1" applyFill="1" applyBorder="1" applyAlignment="1">
      <alignment horizontal="right" indent="1"/>
    </xf>
    <xf numFmtId="0" fontId="3" fillId="0" borderId="6" xfId="0" applyFont="1" applyFill="1" applyBorder="1" applyAlignment="1">
      <alignment horizontal="left" indent="1"/>
    </xf>
    <xf numFmtId="165" fontId="0" fillId="2" borderId="0" xfId="1" applyNumberFormat="1" applyFont="1" applyFill="1" applyBorder="1" applyAlignment="1">
      <alignment horizontal="right" indent="1"/>
    </xf>
    <xf numFmtId="0" fontId="10" fillId="2" borderId="0" xfId="0" applyFont="1" applyFill="1" applyAlignment="1">
      <alignment horizontal="center" vertical="center"/>
    </xf>
    <xf numFmtId="0" fontId="0" fillId="2" borderId="0" xfId="0" applyFont="1" applyFill="1" applyAlignment="1">
      <alignment horizontal="center" vertical="center"/>
    </xf>
    <xf numFmtId="0" fontId="0" fillId="0" borderId="0" xfId="0" applyFill="1"/>
    <xf numFmtId="0" fontId="11" fillId="0" borderId="0" xfId="0" applyFont="1" applyFill="1" applyAlignment="1">
      <alignment horizontal="left" vertical="center" readingOrder="1"/>
    </xf>
    <xf numFmtId="0" fontId="0" fillId="2" borderId="0" xfId="0" applyFont="1" applyFill="1"/>
    <xf numFmtId="0" fontId="3" fillId="2" borderId="3" xfId="0" applyFont="1" applyFill="1" applyBorder="1" applyAlignment="1">
      <alignment horizontal="right" vertical="top" wrapText="1" indent="1"/>
    </xf>
    <xf numFmtId="165" fontId="0" fillId="2" borderId="7" xfId="0" applyNumberFormat="1" applyFont="1" applyFill="1" applyBorder="1" applyAlignment="1">
      <alignment horizontal="right" indent="1"/>
    </xf>
    <xf numFmtId="165" fontId="12" fillId="2" borderId="0" xfId="0" applyNumberFormat="1" applyFont="1" applyFill="1" applyBorder="1" applyAlignment="1">
      <alignment horizontal="right" indent="1"/>
    </xf>
    <xf numFmtId="0" fontId="0" fillId="2" borderId="0" xfId="0" applyFont="1" applyFill="1" applyBorder="1"/>
    <xf numFmtId="0" fontId="4" fillId="2" borderId="0" xfId="0" applyFont="1" applyFill="1" applyBorder="1" applyAlignment="1">
      <alignment horizontal="center"/>
    </xf>
    <xf numFmtId="0" fontId="10" fillId="2" borderId="0" xfId="0" applyFont="1" applyFill="1" applyAlignment="1">
      <alignment vertical="center"/>
    </xf>
    <xf numFmtId="0" fontId="3" fillId="2" borderId="0" xfId="0" applyFont="1" applyFill="1" applyBorder="1" applyAlignment="1">
      <alignment horizontal="left" vertical="center" wrapText="1"/>
    </xf>
    <xf numFmtId="0" fontId="3" fillId="2" borderId="19" xfId="0" applyFont="1" applyFill="1" applyBorder="1" applyAlignment="1">
      <alignment horizontal="right" vertical="top" wrapText="1" indent="1"/>
    </xf>
    <xf numFmtId="165" fontId="0" fillId="2" borderId="6" xfId="0" applyNumberFormat="1" applyFont="1" applyFill="1" applyBorder="1" applyAlignment="1">
      <alignment horizontal="right" indent="1"/>
    </xf>
    <xf numFmtId="165" fontId="0" fillId="2" borderId="6" xfId="1" applyNumberFormat="1" applyFont="1" applyFill="1" applyBorder="1" applyAlignment="1">
      <alignment horizontal="right" indent="1"/>
    </xf>
    <xf numFmtId="0" fontId="15" fillId="3" borderId="4" xfId="0" applyFont="1" applyFill="1" applyBorder="1" applyAlignment="1">
      <alignment horizontal="right" vertical="center" indent="1"/>
    </xf>
    <xf numFmtId="0" fontId="15" fillId="3" borderId="20" xfId="0" applyFont="1" applyFill="1" applyBorder="1" applyAlignment="1">
      <alignment horizontal="right" vertical="center" wrapText="1" indent="1"/>
    </xf>
    <xf numFmtId="0" fontId="15" fillId="3" borderId="5" xfId="0" applyFont="1" applyFill="1" applyBorder="1" applyAlignment="1">
      <alignment horizontal="right" vertical="center" wrapText="1" indent="1"/>
    </xf>
    <xf numFmtId="0" fontId="15" fillId="3" borderId="15" xfId="0" applyFont="1" applyFill="1" applyBorder="1" applyAlignment="1">
      <alignment horizontal="right" vertical="center" wrapText="1" indent="1"/>
    </xf>
    <xf numFmtId="0" fontId="15" fillId="3" borderId="6" xfId="0" applyFont="1" applyFill="1" applyBorder="1" applyAlignment="1">
      <alignment horizontal="left" indent="1"/>
    </xf>
    <xf numFmtId="0" fontId="10" fillId="0" borderId="0" xfId="0" applyFont="1" applyFill="1"/>
    <xf numFmtId="0" fontId="0" fillId="2" borderId="0" xfId="0" applyFont="1" applyFill="1" applyAlignment="1">
      <alignment horizontal="left" vertical="top"/>
    </xf>
    <xf numFmtId="165" fontId="16" fillId="3" borderId="0" xfId="0" applyNumberFormat="1" applyFont="1" applyFill="1" applyBorder="1" applyAlignment="1">
      <alignment horizontal="right" indent="1"/>
    </xf>
    <xf numFmtId="165" fontId="16" fillId="3" borderId="0" xfId="1" applyNumberFormat="1" applyFont="1" applyFill="1" applyBorder="1" applyAlignment="1">
      <alignment horizontal="right" indent="1"/>
    </xf>
    <xf numFmtId="165" fontId="0" fillId="2" borderId="0" xfId="0" applyNumberFormat="1" applyFont="1" applyFill="1" applyAlignment="1">
      <alignment horizontal="right" indent="1"/>
    </xf>
    <xf numFmtId="0" fontId="10" fillId="2" borderId="0" xfId="0" applyFont="1" applyFill="1" applyAlignment="1">
      <alignment horizontal="center"/>
    </xf>
    <xf numFmtId="0" fontId="10" fillId="2" borderId="0" xfId="0" applyFont="1" applyFill="1" applyAlignment="1">
      <alignment horizontal="left"/>
    </xf>
    <xf numFmtId="0" fontId="3" fillId="2" borderId="0" xfId="0" applyFont="1" applyFill="1" applyBorder="1" applyAlignment="1"/>
    <xf numFmtId="0" fontId="0" fillId="2" borderId="0" xfId="0" applyFont="1" applyFill="1" applyAlignment="1">
      <alignment vertical="center"/>
    </xf>
    <xf numFmtId="0" fontId="15" fillId="3" borderId="19" xfId="0" applyFont="1" applyFill="1" applyBorder="1" applyAlignment="1">
      <alignment horizontal="right" vertical="center" wrapText="1" indent="1"/>
    </xf>
    <xf numFmtId="0" fontId="15" fillId="3" borderId="0" xfId="0" applyFont="1" applyFill="1" applyBorder="1" applyAlignment="1">
      <alignment horizontal="right" vertical="center" wrapText="1" indent="1"/>
    </xf>
    <xf numFmtId="0" fontId="0" fillId="3" borderId="0" xfId="0" applyFont="1" applyFill="1" applyBorder="1"/>
    <xf numFmtId="0" fontId="15" fillId="3" borderId="4" xfId="0" applyFont="1" applyFill="1" applyBorder="1" applyAlignment="1">
      <alignment horizontal="right" vertical="center" wrapText="1" indent="1"/>
    </xf>
    <xf numFmtId="0" fontId="2" fillId="2" borderId="0" xfId="0" applyFont="1" applyFill="1" applyAlignment="1">
      <alignment horizontal="left"/>
    </xf>
    <xf numFmtId="0" fontId="13" fillId="2" borderId="5" xfId="0" applyFont="1" applyFill="1" applyBorder="1" applyAlignment="1">
      <alignment horizontal="right" vertical="top" wrapText="1" indent="1"/>
    </xf>
    <xf numFmtId="0" fontId="13" fillId="2" borderId="19" xfId="0" applyFont="1" applyFill="1" applyBorder="1" applyAlignment="1">
      <alignment horizontal="right" vertical="top" wrapText="1" indent="1"/>
    </xf>
    <xf numFmtId="0" fontId="13" fillId="2" borderId="3" xfId="0" applyFont="1" applyFill="1" applyBorder="1" applyAlignment="1">
      <alignment horizontal="right" vertical="top" wrapText="1" indent="1"/>
    </xf>
    <xf numFmtId="165" fontId="12" fillId="2" borderId="7" xfId="0" applyNumberFormat="1" applyFont="1" applyFill="1" applyBorder="1" applyAlignment="1">
      <alignment horizontal="right" indent="1"/>
    </xf>
    <xf numFmtId="165" fontId="12" fillId="2" borderId="6" xfId="0" applyNumberFormat="1" applyFont="1" applyFill="1" applyBorder="1" applyAlignment="1">
      <alignment horizontal="right" indent="1"/>
    </xf>
    <xf numFmtId="165" fontId="12" fillId="2" borderId="7" xfId="1" applyNumberFormat="1" applyFont="1" applyFill="1" applyBorder="1" applyAlignment="1">
      <alignment horizontal="right" indent="1"/>
    </xf>
    <xf numFmtId="165" fontId="12" fillId="2" borderId="6" xfId="1" applyNumberFormat="1" applyFont="1" applyFill="1" applyBorder="1" applyAlignment="1">
      <alignment horizontal="right" indent="1"/>
    </xf>
    <xf numFmtId="165" fontId="12" fillId="2" borderId="0" xfId="1" applyNumberFormat="1" applyFont="1" applyFill="1" applyBorder="1" applyAlignment="1">
      <alignment horizontal="right" indent="1"/>
    </xf>
    <xf numFmtId="165" fontId="12" fillId="2" borderId="21" xfId="1" applyNumberFormat="1" applyFont="1" applyFill="1" applyBorder="1" applyAlignment="1">
      <alignment horizontal="right" indent="1"/>
    </xf>
    <xf numFmtId="0" fontId="13" fillId="0" borderId="6" xfId="0" applyFont="1" applyFill="1" applyBorder="1" applyAlignment="1">
      <alignment horizontal="left" indent="1"/>
    </xf>
    <xf numFmtId="0" fontId="0" fillId="0" borderId="0" xfId="0" applyFont="1" applyFill="1" applyAlignment="1">
      <alignment horizontal="center"/>
    </xf>
    <xf numFmtId="0" fontId="0" fillId="0" borderId="0" xfId="0" applyFont="1" applyFill="1"/>
    <xf numFmtId="0" fontId="0" fillId="0" borderId="0" xfId="0" applyFont="1" applyFill="1" applyBorder="1"/>
    <xf numFmtId="0" fontId="3" fillId="0" borderId="15" xfId="0" applyFont="1" applyFill="1" applyBorder="1" applyAlignment="1"/>
    <xf numFmtId="0" fontId="3" fillId="0" borderId="0" xfId="0" applyFont="1" applyFill="1" applyBorder="1" applyAlignment="1"/>
    <xf numFmtId="0" fontId="0" fillId="0" borderId="0" xfId="0" applyFont="1" applyFill="1" applyAlignment="1">
      <alignment vertical="center"/>
    </xf>
    <xf numFmtId="0" fontId="15" fillId="0" borderId="19" xfId="0" applyFont="1" applyFill="1" applyBorder="1" applyAlignment="1">
      <alignment horizontal="right" vertical="center" wrapText="1" indent="1"/>
    </xf>
    <xf numFmtId="0" fontId="15" fillId="0" borderId="2" xfId="0" applyFont="1" applyFill="1" applyBorder="1" applyAlignment="1">
      <alignment horizontal="right" vertical="center" wrapText="1" indent="1"/>
    </xf>
    <xf numFmtId="0" fontId="15" fillId="0" borderId="0" xfId="0" applyFont="1" applyFill="1" applyBorder="1" applyAlignment="1">
      <alignment horizontal="right" vertical="center" wrapText="1" indent="1"/>
    </xf>
    <xf numFmtId="0" fontId="15" fillId="0" borderId="3" xfId="0" applyFont="1" applyFill="1" applyBorder="1" applyAlignment="1">
      <alignment horizontal="right" vertical="center" wrapText="1" indent="1"/>
    </xf>
    <xf numFmtId="0" fontId="4" fillId="0" borderId="0" xfId="0" applyFont="1" applyFill="1" applyAlignment="1">
      <alignment horizontal="center"/>
    </xf>
    <xf numFmtId="165" fontId="16" fillId="0" borderId="7" xfId="1" applyNumberFormat="1" applyFont="1" applyFill="1" applyBorder="1" applyAlignment="1">
      <alignment horizontal="right" indent="1"/>
    </xf>
    <xf numFmtId="165" fontId="16" fillId="0" borderId="1" xfId="1" applyNumberFormat="1" applyFont="1" applyFill="1" applyBorder="1" applyAlignment="1">
      <alignment horizontal="right" indent="1"/>
    </xf>
    <xf numFmtId="165" fontId="16" fillId="0" borderId="22" xfId="1" applyNumberFormat="1" applyFont="1" applyFill="1" applyBorder="1" applyAlignment="1">
      <alignment horizontal="right" indent="1"/>
    </xf>
    <xf numFmtId="165" fontId="16" fillId="0" borderId="0" xfId="1" applyNumberFormat="1" applyFont="1" applyFill="1" applyBorder="1" applyAlignment="1">
      <alignment horizontal="right" indent="1"/>
    </xf>
    <xf numFmtId="165" fontId="16" fillId="0" borderId="16" xfId="1" applyNumberFormat="1" applyFont="1" applyFill="1" applyBorder="1" applyAlignment="1">
      <alignment horizontal="right" indent="1"/>
    </xf>
    <xf numFmtId="165" fontId="16" fillId="0" borderId="6" xfId="1" applyNumberFormat="1" applyFont="1" applyFill="1" applyBorder="1" applyAlignment="1">
      <alignment horizontal="right" indent="1"/>
    </xf>
    <xf numFmtId="165" fontId="16" fillId="0" borderId="21" xfId="1" applyNumberFormat="1" applyFont="1" applyFill="1" applyBorder="1" applyAlignment="1">
      <alignment horizontal="right" indent="1"/>
    </xf>
    <xf numFmtId="165" fontId="16" fillId="0" borderId="6" xfId="0" applyNumberFormat="1" applyFont="1" applyFill="1" applyBorder="1" applyAlignment="1">
      <alignment horizontal="right" indent="1"/>
    </xf>
    <xf numFmtId="0" fontId="4" fillId="0" borderId="0" xfId="0" applyFont="1" applyFill="1" applyBorder="1" applyAlignment="1">
      <alignment horizontal="center"/>
    </xf>
    <xf numFmtId="164" fontId="0" fillId="2" borderId="7" xfId="1" applyNumberFormat="1" applyFont="1" applyFill="1" applyBorder="1" applyAlignment="1">
      <alignment horizontal="right"/>
    </xf>
    <xf numFmtId="164" fontId="0" fillId="2" borderId="7" xfId="0" applyNumberFormat="1" applyFont="1" applyFill="1" applyBorder="1" applyAlignment="1">
      <alignment horizontal="right"/>
    </xf>
    <xf numFmtId="164" fontId="0" fillId="2" borderId="0" xfId="0" applyNumberFormat="1" applyFont="1" applyFill="1" applyBorder="1" applyAlignment="1">
      <alignment horizontal="right" indent="1"/>
    </xf>
    <xf numFmtId="0" fontId="26" fillId="0" borderId="0" xfId="0" applyFont="1"/>
    <xf numFmtId="0" fontId="7" fillId="0" borderId="0" xfId="0" applyFont="1" applyAlignment="1">
      <alignment horizontal="center"/>
    </xf>
    <xf numFmtId="165" fontId="16" fillId="0" borderId="0" xfId="0" applyNumberFormat="1" applyFont="1" applyFill="1" applyBorder="1" applyAlignment="1">
      <alignment horizontal="right" indent="1"/>
    </xf>
    <xf numFmtId="0" fontId="21" fillId="2" borderId="0" xfId="0" applyFont="1" applyFill="1" applyBorder="1" applyAlignment="1">
      <alignment horizontal="left" vertical="center"/>
    </xf>
    <xf numFmtId="0" fontId="10" fillId="2" borderId="0" xfId="0" applyFont="1" applyFill="1"/>
    <xf numFmtId="0" fontId="27" fillId="2" borderId="0" xfId="0" applyFont="1" applyFill="1" applyBorder="1" applyAlignment="1">
      <alignment horizontal="center"/>
    </xf>
    <xf numFmtId="165" fontId="16" fillId="0" borderId="1" xfId="0" applyNumberFormat="1" applyFont="1" applyFill="1" applyBorder="1" applyAlignment="1">
      <alignment horizontal="right" indent="1"/>
    </xf>
    <xf numFmtId="0" fontId="2" fillId="0" borderId="0" xfId="0" applyFont="1" applyFill="1"/>
    <xf numFmtId="165" fontId="16" fillId="0" borderId="17" xfId="1" applyNumberFormat="1" applyFont="1" applyFill="1" applyBorder="1" applyAlignment="1">
      <alignment horizontal="right" indent="1"/>
    </xf>
    <xf numFmtId="0" fontId="3" fillId="0" borderId="6" xfId="0" applyFont="1" applyFill="1" applyBorder="1" applyAlignment="1">
      <alignment horizontal="left" vertical="center" indent="1"/>
    </xf>
    <xf numFmtId="0" fontId="13" fillId="0" borderId="6" xfId="0" applyFont="1" applyFill="1" applyBorder="1" applyAlignment="1">
      <alignment horizontal="left" vertical="center" indent="1"/>
    </xf>
    <xf numFmtId="0" fontId="3" fillId="2" borderId="6" xfId="0" applyFont="1" applyFill="1" applyBorder="1" applyAlignment="1">
      <alignment horizontal="left" vertical="center" indent="1"/>
    </xf>
    <xf numFmtId="0" fontId="15" fillId="3" borderId="6" xfId="0" applyFont="1" applyFill="1" applyBorder="1" applyAlignment="1">
      <alignment horizontal="left" vertical="center" indent="1"/>
    </xf>
    <xf numFmtId="0" fontId="0" fillId="0" borderId="0" xfId="0" applyFill="1" applyAlignment="1">
      <alignment horizontal="left" vertical="top" indent="4"/>
    </xf>
    <xf numFmtId="0" fontId="13" fillId="3" borderId="6" xfId="0" applyFont="1" applyFill="1" applyBorder="1" applyAlignment="1">
      <alignment horizontal="left" indent="1"/>
    </xf>
    <xf numFmtId="165" fontId="0" fillId="0" borderId="7" xfId="1" applyNumberFormat="1" applyFont="1" applyFill="1" applyBorder="1" applyAlignment="1">
      <alignment horizontal="right" indent="1"/>
    </xf>
    <xf numFmtId="165" fontId="0" fillId="0" borderId="0" xfId="1" applyNumberFormat="1" applyFont="1" applyFill="1" applyBorder="1" applyAlignment="1">
      <alignment horizontal="right" indent="1"/>
    </xf>
    <xf numFmtId="165" fontId="0" fillId="0" borderId="0" xfId="0" applyNumberFormat="1" applyFont="1" applyFill="1" applyBorder="1" applyAlignment="1">
      <alignment horizontal="right" indent="1"/>
    </xf>
    <xf numFmtId="165" fontId="12" fillId="0" borderId="0" xfId="0" applyNumberFormat="1" applyFont="1" applyFill="1" applyBorder="1" applyAlignment="1">
      <alignment horizontal="right" indent="1"/>
    </xf>
    <xf numFmtId="0" fontId="3" fillId="2" borderId="0" xfId="0" applyFont="1" applyFill="1" applyBorder="1" applyAlignment="1">
      <alignment horizontal="left" vertical="center" indent="1"/>
    </xf>
    <xf numFmtId="0" fontId="10" fillId="0" borderId="0" xfId="0" applyFont="1" applyFill="1" applyAlignment="1">
      <alignment vertical="center" wrapText="1"/>
    </xf>
    <xf numFmtId="0" fontId="3" fillId="2" borderId="17" xfId="0" applyFont="1" applyFill="1" applyBorder="1" applyAlignment="1">
      <alignment horizontal="right" vertical="top" wrapText="1" indent="1"/>
    </xf>
    <xf numFmtId="0" fontId="27" fillId="2" borderId="0" xfId="0" applyFont="1" applyFill="1" applyAlignment="1">
      <alignment horizontal="center" vertical="center"/>
    </xf>
    <xf numFmtId="2" fontId="2" fillId="0" borderId="0" xfId="0" applyNumberFormat="1" applyFont="1" applyFill="1"/>
    <xf numFmtId="165" fontId="0" fillId="0" borderId="21" xfId="1" applyNumberFormat="1" applyFont="1" applyFill="1" applyBorder="1" applyAlignment="1">
      <alignment horizontal="right" indent="1"/>
    </xf>
    <xf numFmtId="0" fontId="0" fillId="2" borderId="0" xfId="0" applyFont="1" applyFill="1" applyBorder="1" applyAlignment="1">
      <alignment horizontal="center"/>
    </xf>
    <xf numFmtId="165" fontId="12" fillId="0" borderId="0" xfId="1" applyNumberFormat="1" applyFont="1" applyFill="1" applyBorder="1" applyAlignment="1">
      <alignment horizontal="right" indent="1"/>
    </xf>
    <xf numFmtId="165" fontId="12" fillId="0" borderId="7" xfId="1" applyNumberFormat="1" applyFont="1" applyFill="1" applyBorder="1" applyAlignment="1">
      <alignment horizontal="right" indent="1"/>
    </xf>
    <xf numFmtId="0" fontId="3" fillId="0" borderId="0" xfId="0" applyFont="1" applyFill="1" applyBorder="1" applyAlignment="1">
      <alignment horizontal="left" vertical="center" indent="1"/>
    </xf>
    <xf numFmtId="0" fontId="2" fillId="2" borderId="0" xfId="0" applyFont="1" applyFill="1"/>
    <xf numFmtId="165" fontId="2" fillId="2" borderId="0" xfId="0" applyNumberFormat="1" applyFont="1" applyFill="1"/>
    <xf numFmtId="0" fontId="3" fillId="2" borderId="18" xfId="0" applyFont="1" applyFill="1" applyBorder="1" applyAlignment="1">
      <alignment horizontal="left" vertical="center" indent="1"/>
    </xf>
    <xf numFmtId="0" fontId="3" fillId="2" borderId="16" xfId="0" applyFont="1" applyFill="1" applyBorder="1" applyAlignment="1">
      <alignment horizontal="right" vertical="top" wrapText="1" indent="1"/>
    </xf>
    <xf numFmtId="165" fontId="12" fillId="0" borderId="16" xfId="0" applyNumberFormat="1" applyFont="1" applyFill="1" applyBorder="1" applyAlignment="1">
      <alignment horizontal="right" indent="1"/>
    </xf>
    <xf numFmtId="165" fontId="0" fillId="0" borderId="17" xfId="0" applyNumberFormat="1" applyFont="1" applyFill="1" applyBorder="1" applyAlignment="1">
      <alignment horizontal="right" indent="1"/>
    </xf>
    <xf numFmtId="0" fontId="13" fillId="2" borderId="0" xfId="0" applyFont="1" applyFill="1" applyBorder="1" applyAlignment="1">
      <alignment horizontal="left" vertical="center" indent="1"/>
    </xf>
    <xf numFmtId="0" fontId="13" fillId="0" borderId="0" xfId="0" applyFont="1" applyFill="1" applyBorder="1" applyAlignment="1">
      <alignment horizontal="left" vertical="center" indent="1"/>
    </xf>
    <xf numFmtId="0" fontId="28" fillId="0" borderId="0" xfId="0" applyFont="1" applyFill="1"/>
    <xf numFmtId="0" fontId="4" fillId="2" borderId="0" xfId="0" applyFont="1" applyFill="1"/>
    <xf numFmtId="0" fontId="15" fillId="0" borderId="1" xfId="0" applyFont="1" applyFill="1" applyBorder="1" applyAlignment="1">
      <alignment horizontal="left" vertical="center" indent="1"/>
    </xf>
    <xf numFmtId="0" fontId="15" fillId="0" borderId="6" xfId="0" applyFont="1" applyFill="1" applyBorder="1" applyAlignment="1">
      <alignment horizontal="left" vertical="center" indent="1"/>
    </xf>
    <xf numFmtId="165" fontId="2" fillId="0" borderId="0" xfId="0" applyNumberFormat="1" applyFont="1" applyFill="1"/>
    <xf numFmtId="9" fontId="2" fillId="2" borderId="0" xfId="46" applyFont="1" applyFill="1" applyAlignment="1">
      <alignment horizontal="center"/>
    </xf>
    <xf numFmtId="168" fontId="2" fillId="2" borderId="0" xfId="1" applyNumberFormat="1" applyFont="1" applyFill="1" applyAlignment="1">
      <alignment horizontal="center"/>
    </xf>
    <xf numFmtId="165" fontId="0" fillId="2" borderId="0" xfId="0" applyNumberFormat="1" applyFont="1" applyFill="1" applyAlignment="1">
      <alignment horizontal="center"/>
    </xf>
    <xf numFmtId="168" fontId="0" fillId="0" borderId="0" xfId="1" applyNumberFormat="1" applyFont="1" applyFill="1"/>
    <xf numFmtId="0" fontId="12" fillId="2" borderId="23" xfId="0" applyFont="1" applyFill="1" applyBorder="1" applyAlignment="1">
      <alignment horizontal="left" vertical="center" indent="1"/>
    </xf>
    <xf numFmtId="0" fontId="0" fillId="2" borderId="23" xfId="0" applyFont="1" applyFill="1" applyBorder="1" applyAlignment="1">
      <alignment horizontal="left" indent="1"/>
    </xf>
    <xf numFmtId="168" fontId="1" fillId="2" borderId="24" xfId="1" applyNumberFormat="1" applyFont="1" applyFill="1" applyBorder="1"/>
    <xf numFmtId="165" fontId="0" fillId="0" borderId="0" xfId="0" applyNumberFormat="1" applyFont="1" applyFill="1"/>
    <xf numFmtId="0" fontId="3" fillId="2" borderId="0" xfId="0" applyFont="1" applyFill="1" applyBorder="1" applyAlignment="1">
      <alignment horizontal="left" vertical="center" wrapText="1"/>
    </xf>
    <xf numFmtId="0" fontId="3" fillId="2" borderId="0" xfId="0" applyFont="1" applyFill="1" applyBorder="1" applyAlignment="1">
      <alignment horizontal="center"/>
    </xf>
    <xf numFmtId="0" fontId="3" fillId="2" borderId="0" xfId="0" applyFont="1" applyFill="1" applyBorder="1" applyAlignment="1">
      <alignment horizontal="left" vertical="top" wrapText="1"/>
    </xf>
    <xf numFmtId="168" fontId="16" fillId="3" borderId="6" xfId="1" applyNumberFormat="1" applyFont="1" applyFill="1" applyBorder="1" applyAlignment="1">
      <alignment horizontal="right" indent="1"/>
    </xf>
    <xf numFmtId="168" fontId="16" fillId="3" borderId="21" xfId="1" applyNumberFormat="1" applyFont="1" applyFill="1" applyBorder="1" applyAlignment="1">
      <alignment horizontal="right" indent="1"/>
    </xf>
    <xf numFmtId="168" fontId="16" fillId="3" borderId="7" xfId="1" applyNumberFormat="1" applyFont="1" applyFill="1" applyBorder="1" applyAlignment="1">
      <alignment horizontal="right" indent="1"/>
    </xf>
    <xf numFmtId="168" fontId="12" fillId="3" borderId="7" xfId="1" applyNumberFormat="1" applyFont="1" applyFill="1" applyBorder="1" applyAlignment="1">
      <alignment horizontal="right" indent="1"/>
    </xf>
    <xf numFmtId="168" fontId="16" fillId="0" borderId="7" xfId="1" applyNumberFormat="1" applyFont="1" applyFill="1" applyBorder="1" applyAlignment="1">
      <alignment horizontal="right" indent="1"/>
    </xf>
    <xf numFmtId="168" fontId="12" fillId="0" borderId="7" xfId="1" applyNumberFormat="1" applyFont="1" applyFill="1" applyBorder="1" applyAlignment="1">
      <alignment horizontal="right" indent="1"/>
    </xf>
    <xf numFmtId="168" fontId="0" fillId="2" borderId="22" xfId="1" applyNumberFormat="1" applyFont="1" applyFill="1" applyBorder="1" applyAlignment="1">
      <alignment horizontal="right"/>
    </xf>
    <xf numFmtId="168" fontId="0" fillId="2" borderId="21" xfId="1" applyNumberFormat="1" applyFont="1" applyFill="1" applyBorder="1" applyAlignment="1">
      <alignment horizontal="right"/>
    </xf>
    <xf numFmtId="168" fontId="0" fillId="2" borderId="0" xfId="0" applyNumberFormat="1" applyFont="1" applyFill="1" applyAlignment="1">
      <alignment horizontal="center"/>
    </xf>
    <xf numFmtId="168" fontId="16" fillId="3" borderId="0" xfId="1" applyNumberFormat="1" applyFont="1" applyFill="1" applyBorder="1" applyAlignment="1">
      <alignment horizontal="right" indent="1"/>
    </xf>
    <xf numFmtId="168" fontId="0" fillId="2" borderId="0" xfId="1" applyNumberFormat="1" applyFont="1" applyFill="1" applyBorder="1" applyAlignment="1">
      <alignment horizontal="right" indent="1"/>
    </xf>
    <xf numFmtId="168" fontId="0" fillId="0" borderId="0" xfId="1" applyNumberFormat="1" applyFont="1" applyFill="1" applyBorder="1" applyAlignment="1">
      <alignment horizontal="right" indent="1"/>
    </xf>
    <xf numFmtId="0" fontId="15" fillId="3" borderId="15" xfId="0" applyFont="1" applyFill="1" applyBorder="1" applyAlignment="1">
      <alignment horizontal="right" vertical="top" wrapText="1" indent="1"/>
    </xf>
    <xf numFmtId="168" fontId="0" fillId="2" borderId="0" xfId="0" applyNumberFormat="1" applyFont="1" applyFill="1"/>
    <xf numFmtId="168" fontId="12" fillId="0" borderId="21" xfId="1" applyNumberFormat="1" applyFont="1" applyFill="1" applyBorder="1" applyAlignment="1">
      <alignment horizontal="right" indent="1"/>
    </xf>
    <xf numFmtId="0" fontId="3" fillId="2" borderId="0" xfId="0" applyFont="1" applyFill="1" applyBorder="1" applyAlignment="1">
      <alignment horizontal="center"/>
    </xf>
    <xf numFmtId="3" fontId="0" fillId="2" borderId="0" xfId="0" applyNumberFormat="1" applyFont="1" applyFill="1" applyAlignment="1">
      <alignment horizontal="center"/>
    </xf>
    <xf numFmtId="0" fontId="15" fillId="3" borderId="0" xfId="0" applyFont="1" applyFill="1" applyBorder="1" applyAlignment="1">
      <alignment horizontal="center" vertical="center" wrapText="1"/>
    </xf>
    <xf numFmtId="164" fontId="30" fillId="3" borderId="0" xfId="1" applyNumberFormat="1" applyFont="1" applyFill="1" applyBorder="1" applyAlignment="1">
      <alignment horizontal="right" indent="1"/>
    </xf>
    <xf numFmtId="168" fontId="2" fillId="2" borderId="0" xfId="0" applyNumberFormat="1" applyFont="1" applyFill="1" applyAlignment="1">
      <alignment horizontal="center"/>
    </xf>
    <xf numFmtId="164" fontId="0" fillId="2" borderId="0" xfId="0" applyNumberFormat="1" applyFont="1" applyFill="1"/>
    <xf numFmtId="168" fontId="2" fillId="2" borderId="0" xfId="0" applyNumberFormat="1" applyFont="1" applyFill="1"/>
    <xf numFmtId="169" fontId="16" fillId="0" borderId="0" xfId="1" applyNumberFormat="1" applyFont="1" applyFill="1" applyBorder="1" applyAlignment="1">
      <alignment horizontal="right" indent="1"/>
    </xf>
    <xf numFmtId="0" fontId="12" fillId="0" borderId="0" xfId="0" applyFont="1" applyFill="1" applyAlignment="1">
      <alignment horizontal="center"/>
    </xf>
    <xf numFmtId="165" fontId="12" fillId="0" borderId="6" xfId="1" applyNumberFormat="1" applyFont="1" applyFill="1" applyBorder="1" applyAlignment="1">
      <alignment horizontal="right" indent="1"/>
    </xf>
    <xf numFmtId="165" fontId="12" fillId="0" borderId="21" xfId="1" applyNumberFormat="1" applyFont="1" applyFill="1" applyBorder="1" applyAlignment="1">
      <alignment horizontal="right" indent="1"/>
    </xf>
    <xf numFmtId="0" fontId="12" fillId="0" borderId="0" xfId="0" applyFont="1" applyFill="1"/>
    <xf numFmtId="165" fontId="2" fillId="2" borderId="0" xfId="0" applyNumberFormat="1" applyFont="1" applyFill="1" applyAlignment="1">
      <alignment horizontal="center"/>
    </xf>
    <xf numFmtId="168" fontId="0" fillId="2" borderId="0" xfId="1" applyNumberFormat="1" applyFont="1" applyFill="1"/>
    <xf numFmtId="2" fontId="2" fillId="2" borderId="0" xfId="0" applyNumberFormat="1" applyFont="1" applyFill="1"/>
    <xf numFmtId="2" fontId="2" fillId="2" borderId="0" xfId="0" applyNumberFormat="1" applyFont="1" applyFill="1" applyAlignment="1">
      <alignment horizontal="center"/>
    </xf>
    <xf numFmtId="170" fontId="2" fillId="0" borderId="0" xfId="0" applyNumberFormat="1" applyFont="1" applyFill="1"/>
    <xf numFmtId="0" fontId="22" fillId="0" borderId="0" xfId="0" applyFont="1" applyFill="1" applyBorder="1" applyAlignment="1">
      <alignment horizontal="left" wrapText="1"/>
    </xf>
    <xf numFmtId="0" fontId="10" fillId="0" borderId="0" xfId="0" applyFont="1" applyFill="1" applyAlignment="1">
      <alignment horizontal="center"/>
    </xf>
    <xf numFmtId="0" fontId="2" fillId="0" borderId="0" xfId="0" applyFont="1" applyFill="1" applyAlignment="1">
      <alignment horizontal="left"/>
    </xf>
    <xf numFmtId="0" fontId="3" fillId="0" borderId="5" xfId="0" applyFont="1" applyFill="1" applyBorder="1" applyAlignment="1">
      <alignment horizontal="right" vertical="top" wrapText="1" indent="1"/>
    </xf>
    <xf numFmtId="0" fontId="3" fillId="0" borderId="3" xfId="0" applyFont="1" applyFill="1" applyBorder="1" applyAlignment="1">
      <alignment horizontal="right" vertical="top" wrapText="1" indent="2"/>
    </xf>
    <xf numFmtId="165" fontId="0" fillId="0" borderId="7" xfId="0" applyNumberFormat="1" applyFont="1" applyFill="1" applyBorder="1" applyAlignment="1">
      <alignment horizontal="right" vertical="center" indent="1"/>
    </xf>
    <xf numFmtId="165" fontId="0" fillId="0" borderId="0" xfId="1" applyNumberFormat="1" applyFont="1" applyFill="1" applyBorder="1" applyAlignment="1">
      <alignment horizontal="right" vertical="center" indent="1"/>
    </xf>
    <xf numFmtId="0" fontId="0" fillId="0" borderId="0" xfId="0" applyFont="1" applyFill="1" applyAlignment="1">
      <alignment horizontal="center" vertical="center"/>
    </xf>
    <xf numFmtId="0" fontId="8" fillId="0" borderId="0" xfId="2" applyFill="1"/>
    <xf numFmtId="168" fontId="0" fillId="0" borderId="21" xfId="1" applyNumberFormat="1" applyFont="1" applyFill="1" applyBorder="1" applyAlignment="1">
      <alignment horizontal="right"/>
    </xf>
    <xf numFmtId="164" fontId="30" fillId="0" borderId="0" xfId="1" applyNumberFormat="1" applyFont="1" applyFill="1" applyBorder="1" applyAlignment="1">
      <alignment horizontal="right" indent="1"/>
    </xf>
    <xf numFmtId="168" fontId="2" fillId="0" borderId="0" xfId="0" applyNumberFormat="1" applyFont="1" applyFill="1" applyAlignment="1">
      <alignment horizontal="center"/>
    </xf>
    <xf numFmtId="9" fontId="2" fillId="0" borderId="0" xfId="46" applyFont="1" applyFill="1" applyAlignment="1">
      <alignment horizontal="center"/>
    </xf>
    <xf numFmtId="0" fontId="10" fillId="0" borderId="0" xfId="0" applyFont="1" applyFill="1" applyAlignment="1">
      <alignment horizontal="center" vertical="center"/>
    </xf>
    <xf numFmtId="0" fontId="21" fillId="0" borderId="0" xfId="0" applyFont="1" applyFill="1" applyAlignment="1">
      <alignment horizontal="left" vertical="center"/>
    </xf>
    <xf numFmtId="164" fontId="0" fillId="0" borderId="0" xfId="0" applyNumberFormat="1" applyFont="1" applyFill="1"/>
    <xf numFmtId="168" fontId="0" fillId="0" borderId="0" xfId="0" applyNumberFormat="1" applyFont="1" applyFill="1"/>
    <xf numFmtId="0" fontId="15" fillId="0" borderId="5" xfId="0" applyFont="1" applyFill="1" applyBorder="1" applyAlignment="1">
      <alignment horizontal="right" vertical="center" indent="1"/>
    </xf>
    <xf numFmtId="0" fontId="15" fillId="0" borderId="3" xfId="0" applyFont="1" applyFill="1" applyBorder="1" applyAlignment="1">
      <alignment horizontal="right" vertical="center" wrapText="1" indent="2"/>
    </xf>
    <xf numFmtId="165" fontId="0" fillId="0" borderId="21" xfId="0" applyNumberFormat="1" applyFont="1" applyFill="1" applyBorder="1" applyAlignment="1">
      <alignment horizontal="right" vertical="center" indent="1"/>
    </xf>
    <xf numFmtId="165" fontId="0" fillId="0" borderId="21" xfId="1" applyNumberFormat="1" applyFont="1" applyFill="1" applyBorder="1" applyAlignment="1">
      <alignment horizontal="right" vertical="center" indent="1"/>
    </xf>
    <xf numFmtId="165" fontId="0" fillId="2" borderId="0" xfId="0" applyNumberFormat="1" applyFont="1" applyFill="1"/>
    <xf numFmtId="168" fontId="12" fillId="2" borderId="25" xfId="1" applyNumberFormat="1" applyFont="1" applyFill="1" applyBorder="1" applyAlignment="1">
      <alignment horizontal="left" vertical="top" wrapText="1" indent="1"/>
    </xf>
    <xf numFmtId="168" fontId="1" fillId="2" borderId="25" xfId="1" applyNumberFormat="1" applyFont="1" applyFill="1" applyBorder="1"/>
    <xf numFmtId="0" fontId="15" fillId="3" borderId="2" xfId="0" applyFont="1" applyFill="1" applyBorder="1" applyAlignment="1">
      <alignment horizontal="center" vertical="center" wrapText="1"/>
    </xf>
    <xf numFmtId="0" fontId="8" fillId="0" borderId="0" xfId="2" applyFill="1" applyAlignment="1">
      <alignment horizontal="left" indent="1"/>
    </xf>
    <xf numFmtId="0" fontId="3" fillId="2" borderId="2" xfId="0" applyFont="1" applyFill="1" applyBorder="1" applyAlignment="1">
      <alignment horizontal="right" vertical="top" wrapText="1" indent="1"/>
    </xf>
    <xf numFmtId="0" fontId="0" fillId="2" borderId="27" xfId="0" applyFont="1" applyFill="1" applyBorder="1" applyAlignment="1">
      <alignment horizontal="left" indent="1"/>
    </xf>
    <xf numFmtId="168" fontId="1" fillId="2" borderId="26" xfId="1" quotePrefix="1" applyNumberFormat="1" applyFont="1" applyFill="1" applyBorder="1"/>
    <xf numFmtId="168" fontId="1" fillId="2" borderId="28" xfId="1" quotePrefix="1" applyNumberFormat="1" applyFont="1" applyFill="1" applyBorder="1"/>
    <xf numFmtId="168" fontId="12" fillId="2" borderId="29" xfId="1" applyNumberFormat="1" applyFont="1" applyFill="1" applyBorder="1" applyAlignment="1">
      <alignment horizontal="left" vertical="top" wrapText="1" indent="1"/>
    </xf>
    <xf numFmtId="168" fontId="1" fillId="2" borderId="29" xfId="1" applyNumberFormat="1" applyFont="1" applyFill="1" applyBorder="1"/>
    <xf numFmtId="168" fontId="1" fillId="2" borderId="30" xfId="1" quotePrefix="1" applyNumberFormat="1" applyFont="1" applyFill="1" applyBorder="1"/>
    <xf numFmtId="0" fontId="10" fillId="2" borderId="0" xfId="0" applyFont="1" applyFill="1" applyAlignment="1">
      <alignment horizontal="left" vertical="center"/>
    </xf>
    <xf numFmtId="0" fontId="10" fillId="2" borderId="0" xfId="0" applyFont="1" applyFill="1" applyAlignment="1"/>
    <xf numFmtId="0" fontId="0" fillId="2" borderId="0" xfId="0" applyFont="1" applyFill="1" applyAlignment="1"/>
    <xf numFmtId="0" fontId="10" fillId="0" borderId="0" xfId="0" applyFont="1" applyFill="1" applyAlignment="1"/>
    <xf numFmtId="9" fontId="2" fillId="2" borderId="0" xfId="46" applyFont="1" applyFill="1" applyBorder="1"/>
    <xf numFmtId="0" fontId="4" fillId="2" borderId="0" xfId="0" applyFont="1" applyFill="1" applyBorder="1"/>
    <xf numFmtId="0" fontId="13" fillId="2" borderId="6" xfId="0" applyFont="1" applyFill="1" applyBorder="1" applyAlignment="1">
      <alignment horizontal="left" vertical="center" indent="1"/>
    </xf>
    <xf numFmtId="0" fontId="13" fillId="2" borderId="6" xfId="0" applyFont="1" applyFill="1" applyBorder="1" applyAlignment="1">
      <alignment horizontal="left" indent="1"/>
    </xf>
    <xf numFmtId="168" fontId="16" fillId="2" borderId="21" xfId="1" applyNumberFormat="1" applyFont="1" applyFill="1" applyBorder="1" applyAlignment="1">
      <alignment horizontal="right" indent="1"/>
    </xf>
    <xf numFmtId="165" fontId="16" fillId="2" borderId="0" xfId="0" applyNumberFormat="1" applyFont="1" applyFill="1" applyBorder="1" applyAlignment="1">
      <alignment horizontal="right" indent="1"/>
    </xf>
    <xf numFmtId="168" fontId="16" fillId="2" borderId="6" xfId="1" applyNumberFormat="1" applyFont="1" applyFill="1" applyBorder="1" applyAlignment="1">
      <alignment horizontal="right" indent="1"/>
    </xf>
    <xf numFmtId="168" fontId="12" fillId="2" borderId="6" xfId="1" applyNumberFormat="1" applyFont="1" applyFill="1" applyBorder="1" applyAlignment="1">
      <alignment horizontal="right" indent="1"/>
    </xf>
    <xf numFmtId="168" fontId="0" fillId="2" borderId="0" xfId="1" applyNumberFormat="1" applyFont="1" applyFill="1" applyBorder="1" applyAlignment="1">
      <alignment horizontal="right"/>
    </xf>
    <xf numFmtId="165" fontId="16" fillId="2" borderId="6" xfId="1" applyNumberFormat="1" applyFont="1" applyFill="1" applyBorder="1" applyAlignment="1">
      <alignment horizontal="right" indent="1"/>
    </xf>
    <xf numFmtId="165" fontId="16" fillId="2" borderId="0" xfId="1" applyNumberFormat="1" applyFont="1" applyFill="1" applyBorder="1" applyAlignment="1">
      <alignment horizontal="right" indent="1"/>
    </xf>
    <xf numFmtId="165" fontId="16" fillId="2" borderId="6" xfId="0" applyNumberFormat="1" applyFont="1" applyFill="1" applyBorder="1" applyAlignment="1">
      <alignment horizontal="right" indent="1"/>
    </xf>
    <xf numFmtId="9" fontId="0" fillId="2" borderId="0" xfId="46" applyFont="1" applyFill="1"/>
    <xf numFmtId="0" fontId="0" fillId="0" borderId="0" xfId="0" applyFill="1" applyAlignment="1"/>
    <xf numFmtId="9" fontId="30" fillId="0" borderId="0" xfId="46" applyFont="1" applyFill="1" applyBorder="1" applyAlignment="1">
      <alignment horizontal="right" indent="1"/>
    </xf>
    <xf numFmtId="0" fontId="0" fillId="2" borderId="0" xfId="0" applyFill="1"/>
    <xf numFmtId="0" fontId="5" fillId="2" borderId="0" xfId="0" applyFont="1" applyFill="1" applyAlignment="1">
      <alignment horizontal="center"/>
    </xf>
    <xf numFmtId="0" fontId="5" fillId="2" borderId="0" xfId="0" applyFont="1" applyFill="1" applyAlignment="1"/>
    <xf numFmtId="0" fontId="7" fillId="2" borderId="0" xfId="0" applyFont="1" applyFill="1"/>
    <xf numFmtId="0" fontId="7" fillId="2" borderId="0" xfId="0" applyFont="1" applyFill="1" applyAlignment="1"/>
    <xf numFmtId="0" fontId="3" fillId="2" borderId="8" xfId="0" applyFont="1" applyFill="1" applyBorder="1" applyAlignment="1">
      <alignment horizontal="left" vertical="center" indent="1"/>
    </xf>
    <xf numFmtId="165" fontId="0" fillId="2" borderId="9" xfId="0" applyNumberFormat="1" applyFont="1" applyFill="1" applyBorder="1" applyAlignment="1">
      <alignment horizontal="right" indent="1"/>
    </xf>
    <xf numFmtId="165" fontId="0" fillId="2" borderId="10" xfId="0" applyNumberFormat="1" applyFont="1" applyFill="1" applyBorder="1" applyAlignment="1">
      <alignment horizontal="right" indent="1"/>
    </xf>
    <xf numFmtId="0" fontId="13" fillId="2" borderId="12" xfId="0" applyFont="1" applyFill="1" applyBorder="1" applyAlignment="1">
      <alignment horizontal="left" vertical="center" indent="1"/>
    </xf>
    <xf numFmtId="165" fontId="0" fillId="2" borderId="13" xfId="1" applyNumberFormat="1" applyFont="1" applyFill="1" applyBorder="1" applyAlignment="1">
      <alignment horizontal="right" indent="1"/>
    </xf>
    <xf numFmtId="165" fontId="0" fillId="2" borderId="14" xfId="1" applyNumberFormat="1" applyFont="1" applyFill="1" applyBorder="1" applyAlignment="1">
      <alignment horizontal="right" indent="1"/>
    </xf>
    <xf numFmtId="0" fontId="10" fillId="2" borderId="0" xfId="0" applyFont="1" applyFill="1" applyBorder="1"/>
    <xf numFmtId="0" fontId="11" fillId="2" borderId="0" xfId="0" applyFont="1" applyFill="1" applyAlignment="1">
      <alignment horizontal="left" vertical="center" readingOrder="1"/>
    </xf>
    <xf numFmtId="0" fontId="15" fillId="4" borderId="8" xfId="0" applyFont="1" applyFill="1" applyBorder="1" applyAlignment="1">
      <alignment horizontal="left" vertical="center" indent="1"/>
    </xf>
    <xf numFmtId="168" fontId="12" fillId="2" borderId="20" xfId="1" applyNumberFormat="1" applyFont="1" applyFill="1" applyBorder="1" applyAlignment="1">
      <alignment horizontal="right" indent="1"/>
    </xf>
    <xf numFmtId="165" fontId="16" fillId="2" borderId="20" xfId="0" applyNumberFormat="1" applyFont="1" applyFill="1" applyBorder="1" applyAlignment="1">
      <alignment horizontal="right" indent="1"/>
    </xf>
    <xf numFmtId="0" fontId="13" fillId="4" borderId="12" xfId="0" applyFont="1" applyFill="1" applyBorder="1" applyAlignment="1">
      <alignment horizontal="left" vertical="center" indent="1"/>
    </xf>
    <xf numFmtId="165" fontId="12" fillId="2" borderId="18" xfId="0" applyNumberFormat="1" applyFont="1" applyFill="1" applyBorder="1" applyAlignment="1">
      <alignment horizontal="right" indent="1"/>
    </xf>
    <xf numFmtId="168" fontId="12" fillId="2" borderId="14" xfId="1" applyNumberFormat="1" applyFont="1" applyFill="1" applyBorder="1" applyAlignment="1">
      <alignment horizontal="right" indent="1"/>
    </xf>
    <xf numFmtId="165" fontId="16" fillId="2" borderId="14" xfId="0" applyNumberFormat="1" applyFont="1" applyFill="1" applyBorder="1" applyAlignment="1">
      <alignment horizontal="right" indent="1"/>
    </xf>
    <xf numFmtId="0" fontId="13" fillId="2" borderId="18" xfId="0" applyFont="1" applyFill="1" applyBorder="1" applyAlignment="1">
      <alignment horizontal="left" vertical="center" indent="1"/>
    </xf>
    <xf numFmtId="168" fontId="12" fillId="2" borderId="13" xfId="1" applyNumberFormat="1" applyFont="1" applyFill="1" applyBorder="1" applyAlignment="1">
      <alignment horizontal="right" indent="1"/>
    </xf>
    <xf numFmtId="165" fontId="16" fillId="2" borderId="13" xfId="1" applyNumberFormat="1" applyFont="1" applyFill="1" applyBorder="1" applyAlignment="1">
      <alignment horizontal="right" indent="1"/>
    </xf>
    <xf numFmtId="165" fontId="16" fillId="2" borderId="14" xfId="1" applyNumberFormat="1" applyFont="1" applyFill="1" applyBorder="1" applyAlignment="1">
      <alignment horizontal="right" indent="1"/>
    </xf>
    <xf numFmtId="165" fontId="16" fillId="2" borderId="18" xfId="1" applyNumberFormat="1" applyFont="1" applyFill="1" applyBorder="1" applyAlignment="1">
      <alignment horizontal="right" indent="1"/>
    </xf>
    <xf numFmtId="0" fontId="10" fillId="0" borderId="0" xfId="0" applyFont="1" applyFill="1" applyAlignment="1">
      <alignment horizontal="left" vertical="center" wrapText="1"/>
    </xf>
    <xf numFmtId="0" fontId="22" fillId="2" borderId="0" xfId="0" applyFont="1" applyFill="1" applyAlignment="1">
      <alignment vertical="center" wrapText="1"/>
    </xf>
    <xf numFmtId="0" fontId="10" fillId="0" borderId="0" xfId="0" applyFont="1" applyFill="1" applyBorder="1" applyAlignment="1">
      <alignment vertical="center" wrapText="1"/>
    </xf>
    <xf numFmtId="0" fontId="12" fillId="0" borderId="0" xfId="0" applyFont="1" applyFill="1" applyAlignment="1">
      <alignment wrapText="1"/>
    </xf>
    <xf numFmtId="165" fontId="0" fillId="0" borderId="0" xfId="0" applyNumberFormat="1" applyFont="1" applyFill="1" applyBorder="1" applyAlignment="1">
      <alignment horizontal="right" vertical="center" indent="1"/>
    </xf>
    <xf numFmtId="0" fontId="10" fillId="2" borderId="0" xfId="0" applyFont="1" applyFill="1" applyAlignment="1">
      <alignment vertical="center" wrapText="1"/>
    </xf>
    <xf numFmtId="165" fontId="0" fillId="2" borderId="21" xfId="1" applyNumberFormat="1" applyFont="1" applyFill="1" applyBorder="1" applyAlignment="1">
      <alignment horizontal="right" indent="1"/>
    </xf>
    <xf numFmtId="165" fontId="0" fillId="0" borderId="7" xfId="0" applyNumberFormat="1" applyFont="1" applyFill="1" applyBorder="1" applyAlignment="1">
      <alignment horizontal="right" indent="1"/>
    </xf>
    <xf numFmtId="0" fontId="3" fillId="2" borderId="12" xfId="0" applyFont="1" applyFill="1" applyBorder="1" applyAlignment="1">
      <alignment horizontal="left" vertical="center" indent="1"/>
    </xf>
    <xf numFmtId="165" fontId="0" fillId="2" borderId="13" xfId="0" applyNumberFormat="1" applyFont="1" applyFill="1" applyBorder="1" applyAlignment="1">
      <alignment horizontal="right" indent="1"/>
    </xf>
    <xf numFmtId="165" fontId="12" fillId="2" borderId="14" xfId="0" applyNumberFormat="1" applyFont="1" applyFill="1" applyBorder="1" applyAlignment="1">
      <alignment horizontal="right" indent="1"/>
    </xf>
    <xf numFmtId="0" fontId="22" fillId="2" borderId="0" xfId="0" applyFont="1" applyFill="1" applyAlignment="1">
      <alignment horizontal="left" vertical="center" wrapText="1"/>
    </xf>
    <xf numFmtId="0" fontId="13" fillId="2" borderId="4" xfId="0" applyFont="1" applyFill="1" applyBorder="1" applyAlignment="1">
      <alignment horizontal="left" vertical="center" indent="1"/>
    </xf>
    <xf numFmtId="168" fontId="0" fillId="2" borderId="15" xfId="1" applyNumberFormat="1" applyFont="1" applyFill="1" applyBorder="1" applyAlignment="1">
      <alignment horizontal="right" indent="1"/>
    </xf>
    <xf numFmtId="168" fontId="16" fillId="2" borderId="20" xfId="1" applyNumberFormat="1" applyFont="1" applyFill="1" applyBorder="1" applyAlignment="1">
      <alignment horizontal="right" indent="1"/>
    </xf>
    <xf numFmtId="168" fontId="16" fillId="2" borderId="14" xfId="1" applyNumberFormat="1" applyFont="1" applyFill="1" applyBorder="1" applyAlignment="1">
      <alignment horizontal="right" indent="1"/>
    </xf>
    <xf numFmtId="165" fontId="12" fillId="2" borderId="21" xfId="0" applyNumberFormat="1" applyFont="1" applyFill="1" applyBorder="1" applyAlignment="1">
      <alignment horizontal="right" indent="1"/>
    </xf>
    <xf numFmtId="168" fontId="12" fillId="3" borderId="21" xfId="1" applyNumberFormat="1" applyFont="1" applyFill="1" applyBorder="1" applyAlignment="1">
      <alignment horizontal="right" indent="1"/>
    </xf>
    <xf numFmtId="168" fontId="16" fillId="2" borderId="7" xfId="1" applyNumberFormat="1" applyFont="1" applyFill="1" applyBorder="1" applyAlignment="1">
      <alignment horizontal="right" indent="1"/>
    </xf>
    <xf numFmtId="168" fontId="12" fillId="2" borderId="7" xfId="1" applyNumberFormat="1" applyFont="1" applyFill="1" applyBorder="1" applyAlignment="1">
      <alignment horizontal="right" indent="1"/>
    </xf>
    <xf numFmtId="168" fontId="12" fillId="2" borderId="0" xfId="1" applyNumberFormat="1" applyFont="1" applyFill="1" applyBorder="1" applyAlignment="1">
      <alignment horizontal="right" indent="1"/>
    </xf>
    <xf numFmtId="0" fontId="27" fillId="2" borderId="0" xfId="0" applyFont="1" applyFill="1" applyAlignment="1"/>
    <xf numFmtId="9" fontId="0" fillId="2" borderId="0" xfId="46" applyFont="1" applyFill="1" applyAlignment="1">
      <alignment horizontal="center" vertical="center"/>
    </xf>
    <xf numFmtId="165" fontId="16" fillId="2" borderId="21" xfId="1" applyNumberFormat="1" applyFont="1" applyFill="1" applyBorder="1" applyAlignment="1">
      <alignment horizontal="right" indent="1"/>
    </xf>
    <xf numFmtId="165" fontId="16" fillId="2" borderId="7" xfId="1" applyNumberFormat="1" applyFont="1" applyFill="1" applyBorder="1" applyAlignment="1">
      <alignment horizontal="right" indent="1"/>
    </xf>
    <xf numFmtId="165" fontId="16" fillId="4" borderId="17" xfId="1" applyNumberFormat="1" applyFont="1" applyFill="1" applyBorder="1" applyAlignment="1">
      <alignment horizontal="right" indent="1"/>
    </xf>
    <xf numFmtId="165" fontId="16" fillId="4" borderId="1" xfId="1" applyNumberFormat="1" applyFont="1" applyFill="1" applyBorder="1" applyAlignment="1">
      <alignment horizontal="right" indent="1"/>
    </xf>
    <xf numFmtId="165" fontId="16" fillId="4" borderId="22" xfId="1" applyNumberFormat="1" applyFont="1" applyFill="1" applyBorder="1" applyAlignment="1">
      <alignment horizontal="right" indent="1"/>
    </xf>
    <xf numFmtId="165" fontId="16" fillId="4" borderId="0" xfId="1" applyNumberFormat="1" applyFont="1" applyFill="1" applyBorder="1" applyAlignment="1">
      <alignment horizontal="right" indent="1"/>
    </xf>
    <xf numFmtId="165" fontId="16" fillId="4" borderId="1" xfId="0" applyNumberFormat="1" applyFont="1" applyFill="1" applyBorder="1" applyAlignment="1">
      <alignment horizontal="right" indent="1"/>
    </xf>
    <xf numFmtId="165" fontId="16" fillId="4" borderId="16" xfId="1" applyNumberFormat="1" applyFont="1" applyFill="1" applyBorder="1" applyAlignment="1">
      <alignment horizontal="right" indent="1"/>
    </xf>
    <xf numFmtId="165" fontId="16" fillId="4" borderId="21" xfId="1" applyNumberFormat="1" applyFont="1" applyFill="1" applyBorder="1" applyAlignment="1">
      <alignment horizontal="right" indent="1"/>
    </xf>
    <xf numFmtId="165" fontId="16" fillId="4" borderId="0" xfId="0" applyNumberFormat="1" applyFont="1" applyFill="1" applyBorder="1" applyAlignment="1">
      <alignment horizontal="right" indent="1"/>
    </xf>
    <xf numFmtId="165" fontId="16" fillId="4" borderId="13" xfId="1" applyNumberFormat="1" applyFont="1" applyFill="1" applyBorder="1" applyAlignment="1">
      <alignment horizontal="right" indent="1"/>
    </xf>
    <xf numFmtId="165" fontId="16" fillId="4" borderId="18" xfId="1" applyNumberFormat="1" applyFont="1" applyFill="1" applyBorder="1" applyAlignment="1">
      <alignment horizontal="right" indent="1"/>
    </xf>
    <xf numFmtId="165" fontId="16" fillId="4" borderId="12" xfId="0" applyNumberFormat="1" applyFont="1" applyFill="1" applyBorder="1" applyAlignment="1">
      <alignment horizontal="right" indent="1"/>
    </xf>
    <xf numFmtId="0" fontId="10" fillId="2" borderId="0" xfId="0" applyFont="1" applyFill="1" applyAlignment="1"/>
    <xf numFmtId="0" fontId="22" fillId="0" borderId="0" xfId="0" applyFont="1" applyFill="1" applyBorder="1" applyAlignment="1">
      <alignment horizontal="left" wrapText="1"/>
    </xf>
    <xf numFmtId="0" fontId="15" fillId="2" borderId="12" xfId="0" applyFont="1" applyFill="1" applyBorder="1" applyAlignment="1">
      <alignment horizontal="left" vertical="center" indent="1"/>
    </xf>
    <xf numFmtId="165" fontId="10" fillId="2" borderId="0" xfId="0" applyNumberFormat="1" applyFont="1" applyFill="1"/>
    <xf numFmtId="43" fontId="10" fillId="2" borderId="0" xfId="1" applyFont="1" applyFill="1"/>
    <xf numFmtId="43" fontId="10" fillId="2" borderId="0" xfId="0" applyNumberFormat="1" applyFont="1" applyFill="1" applyAlignment="1"/>
    <xf numFmtId="165" fontId="0" fillId="2" borderId="31" xfId="0" applyNumberFormat="1" applyFont="1" applyFill="1" applyBorder="1" applyAlignment="1">
      <alignment horizontal="right" indent="1"/>
    </xf>
    <xf numFmtId="165" fontId="12" fillId="2" borderId="20" xfId="0" applyNumberFormat="1" applyFont="1" applyFill="1" applyBorder="1" applyAlignment="1">
      <alignment horizontal="right" indent="1"/>
    </xf>
    <xf numFmtId="168" fontId="16" fillId="2" borderId="0" xfId="1" applyNumberFormat="1" applyFont="1" applyFill="1" applyBorder="1" applyAlignment="1">
      <alignment horizontal="right" indent="1"/>
    </xf>
    <xf numFmtId="168" fontId="16" fillId="2" borderId="13" xfId="1" applyNumberFormat="1" applyFont="1" applyFill="1" applyBorder="1" applyAlignment="1">
      <alignment horizontal="right" indent="1"/>
    </xf>
    <xf numFmtId="168" fontId="0" fillId="2" borderId="14" xfId="1" applyNumberFormat="1" applyFont="1" applyFill="1" applyBorder="1" applyAlignment="1">
      <alignment horizontal="right"/>
    </xf>
    <xf numFmtId="165" fontId="16" fillId="2" borderId="12" xfId="0" applyNumberFormat="1" applyFont="1" applyFill="1" applyBorder="1" applyAlignment="1">
      <alignment horizontal="right" indent="1"/>
    </xf>
    <xf numFmtId="0" fontId="15" fillId="3" borderId="20" xfId="0" applyFont="1" applyFill="1" applyBorder="1" applyAlignment="1">
      <alignment horizontal="center" vertical="center"/>
    </xf>
    <xf numFmtId="0" fontId="15" fillId="3" borderId="20"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20" xfId="0" applyFont="1" applyFill="1" applyBorder="1" applyAlignment="1">
      <alignment horizontal="center" vertical="top" wrapText="1"/>
    </xf>
    <xf numFmtId="0" fontId="15" fillId="3" borderId="2" xfId="0" applyFont="1" applyFill="1" applyBorder="1" applyAlignment="1">
      <alignment horizontal="center" vertical="top" wrapText="1"/>
    </xf>
    <xf numFmtId="0" fontId="15" fillId="3" borderId="3" xfId="0" applyFont="1" applyFill="1" applyBorder="1" applyAlignment="1">
      <alignment horizontal="center" vertical="top" wrapText="1"/>
    </xf>
    <xf numFmtId="165" fontId="0" fillId="2" borderId="0" xfId="1" applyNumberFormat="1" applyFont="1" applyFill="1" applyBorder="1" applyAlignment="1">
      <alignment horizontal="right" vertical="center" indent="1"/>
    </xf>
    <xf numFmtId="165" fontId="0" fillId="2" borderId="7" xfId="0" applyNumberFormat="1" applyFont="1" applyFill="1" applyBorder="1" applyAlignment="1">
      <alignment horizontal="right" vertical="center" indent="1"/>
    </xf>
    <xf numFmtId="165" fontId="0" fillId="2" borderId="9" xfId="0" applyNumberFormat="1" applyFont="1" applyFill="1" applyBorder="1" applyAlignment="1">
      <alignment horizontal="right" vertical="center" indent="1"/>
    </xf>
    <xf numFmtId="0" fontId="3" fillId="0" borderId="8" xfId="0" applyFont="1" applyFill="1" applyBorder="1" applyAlignment="1">
      <alignment horizontal="left" vertical="center" indent="1"/>
    </xf>
    <xf numFmtId="165" fontId="0" fillId="2" borderId="10" xfId="1" applyNumberFormat="1" applyFont="1" applyFill="1" applyBorder="1" applyAlignment="1">
      <alignment horizontal="right" vertical="center" indent="1"/>
    </xf>
    <xf numFmtId="168" fontId="16" fillId="3" borderId="16" xfId="1" applyNumberFormat="1" applyFont="1" applyFill="1" applyBorder="1" applyAlignment="1">
      <alignment horizontal="right" indent="1"/>
    </xf>
    <xf numFmtId="168" fontId="16" fillId="3" borderId="17" xfId="1" applyNumberFormat="1" applyFont="1" applyFill="1" applyBorder="1" applyAlignment="1">
      <alignment horizontal="right" indent="1"/>
    </xf>
    <xf numFmtId="168" fontId="0" fillId="2" borderId="7" xfId="1" applyNumberFormat="1" applyFont="1" applyFill="1" applyBorder="1" applyAlignment="1">
      <alignment horizontal="right" indent="1"/>
    </xf>
    <xf numFmtId="168" fontId="0" fillId="2" borderId="18" xfId="1" applyNumberFormat="1" applyFont="1" applyFill="1" applyBorder="1" applyAlignment="1">
      <alignment horizontal="right" indent="1"/>
    </xf>
    <xf numFmtId="168" fontId="0" fillId="2" borderId="32" xfId="1" applyNumberFormat="1" applyFont="1" applyFill="1" applyBorder="1" applyAlignment="1">
      <alignment horizontal="right" indent="1"/>
    </xf>
    <xf numFmtId="168" fontId="0" fillId="0" borderId="7" xfId="1" applyNumberFormat="1" applyFont="1" applyFill="1" applyBorder="1" applyAlignment="1">
      <alignment horizontal="right" indent="1"/>
    </xf>
    <xf numFmtId="168" fontId="0" fillId="2" borderId="31" xfId="1" applyNumberFormat="1" applyFont="1" applyFill="1" applyBorder="1" applyAlignment="1">
      <alignment horizontal="right" indent="1"/>
    </xf>
    <xf numFmtId="168" fontId="0" fillId="2" borderId="9" xfId="1" applyNumberFormat="1" applyFont="1" applyFill="1" applyBorder="1" applyAlignment="1">
      <alignment horizontal="right" indent="1"/>
    </xf>
    <xf numFmtId="0" fontId="15" fillId="3" borderId="17" xfId="0" applyFont="1" applyFill="1" applyBorder="1" applyAlignment="1">
      <alignment horizontal="center" vertical="top" wrapText="1"/>
    </xf>
    <xf numFmtId="165" fontId="0" fillId="2" borderId="21" xfId="1" applyNumberFormat="1" applyFont="1" applyFill="1" applyBorder="1" applyAlignment="1">
      <alignment horizontal="right" vertical="center" indent="1"/>
    </xf>
    <xf numFmtId="168" fontId="0" fillId="0" borderId="0" xfId="0" applyNumberFormat="1" applyFont="1" applyFill="1" applyAlignment="1">
      <alignment horizontal="center"/>
    </xf>
    <xf numFmtId="0" fontId="3" fillId="2" borderId="0" xfId="0" applyFont="1" applyFill="1" applyBorder="1" applyAlignment="1">
      <alignment horizontal="left" vertical="center" wrapText="1"/>
    </xf>
    <xf numFmtId="0" fontId="9" fillId="2" borderId="1" xfId="0" applyFont="1" applyFill="1" applyBorder="1" applyAlignment="1">
      <alignment horizontal="left" vertical="center" indent="1"/>
    </xf>
    <xf numFmtId="0" fontId="9" fillId="2" borderId="4" xfId="0" applyFont="1" applyFill="1" applyBorder="1" applyAlignment="1">
      <alignment horizontal="left" vertical="center" inden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8" fillId="2" borderId="0" xfId="2" applyFill="1" applyAlignment="1">
      <alignment horizontal="left" indent="1"/>
    </xf>
    <xf numFmtId="0" fontId="22" fillId="0" borderId="0" xfId="0" applyFont="1" applyFill="1" applyAlignment="1">
      <alignment vertical="center" wrapText="1"/>
    </xf>
    <xf numFmtId="0" fontId="22" fillId="2" borderId="0" xfId="0" applyFont="1" applyFill="1" applyAlignment="1">
      <alignment vertical="center" wrapText="1"/>
    </xf>
    <xf numFmtId="0" fontId="22" fillId="0" borderId="11" xfId="0" applyFont="1" applyFill="1" applyBorder="1" applyAlignment="1">
      <alignment vertical="center" wrapText="1"/>
    </xf>
    <xf numFmtId="0" fontId="10" fillId="0" borderId="0" xfId="0" applyFont="1" applyFill="1" applyAlignment="1">
      <alignment vertical="center" wrapText="1"/>
    </xf>
    <xf numFmtId="0" fontId="0" fillId="0" borderId="0" xfId="0" applyFill="1" applyAlignment="1">
      <alignment horizontal="left" vertical="center" indent="1"/>
    </xf>
    <xf numFmtId="0" fontId="8" fillId="0" borderId="0" xfId="2" applyFill="1" applyAlignment="1">
      <alignment horizontal="left" indent="1"/>
    </xf>
    <xf numFmtId="0" fontId="10" fillId="0" borderId="0" xfId="0" applyFont="1" applyFill="1" applyBorder="1" applyAlignment="1">
      <alignment horizontal="left" vertical="center" wrapText="1"/>
    </xf>
    <xf numFmtId="0" fontId="10" fillId="0" borderId="0" xfId="0" applyFont="1" applyFill="1" applyAlignment="1">
      <alignment horizontal="left" vertical="center" wrapText="1"/>
    </xf>
    <xf numFmtId="0" fontId="10" fillId="2" borderId="0" xfId="0" applyFont="1" applyFill="1" applyAlignment="1">
      <alignment horizontal="left" vertical="center" wrapText="1"/>
    </xf>
    <xf numFmtId="0" fontId="22" fillId="2" borderId="0" xfId="0" applyFont="1" applyFill="1" applyAlignment="1">
      <alignment horizontal="left" vertical="center" wrapText="1"/>
    </xf>
    <xf numFmtId="0" fontId="12" fillId="0" borderId="0" xfId="0" applyFont="1" applyFill="1" applyAlignment="1">
      <alignment horizontal="left" wrapText="1"/>
    </xf>
    <xf numFmtId="0" fontId="9" fillId="0" borderId="1" xfId="0" applyFont="1" applyFill="1" applyBorder="1" applyAlignment="1">
      <alignment horizontal="left" vertical="center" indent="1"/>
    </xf>
    <xf numFmtId="0" fontId="9" fillId="0" borderId="4" xfId="0" applyFont="1" applyFill="1" applyBorder="1" applyAlignment="1">
      <alignment horizontal="left" vertical="center" inden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10" fillId="0" borderId="11" xfId="0" applyFont="1" applyFill="1" applyBorder="1" applyAlignment="1">
      <alignment horizontal="lef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10" fillId="2" borderId="11" xfId="0" applyFont="1" applyFill="1" applyBorder="1" applyAlignment="1"/>
    <xf numFmtId="0" fontId="10" fillId="2" borderId="0" xfId="0" applyFont="1" applyFill="1" applyAlignment="1">
      <alignment vertical="center"/>
    </xf>
    <xf numFmtId="0" fontId="22" fillId="2" borderId="0" xfId="0" applyFont="1" applyFill="1" applyAlignment="1">
      <alignment vertical="center"/>
    </xf>
    <xf numFmtId="0" fontId="10" fillId="2" borderId="0" xfId="0" applyFont="1" applyFill="1" applyAlignment="1"/>
    <xf numFmtId="0" fontId="23" fillId="2" borderId="1" xfId="0" applyFont="1" applyFill="1" applyBorder="1" applyAlignment="1">
      <alignment horizontal="left" vertical="center" indent="1"/>
    </xf>
    <xf numFmtId="0" fontId="23" fillId="2" borderId="4" xfId="0" applyFont="1" applyFill="1" applyBorder="1" applyAlignment="1">
      <alignment horizontal="left" vertical="center" indent="1"/>
    </xf>
    <xf numFmtId="0" fontId="13" fillId="2" borderId="2" xfId="0" applyFont="1" applyFill="1" applyBorder="1" applyAlignment="1">
      <alignment horizontal="center"/>
    </xf>
    <xf numFmtId="0" fontId="13" fillId="2" borderId="3" xfId="0" applyFont="1" applyFill="1" applyBorder="1" applyAlignment="1">
      <alignment horizontal="center"/>
    </xf>
    <xf numFmtId="0" fontId="10" fillId="2" borderId="11" xfId="0" applyFont="1" applyFill="1" applyBorder="1" applyAlignment="1">
      <alignment vertical="center" wrapText="1"/>
    </xf>
    <xf numFmtId="0" fontId="10" fillId="2" borderId="0" xfId="0" applyFont="1" applyFill="1" applyBorder="1" applyAlignment="1">
      <alignment vertical="center" wrapText="1"/>
    </xf>
    <xf numFmtId="0" fontId="10" fillId="2" borderId="0" xfId="0" applyFont="1" applyFill="1" applyAlignment="1">
      <alignment vertical="center" wrapText="1"/>
    </xf>
    <xf numFmtId="0" fontId="3" fillId="0" borderId="0" xfId="0" applyFont="1" applyFill="1" applyBorder="1" applyAlignment="1">
      <alignment horizontal="left" vertical="center" wrapText="1"/>
    </xf>
    <xf numFmtId="0" fontId="3" fillId="2" borderId="0" xfId="0" applyFont="1" applyFill="1" applyBorder="1" applyAlignment="1">
      <alignment horizontal="left" vertical="top" wrapText="1"/>
    </xf>
    <xf numFmtId="0" fontId="14" fillId="3" borderId="1" xfId="0" applyFont="1" applyFill="1" applyBorder="1" applyAlignment="1">
      <alignment horizontal="left" vertical="center" indent="1"/>
    </xf>
    <xf numFmtId="0" fontId="14" fillId="3" borderId="4" xfId="0" applyFont="1" applyFill="1" applyBorder="1" applyAlignment="1">
      <alignment horizontal="left" vertical="center" indent="1"/>
    </xf>
    <xf numFmtId="0" fontId="22" fillId="0" borderId="11" xfId="0" applyFont="1" applyFill="1" applyBorder="1" applyAlignment="1">
      <alignment horizontal="left" wrapText="1"/>
    </xf>
    <xf numFmtId="0" fontId="10" fillId="0" borderId="0" xfId="0" applyFont="1" applyFill="1" applyAlignment="1">
      <alignment horizontal="left"/>
    </xf>
    <xf numFmtId="0" fontId="22" fillId="0" borderId="0" xfId="0" applyFont="1" applyFill="1" applyAlignment="1">
      <alignment horizontal="left" vertical="center" wrapText="1"/>
    </xf>
    <xf numFmtId="0" fontId="3" fillId="2" borderId="0" xfId="0" applyFont="1" applyFill="1" applyAlignment="1">
      <alignmen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0" fillId="2" borderId="0" xfId="0" applyFont="1" applyFill="1" applyAlignment="1">
      <alignment horizontal="left"/>
    </xf>
    <xf numFmtId="0" fontId="22" fillId="0" borderId="0" xfId="0" applyFont="1" applyFill="1" applyBorder="1" applyAlignment="1">
      <alignment horizontal="left" wrapText="1"/>
    </xf>
    <xf numFmtId="0" fontId="22" fillId="0" borderId="0" xfId="0" applyFont="1" applyFill="1" applyAlignment="1">
      <alignment horizontal="left"/>
    </xf>
    <xf numFmtId="0" fontId="14" fillId="3" borderId="1" xfId="0" applyFont="1" applyFill="1" applyBorder="1" applyAlignment="1">
      <alignment horizontal="left" vertical="center" wrapText="1" indent="1"/>
    </xf>
    <xf numFmtId="0" fontId="14" fillId="3" borderId="4" xfId="0" applyFont="1" applyFill="1" applyBorder="1" applyAlignment="1">
      <alignment horizontal="left" vertical="center" wrapText="1" indent="1"/>
    </xf>
    <xf numFmtId="0" fontId="3" fillId="2" borderId="19" xfId="0" applyFont="1" applyFill="1" applyBorder="1" applyAlignment="1">
      <alignment horizontal="center"/>
    </xf>
    <xf numFmtId="0" fontId="10" fillId="0" borderId="11" xfId="0" applyFont="1" applyFill="1" applyBorder="1" applyAlignment="1">
      <alignment horizontal="left"/>
    </xf>
    <xf numFmtId="0" fontId="10" fillId="0" borderId="0" xfId="0" applyFont="1" applyFill="1" applyBorder="1" applyAlignment="1">
      <alignment horizontal="left"/>
    </xf>
    <xf numFmtId="0" fontId="3" fillId="0" borderId="2" xfId="0" applyFont="1" applyFill="1" applyBorder="1" applyAlignment="1">
      <alignment horizontal="center"/>
    </xf>
    <xf numFmtId="0" fontId="3" fillId="0" borderId="3" xfId="0" applyFont="1" applyFill="1" applyBorder="1" applyAlignment="1">
      <alignment horizontal="center"/>
    </xf>
    <xf numFmtId="0" fontId="10" fillId="2" borderId="0" xfId="0" applyFont="1" applyFill="1" applyBorder="1" applyAlignment="1">
      <alignment horizontal="left" vertical="center" wrapText="1"/>
    </xf>
    <xf numFmtId="0" fontId="14" fillId="0" borderId="1" xfId="0" applyFont="1" applyFill="1" applyBorder="1" applyAlignment="1">
      <alignment horizontal="left" vertical="center" indent="1"/>
    </xf>
    <xf numFmtId="0" fontId="14" fillId="0" borderId="4" xfId="0" applyFont="1" applyFill="1" applyBorder="1" applyAlignment="1">
      <alignment horizontal="left" vertical="center" indent="1"/>
    </xf>
    <xf numFmtId="0" fontId="22" fillId="0" borderId="0" xfId="0" applyFont="1" applyFill="1" applyAlignment="1">
      <alignment horizontal="left" vertical="top"/>
    </xf>
    <xf numFmtId="0" fontId="22" fillId="0" borderId="0" xfId="0" applyFont="1" applyFill="1" applyAlignment="1">
      <alignment horizontal="left" vertical="center"/>
    </xf>
  </cellXfs>
  <cellStyles count="47">
    <cellStyle name="Comma" xfId="1" builtinId="3"/>
    <cellStyle name="Comma 10" xfId="3" xr:uid="{00000000-0005-0000-0000-000001000000}"/>
    <cellStyle name="Comma 2" xfId="4" xr:uid="{00000000-0005-0000-0000-000002000000}"/>
    <cellStyle name="Comma 2 2" xfId="5" xr:uid="{00000000-0005-0000-0000-000003000000}"/>
    <cellStyle name="Comma 3" xfId="6" xr:uid="{00000000-0005-0000-0000-000004000000}"/>
    <cellStyle name="Comma 4" xfId="7" xr:uid="{00000000-0005-0000-0000-000005000000}"/>
    <cellStyle name="Comma 6" xfId="8" xr:uid="{00000000-0005-0000-0000-000006000000}"/>
    <cellStyle name="Hyperlink" xfId="2" builtinId="8"/>
    <cellStyle name="Hyperlink 2" xfId="9" xr:uid="{00000000-0005-0000-0000-000008000000}"/>
    <cellStyle name="Hyperlink 3" xfId="10" xr:uid="{00000000-0005-0000-0000-000009000000}"/>
    <cellStyle name="Normal" xfId="0" builtinId="0"/>
    <cellStyle name="Normal 10" xfId="11" xr:uid="{00000000-0005-0000-0000-00000B000000}"/>
    <cellStyle name="Normal 10 2" xfId="12" xr:uid="{00000000-0005-0000-0000-00000C000000}"/>
    <cellStyle name="Normal 11" xfId="13" xr:uid="{00000000-0005-0000-0000-00000D000000}"/>
    <cellStyle name="Normal 12" xfId="14" xr:uid="{00000000-0005-0000-0000-00000E000000}"/>
    <cellStyle name="Normal 13" xfId="15" xr:uid="{00000000-0005-0000-0000-00000F000000}"/>
    <cellStyle name="Normal 2" xfId="16" xr:uid="{00000000-0005-0000-0000-000010000000}"/>
    <cellStyle name="Normal 2 10" xfId="17" xr:uid="{00000000-0005-0000-0000-000011000000}"/>
    <cellStyle name="Normal 2 11" xfId="18" xr:uid="{00000000-0005-0000-0000-000012000000}"/>
    <cellStyle name="Normal 2 12" xfId="19" xr:uid="{00000000-0005-0000-0000-000013000000}"/>
    <cellStyle name="Normal 2 13" xfId="20" xr:uid="{00000000-0005-0000-0000-000014000000}"/>
    <cellStyle name="Normal 2 14" xfId="21" xr:uid="{00000000-0005-0000-0000-000015000000}"/>
    <cellStyle name="Normal 2 2" xfId="22" xr:uid="{00000000-0005-0000-0000-000016000000}"/>
    <cellStyle name="Normal 2 2 2" xfId="23" xr:uid="{00000000-0005-0000-0000-000017000000}"/>
    <cellStyle name="Normal 2 3" xfId="24" xr:uid="{00000000-0005-0000-0000-000018000000}"/>
    <cellStyle name="Normal 2 4" xfId="25" xr:uid="{00000000-0005-0000-0000-000019000000}"/>
    <cellStyle name="Normal 2 5" xfId="26" xr:uid="{00000000-0005-0000-0000-00001A000000}"/>
    <cellStyle name="Normal 2 6" xfId="27" xr:uid="{00000000-0005-0000-0000-00001B000000}"/>
    <cellStyle name="Normal 2 7" xfId="28" xr:uid="{00000000-0005-0000-0000-00001C000000}"/>
    <cellStyle name="Normal 2 8" xfId="29" xr:uid="{00000000-0005-0000-0000-00001D000000}"/>
    <cellStyle name="Normal 2 9" xfId="30" xr:uid="{00000000-0005-0000-0000-00001E000000}"/>
    <cellStyle name="Normal 22" xfId="31" xr:uid="{00000000-0005-0000-0000-00001F000000}"/>
    <cellStyle name="Normal 3" xfId="32" xr:uid="{00000000-0005-0000-0000-000020000000}"/>
    <cellStyle name="Normal 3 2" xfId="33" xr:uid="{00000000-0005-0000-0000-000021000000}"/>
    <cellStyle name="Normal 3 9" xfId="34" xr:uid="{00000000-0005-0000-0000-000022000000}"/>
    <cellStyle name="Normal 4" xfId="35" xr:uid="{00000000-0005-0000-0000-000023000000}"/>
    <cellStyle name="Normal 4 2" xfId="36" xr:uid="{00000000-0005-0000-0000-000024000000}"/>
    <cellStyle name="Normal 5" xfId="37" xr:uid="{00000000-0005-0000-0000-000025000000}"/>
    <cellStyle name="Normal 6" xfId="38" xr:uid="{00000000-0005-0000-0000-000026000000}"/>
    <cellStyle name="Normal 7" xfId="39" xr:uid="{00000000-0005-0000-0000-000027000000}"/>
    <cellStyle name="Normal 7 2" xfId="40" xr:uid="{00000000-0005-0000-0000-000028000000}"/>
    <cellStyle name="Normal 8" xfId="41" xr:uid="{00000000-0005-0000-0000-000029000000}"/>
    <cellStyle name="Normal 9" xfId="42" xr:uid="{00000000-0005-0000-0000-00002A000000}"/>
    <cellStyle name="Percent" xfId="46" builtinId="5"/>
    <cellStyle name="Percent 2" xfId="43" xr:uid="{00000000-0005-0000-0000-00002C000000}"/>
    <cellStyle name="Percent 2 2" xfId="44" xr:uid="{00000000-0005-0000-0000-00002D000000}"/>
    <cellStyle name="Source_1_1" xfId="45" xr:uid="{00000000-0005-0000-0000-00002E000000}"/>
  </cellStyles>
  <dxfs count="0"/>
  <tableStyles count="0" defaultTableStyle="TableStyleMedium2" defaultPivotStyle="PivotStyleLight16"/>
  <colors>
    <mruColors>
      <color rgb="FF006F96"/>
      <color rgb="FF0094C8"/>
      <color rgb="FF00A4DE"/>
      <color rgb="FF0078A2"/>
      <color rgb="FF0097CC"/>
      <color rgb="FF005696"/>
      <color rgb="FF0075CC"/>
      <color rgb="FF003B68"/>
      <color rgb="FF005DA2"/>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039351851851869E-2"/>
          <c:y val="0.17215478273549137"/>
          <c:w val="0.9055977982728084"/>
          <c:h val="0.63523731408573925"/>
        </c:manualLayout>
      </c:layout>
      <c:barChart>
        <c:barDir val="col"/>
        <c:grouping val="stacked"/>
        <c:varyColors val="0"/>
        <c:ser>
          <c:idx val="0"/>
          <c:order val="0"/>
          <c:tx>
            <c:v>Smart gas meters</c:v>
          </c:tx>
          <c:spPr>
            <a:solidFill>
              <a:srgbClr val="00B0F0"/>
            </a:solidFill>
            <a:ln>
              <a:noFill/>
            </a:ln>
          </c:spPr>
          <c:invertIfNegative val="0"/>
          <c:cat>
            <c:multiLvlStrRef>
              <c:f>'[1]Figure 3 Data'!$A$7:$B$30</c:f>
              <c:multiLvlStrCache>
                <c:ptCount val="24"/>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pt idx="20">
                    <c:v>Q3</c:v>
                  </c:pt>
                  <c:pt idx="21">
                    <c:v>Q4</c:v>
                  </c:pt>
                  <c:pt idx="22">
                    <c:v>Q1</c:v>
                  </c:pt>
                  <c:pt idx="23">
                    <c:v>Q2</c:v>
                  </c:pt>
                </c:lvl>
                <c:lvl>
                  <c:pt idx="0">
                    <c:v>2012</c:v>
                  </c:pt>
                  <c:pt idx="2">
                    <c:v>2013</c:v>
                  </c:pt>
                  <c:pt idx="6">
                    <c:v>2014</c:v>
                  </c:pt>
                  <c:pt idx="10">
                    <c:v>2015</c:v>
                  </c:pt>
                  <c:pt idx="14">
                    <c:v>2016</c:v>
                  </c:pt>
                  <c:pt idx="18">
                    <c:v>2017</c:v>
                  </c:pt>
                  <c:pt idx="22">
                    <c:v>2018</c:v>
                  </c:pt>
                </c:lvl>
              </c:multiLvlStrCache>
            </c:multiLvlStrRef>
          </c:cat>
          <c:val>
            <c:numRef>
              <c:f>'[1]Figure 3 Data'!$D$7:$D$30</c:f>
              <c:numCache>
                <c:formatCode>General</c:formatCode>
                <c:ptCount val="24"/>
                <c:pt idx="0">
                  <c:v>0</c:v>
                </c:pt>
                <c:pt idx="1">
                  <c:v>0</c:v>
                </c:pt>
                <c:pt idx="2">
                  <c:v>0</c:v>
                </c:pt>
                <c:pt idx="3">
                  <c:v>0</c:v>
                </c:pt>
                <c:pt idx="4">
                  <c:v>0</c:v>
                </c:pt>
                <c:pt idx="5">
                  <c:v>0</c:v>
                </c:pt>
                <c:pt idx="6">
                  <c:v>0</c:v>
                </c:pt>
                <c:pt idx="7">
                  <c:v>0</c:v>
                </c:pt>
                <c:pt idx="8">
                  <c:v>0</c:v>
                </c:pt>
                <c:pt idx="9">
                  <c:v>30</c:v>
                </c:pt>
                <c:pt idx="10">
                  <c:v>72</c:v>
                </c:pt>
                <c:pt idx="11">
                  <c:v>129</c:v>
                </c:pt>
                <c:pt idx="12">
                  <c:v>202</c:v>
                </c:pt>
                <c:pt idx="13">
                  <c:v>257</c:v>
                </c:pt>
                <c:pt idx="14">
                  <c:v>187</c:v>
                </c:pt>
                <c:pt idx="15">
                  <c:v>247</c:v>
                </c:pt>
                <c:pt idx="16">
                  <c:v>264</c:v>
                </c:pt>
                <c:pt idx="17">
                  <c:v>228</c:v>
                </c:pt>
                <c:pt idx="18">
                  <c:v>353</c:v>
                </c:pt>
                <c:pt idx="19">
                  <c:v>290</c:v>
                </c:pt>
                <c:pt idx="20">
                  <c:v>213</c:v>
                </c:pt>
                <c:pt idx="21">
                  <c:v>276</c:v>
                </c:pt>
                <c:pt idx="22">
                  <c:v>241</c:v>
                </c:pt>
                <c:pt idx="23">
                  <c:v>411</c:v>
                </c:pt>
              </c:numCache>
            </c:numRef>
          </c:val>
          <c:extLst>
            <c:ext xmlns:c16="http://schemas.microsoft.com/office/drawing/2014/chart" uri="{C3380CC4-5D6E-409C-BE32-E72D297353CC}">
              <c16:uniqueId val="{00000000-AAAA-46ED-AB5C-EDF874386F72}"/>
            </c:ext>
          </c:extLst>
        </c:ser>
        <c:ser>
          <c:idx val="1"/>
          <c:order val="1"/>
          <c:tx>
            <c:v>Advanced gas meters            </c:v>
          </c:tx>
          <c:spPr>
            <a:solidFill>
              <a:srgbClr val="71DAFF"/>
            </a:solidFill>
            <a:ln>
              <a:noFill/>
            </a:ln>
          </c:spPr>
          <c:invertIfNegative val="0"/>
          <c:cat>
            <c:multiLvlStrRef>
              <c:f>'[1]Figure 3 Data'!$A$7:$B$30</c:f>
              <c:multiLvlStrCache>
                <c:ptCount val="24"/>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pt idx="20">
                    <c:v>Q3</c:v>
                  </c:pt>
                  <c:pt idx="21">
                    <c:v>Q4</c:v>
                  </c:pt>
                  <c:pt idx="22">
                    <c:v>Q1</c:v>
                  </c:pt>
                  <c:pt idx="23">
                    <c:v>Q2</c:v>
                  </c:pt>
                </c:lvl>
                <c:lvl>
                  <c:pt idx="0">
                    <c:v>2012</c:v>
                  </c:pt>
                  <c:pt idx="2">
                    <c:v>2013</c:v>
                  </c:pt>
                  <c:pt idx="6">
                    <c:v>2014</c:v>
                  </c:pt>
                  <c:pt idx="10">
                    <c:v>2015</c:v>
                  </c:pt>
                  <c:pt idx="14">
                    <c:v>2016</c:v>
                  </c:pt>
                  <c:pt idx="18">
                    <c:v>2017</c:v>
                  </c:pt>
                  <c:pt idx="22">
                    <c:v>2018</c:v>
                  </c:pt>
                </c:lvl>
              </c:multiLvlStrCache>
            </c:multiLvlStrRef>
          </c:cat>
          <c:val>
            <c:numRef>
              <c:f>'[1]Figure 3 Data'!$E$7:$E$30</c:f>
              <c:numCache>
                <c:formatCode>General</c:formatCode>
                <c:ptCount val="24"/>
                <c:pt idx="0">
                  <c:v>186</c:v>
                </c:pt>
                <c:pt idx="1">
                  <c:v>144</c:v>
                </c:pt>
                <c:pt idx="2">
                  <c:v>1321</c:v>
                </c:pt>
                <c:pt idx="3">
                  <c:v>290</c:v>
                </c:pt>
                <c:pt idx="4">
                  <c:v>60</c:v>
                </c:pt>
                <c:pt idx="5">
                  <c:v>184</c:v>
                </c:pt>
                <c:pt idx="6">
                  <c:v>24</c:v>
                </c:pt>
                <c:pt idx="7">
                  <c:v>59</c:v>
                </c:pt>
                <c:pt idx="8">
                  <c:v>647</c:v>
                </c:pt>
                <c:pt idx="9">
                  <c:v>1786</c:v>
                </c:pt>
                <c:pt idx="10">
                  <c:v>2497</c:v>
                </c:pt>
                <c:pt idx="11">
                  <c:v>4323</c:v>
                </c:pt>
                <c:pt idx="12">
                  <c:v>6018</c:v>
                </c:pt>
                <c:pt idx="13">
                  <c:v>8071</c:v>
                </c:pt>
                <c:pt idx="14">
                  <c:v>5948</c:v>
                </c:pt>
                <c:pt idx="15">
                  <c:v>3185</c:v>
                </c:pt>
                <c:pt idx="16">
                  <c:v>2797</c:v>
                </c:pt>
                <c:pt idx="17">
                  <c:v>2557</c:v>
                </c:pt>
                <c:pt idx="18">
                  <c:v>3105</c:v>
                </c:pt>
                <c:pt idx="19">
                  <c:v>3185</c:v>
                </c:pt>
                <c:pt idx="20">
                  <c:v>2565</c:v>
                </c:pt>
                <c:pt idx="21">
                  <c:v>2329</c:v>
                </c:pt>
                <c:pt idx="22">
                  <c:v>2521</c:v>
                </c:pt>
                <c:pt idx="23">
                  <c:v>3097</c:v>
                </c:pt>
              </c:numCache>
            </c:numRef>
          </c:val>
          <c:extLst>
            <c:ext xmlns:c16="http://schemas.microsoft.com/office/drawing/2014/chart" uri="{C3380CC4-5D6E-409C-BE32-E72D297353CC}">
              <c16:uniqueId val="{00000001-AAAA-46ED-AB5C-EDF874386F72}"/>
            </c:ext>
          </c:extLst>
        </c:ser>
        <c:dLbls>
          <c:showLegendKey val="0"/>
          <c:showVal val="0"/>
          <c:showCatName val="0"/>
          <c:showSerName val="0"/>
          <c:showPercent val="0"/>
          <c:showBubbleSize val="0"/>
        </c:dLbls>
        <c:gapWidth val="40"/>
        <c:overlap val="100"/>
        <c:axId val="110898176"/>
        <c:axId val="110904064"/>
      </c:barChart>
      <c:catAx>
        <c:axId val="110898176"/>
        <c:scaling>
          <c:orientation val="minMax"/>
        </c:scaling>
        <c:delete val="0"/>
        <c:axPos val="b"/>
        <c:numFmt formatCode="General" sourceLinked="0"/>
        <c:majorTickMark val="out"/>
        <c:minorTickMark val="none"/>
        <c:tickLblPos val="nextTo"/>
        <c:crossAx val="110904064"/>
        <c:crosses val="autoZero"/>
        <c:auto val="1"/>
        <c:lblAlgn val="ctr"/>
        <c:lblOffset val="100"/>
        <c:noMultiLvlLbl val="0"/>
      </c:catAx>
      <c:valAx>
        <c:axId val="110904064"/>
        <c:scaling>
          <c:orientation val="minMax"/>
          <c:max val="10000"/>
        </c:scaling>
        <c:delete val="0"/>
        <c:axPos val="l"/>
        <c:majorGridlines/>
        <c:title>
          <c:tx>
            <c:rich>
              <a:bodyPr rot="-5400000" vert="horz"/>
              <a:lstStyle/>
              <a:p>
                <a:pPr>
                  <a:defRPr sz="1050" b="0"/>
                </a:pPr>
                <a:r>
                  <a:rPr lang="en-GB" sz="1050" b="0"/>
                  <a:t>Number</a:t>
                </a:r>
                <a:r>
                  <a:rPr lang="en-GB" sz="1050" b="0" baseline="0"/>
                  <a:t> of meters installed </a:t>
                </a:r>
              </a:p>
            </c:rich>
          </c:tx>
          <c:layout>
            <c:manualLayout>
              <c:xMode val="edge"/>
              <c:yMode val="edge"/>
              <c:x val="1.0694662992642915E-2"/>
              <c:y val="0.22579177602799649"/>
            </c:manualLayout>
          </c:layout>
          <c:overlay val="0"/>
        </c:title>
        <c:numFmt formatCode="#,##0" sourceLinked="0"/>
        <c:majorTickMark val="out"/>
        <c:minorTickMark val="none"/>
        <c:tickLblPos val="nextTo"/>
        <c:crossAx val="110898176"/>
        <c:crosses val="autoZero"/>
        <c:crossBetween val="between"/>
        <c:majorUnit val="10000"/>
      </c:valAx>
      <c:spPr>
        <a:ln>
          <a:solidFill>
            <a:schemeClr val="bg1"/>
          </a:solidFill>
        </a:ln>
      </c:spPr>
    </c:plotArea>
    <c:legend>
      <c:legendPos val="l"/>
      <c:layout>
        <c:manualLayout>
          <c:xMode val="edge"/>
          <c:yMode val="edge"/>
          <c:x val="0.14116955150288646"/>
          <c:y val="0.36072725284339457"/>
          <c:w val="0.27971865794274092"/>
          <c:h val="0.15354549431321085"/>
        </c:manualLayout>
      </c:layout>
      <c:overlay val="1"/>
    </c:legend>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491512345679019E-2"/>
          <c:y val="0.16279279879894978"/>
          <c:w val="0.9028707944418507"/>
          <c:h val="0.63546733961618707"/>
        </c:manualLayout>
      </c:layout>
      <c:barChart>
        <c:barDir val="col"/>
        <c:grouping val="stacked"/>
        <c:varyColors val="0"/>
        <c:ser>
          <c:idx val="0"/>
          <c:order val="0"/>
          <c:tx>
            <c:v>Smart electricity meters</c:v>
          </c:tx>
          <c:spPr>
            <a:solidFill>
              <a:srgbClr val="0070C0"/>
            </a:solidFill>
            <a:ln>
              <a:noFill/>
            </a:ln>
          </c:spPr>
          <c:invertIfNegative val="0"/>
          <c:cat>
            <c:multiLvlStrRef>
              <c:f>'[1]Figure 3 Data'!$A$7:$B$30</c:f>
              <c:multiLvlStrCache>
                <c:ptCount val="24"/>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pt idx="20">
                    <c:v>Q3</c:v>
                  </c:pt>
                  <c:pt idx="21">
                    <c:v>Q4</c:v>
                  </c:pt>
                  <c:pt idx="22">
                    <c:v>Q1</c:v>
                  </c:pt>
                  <c:pt idx="23">
                    <c:v>Q2</c:v>
                  </c:pt>
                </c:lvl>
                <c:lvl>
                  <c:pt idx="0">
                    <c:v>2012</c:v>
                  </c:pt>
                  <c:pt idx="2">
                    <c:v>2013</c:v>
                  </c:pt>
                  <c:pt idx="6">
                    <c:v>2014</c:v>
                  </c:pt>
                  <c:pt idx="10">
                    <c:v>2015</c:v>
                  </c:pt>
                  <c:pt idx="14">
                    <c:v>2016</c:v>
                  </c:pt>
                  <c:pt idx="18">
                    <c:v>2017</c:v>
                  </c:pt>
                  <c:pt idx="22">
                    <c:v>2018</c:v>
                  </c:pt>
                </c:lvl>
              </c:multiLvlStrCache>
            </c:multiLvlStrRef>
          </c:cat>
          <c:val>
            <c:numRef>
              <c:f>'[1]Figure 3 Data'!$F$7:$F$30</c:f>
              <c:numCache>
                <c:formatCode>General</c:formatCode>
                <c:ptCount val="24"/>
                <c:pt idx="0">
                  <c:v>0</c:v>
                </c:pt>
                <c:pt idx="1">
                  <c:v>0</c:v>
                </c:pt>
                <c:pt idx="2">
                  <c:v>0</c:v>
                </c:pt>
                <c:pt idx="3">
                  <c:v>0</c:v>
                </c:pt>
                <c:pt idx="4">
                  <c:v>946</c:v>
                </c:pt>
                <c:pt idx="5">
                  <c:v>2590</c:v>
                </c:pt>
                <c:pt idx="6">
                  <c:v>2175</c:v>
                </c:pt>
                <c:pt idx="7">
                  <c:v>1445</c:v>
                </c:pt>
                <c:pt idx="8">
                  <c:v>714</c:v>
                </c:pt>
                <c:pt idx="9">
                  <c:v>1214</c:v>
                </c:pt>
                <c:pt idx="10">
                  <c:v>1369</c:v>
                </c:pt>
                <c:pt idx="11">
                  <c:v>2137</c:v>
                </c:pt>
                <c:pt idx="12">
                  <c:v>2767</c:v>
                </c:pt>
                <c:pt idx="13">
                  <c:v>3347</c:v>
                </c:pt>
                <c:pt idx="14">
                  <c:v>3725</c:v>
                </c:pt>
                <c:pt idx="15">
                  <c:v>5170</c:v>
                </c:pt>
                <c:pt idx="16">
                  <c:v>5545</c:v>
                </c:pt>
                <c:pt idx="17">
                  <c:v>4764</c:v>
                </c:pt>
                <c:pt idx="18">
                  <c:v>4906</c:v>
                </c:pt>
                <c:pt idx="19">
                  <c:v>5029</c:v>
                </c:pt>
                <c:pt idx="20">
                  <c:v>4636</c:v>
                </c:pt>
                <c:pt idx="21">
                  <c:v>6344</c:v>
                </c:pt>
                <c:pt idx="22">
                  <c:v>5439</c:v>
                </c:pt>
                <c:pt idx="23">
                  <c:v>4897</c:v>
                </c:pt>
              </c:numCache>
            </c:numRef>
          </c:val>
          <c:extLst>
            <c:ext xmlns:c16="http://schemas.microsoft.com/office/drawing/2014/chart" uri="{C3380CC4-5D6E-409C-BE32-E72D297353CC}">
              <c16:uniqueId val="{00000000-952A-441D-945D-7C1AE2BD6AD5}"/>
            </c:ext>
          </c:extLst>
        </c:ser>
        <c:ser>
          <c:idx val="1"/>
          <c:order val="1"/>
          <c:tx>
            <c:v>Advanced electricity meters</c:v>
          </c:tx>
          <c:spPr>
            <a:solidFill>
              <a:srgbClr val="199CFF"/>
            </a:solidFill>
            <a:ln>
              <a:noFill/>
            </a:ln>
          </c:spPr>
          <c:invertIfNegative val="0"/>
          <c:cat>
            <c:multiLvlStrRef>
              <c:f>'[1]Figure 3 Data'!$A$7:$B$30</c:f>
              <c:multiLvlStrCache>
                <c:ptCount val="24"/>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pt idx="20">
                    <c:v>Q3</c:v>
                  </c:pt>
                  <c:pt idx="21">
                    <c:v>Q4</c:v>
                  </c:pt>
                  <c:pt idx="22">
                    <c:v>Q1</c:v>
                  </c:pt>
                  <c:pt idx="23">
                    <c:v>Q2</c:v>
                  </c:pt>
                </c:lvl>
                <c:lvl>
                  <c:pt idx="0">
                    <c:v>2012</c:v>
                  </c:pt>
                  <c:pt idx="2">
                    <c:v>2013</c:v>
                  </c:pt>
                  <c:pt idx="6">
                    <c:v>2014</c:v>
                  </c:pt>
                  <c:pt idx="10">
                    <c:v>2015</c:v>
                  </c:pt>
                  <c:pt idx="14">
                    <c:v>2016</c:v>
                  </c:pt>
                  <c:pt idx="18">
                    <c:v>2017</c:v>
                  </c:pt>
                  <c:pt idx="22">
                    <c:v>2018</c:v>
                  </c:pt>
                </c:lvl>
              </c:multiLvlStrCache>
            </c:multiLvlStrRef>
          </c:cat>
          <c:val>
            <c:numRef>
              <c:f>'[1]Figure 3 Data'!$G$7:$G$30</c:f>
              <c:numCache>
                <c:formatCode>General</c:formatCode>
                <c:ptCount val="24"/>
                <c:pt idx="0">
                  <c:v>35455</c:v>
                </c:pt>
                <c:pt idx="1">
                  <c:v>35834</c:v>
                </c:pt>
                <c:pt idx="2">
                  <c:v>32529</c:v>
                </c:pt>
                <c:pt idx="3">
                  <c:v>28722</c:v>
                </c:pt>
                <c:pt idx="4">
                  <c:v>24189</c:v>
                </c:pt>
                <c:pt idx="5">
                  <c:v>28300</c:v>
                </c:pt>
                <c:pt idx="6">
                  <c:v>17332</c:v>
                </c:pt>
                <c:pt idx="7">
                  <c:v>10152</c:v>
                </c:pt>
                <c:pt idx="8">
                  <c:v>14700</c:v>
                </c:pt>
                <c:pt idx="9">
                  <c:v>15955</c:v>
                </c:pt>
                <c:pt idx="10">
                  <c:v>11534</c:v>
                </c:pt>
                <c:pt idx="11">
                  <c:v>12073</c:v>
                </c:pt>
                <c:pt idx="12">
                  <c:v>13888</c:v>
                </c:pt>
                <c:pt idx="13">
                  <c:v>13832</c:v>
                </c:pt>
                <c:pt idx="14">
                  <c:v>9015</c:v>
                </c:pt>
                <c:pt idx="15">
                  <c:v>7865</c:v>
                </c:pt>
                <c:pt idx="16">
                  <c:v>4972</c:v>
                </c:pt>
                <c:pt idx="17">
                  <c:v>5716</c:v>
                </c:pt>
                <c:pt idx="18">
                  <c:v>5385</c:v>
                </c:pt>
                <c:pt idx="19">
                  <c:v>5307</c:v>
                </c:pt>
                <c:pt idx="20">
                  <c:v>8248</c:v>
                </c:pt>
                <c:pt idx="21">
                  <c:v>7825</c:v>
                </c:pt>
                <c:pt idx="22">
                  <c:v>9114</c:v>
                </c:pt>
                <c:pt idx="23">
                  <c:v>9033</c:v>
                </c:pt>
              </c:numCache>
            </c:numRef>
          </c:val>
          <c:extLst>
            <c:ext xmlns:c16="http://schemas.microsoft.com/office/drawing/2014/chart" uri="{C3380CC4-5D6E-409C-BE32-E72D297353CC}">
              <c16:uniqueId val="{00000001-952A-441D-945D-7C1AE2BD6AD5}"/>
            </c:ext>
          </c:extLst>
        </c:ser>
        <c:dLbls>
          <c:showLegendKey val="0"/>
          <c:showVal val="0"/>
          <c:showCatName val="0"/>
          <c:showSerName val="0"/>
          <c:showPercent val="0"/>
          <c:showBubbleSize val="0"/>
        </c:dLbls>
        <c:gapWidth val="40"/>
        <c:overlap val="100"/>
        <c:axId val="110949504"/>
        <c:axId val="110951040"/>
      </c:barChart>
      <c:catAx>
        <c:axId val="110949504"/>
        <c:scaling>
          <c:orientation val="minMax"/>
        </c:scaling>
        <c:delete val="0"/>
        <c:axPos val="b"/>
        <c:numFmt formatCode="General" sourceLinked="0"/>
        <c:majorTickMark val="out"/>
        <c:minorTickMark val="none"/>
        <c:tickLblPos val="nextTo"/>
        <c:crossAx val="110951040"/>
        <c:crosses val="autoZero"/>
        <c:auto val="1"/>
        <c:lblAlgn val="ctr"/>
        <c:lblOffset val="100"/>
        <c:noMultiLvlLbl val="0"/>
      </c:catAx>
      <c:valAx>
        <c:axId val="110951040"/>
        <c:scaling>
          <c:orientation val="minMax"/>
          <c:max val="40000"/>
        </c:scaling>
        <c:delete val="0"/>
        <c:axPos val="l"/>
        <c:majorGridlines/>
        <c:title>
          <c:tx>
            <c:rich>
              <a:bodyPr rot="-5400000" vert="horz"/>
              <a:lstStyle/>
              <a:p>
                <a:pPr>
                  <a:defRPr sz="1050"/>
                </a:pPr>
                <a:r>
                  <a:rPr lang="en-GB" sz="1050" b="0"/>
                  <a:t>Number</a:t>
                </a:r>
                <a:r>
                  <a:rPr lang="en-GB" sz="1050" b="0" baseline="0"/>
                  <a:t> of meters insalled </a:t>
                </a:r>
              </a:p>
            </c:rich>
          </c:tx>
          <c:layout>
            <c:manualLayout>
              <c:xMode val="edge"/>
              <c:yMode val="edge"/>
              <c:x val="1.0674733060631181E-2"/>
              <c:y val="0.23147740678756618"/>
            </c:manualLayout>
          </c:layout>
          <c:overlay val="0"/>
        </c:title>
        <c:numFmt formatCode="#,##0" sourceLinked="0"/>
        <c:majorTickMark val="out"/>
        <c:minorTickMark val="none"/>
        <c:tickLblPos val="nextTo"/>
        <c:crossAx val="110949504"/>
        <c:crosses val="autoZero"/>
        <c:crossBetween val="between"/>
        <c:majorUnit val="40000"/>
      </c:valAx>
      <c:spPr>
        <a:noFill/>
        <a:ln>
          <a:solidFill>
            <a:schemeClr val="bg1"/>
          </a:solidFill>
        </a:ln>
      </c:spPr>
    </c:plotArea>
    <c:legend>
      <c:legendPos val="r"/>
      <c:layout>
        <c:manualLayout>
          <c:xMode val="edge"/>
          <c:yMode val="edge"/>
          <c:x val="0.67494091026766057"/>
          <c:y val="0.29604095694937321"/>
          <c:w val="0.2780898970846824"/>
          <c:h val="0.14419524570927283"/>
        </c:manualLayout>
      </c:layout>
      <c:overlay val="1"/>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10</xdr:col>
      <xdr:colOff>19050</xdr:colOff>
      <xdr:row>25</xdr:row>
      <xdr:rowOff>57150</xdr:rowOff>
    </xdr:to>
    <xdr:pic>
      <xdr:nvPicPr>
        <xdr:cNvPr id="5" name="Picture 4" descr="6">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24325"/>
          <a:ext cx="6115050" cy="1733550"/>
        </a:xfrm>
        <a:prstGeom prst="rect">
          <a:avLst/>
        </a:prstGeom>
        <a:noFill/>
        <a:ln>
          <a:noFill/>
        </a:ln>
      </xdr:spPr>
    </xdr:pic>
    <xdr:clientData/>
  </xdr:twoCellAnchor>
  <xdr:twoCellAnchor editAs="oneCell">
    <xdr:from>
      <xdr:col>0</xdr:col>
      <xdr:colOff>47625</xdr:colOff>
      <xdr:row>0</xdr:row>
      <xdr:rowOff>57150</xdr:rowOff>
    </xdr:from>
    <xdr:to>
      <xdr:col>3</xdr:col>
      <xdr:colOff>393065</xdr:colOff>
      <xdr:row>6</xdr:row>
      <xdr:rowOff>69215</xdr:rowOff>
    </xdr:to>
    <xdr:pic>
      <xdr:nvPicPr>
        <xdr:cNvPr id="6" name="Picture 5" descr="Department for Business, Energy &amp; Industrial Strategy logo" title="Department for Business, Energy &amp; Industrial Strategy logo">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57150"/>
          <a:ext cx="2174240" cy="115506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3</xdr:col>
      <xdr:colOff>393065</xdr:colOff>
      <xdr:row>3</xdr:row>
      <xdr:rowOff>383540</xdr:rowOff>
    </xdr:to>
    <xdr:pic>
      <xdr:nvPicPr>
        <xdr:cNvPr id="4" name="Picture 3" descr="Department for Business, Energy &amp; Industrial Strategy logo" title="Department for Business, Energy &amp; Industrial Strategy logo">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8100"/>
          <a:ext cx="2174240" cy="1155065"/>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12</xdr:col>
      <xdr:colOff>252549</xdr:colOff>
      <xdr:row>27</xdr:row>
      <xdr:rowOff>33745</xdr:rowOff>
    </xdr:to>
    <xdr:pic>
      <xdr:nvPicPr>
        <xdr:cNvPr id="2" name="Picture 1">
          <a:extLst>
            <a:ext uri="{FF2B5EF4-FFF2-40B4-BE49-F238E27FC236}">
              <a16:creationId xmlns:a16="http://schemas.microsoft.com/office/drawing/2014/main" id="{DFEB1A2F-6E76-4AB7-9EC6-7828571E0EF9}"/>
            </a:ext>
          </a:extLst>
        </xdr:cNvPr>
        <xdr:cNvPicPr>
          <a:picLocks noChangeAspect="1"/>
        </xdr:cNvPicPr>
      </xdr:nvPicPr>
      <xdr:blipFill>
        <a:blip xmlns:r="http://schemas.openxmlformats.org/officeDocument/2006/relationships" r:embed="rId1"/>
        <a:stretch>
          <a:fillRect/>
        </a:stretch>
      </xdr:blipFill>
      <xdr:spPr>
        <a:xfrm>
          <a:off x="647700" y="789214"/>
          <a:ext cx="7437120" cy="42900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9</xdr:col>
      <xdr:colOff>169123</xdr:colOff>
      <xdr:row>18</xdr:row>
      <xdr:rowOff>75867</xdr:rowOff>
    </xdr:to>
    <xdr:pic>
      <xdr:nvPicPr>
        <xdr:cNvPr id="3" name="Picture 2">
          <a:extLst>
            <a:ext uri="{FF2B5EF4-FFF2-40B4-BE49-F238E27FC236}">
              <a16:creationId xmlns:a16="http://schemas.microsoft.com/office/drawing/2014/main" id="{5AABAB7F-C36E-4DC9-A50C-DC0BFDD0DFBE}"/>
            </a:ext>
          </a:extLst>
        </xdr:cNvPr>
        <xdr:cNvPicPr>
          <a:picLocks noChangeAspect="1"/>
        </xdr:cNvPicPr>
      </xdr:nvPicPr>
      <xdr:blipFill>
        <a:blip xmlns:r="http://schemas.openxmlformats.org/officeDocument/2006/relationships" r:embed="rId1"/>
        <a:stretch>
          <a:fillRect/>
        </a:stretch>
      </xdr:blipFill>
      <xdr:spPr>
        <a:xfrm>
          <a:off x="261257" y="789214"/>
          <a:ext cx="7723809" cy="2666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276225</xdr:colOff>
      <xdr:row>6</xdr:row>
      <xdr:rowOff>19050</xdr:rowOff>
    </xdr:from>
    <xdr:to>
      <xdr:col>12</xdr:col>
      <xdr:colOff>95250</xdr:colOff>
      <xdr:row>7</xdr:row>
      <xdr:rowOff>38100</xdr:rowOff>
    </xdr:to>
    <xdr:sp macro="" textlink="">
      <xdr:nvSpPr>
        <xdr:cNvPr id="5" name="Rectangle 4">
          <a:extLst>
            <a:ext uri="{FF2B5EF4-FFF2-40B4-BE49-F238E27FC236}">
              <a16:creationId xmlns:a16="http://schemas.microsoft.com/office/drawing/2014/main" id="{00000000-0008-0000-0F00-000005000000}"/>
            </a:ext>
          </a:extLst>
        </xdr:cNvPr>
        <xdr:cNvSpPr/>
      </xdr:nvSpPr>
      <xdr:spPr>
        <a:xfrm>
          <a:off x="971550" y="1133475"/>
          <a:ext cx="5619750" cy="2095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0</xdr:colOff>
      <xdr:row>4</xdr:row>
      <xdr:rowOff>0</xdr:rowOff>
    </xdr:from>
    <xdr:to>
      <xdr:col>11</xdr:col>
      <xdr:colOff>170587</xdr:colOff>
      <xdr:row>18</xdr:row>
      <xdr:rowOff>141600</xdr:rowOff>
    </xdr:to>
    <xdr:graphicFrame macro="">
      <xdr:nvGraphicFramePr>
        <xdr:cNvPr id="7" name="Chart 6">
          <a:extLst>
            <a:ext uri="{FF2B5EF4-FFF2-40B4-BE49-F238E27FC236}">
              <a16:creationId xmlns:a16="http://schemas.microsoft.com/office/drawing/2014/main" id="{18B8B6B8-C2BC-4C36-BADF-B45927AC31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17711</xdr:colOff>
      <xdr:row>17</xdr:row>
      <xdr:rowOff>180065</xdr:rowOff>
    </xdr:from>
    <xdr:to>
      <xdr:col>11</xdr:col>
      <xdr:colOff>199337</xdr:colOff>
      <xdr:row>32</xdr:row>
      <xdr:rowOff>180065</xdr:rowOff>
    </xdr:to>
    <xdr:grpSp>
      <xdr:nvGrpSpPr>
        <xdr:cNvPr id="12" name="Group 11">
          <a:extLst>
            <a:ext uri="{FF2B5EF4-FFF2-40B4-BE49-F238E27FC236}">
              <a16:creationId xmlns:a16="http://schemas.microsoft.com/office/drawing/2014/main" id="{25482046-E72C-4267-BBB2-72AB38FB3C5E}"/>
            </a:ext>
          </a:extLst>
        </xdr:cNvPr>
        <xdr:cNvGrpSpPr/>
      </xdr:nvGrpSpPr>
      <xdr:grpSpPr>
        <a:xfrm>
          <a:off x="420482" y="3248476"/>
          <a:ext cx="6425944" cy="2600325"/>
          <a:chOff x="408233" y="3351890"/>
          <a:chExt cx="5982351" cy="2733675"/>
        </a:xfrm>
      </xdr:grpSpPr>
      <xdr:graphicFrame macro="">
        <xdr:nvGraphicFramePr>
          <xdr:cNvPr id="13" name="Chart 12">
            <a:extLst>
              <a:ext uri="{FF2B5EF4-FFF2-40B4-BE49-F238E27FC236}">
                <a16:creationId xmlns:a16="http://schemas.microsoft.com/office/drawing/2014/main" id="{9CEFC42C-40B8-42EE-BC63-9F7851CD5142}"/>
              </a:ext>
            </a:extLst>
          </xdr:cNvPr>
          <xdr:cNvGraphicFramePr>
            <a:graphicFrameLocks/>
          </xdr:cNvGraphicFramePr>
        </xdr:nvGraphicFramePr>
        <xdr:xfrm>
          <a:off x="408233" y="3351890"/>
          <a:ext cx="5982351" cy="273367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4" name="TextBox 13">
            <a:extLst>
              <a:ext uri="{FF2B5EF4-FFF2-40B4-BE49-F238E27FC236}">
                <a16:creationId xmlns:a16="http://schemas.microsoft.com/office/drawing/2014/main" id="{EA207451-D715-4E91-B46F-0E71FCF6C06D}"/>
              </a:ext>
            </a:extLst>
          </xdr:cNvPr>
          <xdr:cNvSpPr txBox="1"/>
        </xdr:nvSpPr>
        <xdr:spPr>
          <a:xfrm>
            <a:off x="4420467" y="3583996"/>
            <a:ext cx="1656094" cy="4462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2400" b="1" u="sng">
                <a:solidFill>
                  <a:srgbClr val="0070C0"/>
                </a:solidFill>
                <a:latin typeface="Arial" panose="020B0604020202020204" pitchFamily="34" charset="0"/>
                <a:cs typeface="Arial" panose="020B0604020202020204" pitchFamily="34" charset="0"/>
              </a:rPr>
              <a:t>Electricity</a:t>
            </a:r>
          </a:p>
        </xdr:txBody>
      </xdr:sp>
    </xdr:grpSp>
    <xdr:clientData/>
  </xdr:twoCellAnchor>
</xdr:wsDr>
</file>

<file path=xl/drawings/drawing6.xml><?xml version="1.0" encoding="utf-8"?>
<c:userShapes xmlns:c="http://schemas.openxmlformats.org/drawingml/2006/chart">
  <cdr:relSizeAnchor xmlns:cdr="http://schemas.openxmlformats.org/drawingml/2006/chartDrawing">
    <cdr:from>
      <cdr:x>0.13562</cdr:x>
      <cdr:y>0.20518</cdr:y>
    </cdr:from>
    <cdr:to>
      <cdr:x>0.36524</cdr:x>
      <cdr:y>0.36143</cdr:y>
    </cdr:to>
    <cdr:sp macro="" textlink="">
      <cdr:nvSpPr>
        <cdr:cNvPr id="2" name="TextBox 1"/>
        <cdr:cNvSpPr txBox="1"/>
      </cdr:nvSpPr>
      <cdr:spPr>
        <a:xfrm xmlns:a="http://schemas.openxmlformats.org/drawingml/2006/main">
          <a:off x="805277" y="562840"/>
          <a:ext cx="1363326" cy="4286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2400" b="1" u="sng">
              <a:solidFill>
                <a:srgbClr val="00B0F0"/>
              </a:solidFill>
              <a:latin typeface="Arial" panose="020B0604020202020204" pitchFamily="34" charset="0"/>
              <a:cs typeface="Arial" panose="020B0604020202020204" pitchFamily="34" charset="0"/>
            </a:rPr>
            <a:t>Gas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U:\Statistics\Smart%20Meters\Data\Level%201\2018%20publications\Q2%202018\2.Report%20Drafting\2018%20Q2%20Smart%20Meter%20Statistics%20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in Report"/>
      <sheetName val="Title"/>
      <sheetName val="Contents"/>
      <sheetName val="Q2 2018 Figs"/>
      <sheetName val="Table 1a"/>
      <sheetName val="Figure 1"/>
      <sheetName val="Table 1b"/>
      <sheetName val="Figure 2 Data small"/>
      <sheetName val="Figure 2 small"/>
      <sheetName val="Table 2a"/>
      <sheetName val="Table 2b"/>
      <sheetName val="Table 2c"/>
      <sheetName val="Table 2d"/>
      <sheetName val="Table 1 annual"/>
      <sheetName val="Figure 2 Data"/>
      <sheetName val="Figure 2"/>
      <sheetName val="Table 3a"/>
      <sheetName val="Table 3b"/>
      <sheetName val="Table 3c"/>
      <sheetName val="Figure 3 Data"/>
      <sheetName val="Figure 3"/>
      <sheetName val="Table 3d"/>
      <sheetName val="Table 4a"/>
      <sheetName val="Table 4b"/>
      <sheetName val="Table 4c"/>
      <sheetName val="Table 4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7">
          <cell r="A7">
            <v>2012</v>
          </cell>
          <cell r="B7" t="str">
            <v>Q3</v>
          </cell>
          <cell r="D7">
            <v>0</v>
          </cell>
          <cell r="E7">
            <v>186</v>
          </cell>
          <cell r="F7">
            <v>0</v>
          </cell>
          <cell r="G7">
            <v>35455</v>
          </cell>
        </row>
        <row r="8">
          <cell r="A8"/>
          <cell r="B8" t="str">
            <v>Q4</v>
          </cell>
          <cell r="D8">
            <v>0</v>
          </cell>
          <cell r="E8">
            <v>144</v>
          </cell>
          <cell r="F8">
            <v>0</v>
          </cell>
          <cell r="G8">
            <v>35834</v>
          </cell>
        </row>
        <row r="9">
          <cell r="A9">
            <v>2013</v>
          </cell>
          <cell r="B9" t="str">
            <v>Q1</v>
          </cell>
          <cell r="D9">
            <v>0</v>
          </cell>
          <cell r="E9">
            <v>1321</v>
          </cell>
          <cell r="F9">
            <v>0</v>
          </cell>
          <cell r="G9">
            <v>32529</v>
          </cell>
        </row>
        <row r="10">
          <cell r="A10"/>
          <cell r="B10" t="str">
            <v>Q2</v>
          </cell>
          <cell r="D10">
            <v>0</v>
          </cell>
          <cell r="E10">
            <v>290</v>
          </cell>
          <cell r="F10">
            <v>0</v>
          </cell>
          <cell r="G10">
            <v>28722</v>
          </cell>
        </row>
        <row r="11">
          <cell r="A11"/>
          <cell r="B11" t="str">
            <v>Q3</v>
          </cell>
          <cell r="D11">
            <v>0</v>
          </cell>
          <cell r="E11">
            <v>60</v>
          </cell>
          <cell r="F11">
            <v>946</v>
          </cell>
          <cell r="G11">
            <v>24189</v>
          </cell>
        </row>
        <row r="12">
          <cell r="A12"/>
          <cell r="B12" t="str">
            <v>Q4</v>
          </cell>
          <cell r="D12">
            <v>0</v>
          </cell>
          <cell r="E12">
            <v>184</v>
          </cell>
          <cell r="F12">
            <v>2590</v>
          </cell>
          <cell r="G12">
            <v>28300</v>
          </cell>
        </row>
        <row r="13">
          <cell r="A13">
            <v>2014</v>
          </cell>
          <cell r="B13" t="str">
            <v>Q1</v>
          </cell>
          <cell r="D13">
            <v>0</v>
          </cell>
          <cell r="E13">
            <v>24</v>
          </cell>
          <cell r="F13">
            <v>2175</v>
          </cell>
          <cell r="G13">
            <v>17332</v>
          </cell>
        </row>
        <row r="14">
          <cell r="A14"/>
          <cell r="B14" t="str">
            <v>Q2</v>
          </cell>
          <cell r="D14">
            <v>0</v>
          </cell>
          <cell r="E14">
            <v>59</v>
          </cell>
          <cell r="F14">
            <v>1445</v>
          </cell>
          <cell r="G14">
            <v>10152</v>
          </cell>
        </row>
        <row r="15">
          <cell r="A15"/>
          <cell r="B15" t="str">
            <v>Q3</v>
          </cell>
          <cell r="D15">
            <v>0</v>
          </cell>
          <cell r="E15">
            <v>647</v>
          </cell>
          <cell r="F15">
            <v>714</v>
          </cell>
          <cell r="G15">
            <v>14700</v>
          </cell>
        </row>
        <row r="16">
          <cell r="A16"/>
          <cell r="B16" t="str">
            <v>Q4</v>
          </cell>
          <cell r="D16">
            <v>30</v>
          </cell>
          <cell r="E16">
            <v>1786</v>
          </cell>
          <cell r="F16">
            <v>1214</v>
          </cell>
          <cell r="G16">
            <v>15955</v>
          </cell>
        </row>
        <row r="17">
          <cell r="A17">
            <v>2015</v>
          </cell>
          <cell r="B17" t="str">
            <v>Q1</v>
          </cell>
          <cell r="D17">
            <v>72</v>
          </cell>
          <cell r="E17">
            <v>2497</v>
          </cell>
          <cell r="F17">
            <v>1369</v>
          </cell>
          <cell r="G17">
            <v>11534</v>
          </cell>
        </row>
        <row r="18">
          <cell r="A18"/>
          <cell r="B18" t="str">
            <v>Q2</v>
          </cell>
          <cell r="D18">
            <v>129</v>
          </cell>
          <cell r="E18">
            <v>4323</v>
          </cell>
          <cell r="F18">
            <v>2137</v>
          </cell>
          <cell r="G18">
            <v>12073</v>
          </cell>
        </row>
        <row r="19">
          <cell r="A19"/>
          <cell r="B19" t="str">
            <v>Q3</v>
          </cell>
          <cell r="D19">
            <v>202</v>
          </cell>
          <cell r="E19">
            <v>6018</v>
          </cell>
          <cell r="F19">
            <v>2767</v>
          </cell>
          <cell r="G19">
            <v>13888</v>
          </cell>
        </row>
        <row r="20">
          <cell r="A20"/>
          <cell r="B20" t="str">
            <v>Q4</v>
          </cell>
          <cell r="D20">
            <v>257</v>
          </cell>
          <cell r="E20">
            <v>8071</v>
          </cell>
          <cell r="F20">
            <v>3347</v>
          </cell>
          <cell r="G20">
            <v>13832</v>
          </cell>
        </row>
        <row r="21">
          <cell r="A21">
            <v>2016</v>
          </cell>
          <cell r="B21" t="str">
            <v>Q1</v>
          </cell>
          <cell r="D21">
            <v>187</v>
          </cell>
          <cell r="E21">
            <v>5948</v>
          </cell>
          <cell r="F21">
            <v>3725</v>
          </cell>
          <cell r="G21">
            <v>9015</v>
          </cell>
        </row>
        <row r="22">
          <cell r="B22" t="str">
            <v>Q2</v>
          </cell>
          <cell r="D22">
            <v>247</v>
          </cell>
          <cell r="E22">
            <v>3185</v>
          </cell>
          <cell r="F22">
            <v>5170</v>
          </cell>
          <cell r="G22">
            <v>7865</v>
          </cell>
        </row>
        <row r="23">
          <cell r="B23" t="str">
            <v>Q3</v>
          </cell>
          <cell r="D23">
            <v>264</v>
          </cell>
          <cell r="E23">
            <v>2797</v>
          </cell>
          <cell r="F23">
            <v>5545</v>
          </cell>
          <cell r="G23">
            <v>4972</v>
          </cell>
        </row>
        <row r="24">
          <cell r="B24" t="str">
            <v>Q4</v>
          </cell>
          <cell r="D24">
            <v>228</v>
          </cell>
          <cell r="E24">
            <v>2557</v>
          </cell>
          <cell r="F24">
            <v>4764</v>
          </cell>
          <cell r="G24">
            <v>5716</v>
          </cell>
        </row>
        <row r="25">
          <cell r="A25">
            <v>2017</v>
          </cell>
          <cell r="B25" t="str">
            <v>Q1</v>
          </cell>
          <cell r="D25">
            <v>353</v>
          </cell>
          <cell r="E25">
            <v>3105</v>
          </cell>
          <cell r="F25">
            <v>4906</v>
          </cell>
          <cell r="G25">
            <v>5385</v>
          </cell>
        </row>
        <row r="26">
          <cell r="A26"/>
          <cell r="B26" t="str">
            <v>Q2</v>
          </cell>
          <cell r="D26">
            <v>290</v>
          </cell>
          <cell r="E26">
            <v>3185</v>
          </cell>
          <cell r="F26">
            <v>5029</v>
          </cell>
          <cell r="G26">
            <v>5307</v>
          </cell>
        </row>
        <row r="27">
          <cell r="A27"/>
          <cell r="B27" t="str">
            <v>Q3</v>
          </cell>
          <cell r="D27">
            <v>213</v>
          </cell>
          <cell r="E27">
            <v>2565</v>
          </cell>
          <cell r="F27">
            <v>4636</v>
          </cell>
          <cell r="G27">
            <v>8248</v>
          </cell>
        </row>
        <row r="28">
          <cell r="A28"/>
          <cell r="B28" t="str">
            <v>Q4</v>
          </cell>
          <cell r="D28">
            <v>276</v>
          </cell>
          <cell r="E28">
            <v>2329</v>
          </cell>
          <cell r="F28">
            <v>6344</v>
          </cell>
          <cell r="G28">
            <v>7825</v>
          </cell>
        </row>
        <row r="29">
          <cell r="A29">
            <v>2018</v>
          </cell>
          <cell r="B29" t="str">
            <v>Q1</v>
          </cell>
          <cell r="D29">
            <v>241</v>
          </cell>
          <cell r="E29">
            <v>2521</v>
          </cell>
          <cell r="F29">
            <v>5439</v>
          </cell>
          <cell r="G29">
            <v>9114</v>
          </cell>
        </row>
        <row r="30">
          <cell r="A30"/>
          <cell r="B30" t="str">
            <v>Q2</v>
          </cell>
          <cell r="D30">
            <v>411</v>
          </cell>
          <cell r="E30">
            <v>3097</v>
          </cell>
          <cell r="F30">
            <v>4897</v>
          </cell>
          <cell r="G30">
            <v>9033</v>
          </cell>
        </row>
      </sheetData>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5BD4FF"/>
    <pageSetUpPr fitToPage="1"/>
  </sheetPr>
  <dimension ref="A11:H26"/>
  <sheetViews>
    <sheetView showGridLines="0" tabSelected="1" zoomScaleNormal="100" workbookViewId="0"/>
  </sheetViews>
  <sheetFormatPr defaultRowHeight="14.75" x14ac:dyDescent="0.75"/>
  <sheetData>
    <row r="11" spans="4:8" ht="46.5" x14ac:dyDescent="2.1">
      <c r="F11" s="1" t="s">
        <v>0</v>
      </c>
    </row>
    <row r="12" spans="4:8" ht="46.5" x14ac:dyDescent="2.1">
      <c r="D12" s="218"/>
      <c r="E12" s="218"/>
      <c r="F12" s="219" t="s">
        <v>169</v>
      </c>
      <c r="G12" s="218"/>
      <c r="H12" s="218"/>
    </row>
    <row r="13" spans="4:8" ht="33.75" x14ac:dyDescent="1.55">
      <c r="F13" s="82" t="s">
        <v>103</v>
      </c>
    </row>
    <row r="23" spans="1:6" x14ac:dyDescent="0.75">
      <c r="A23" s="2"/>
    </row>
    <row r="24" spans="1:6" x14ac:dyDescent="0.75">
      <c r="A24" s="2" t="s">
        <v>170</v>
      </c>
      <c r="B24" s="218"/>
      <c r="C24" s="218"/>
      <c r="D24" s="218"/>
      <c r="E24" s="218"/>
      <c r="F24" s="218"/>
    </row>
    <row r="26" spans="1:6" x14ac:dyDescent="0.75">
      <c r="A26" t="s">
        <v>1</v>
      </c>
    </row>
  </sheetData>
  <pageMargins left="0.7" right="0.7" top="0.75" bottom="0.75" header="0.3" footer="0.3"/>
  <pageSetup paperSize="9" orientation="landscape" verticalDpi="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5">
    <tabColor rgb="FF0070C0"/>
    <pageSetUpPr fitToPage="1"/>
  </sheetPr>
  <dimension ref="A1:K13"/>
  <sheetViews>
    <sheetView showGridLines="0" workbookViewId="0">
      <selection activeCell="F14" sqref="F14"/>
    </sheetView>
  </sheetViews>
  <sheetFormatPr defaultColWidth="9.1328125" defaultRowHeight="14.75" x14ac:dyDescent="0.75"/>
  <cols>
    <col min="1" max="2" width="1.81640625" style="18" customWidth="1"/>
    <col min="3" max="3" width="33.6796875" style="18" customWidth="1"/>
    <col min="4" max="6" width="20.6796875" style="18" customWidth="1"/>
    <col min="7" max="7" width="9.1328125" style="18"/>
    <col min="8" max="8" width="2.6796875" style="18" customWidth="1"/>
    <col min="9" max="16384" width="9.1328125" style="18"/>
  </cols>
  <sheetData>
    <row r="1" spans="1:11" s="5" customFormat="1" x14ac:dyDescent="0.75">
      <c r="A1" s="318" t="s">
        <v>32</v>
      </c>
      <c r="B1" s="318"/>
      <c r="C1" s="318"/>
    </row>
    <row r="3" spans="1:11" ht="33" customHeight="1" x14ac:dyDescent="0.75">
      <c r="C3" s="350" t="s">
        <v>138</v>
      </c>
      <c r="D3" s="350"/>
      <c r="E3" s="350"/>
      <c r="F3" s="350"/>
    </row>
    <row r="5" spans="1:11" x14ac:dyDescent="0.75">
      <c r="C5" s="314" t="s">
        <v>126</v>
      </c>
      <c r="D5" s="338" t="s">
        <v>2</v>
      </c>
      <c r="E5" s="338"/>
      <c r="F5" s="338"/>
    </row>
    <row r="6" spans="1:11" x14ac:dyDescent="0.75">
      <c r="C6" s="315"/>
      <c r="D6" s="192" t="s">
        <v>60</v>
      </c>
      <c r="E6" s="7" t="s">
        <v>61</v>
      </c>
      <c r="F6" s="19" t="s">
        <v>62</v>
      </c>
      <c r="G6" s="22"/>
    </row>
    <row r="7" spans="1:11" x14ac:dyDescent="0.75">
      <c r="C7" s="127" t="s">
        <v>36</v>
      </c>
      <c r="D7" s="129">
        <v>4578500</v>
      </c>
      <c r="E7" s="188">
        <v>313000</v>
      </c>
      <c r="F7" s="196">
        <v>15978700</v>
      </c>
      <c r="G7" s="22"/>
      <c r="K7" s="147"/>
    </row>
    <row r="8" spans="1:11" x14ac:dyDescent="0.75">
      <c r="C8" s="128" t="s">
        <v>37</v>
      </c>
      <c r="D8" s="129">
        <v>6138000</v>
      </c>
      <c r="E8" s="189">
        <v>510400</v>
      </c>
      <c r="F8" s="197">
        <v>18448200</v>
      </c>
      <c r="G8" s="22"/>
      <c r="K8" s="147"/>
    </row>
    <row r="9" spans="1:11" ht="15.5" thickBot="1" x14ac:dyDescent="0.9">
      <c r="C9" s="193" t="s">
        <v>137</v>
      </c>
      <c r="D9" s="194">
        <v>10716500</v>
      </c>
      <c r="E9" s="195">
        <v>823400</v>
      </c>
      <c r="F9" s="198">
        <v>34426900</v>
      </c>
      <c r="G9" s="22"/>
      <c r="K9" s="147"/>
    </row>
    <row r="10" spans="1:11" x14ac:dyDescent="0.75">
      <c r="C10" s="229" t="s">
        <v>174</v>
      </c>
      <c r="F10" s="22"/>
      <c r="G10" s="22"/>
    </row>
    <row r="11" spans="1:11" x14ac:dyDescent="0.75">
      <c r="D11" s="215"/>
    </row>
    <row r="13" spans="1:11" ht="15" customHeight="1" x14ac:dyDescent="0.75"/>
  </sheetData>
  <mergeCells count="4">
    <mergeCell ref="A1:C1"/>
    <mergeCell ref="C3:F3"/>
    <mergeCell ref="C5:C6"/>
    <mergeCell ref="D5:F5"/>
  </mergeCells>
  <hyperlinks>
    <hyperlink ref="A1" location="Contents!A1" display="Contents" xr:uid="{00000000-0004-0000-0900-000000000000}"/>
  </hyperlinks>
  <pageMargins left="0.7" right="0.7" top="0.75" bottom="0.75" header="0.3" footer="0.3"/>
  <pageSetup paperSize="9" scale="86" orientation="portrait" verticalDpi="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rgb="FF0070C0"/>
    <pageSetUpPr fitToPage="1"/>
  </sheetPr>
  <dimension ref="A1:R3"/>
  <sheetViews>
    <sheetView showGridLines="0" workbookViewId="0">
      <selection activeCell="L15" sqref="L15"/>
    </sheetView>
  </sheetViews>
  <sheetFormatPr defaultColWidth="9.1328125" defaultRowHeight="14.75" x14ac:dyDescent="0.75"/>
  <cols>
    <col min="1" max="2" width="1.81640625" style="18" customWidth="1"/>
    <col min="3" max="3" width="25.6796875" style="18" customWidth="1"/>
    <col min="4" max="7" width="15.6796875" style="18" customWidth="1"/>
    <col min="8" max="8" width="9.1328125" style="18"/>
    <col min="9" max="9" width="9.1328125" style="18" customWidth="1"/>
    <col min="10" max="10" width="2.6796875" style="18" customWidth="1"/>
    <col min="11" max="16384" width="9.1328125" style="18"/>
  </cols>
  <sheetData>
    <row r="1" spans="1:18" customFormat="1" x14ac:dyDescent="0.75">
      <c r="A1" s="324" t="s">
        <v>32</v>
      </c>
      <c r="B1" s="324"/>
      <c r="C1" s="324"/>
      <c r="D1" s="16"/>
      <c r="E1" s="16"/>
      <c r="F1" s="16"/>
      <c r="G1" s="16"/>
      <c r="H1" s="16"/>
      <c r="I1" s="16"/>
      <c r="J1" s="16"/>
      <c r="K1" s="16"/>
      <c r="L1" s="16"/>
      <c r="M1" s="16"/>
      <c r="N1" s="16"/>
      <c r="O1" s="16"/>
      <c r="P1" s="16"/>
      <c r="Q1" s="16"/>
      <c r="R1" s="16"/>
    </row>
    <row r="2" spans="1:18" customFormat="1" x14ac:dyDescent="0.75">
      <c r="A2" s="191"/>
      <c r="B2" s="191"/>
      <c r="C2" s="191"/>
      <c r="D2" s="16"/>
      <c r="E2" s="16"/>
      <c r="F2" s="16"/>
      <c r="G2" s="16"/>
      <c r="H2" s="16"/>
      <c r="I2" s="16"/>
      <c r="J2" s="16"/>
      <c r="K2" s="16"/>
      <c r="L2" s="16"/>
      <c r="M2" s="16"/>
      <c r="N2" s="16"/>
      <c r="O2" s="16"/>
      <c r="P2" s="16"/>
      <c r="Q2" s="16"/>
      <c r="R2" s="16"/>
    </row>
    <row r="3" spans="1:18" customFormat="1" ht="18.5" x14ac:dyDescent="0.75">
      <c r="A3" s="16"/>
      <c r="B3" s="230" t="s">
        <v>175</v>
      </c>
      <c r="C3" s="218"/>
      <c r="D3" s="218"/>
      <c r="E3" s="218"/>
      <c r="F3" s="218"/>
      <c r="G3" s="218"/>
      <c r="H3" s="218"/>
      <c r="I3" s="16"/>
      <c r="J3" s="16"/>
      <c r="K3" s="16"/>
      <c r="L3" s="16"/>
      <c r="M3" s="16"/>
      <c r="N3" s="16"/>
      <c r="O3" s="16"/>
      <c r="P3" s="16"/>
      <c r="Q3" s="16"/>
      <c r="R3" s="16"/>
    </row>
  </sheetData>
  <mergeCells count="1">
    <mergeCell ref="A1:C1"/>
  </mergeCells>
  <hyperlinks>
    <hyperlink ref="A1" location="Contents!A1" display="Contents" xr:uid="{00000000-0004-0000-0A00-000000000000}"/>
  </hyperlinks>
  <pageMargins left="0.7" right="0.7" top="0.75" bottom="0.75" header="0.3" footer="0.3"/>
  <pageSetup paperSize="9" scale="86" orientation="portrait" verticalDpi="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tabColor rgb="FF002060"/>
    <pageSetUpPr fitToPage="1"/>
  </sheetPr>
  <dimension ref="A1:Q43"/>
  <sheetViews>
    <sheetView showGridLines="0" zoomScaleNormal="100" workbookViewId="0">
      <selection activeCell="I9" sqref="I9"/>
    </sheetView>
  </sheetViews>
  <sheetFormatPr defaultColWidth="9.1328125" defaultRowHeight="14.75" x14ac:dyDescent="0.75"/>
  <cols>
    <col min="1" max="2" width="1.6796875" style="5" customWidth="1"/>
    <col min="3" max="3" width="25.6796875" style="5" customWidth="1"/>
    <col min="4" max="6" width="18.6796875" style="5" customWidth="1"/>
    <col min="7" max="7" width="11.36328125" style="5" customWidth="1"/>
    <col min="8" max="8" width="10" style="5" bestFit="1" customWidth="1"/>
    <col min="9" max="10" width="9.1328125" style="5"/>
    <col min="11" max="11" width="9.54296875" style="5" bestFit="1" customWidth="1"/>
    <col min="12" max="13" width="10.54296875" style="5" bestFit="1" customWidth="1"/>
    <col min="14" max="16384" width="9.1328125" style="5"/>
  </cols>
  <sheetData>
    <row r="1" spans="1:16" ht="15" customHeight="1" x14ac:dyDescent="0.75">
      <c r="A1" s="318" t="s">
        <v>32</v>
      </c>
      <c r="B1" s="318"/>
      <c r="C1" s="318"/>
    </row>
    <row r="2" spans="1:16" ht="15" customHeight="1" x14ac:dyDescent="0.75"/>
    <row r="3" spans="1:16" s="35" customFormat="1" ht="33" customHeight="1" x14ac:dyDescent="0.75">
      <c r="C3" s="351" t="s">
        <v>72</v>
      </c>
      <c r="D3" s="351"/>
      <c r="E3" s="351"/>
      <c r="F3" s="351"/>
      <c r="G3" s="133"/>
    </row>
    <row r="4" spans="1:16" ht="6" customHeight="1" x14ac:dyDescent="0.75"/>
    <row r="5" spans="1:16" ht="15" customHeight="1" x14ac:dyDescent="0.75">
      <c r="C5" s="352" t="s">
        <v>34</v>
      </c>
      <c r="D5" s="337" t="s">
        <v>73</v>
      </c>
      <c r="E5" s="338"/>
      <c r="F5" s="338"/>
      <c r="G5" s="132"/>
    </row>
    <row r="6" spans="1:16" s="15" customFormat="1" ht="15" customHeight="1" x14ac:dyDescent="0.75">
      <c r="C6" s="353"/>
      <c r="D6" s="293" t="s">
        <v>60</v>
      </c>
      <c r="E6" s="291" t="s">
        <v>70</v>
      </c>
      <c r="F6" s="292" t="s">
        <v>38</v>
      </c>
      <c r="G6" s="151"/>
    </row>
    <row r="7" spans="1:16" ht="17.25" customHeight="1" x14ac:dyDescent="0.75">
      <c r="A7" s="6"/>
      <c r="B7" s="6"/>
      <c r="C7" s="9" t="s">
        <v>87</v>
      </c>
      <c r="D7" s="37">
        <v>0</v>
      </c>
      <c r="E7" s="303">
        <v>330364</v>
      </c>
      <c r="F7" s="302">
        <v>330364</v>
      </c>
      <c r="G7" s="152"/>
      <c r="H7" s="153"/>
      <c r="P7" s="142"/>
    </row>
    <row r="8" spans="1:16" ht="17.25" customHeight="1" x14ac:dyDescent="0.75">
      <c r="A8" s="6"/>
      <c r="B8" s="6"/>
      <c r="C8" s="33" t="s">
        <v>41</v>
      </c>
      <c r="D8" s="37">
        <v>0</v>
      </c>
      <c r="E8" s="136">
        <v>35641</v>
      </c>
      <c r="F8" s="143">
        <v>35641</v>
      </c>
      <c r="G8" s="152"/>
      <c r="H8" s="153"/>
      <c r="J8" s="150"/>
      <c r="P8" s="142"/>
    </row>
    <row r="9" spans="1:16" ht="17.25" customHeight="1" x14ac:dyDescent="0.75">
      <c r="A9" s="6"/>
      <c r="B9" s="6"/>
      <c r="C9" s="33" t="s">
        <v>43</v>
      </c>
      <c r="D9" s="37">
        <v>0</v>
      </c>
      <c r="E9" s="136">
        <v>35978</v>
      </c>
      <c r="F9" s="143">
        <v>35978</v>
      </c>
      <c r="G9" s="152"/>
      <c r="H9" s="153"/>
      <c r="P9" s="142"/>
    </row>
    <row r="10" spans="1:16" ht="17.25" customHeight="1" x14ac:dyDescent="0.75">
      <c r="A10" s="6"/>
      <c r="B10" s="6"/>
      <c r="C10" s="33" t="s">
        <v>45</v>
      </c>
      <c r="D10" s="37">
        <v>0</v>
      </c>
      <c r="E10" s="136">
        <v>33850</v>
      </c>
      <c r="F10" s="143">
        <v>33850</v>
      </c>
      <c r="G10" s="152"/>
      <c r="H10" s="153"/>
      <c r="P10" s="142"/>
    </row>
    <row r="11" spans="1:16" ht="17.25" customHeight="1" x14ac:dyDescent="0.75">
      <c r="A11" s="6"/>
      <c r="B11" s="6"/>
      <c r="C11" s="33" t="s">
        <v>47</v>
      </c>
      <c r="D11" s="37">
        <v>0</v>
      </c>
      <c r="E11" s="136">
        <v>29012</v>
      </c>
      <c r="F11" s="143">
        <v>29012</v>
      </c>
      <c r="G11" s="152"/>
      <c r="H11" s="153"/>
      <c r="I11" s="123"/>
      <c r="J11" s="123"/>
      <c r="P11" s="142"/>
    </row>
    <row r="12" spans="1:16" ht="17.25" customHeight="1" x14ac:dyDescent="0.75">
      <c r="A12" s="6"/>
      <c r="B12" s="6"/>
      <c r="C12" s="33" t="s">
        <v>48</v>
      </c>
      <c r="D12" s="37">
        <v>946</v>
      </c>
      <c r="E12" s="136">
        <v>24249</v>
      </c>
      <c r="F12" s="143">
        <v>25195</v>
      </c>
      <c r="G12" s="152"/>
      <c r="H12" s="153"/>
      <c r="I12" s="123"/>
      <c r="J12" s="123"/>
      <c r="P12" s="142"/>
    </row>
    <row r="13" spans="1:16" ht="17.25" customHeight="1" x14ac:dyDescent="0.75">
      <c r="A13" s="6"/>
      <c r="B13" s="6"/>
      <c r="C13" s="9" t="s">
        <v>88</v>
      </c>
      <c r="D13" s="37">
        <v>2590</v>
      </c>
      <c r="E13" s="136">
        <v>28484</v>
      </c>
      <c r="F13" s="143">
        <v>31074</v>
      </c>
      <c r="G13" s="152"/>
      <c r="H13" s="153"/>
      <c r="I13" s="123"/>
      <c r="J13" s="123"/>
      <c r="P13" s="142"/>
    </row>
    <row r="14" spans="1:16" ht="17.25" customHeight="1" x14ac:dyDescent="0.75">
      <c r="A14" s="6"/>
      <c r="B14" s="6"/>
      <c r="C14" s="9" t="s">
        <v>49</v>
      </c>
      <c r="D14" s="37">
        <v>2175</v>
      </c>
      <c r="E14" s="136">
        <v>17356</v>
      </c>
      <c r="F14" s="143">
        <v>19531</v>
      </c>
      <c r="G14" s="152"/>
      <c r="H14" s="153"/>
      <c r="I14" s="123"/>
      <c r="J14" s="123"/>
      <c r="P14" s="142"/>
    </row>
    <row r="15" spans="1:16" ht="17.25" customHeight="1" x14ac:dyDescent="0.75">
      <c r="A15" s="6"/>
      <c r="B15" s="6"/>
      <c r="C15" s="9" t="s">
        <v>50</v>
      </c>
      <c r="D15" s="37">
        <v>1445</v>
      </c>
      <c r="E15" s="136">
        <v>10211</v>
      </c>
      <c r="F15" s="143">
        <v>11656</v>
      </c>
      <c r="G15" s="152"/>
      <c r="H15" s="153"/>
      <c r="I15" s="123"/>
      <c r="J15" s="123"/>
      <c r="P15" s="142"/>
    </row>
    <row r="16" spans="1:16" ht="17.25" customHeight="1" x14ac:dyDescent="0.75">
      <c r="A16" s="6"/>
      <c r="B16" s="6"/>
      <c r="C16" s="9" t="s">
        <v>51</v>
      </c>
      <c r="D16" s="37">
        <v>714</v>
      </c>
      <c r="E16" s="136">
        <v>15347</v>
      </c>
      <c r="F16" s="143">
        <v>16061</v>
      </c>
      <c r="G16" s="152"/>
      <c r="H16" s="153"/>
      <c r="I16" s="123"/>
      <c r="J16" s="123"/>
      <c r="P16" s="142"/>
    </row>
    <row r="17" spans="1:17" ht="17.25" customHeight="1" x14ac:dyDescent="0.75">
      <c r="A17" s="6"/>
      <c r="B17" s="6"/>
      <c r="C17" s="9" t="s">
        <v>52</v>
      </c>
      <c r="D17" s="38">
        <v>1244</v>
      </c>
      <c r="E17" s="304">
        <v>17741</v>
      </c>
      <c r="F17" s="143">
        <v>18985</v>
      </c>
      <c r="G17" s="152"/>
      <c r="H17" s="153"/>
      <c r="I17" s="123"/>
      <c r="J17" s="123"/>
      <c r="P17" s="142"/>
    </row>
    <row r="18" spans="1:17" ht="17.25" customHeight="1" x14ac:dyDescent="0.75">
      <c r="A18" s="6"/>
      <c r="B18" s="6"/>
      <c r="C18" s="12" t="s">
        <v>89</v>
      </c>
      <c r="D18" s="38">
        <v>1441</v>
      </c>
      <c r="E18" s="304">
        <v>14031</v>
      </c>
      <c r="F18" s="143">
        <v>15472</v>
      </c>
      <c r="G18" s="152"/>
      <c r="H18" s="153"/>
      <c r="I18" s="123"/>
      <c r="J18" s="123"/>
      <c r="P18" s="142"/>
    </row>
    <row r="19" spans="1:17" ht="17.25" customHeight="1" x14ac:dyDescent="0.75">
      <c r="A19" s="6"/>
      <c r="B19" s="6"/>
      <c r="C19" s="12" t="s">
        <v>53</v>
      </c>
      <c r="D19" s="38">
        <v>2266</v>
      </c>
      <c r="E19" s="304">
        <v>16396</v>
      </c>
      <c r="F19" s="143">
        <v>18662</v>
      </c>
      <c r="G19" s="152"/>
      <c r="H19" s="153"/>
      <c r="I19" s="123"/>
      <c r="J19" s="123"/>
      <c r="P19" s="142"/>
    </row>
    <row r="20" spans="1:17" ht="17.25" customHeight="1" x14ac:dyDescent="0.75">
      <c r="A20" s="6"/>
      <c r="B20" s="6"/>
      <c r="C20" s="12" t="s">
        <v>54</v>
      </c>
      <c r="D20" s="38">
        <v>2969</v>
      </c>
      <c r="E20" s="304">
        <v>19906</v>
      </c>
      <c r="F20" s="143">
        <v>22875</v>
      </c>
      <c r="G20" s="152"/>
      <c r="H20" s="153"/>
      <c r="I20" s="123"/>
      <c r="J20" s="123"/>
      <c r="P20" s="142"/>
    </row>
    <row r="21" spans="1:17" ht="17.25" customHeight="1" x14ac:dyDescent="0.75">
      <c r="A21" s="6"/>
      <c r="B21" s="6"/>
      <c r="C21" s="33" t="s">
        <v>55</v>
      </c>
      <c r="D21" s="11">
        <v>3604</v>
      </c>
      <c r="E21" s="304">
        <v>21903</v>
      </c>
      <c r="F21" s="143">
        <v>25507</v>
      </c>
      <c r="G21" s="152"/>
      <c r="H21" s="153"/>
      <c r="I21" s="123"/>
      <c r="J21" s="123"/>
    </row>
    <row r="22" spans="1:17" ht="17.25" customHeight="1" x14ac:dyDescent="0.75">
      <c r="A22" s="6"/>
      <c r="B22" s="6"/>
      <c r="C22" s="57" t="s">
        <v>101</v>
      </c>
      <c r="D22" s="11">
        <v>3912</v>
      </c>
      <c r="E22" s="304">
        <v>14963</v>
      </c>
      <c r="F22" s="143">
        <v>18875</v>
      </c>
      <c r="G22" s="176"/>
      <c r="H22" s="177"/>
      <c r="I22" s="178"/>
      <c r="J22" s="178"/>
    </row>
    <row r="23" spans="1:17" ht="17.25" customHeight="1" x14ac:dyDescent="0.75">
      <c r="C23" s="57" t="s">
        <v>105</v>
      </c>
      <c r="D23" s="11">
        <v>5417</v>
      </c>
      <c r="E23" s="304">
        <v>11050</v>
      </c>
      <c r="F23" s="143">
        <v>16467</v>
      </c>
      <c r="G23" s="176"/>
      <c r="H23" s="177"/>
      <c r="I23" s="178"/>
      <c r="J23" s="178"/>
    </row>
    <row r="24" spans="1:17" ht="17.25" customHeight="1" x14ac:dyDescent="0.75">
      <c r="C24" s="57" t="s">
        <v>110</v>
      </c>
      <c r="D24" s="98">
        <v>5809</v>
      </c>
      <c r="E24" s="304">
        <v>7769</v>
      </c>
      <c r="F24" s="143">
        <v>13578</v>
      </c>
      <c r="G24" s="176"/>
      <c r="H24" s="177"/>
      <c r="I24" s="178"/>
      <c r="J24" s="178"/>
      <c r="K24" s="124"/>
      <c r="L24" s="124"/>
      <c r="M24" s="124"/>
      <c r="N24" s="124"/>
      <c r="O24" s="124"/>
      <c r="P24" s="124"/>
      <c r="Q24" s="124"/>
    </row>
    <row r="25" spans="1:17" ht="17.25" customHeight="1" x14ac:dyDescent="0.75">
      <c r="C25" s="206" t="s">
        <v>116</v>
      </c>
      <c r="D25" s="11">
        <v>4992</v>
      </c>
      <c r="E25" s="304">
        <v>8273</v>
      </c>
      <c r="F25" s="287">
        <f>E25+D25</f>
        <v>13265</v>
      </c>
      <c r="G25" s="176"/>
      <c r="H25" s="177"/>
      <c r="I25" s="178"/>
      <c r="J25" s="178"/>
      <c r="K25" s="124"/>
      <c r="L25" s="124"/>
      <c r="M25" s="124"/>
      <c r="N25" s="124"/>
      <c r="O25" s="124"/>
      <c r="P25" s="124"/>
      <c r="Q25" s="124"/>
    </row>
    <row r="26" spans="1:17" ht="17.25" customHeight="1" x14ac:dyDescent="0.75">
      <c r="C26" s="206" t="s">
        <v>133</v>
      </c>
      <c r="D26" s="11">
        <v>5259</v>
      </c>
      <c r="E26" s="304">
        <v>8490</v>
      </c>
      <c r="F26" s="287">
        <f>E26+D26</f>
        <v>13749</v>
      </c>
      <c r="G26" s="176"/>
      <c r="H26" s="177"/>
      <c r="I26" s="178"/>
      <c r="J26" s="178"/>
      <c r="K26" s="124"/>
      <c r="L26" s="124"/>
      <c r="M26" s="124"/>
      <c r="N26" s="124"/>
      <c r="O26" s="124"/>
      <c r="P26" s="124"/>
      <c r="Q26" s="124"/>
    </row>
    <row r="27" spans="1:17" ht="17.25" customHeight="1" x14ac:dyDescent="0.75">
      <c r="C27" s="206" t="s">
        <v>145</v>
      </c>
      <c r="D27" s="20">
        <v>5319</v>
      </c>
      <c r="E27" s="144">
        <v>8492</v>
      </c>
      <c r="F27" s="207">
        <f>E27+D27</f>
        <v>13811</v>
      </c>
      <c r="G27" s="176"/>
      <c r="H27" s="177"/>
      <c r="I27" s="178"/>
      <c r="J27" s="178"/>
      <c r="K27" s="124"/>
      <c r="L27" s="124"/>
      <c r="M27" s="124"/>
      <c r="N27" s="124"/>
      <c r="O27" s="124"/>
      <c r="P27" s="124"/>
      <c r="Q27" s="124"/>
    </row>
    <row r="28" spans="1:17" ht="17.25" customHeight="1" x14ac:dyDescent="0.75">
      <c r="C28" s="206" t="s">
        <v>147</v>
      </c>
      <c r="D28" s="20">
        <v>4849</v>
      </c>
      <c r="E28" s="144">
        <v>10813</v>
      </c>
      <c r="F28" s="207">
        <f>E28+D28</f>
        <v>15662</v>
      </c>
      <c r="G28" s="217"/>
      <c r="H28" s="177"/>
      <c r="I28" s="178"/>
      <c r="J28" s="178"/>
      <c r="K28" s="124"/>
      <c r="L28" s="124"/>
      <c r="M28" s="124"/>
      <c r="N28" s="124"/>
      <c r="O28" s="124"/>
      <c r="P28" s="124"/>
      <c r="Q28" s="124"/>
    </row>
    <row r="29" spans="1:17" ht="17.25" customHeight="1" x14ac:dyDescent="0.75">
      <c r="C29" s="205" t="s">
        <v>152</v>
      </c>
      <c r="D29" s="20">
        <v>6620</v>
      </c>
      <c r="E29" s="144">
        <v>10154</v>
      </c>
      <c r="F29" s="207">
        <f>E29+D29</f>
        <v>16774</v>
      </c>
      <c r="G29" s="176"/>
      <c r="H29" s="177"/>
      <c r="I29" s="58"/>
      <c r="J29" s="58"/>
    </row>
    <row r="30" spans="1:17" ht="15" customHeight="1" x14ac:dyDescent="0.75">
      <c r="C30" s="205" t="s">
        <v>153</v>
      </c>
      <c r="D30" s="20">
        <v>5680</v>
      </c>
      <c r="E30" s="144">
        <v>11635</v>
      </c>
      <c r="F30" s="207">
        <v>17315</v>
      </c>
      <c r="G30" s="166"/>
      <c r="H30" s="58"/>
      <c r="I30" s="58"/>
      <c r="J30" s="58"/>
    </row>
    <row r="31" spans="1:17" ht="15" customHeight="1" x14ac:dyDescent="0.75">
      <c r="C31" s="255" t="s">
        <v>173</v>
      </c>
      <c r="D31" s="285">
        <v>5308</v>
      </c>
      <c r="E31" s="256">
        <v>12130</v>
      </c>
      <c r="F31" s="257">
        <v>17438</v>
      </c>
      <c r="G31" s="280"/>
      <c r="H31" s="58"/>
      <c r="I31" s="58"/>
      <c r="J31" s="58"/>
    </row>
    <row r="32" spans="1:17" ht="15" customHeight="1" thickBot="1" x14ac:dyDescent="0.9">
      <c r="C32" s="281" t="s">
        <v>56</v>
      </c>
      <c r="D32" s="252">
        <f>SUM(D7:D31)</f>
        <v>72559</v>
      </c>
      <c r="E32" s="305">
        <f>SUM(E7:E31)</f>
        <v>754238</v>
      </c>
      <c r="F32" s="258">
        <f>SUM(F7:F31)</f>
        <v>826797</v>
      </c>
      <c r="G32" s="167"/>
      <c r="H32" s="312"/>
      <c r="I32" s="58"/>
      <c r="J32" s="58"/>
    </row>
    <row r="33" spans="3:11" ht="15" customHeight="1" x14ac:dyDescent="0.75">
      <c r="C33" s="354" t="s">
        <v>100</v>
      </c>
      <c r="D33" s="354"/>
      <c r="E33" s="354"/>
      <c r="F33" s="354"/>
      <c r="G33" s="167"/>
      <c r="H33" s="179"/>
      <c r="I33" s="179"/>
      <c r="J33" s="179"/>
      <c r="K33" s="14"/>
    </row>
    <row r="34" spans="3:11" ht="15" customHeight="1" x14ac:dyDescent="0.75">
      <c r="C34" s="355" t="s">
        <v>90</v>
      </c>
      <c r="D34" s="355"/>
      <c r="E34" s="355"/>
      <c r="F34" s="355"/>
      <c r="G34" s="180"/>
      <c r="H34" s="58"/>
      <c r="I34" s="58"/>
      <c r="J34" s="58"/>
    </row>
    <row r="35" spans="3:11" ht="15" customHeight="1" x14ac:dyDescent="0.75">
      <c r="C35" s="355" t="s">
        <v>91</v>
      </c>
      <c r="D35" s="355"/>
      <c r="E35" s="355"/>
      <c r="F35" s="355"/>
      <c r="G35" s="167"/>
      <c r="H35" s="58"/>
      <c r="I35" s="58"/>
      <c r="J35" s="58"/>
    </row>
    <row r="36" spans="3:11" ht="22.5" customHeight="1" x14ac:dyDescent="0.75">
      <c r="C36" s="356" t="s">
        <v>102</v>
      </c>
      <c r="D36" s="356"/>
      <c r="E36" s="356"/>
      <c r="F36" s="356"/>
      <c r="G36" s="167"/>
      <c r="H36" s="58"/>
      <c r="I36" s="58"/>
      <c r="J36" s="58"/>
      <c r="K36" s="47"/>
    </row>
    <row r="37" spans="3:11" ht="15" customHeight="1" x14ac:dyDescent="0.75">
      <c r="C37" s="356" t="s">
        <v>106</v>
      </c>
      <c r="D37" s="356"/>
      <c r="E37" s="356"/>
      <c r="F37" s="356"/>
      <c r="G37" s="39"/>
    </row>
    <row r="38" spans="3:11" ht="27" customHeight="1" x14ac:dyDescent="0.75">
      <c r="C38" s="328" t="s">
        <v>117</v>
      </c>
      <c r="D38" s="328"/>
      <c r="E38" s="328"/>
      <c r="F38" s="328"/>
    </row>
    <row r="39" spans="3:11" x14ac:dyDescent="0.75">
      <c r="C39" s="40" t="s">
        <v>165</v>
      </c>
      <c r="D39" s="40"/>
      <c r="E39" s="40"/>
      <c r="F39" s="40"/>
    </row>
    <row r="40" spans="3:11" ht="28.5" customHeight="1" x14ac:dyDescent="0.75">
      <c r="C40" s="328" t="s">
        <v>166</v>
      </c>
      <c r="D40" s="328"/>
      <c r="E40" s="328"/>
      <c r="F40" s="328"/>
    </row>
    <row r="41" spans="3:11" x14ac:dyDescent="0.75">
      <c r="C41" s="199" t="s">
        <v>151</v>
      </c>
      <c r="D41" s="18"/>
    </row>
    <row r="42" spans="3:11" x14ac:dyDescent="0.75">
      <c r="C42" s="40" t="s">
        <v>57</v>
      </c>
    </row>
    <row r="43" spans="3:11" x14ac:dyDescent="0.75">
      <c r="C43" s="40" t="s">
        <v>167</v>
      </c>
      <c r="F43" s="164"/>
    </row>
  </sheetData>
  <mergeCells count="11">
    <mergeCell ref="C40:F40"/>
    <mergeCell ref="C33:F33"/>
    <mergeCell ref="C34:F34"/>
    <mergeCell ref="C35:F35"/>
    <mergeCell ref="C36:F36"/>
    <mergeCell ref="C37:F37"/>
    <mergeCell ref="A1:C1"/>
    <mergeCell ref="C3:F3"/>
    <mergeCell ref="C5:C6"/>
    <mergeCell ref="D5:F5"/>
    <mergeCell ref="C38:F38"/>
  </mergeCells>
  <hyperlinks>
    <hyperlink ref="A1" location="Contents!A1" display="Contents" xr:uid="{00000000-0004-0000-0B00-000000000000}"/>
  </hyperlinks>
  <pageMargins left="0.7" right="0.7" top="0.75" bottom="0.75" header="0.3" footer="0.3"/>
  <pageSetup paperSize="9" scale="92" orientation="portrait" verticalDpi="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tabColor rgb="FF002060"/>
    <pageSetUpPr fitToPage="1"/>
  </sheetPr>
  <dimension ref="A1:J43"/>
  <sheetViews>
    <sheetView showGridLines="0" zoomScaleNormal="100" workbookViewId="0">
      <selection activeCell="E17" sqref="E17"/>
    </sheetView>
  </sheetViews>
  <sheetFormatPr defaultColWidth="8.81640625" defaultRowHeight="14.75" x14ac:dyDescent="0.75"/>
  <cols>
    <col min="1" max="2" width="1.6796875" style="5" customWidth="1"/>
    <col min="3" max="3" width="25.6796875" style="18" customWidth="1"/>
    <col min="4" max="6" width="18.6796875" style="18" customWidth="1"/>
    <col min="7" max="16384" width="8.81640625" style="18"/>
  </cols>
  <sheetData>
    <row r="1" spans="1:7" s="5" customFormat="1" ht="15" customHeight="1" x14ac:dyDescent="0.75">
      <c r="A1" s="318" t="s">
        <v>32</v>
      </c>
      <c r="B1" s="318"/>
      <c r="C1" s="318"/>
    </row>
    <row r="3" spans="1:7" ht="33" customHeight="1" x14ac:dyDescent="0.75">
      <c r="A3" s="35"/>
      <c r="B3" s="35"/>
      <c r="C3" s="357" t="s">
        <v>74</v>
      </c>
      <c r="D3" s="357"/>
      <c r="E3" s="357"/>
      <c r="F3" s="357"/>
    </row>
    <row r="4" spans="1:7" ht="6" customHeight="1" x14ac:dyDescent="0.75"/>
    <row r="5" spans="1:7" ht="15" customHeight="1" x14ac:dyDescent="0.75">
      <c r="A5" s="15"/>
      <c r="B5" s="15"/>
      <c r="C5" s="352" t="s">
        <v>34</v>
      </c>
      <c r="D5" s="358" t="s">
        <v>75</v>
      </c>
      <c r="E5" s="359"/>
      <c r="F5" s="359"/>
    </row>
    <row r="6" spans="1:7" ht="15" customHeight="1" x14ac:dyDescent="0.75">
      <c r="A6" s="6"/>
      <c r="B6" s="6"/>
      <c r="C6" s="353"/>
      <c r="D6" s="146" t="s">
        <v>60</v>
      </c>
      <c r="E6" s="294" t="s">
        <v>76</v>
      </c>
      <c r="F6" s="146" t="s">
        <v>38</v>
      </c>
    </row>
    <row r="7" spans="1:7" ht="17.25" customHeight="1" x14ac:dyDescent="0.75">
      <c r="A7" s="6"/>
      <c r="B7" s="6"/>
      <c r="C7" s="92" t="s">
        <v>87</v>
      </c>
      <c r="D7" s="11">
        <v>0</v>
      </c>
      <c r="E7" s="303">
        <v>9865</v>
      </c>
      <c r="F7" s="143">
        <v>9865</v>
      </c>
      <c r="G7" s="147"/>
    </row>
    <row r="8" spans="1:7" ht="17.25" customHeight="1" x14ac:dyDescent="0.75">
      <c r="A8" s="6"/>
      <c r="B8" s="6"/>
      <c r="C8" s="93" t="s">
        <v>41</v>
      </c>
      <c r="D8" s="11">
        <v>0</v>
      </c>
      <c r="E8" s="136">
        <v>186</v>
      </c>
      <c r="F8" s="143">
        <v>186</v>
      </c>
      <c r="G8" s="147"/>
    </row>
    <row r="9" spans="1:7" ht="17.25" customHeight="1" x14ac:dyDescent="0.75">
      <c r="A9" s="6"/>
      <c r="B9" s="6"/>
      <c r="C9" s="93" t="s">
        <v>43</v>
      </c>
      <c r="D9" s="11">
        <v>0</v>
      </c>
      <c r="E9" s="136">
        <v>144</v>
      </c>
      <c r="F9" s="143">
        <v>144</v>
      </c>
      <c r="G9" s="147"/>
    </row>
    <row r="10" spans="1:7" ht="17.25" customHeight="1" x14ac:dyDescent="0.75">
      <c r="A10" s="6"/>
      <c r="B10" s="6"/>
      <c r="C10" s="93" t="s">
        <v>45</v>
      </c>
      <c r="D10" s="11">
        <v>0</v>
      </c>
      <c r="E10" s="136">
        <v>1321</v>
      </c>
      <c r="F10" s="143">
        <v>1321</v>
      </c>
      <c r="G10" s="147"/>
    </row>
    <row r="11" spans="1:7" ht="17.25" customHeight="1" x14ac:dyDescent="0.75">
      <c r="A11" s="6"/>
      <c r="B11" s="6"/>
      <c r="C11" s="93" t="s">
        <v>47</v>
      </c>
      <c r="D11" s="11">
        <v>0</v>
      </c>
      <c r="E11" s="136">
        <v>290</v>
      </c>
      <c r="F11" s="143">
        <v>290</v>
      </c>
      <c r="G11" s="147"/>
    </row>
    <row r="12" spans="1:7" ht="17.25" customHeight="1" x14ac:dyDescent="0.75">
      <c r="A12" s="6"/>
      <c r="B12" s="6"/>
      <c r="C12" s="93" t="s">
        <v>48</v>
      </c>
      <c r="D12" s="11">
        <v>0</v>
      </c>
      <c r="E12" s="136">
        <v>60</v>
      </c>
      <c r="F12" s="143">
        <v>60</v>
      </c>
      <c r="G12" s="147"/>
    </row>
    <row r="13" spans="1:7" ht="17.25" customHeight="1" x14ac:dyDescent="0.75">
      <c r="A13" s="6"/>
      <c r="B13" s="6"/>
      <c r="C13" s="92" t="s">
        <v>88</v>
      </c>
      <c r="D13" s="11">
        <v>0</v>
      </c>
      <c r="E13" s="136">
        <v>184</v>
      </c>
      <c r="F13" s="143">
        <v>184</v>
      </c>
      <c r="G13" s="147"/>
    </row>
    <row r="14" spans="1:7" ht="17.25" customHeight="1" x14ac:dyDescent="0.75">
      <c r="A14" s="6"/>
      <c r="B14" s="6"/>
      <c r="C14" s="92" t="s">
        <v>49</v>
      </c>
      <c r="D14" s="11">
        <v>0</v>
      </c>
      <c r="E14" s="136">
        <v>24</v>
      </c>
      <c r="F14" s="143">
        <v>24</v>
      </c>
      <c r="G14" s="147"/>
    </row>
    <row r="15" spans="1:7" ht="17.25" customHeight="1" x14ac:dyDescent="0.75">
      <c r="A15" s="6"/>
      <c r="B15" s="6"/>
      <c r="C15" s="92" t="s">
        <v>50</v>
      </c>
      <c r="D15" s="11">
        <v>0</v>
      </c>
      <c r="E15" s="136">
        <v>59</v>
      </c>
      <c r="F15" s="143">
        <v>59</v>
      </c>
      <c r="G15" s="147"/>
    </row>
    <row r="16" spans="1:7" ht="17.25" customHeight="1" x14ac:dyDescent="0.75">
      <c r="A16" s="6"/>
      <c r="B16" s="6"/>
      <c r="C16" s="92" t="s">
        <v>51</v>
      </c>
      <c r="D16" s="11">
        <v>0</v>
      </c>
      <c r="E16" s="136">
        <v>647</v>
      </c>
      <c r="F16" s="143">
        <v>647</v>
      </c>
      <c r="G16" s="147"/>
    </row>
    <row r="17" spans="1:9" s="22" customFormat="1" ht="17.25" customHeight="1" x14ac:dyDescent="0.75">
      <c r="A17" s="6"/>
      <c r="B17" s="6"/>
      <c r="C17" s="92" t="s">
        <v>52</v>
      </c>
      <c r="D17" s="11">
        <v>30</v>
      </c>
      <c r="E17" s="304">
        <v>1786</v>
      </c>
      <c r="F17" s="144">
        <v>1816</v>
      </c>
      <c r="G17" s="147"/>
      <c r="H17" s="18"/>
      <c r="I17" s="18"/>
    </row>
    <row r="18" spans="1:9" s="22" customFormat="1" ht="17.25" customHeight="1" x14ac:dyDescent="0.75">
      <c r="A18" s="6"/>
      <c r="B18" s="6"/>
      <c r="C18" s="90" t="s">
        <v>89</v>
      </c>
      <c r="D18" s="11">
        <v>72</v>
      </c>
      <c r="E18" s="304">
        <v>2497</v>
      </c>
      <c r="F18" s="144">
        <v>2569</v>
      </c>
      <c r="G18" s="147"/>
      <c r="H18" s="18"/>
      <c r="I18" s="18"/>
    </row>
    <row r="19" spans="1:9" s="22" customFormat="1" ht="17.25" customHeight="1" x14ac:dyDescent="0.75">
      <c r="A19" s="6"/>
      <c r="B19" s="6"/>
      <c r="C19" s="90" t="s">
        <v>53</v>
      </c>
      <c r="D19" s="11">
        <v>129</v>
      </c>
      <c r="E19" s="304">
        <v>4323</v>
      </c>
      <c r="F19" s="144">
        <v>4452</v>
      </c>
      <c r="G19" s="147"/>
      <c r="H19" s="18"/>
      <c r="I19" s="18"/>
    </row>
    <row r="20" spans="1:9" ht="17.25" customHeight="1" x14ac:dyDescent="0.75">
      <c r="A20" s="6"/>
      <c r="B20" s="6"/>
      <c r="C20" s="90" t="s">
        <v>54</v>
      </c>
      <c r="D20" s="11">
        <v>202</v>
      </c>
      <c r="E20" s="304">
        <v>6018</v>
      </c>
      <c r="F20" s="144">
        <v>6220</v>
      </c>
      <c r="G20" s="147"/>
    </row>
    <row r="21" spans="1:9" ht="17.25" customHeight="1" x14ac:dyDescent="0.75">
      <c r="C21" s="93" t="s">
        <v>55</v>
      </c>
      <c r="D21" s="11">
        <v>257</v>
      </c>
      <c r="E21" s="304">
        <v>8071</v>
      </c>
      <c r="F21" s="144">
        <v>8328</v>
      </c>
      <c r="G21" s="147"/>
    </row>
    <row r="22" spans="1:9" s="5" customFormat="1" ht="17.25" customHeight="1" x14ac:dyDescent="0.75">
      <c r="A22" s="6"/>
      <c r="B22" s="6"/>
      <c r="C22" s="91" t="s">
        <v>101</v>
      </c>
      <c r="D22" s="11">
        <v>187</v>
      </c>
      <c r="E22" s="304">
        <v>5948</v>
      </c>
      <c r="F22" s="144">
        <v>6135</v>
      </c>
      <c r="G22" s="147"/>
      <c r="H22" s="18"/>
      <c r="I22" s="18"/>
    </row>
    <row r="23" spans="1:9" s="5" customFormat="1" ht="17.25" customHeight="1" x14ac:dyDescent="0.75">
      <c r="C23" s="91" t="s">
        <v>105</v>
      </c>
      <c r="D23" s="11">
        <v>247</v>
      </c>
      <c r="E23" s="304">
        <v>3185</v>
      </c>
      <c r="F23" s="144">
        <v>3432</v>
      </c>
      <c r="G23" s="147"/>
      <c r="H23" s="18"/>
      <c r="I23" s="18"/>
    </row>
    <row r="24" spans="1:9" s="5" customFormat="1" ht="17.25" customHeight="1" x14ac:dyDescent="0.75">
      <c r="C24" s="91" t="s">
        <v>112</v>
      </c>
      <c r="D24" s="98">
        <v>264</v>
      </c>
      <c r="E24" s="307">
        <v>2797</v>
      </c>
      <c r="F24" s="145">
        <v>3061</v>
      </c>
      <c r="G24" s="147"/>
      <c r="H24" s="18"/>
      <c r="I24" s="18"/>
    </row>
    <row r="25" spans="1:9" s="5" customFormat="1" ht="17.25" customHeight="1" x14ac:dyDescent="0.75">
      <c r="C25" s="91" t="s">
        <v>116</v>
      </c>
      <c r="D25" s="98">
        <v>228</v>
      </c>
      <c r="E25" s="307">
        <v>2557</v>
      </c>
      <c r="F25" s="145">
        <v>2785</v>
      </c>
      <c r="G25" s="147"/>
      <c r="H25" s="18"/>
      <c r="I25" s="18"/>
    </row>
    <row r="26" spans="1:9" s="5" customFormat="1" ht="17.25" customHeight="1" x14ac:dyDescent="0.75">
      <c r="C26" s="91" t="s">
        <v>133</v>
      </c>
      <c r="D26" s="98">
        <v>353</v>
      </c>
      <c r="E26" s="307">
        <v>3105</v>
      </c>
      <c r="F26" s="145">
        <f t="shared" ref="F26:F29" si="0">E26+D26</f>
        <v>3458</v>
      </c>
      <c r="G26" s="147"/>
      <c r="H26" s="18"/>
      <c r="I26" s="18"/>
    </row>
    <row r="27" spans="1:9" s="5" customFormat="1" ht="17.25" customHeight="1" x14ac:dyDescent="0.75">
      <c r="C27" s="205" t="s">
        <v>145</v>
      </c>
      <c r="D27" s="11">
        <v>290</v>
      </c>
      <c r="E27" s="304">
        <v>3185</v>
      </c>
      <c r="F27" s="144">
        <f t="shared" si="0"/>
        <v>3475</v>
      </c>
      <c r="G27" s="147"/>
      <c r="H27" s="18"/>
      <c r="I27" s="18"/>
    </row>
    <row r="28" spans="1:9" s="5" customFormat="1" ht="17.25" customHeight="1" x14ac:dyDescent="0.75">
      <c r="C28" s="205" t="s">
        <v>147</v>
      </c>
      <c r="D28" s="11">
        <v>213</v>
      </c>
      <c r="E28" s="304">
        <v>2565</v>
      </c>
      <c r="F28" s="144">
        <f t="shared" si="0"/>
        <v>2778</v>
      </c>
      <c r="G28" s="147"/>
      <c r="H28" s="18"/>
      <c r="I28" s="18"/>
    </row>
    <row r="29" spans="1:9" s="5" customFormat="1" ht="17.25" customHeight="1" x14ac:dyDescent="0.75">
      <c r="C29" s="205" t="s">
        <v>152</v>
      </c>
      <c r="D29" s="11">
        <v>276</v>
      </c>
      <c r="E29" s="304">
        <v>2329</v>
      </c>
      <c r="F29" s="144">
        <f t="shared" si="0"/>
        <v>2605</v>
      </c>
      <c r="G29" s="147"/>
      <c r="H29" s="18"/>
      <c r="I29" s="18"/>
    </row>
    <row r="30" spans="1:9" s="5" customFormat="1" ht="15" customHeight="1" x14ac:dyDescent="0.75">
      <c r="C30" s="205" t="s">
        <v>153</v>
      </c>
      <c r="D30" s="11">
        <v>241</v>
      </c>
      <c r="E30" s="304">
        <v>2521</v>
      </c>
      <c r="F30" s="144">
        <f>D30+E30</f>
        <v>2762</v>
      </c>
      <c r="G30" s="18"/>
      <c r="H30" s="18"/>
      <c r="I30" s="18"/>
    </row>
    <row r="31" spans="1:9" s="5" customFormat="1" ht="15" customHeight="1" x14ac:dyDescent="0.75">
      <c r="C31" s="255" t="s">
        <v>173</v>
      </c>
      <c r="D31" s="285">
        <v>411</v>
      </c>
      <c r="E31" s="308">
        <v>3097</v>
      </c>
      <c r="F31" s="256">
        <v>3508</v>
      </c>
      <c r="G31" s="18"/>
      <c r="H31" s="18"/>
      <c r="I31" s="18"/>
    </row>
    <row r="32" spans="1:9" s="5" customFormat="1" ht="15" customHeight="1" thickBot="1" x14ac:dyDescent="0.9">
      <c r="C32" s="231" t="s">
        <v>56</v>
      </c>
      <c r="D32" s="224">
        <f>SUM(D7:D31)</f>
        <v>3400</v>
      </c>
      <c r="E32" s="309">
        <f>SUM(E7:E31)</f>
        <v>66764</v>
      </c>
      <c r="F32" s="306">
        <f>SUM(F7:F31)</f>
        <v>70164</v>
      </c>
      <c r="G32" s="18"/>
      <c r="H32" s="18"/>
      <c r="I32" s="18"/>
    </row>
    <row r="33" spans="3:10" s="5" customFormat="1" ht="15" customHeight="1" x14ac:dyDescent="0.75">
      <c r="C33" s="354" t="s">
        <v>100</v>
      </c>
      <c r="D33" s="354"/>
      <c r="E33" s="354"/>
      <c r="F33" s="354"/>
      <c r="G33" s="18"/>
      <c r="H33" s="18"/>
      <c r="I33" s="18"/>
      <c r="J33" s="14"/>
    </row>
    <row r="34" spans="3:10" s="5" customFormat="1" ht="15" customHeight="1" x14ac:dyDescent="0.75">
      <c r="C34" s="355" t="s">
        <v>90</v>
      </c>
      <c r="D34" s="355"/>
      <c r="E34" s="355"/>
      <c r="F34" s="355"/>
      <c r="G34" s="18"/>
      <c r="H34" s="18"/>
      <c r="I34" s="18"/>
    </row>
    <row r="35" spans="3:10" s="5" customFormat="1" ht="15" customHeight="1" x14ac:dyDescent="0.75">
      <c r="C35" s="355" t="s">
        <v>91</v>
      </c>
      <c r="D35" s="355"/>
      <c r="E35" s="355"/>
      <c r="F35" s="355"/>
      <c r="G35" s="59"/>
      <c r="H35" s="59"/>
      <c r="I35" s="59"/>
      <c r="J35" s="58"/>
    </row>
    <row r="36" spans="3:10" s="5" customFormat="1" ht="26.25" customHeight="1" x14ac:dyDescent="0.75">
      <c r="C36" s="356" t="s">
        <v>102</v>
      </c>
      <c r="D36" s="356"/>
      <c r="E36" s="356"/>
      <c r="F36" s="356"/>
      <c r="G36" s="59"/>
      <c r="H36" s="58"/>
      <c r="I36" s="58"/>
      <c r="J36" s="168"/>
    </row>
    <row r="37" spans="3:10" ht="15" customHeight="1" x14ac:dyDescent="0.75">
      <c r="C37" s="356" t="s">
        <v>106</v>
      </c>
      <c r="D37" s="356"/>
      <c r="E37" s="356"/>
      <c r="F37" s="356"/>
    </row>
    <row r="38" spans="3:10" ht="22.5" customHeight="1" x14ac:dyDescent="0.75">
      <c r="C38" s="328" t="s">
        <v>117</v>
      </c>
      <c r="D38" s="328"/>
      <c r="E38" s="328"/>
      <c r="F38" s="328"/>
    </row>
    <row r="39" spans="3:10" x14ac:dyDescent="0.75">
      <c r="C39" s="40" t="s">
        <v>165</v>
      </c>
      <c r="D39" s="40"/>
      <c r="E39" s="40"/>
      <c r="F39" s="40"/>
    </row>
    <row r="40" spans="3:10" ht="25.5" customHeight="1" x14ac:dyDescent="0.75">
      <c r="C40" s="328" t="s">
        <v>166</v>
      </c>
      <c r="D40" s="328"/>
      <c r="E40" s="328"/>
      <c r="F40" s="328"/>
    </row>
    <row r="41" spans="3:10" x14ac:dyDescent="0.75">
      <c r="C41" s="199" t="s">
        <v>151</v>
      </c>
    </row>
    <row r="42" spans="3:10" x14ac:dyDescent="0.75">
      <c r="C42" s="40" t="s">
        <v>57</v>
      </c>
      <c r="D42" s="5"/>
      <c r="E42" s="5"/>
      <c r="F42" s="5"/>
    </row>
    <row r="43" spans="3:10" x14ac:dyDescent="0.75">
      <c r="C43" s="40" t="s">
        <v>167</v>
      </c>
      <c r="D43" s="5"/>
      <c r="E43" s="5"/>
      <c r="F43" s="5"/>
    </row>
  </sheetData>
  <mergeCells count="11">
    <mergeCell ref="C40:F40"/>
    <mergeCell ref="C33:F33"/>
    <mergeCell ref="C34:F34"/>
    <mergeCell ref="C35:F35"/>
    <mergeCell ref="C36:F36"/>
    <mergeCell ref="C37:F37"/>
    <mergeCell ref="A1:C1"/>
    <mergeCell ref="C3:F3"/>
    <mergeCell ref="C5:C6"/>
    <mergeCell ref="D5:F5"/>
    <mergeCell ref="C38:F38"/>
  </mergeCells>
  <hyperlinks>
    <hyperlink ref="A1" location="Contents!A1" display="Contents" xr:uid="{00000000-0004-0000-0C00-000000000000}"/>
  </hyperlinks>
  <pageMargins left="0.7" right="0.7" top="0.75" bottom="0.75" header="0.3" footer="0.3"/>
  <pageSetup paperSize="9" scale="93"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tabColor rgb="FF002060"/>
    <pageSetUpPr fitToPage="1"/>
  </sheetPr>
  <dimension ref="A1:P43"/>
  <sheetViews>
    <sheetView showGridLines="0" zoomScaleNormal="100" workbookViewId="0">
      <selection activeCell="E12" sqref="E12"/>
    </sheetView>
  </sheetViews>
  <sheetFormatPr defaultColWidth="8.81640625" defaultRowHeight="14.75" x14ac:dyDescent="0.75"/>
  <cols>
    <col min="1" max="2" width="1.6796875" style="5" customWidth="1"/>
    <col min="3" max="3" width="25.6796875" style="18" customWidth="1"/>
    <col min="4" max="6" width="18.6796875" style="18" customWidth="1"/>
    <col min="7" max="7" width="11.1328125" style="18" customWidth="1"/>
    <col min="8" max="16384" width="8.81640625" style="18"/>
  </cols>
  <sheetData>
    <row r="1" spans="1:8" s="5" customFormat="1" ht="15" customHeight="1" x14ac:dyDescent="0.75">
      <c r="A1" s="318" t="s">
        <v>32</v>
      </c>
      <c r="B1" s="318"/>
      <c r="C1" s="318"/>
    </row>
    <row r="3" spans="1:8" ht="33" customHeight="1" x14ac:dyDescent="0.75">
      <c r="A3" s="35"/>
      <c r="B3" s="35"/>
      <c r="C3" s="357" t="s">
        <v>77</v>
      </c>
      <c r="D3" s="357"/>
      <c r="E3" s="357"/>
      <c r="F3" s="357"/>
    </row>
    <row r="4" spans="1:8" ht="6" customHeight="1" x14ac:dyDescent="0.75"/>
    <row r="5" spans="1:8" ht="15" customHeight="1" x14ac:dyDescent="0.75">
      <c r="A5" s="15"/>
      <c r="B5" s="15"/>
      <c r="C5" s="352" t="s">
        <v>34</v>
      </c>
      <c r="D5" s="358" t="s">
        <v>69</v>
      </c>
      <c r="E5" s="359"/>
      <c r="F5" s="359"/>
    </row>
    <row r="6" spans="1:8" ht="15" customHeight="1" x14ac:dyDescent="0.75">
      <c r="A6" s="6"/>
      <c r="B6" s="6"/>
      <c r="C6" s="353"/>
      <c r="D6" s="295" t="s">
        <v>60</v>
      </c>
      <c r="E6" s="310" t="s">
        <v>76</v>
      </c>
      <c r="F6" s="296" t="s">
        <v>38</v>
      </c>
    </row>
    <row r="7" spans="1:8" ht="17.25" customHeight="1" x14ac:dyDescent="0.75">
      <c r="A7" s="6"/>
      <c r="B7" s="6"/>
      <c r="C7" s="9" t="s">
        <v>87</v>
      </c>
      <c r="D7" s="37">
        <v>0</v>
      </c>
      <c r="E7" s="303">
        <v>320499</v>
      </c>
      <c r="F7" s="36">
        <v>320499</v>
      </c>
      <c r="G7" s="154"/>
      <c r="H7" s="155"/>
    </row>
    <row r="8" spans="1:8" ht="17.25" customHeight="1" x14ac:dyDescent="0.75">
      <c r="A8" s="6"/>
      <c r="B8" s="6"/>
      <c r="C8" s="33" t="s">
        <v>41</v>
      </c>
      <c r="D8" s="37">
        <v>0</v>
      </c>
      <c r="E8" s="136">
        <v>35455</v>
      </c>
      <c r="F8" s="36">
        <v>35455</v>
      </c>
      <c r="G8" s="154"/>
      <c r="H8" s="147"/>
    </row>
    <row r="9" spans="1:8" ht="17.25" customHeight="1" x14ac:dyDescent="0.75">
      <c r="A9" s="6"/>
      <c r="B9" s="6"/>
      <c r="C9" s="33" t="s">
        <v>43</v>
      </c>
      <c r="D9" s="37">
        <v>0</v>
      </c>
      <c r="E9" s="136">
        <v>35834</v>
      </c>
      <c r="F9" s="36">
        <v>35834</v>
      </c>
      <c r="G9" s="154"/>
      <c r="H9" s="147"/>
    </row>
    <row r="10" spans="1:8" ht="17.25" customHeight="1" x14ac:dyDescent="0.75">
      <c r="A10" s="6"/>
      <c r="B10" s="6"/>
      <c r="C10" s="33" t="s">
        <v>45</v>
      </c>
      <c r="D10" s="37">
        <v>0</v>
      </c>
      <c r="E10" s="136">
        <v>32529</v>
      </c>
      <c r="F10" s="36">
        <v>32529</v>
      </c>
      <c r="G10" s="154"/>
      <c r="H10" s="147"/>
    </row>
    <row r="11" spans="1:8" ht="17.25" customHeight="1" x14ac:dyDescent="0.75">
      <c r="A11" s="6"/>
      <c r="B11" s="6"/>
      <c r="C11" s="33" t="s">
        <v>47</v>
      </c>
      <c r="D11" s="37">
        <v>0</v>
      </c>
      <c r="E11" s="136">
        <v>28722</v>
      </c>
      <c r="F11" s="36">
        <v>28722</v>
      </c>
      <c r="G11" s="154"/>
      <c r="H11" s="147"/>
    </row>
    <row r="12" spans="1:8" ht="17.25" customHeight="1" x14ac:dyDescent="0.75">
      <c r="A12" s="6"/>
      <c r="B12" s="6"/>
      <c r="C12" s="33" t="s">
        <v>48</v>
      </c>
      <c r="D12" s="37">
        <v>946</v>
      </c>
      <c r="E12" s="136">
        <v>24189</v>
      </c>
      <c r="F12" s="36">
        <v>25135</v>
      </c>
      <c r="G12" s="154"/>
      <c r="H12" s="147"/>
    </row>
    <row r="13" spans="1:8" ht="17.25" customHeight="1" x14ac:dyDescent="0.75">
      <c r="A13" s="6"/>
      <c r="B13" s="6"/>
      <c r="C13" s="9" t="s">
        <v>88</v>
      </c>
      <c r="D13" s="37">
        <v>2590</v>
      </c>
      <c r="E13" s="136">
        <v>28300</v>
      </c>
      <c r="F13" s="36">
        <v>30890</v>
      </c>
      <c r="G13" s="154"/>
      <c r="H13" s="147"/>
    </row>
    <row r="14" spans="1:8" ht="17.25" customHeight="1" x14ac:dyDescent="0.75">
      <c r="A14" s="6"/>
      <c r="B14" s="6"/>
      <c r="C14" s="9" t="s">
        <v>49</v>
      </c>
      <c r="D14" s="37">
        <v>2175</v>
      </c>
      <c r="E14" s="136">
        <v>17332</v>
      </c>
      <c r="F14" s="36">
        <v>19507</v>
      </c>
      <c r="G14" s="154"/>
      <c r="H14" s="147"/>
    </row>
    <row r="15" spans="1:8" ht="17.25" customHeight="1" x14ac:dyDescent="0.75">
      <c r="A15" s="6"/>
      <c r="B15" s="6"/>
      <c r="C15" s="9" t="s">
        <v>50</v>
      </c>
      <c r="D15" s="37">
        <v>1445</v>
      </c>
      <c r="E15" s="136">
        <v>10152</v>
      </c>
      <c r="F15" s="36">
        <v>11597</v>
      </c>
      <c r="G15" s="154"/>
      <c r="H15" s="147"/>
    </row>
    <row r="16" spans="1:8" ht="17.25" customHeight="1" x14ac:dyDescent="0.75">
      <c r="A16" s="6"/>
      <c r="B16" s="6"/>
      <c r="C16" s="9" t="s">
        <v>51</v>
      </c>
      <c r="D16" s="37">
        <v>714</v>
      </c>
      <c r="E16" s="136">
        <v>14700</v>
      </c>
      <c r="F16" s="36">
        <v>15414</v>
      </c>
      <c r="G16" s="154"/>
      <c r="H16" s="147"/>
    </row>
    <row r="17" spans="1:9" s="22" customFormat="1" ht="17.25" customHeight="1" x14ac:dyDescent="0.75">
      <c r="A17" s="6"/>
      <c r="B17" s="6"/>
      <c r="C17" s="9" t="s">
        <v>52</v>
      </c>
      <c r="D17" s="11">
        <v>1214</v>
      </c>
      <c r="E17" s="304">
        <v>15955</v>
      </c>
      <c r="F17" s="36">
        <v>17169</v>
      </c>
      <c r="G17" s="154"/>
      <c r="H17" s="147"/>
    </row>
    <row r="18" spans="1:9" s="22" customFormat="1" ht="17.25" customHeight="1" x14ac:dyDescent="0.75">
      <c r="A18" s="6"/>
      <c r="B18" s="6"/>
      <c r="C18" s="12" t="s">
        <v>89</v>
      </c>
      <c r="D18" s="11">
        <v>1369</v>
      </c>
      <c r="E18" s="304">
        <v>11534</v>
      </c>
      <c r="F18" s="36">
        <v>12903</v>
      </c>
      <c r="G18" s="154"/>
      <c r="H18" s="147"/>
    </row>
    <row r="19" spans="1:9" s="22" customFormat="1" ht="17.25" customHeight="1" x14ac:dyDescent="0.75">
      <c r="A19" s="6"/>
      <c r="B19" s="6"/>
      <c r="C19" s="12" t="s">
        <v>53</v>
      </c>
      <c r="D19" s="11">
        <v>2137</v>
      </c>
      <c r="E19" s="304">
        <v>12073</v>
      </c>
      <c r="F19" s="36">
        <v>14210</v>
      </c>
      <c r="G19" s="154"/>
      <c r="H19" s="147"/>
    </row>
    <row r="20" spans="1:9" ht="17.25" customHeight="1" x14ac:dyDescent="0.75">
      <c r="A20" s="6"/>
      <c r="B20" s="6"/>
      <c r="C20" s="12" t="s">
        <v>54</v>
      </c>
      <c r="D20" s="11">
        <v>2767</v>
      </c>
      <c r="E20" s="304">
        <v>13888</v>
      </c>
      <c r="F20" s="36">
        <v>16655</v>
      </c>
      <c r="G20" s="154"/>
      <c r="H20" s="147"/>
    </row>
    <row r="21" spans="1:9" ht="17.25" customHeight="1" x14ac:dyDescent="0.75">
      <c r="C21" s="95" t="s">
        <v>55</v>
      </c>
      <c r="D21" s="21">
        <v>3347</v>
      </c>
      <c r="E21" s="262">
        <v>13832</v>
      </c>
      <c r="F21" s="36">
        <v>17179</v>
      </c>
      <c r="G21" s="154"/>
      <c r="H21" s="147"/>
    </row>
    <row r="22" spans="1:9" s="5" customFormat="1" ht="17.25" customHeight="1" x14ac:dyDescent="0.75">
      <c r="A22" s="6"/>
      <c r="B22" s="6"/>
      <c r="C22" s="57" t="s">
        <v>101</v>
      </c>
      <c r="D22" s="21">
        <v>3725</v>
      </c>
      <c r="E22" s="262">
        <v>9015</v>
      </c>
      <c r="F22" s="36">
        <v>12740</v>
      </c>
      <c r="G22" s="154"/>
      <c r="H22" s="147"/>
    </row>
    <row r="23" spans="1:9" s="5" customFormat="1" ht="17.25" customHeight="1" x14ac:dyDescent="0.75">
      <c r="C23" s="57" t="s">
        <v>105</v>
      </c>
      <c r="D23" s="21">
        <v>5170</v>
      </c>
      <c r="E23" s="262">
        <v>7865</v>
      </c>
      <c r="F23" s="36">
        <v>13035</v>
      </c>
      <c r="G23" s="154"/>
      <c r="H23" s="147"/>
    </row>
    <row r="24" spans="1:9" s="5" customFormat="1" ht="17.25" customHeight="1" x14ac:dyDescent="0.75">
      <c r="C24" s="57" t="s">
        <v>110</v>
      </c>
      <c r="D24" s="99">
        <v>5545</v>
      </c>
      <c r="E24" s="139">
        <v>4972</v>
      </c>
      <c r="F24" s="83">
        <v>10517</v>
      </c>
      <c r="G24" s="154"/>
      <c r="H24" s="147"/>
      <c r="I24" s="18"/>
    </row>
    <row r="25" spans="1:9" s="5" customFormat="1" ht="17.25" customHeight="1" x14ac:dyDescent="0.75">
      <c r="C25" s="206" t="s">
        <v>116</v>
      </c>
      <c r="D25" s="21">
        <v>4764</v>
      </c>
      <c r="E25" s="262">
        <v>5716</v>
      </c>
      <c r="F25" s="208">
        <f t="shared" ref="F25:F30" si="0">E25+D25</f>
        <v>10480</v>
      </c>
      <c r="G25" s="154"/>
      <c r="H25" s="147"/>
      <c r="I25" s="18"/>
    </row>
    <row r="26" spans="1:9" s="5" customFormat="1" ht="17.25" customHeight="1" x14ac:dyDescent="0.75">
      <c r="C26" s="206" t="s">
        <v>133</v>
      </c>
      <c r="D26" s="21">
        <v>4906</v>
      </c>
      <c r="E26" s="262">
        <v>5385</v>
      </c>
      <c r="F26" s="208">
        <f t="shared" si="0"/>
        <v>10291</v>
      </c>
      <c r="G26" s="154"/>
      <c r="H26" s="147"/>
      <c r="I26" s="18"/>
    </row>
    <row r="27" spans="1:9" s="5" customFormat="1" ht="17.25" customHeight="1" x14ac:dyDescent="0.75">
      <c r="C27" s="206" t="s">
        <v>145</v>
      </c>
      <c r="D27" s="21">
        <v>5029</v>
      </c>
      <c r="E27" s="262">
        <v>5307</v>
      </c>
      <c r="F27" s="208">
        <f t="shared" si="0"/>
        <v>10336</v>
      </c>
      <c r="G27" s="154"/>
      <c r="H27" s="147"/>
      <c r="I27" s="18"/>
    </row>
    <row r="28" spans="1:9" s="5" customFormat="1" ht="17.25" customHeight="1" x14ac:dyDescent="0.75">
      <c r="C28" s="206" t="s">
        <v>147</v>
      </c>
      <c r="D28" s="259">
        <v>4636</v>
      </c>
      <c r="E28" s="262">
        <v>8248</v>
      </c>
      <c r="F28" s="208">
        <f t="shared" si="0"/>
        <v>12884</v>
      </c>
      <c r="G28" s="215"/>
      <c r="H28" s="147"/>
      <c r="I28" s="18"/>
    </row>
    <row r="29" spans="1:9" s="5" customFormat="1" ht="17.25" customHeight="1" x14ac:dyDescent="0.75">
      <c r="C29" s="205" t="s">
        <v>152</v>
      </c>
      <c r="D29" s="21">
        <v>6344</v>
      </c>
      <c r="E29" s="262">
        <v>7825</v>
      </c>
      <c r="F29" s="208">
        <f t="shared" si="0"/>
        <v>14169</v>
      </c>
      <c r="G29" s="154"/>
      <c r="H29" s="147"/>
      <c r="I29" s="18"/>
    </row>
    <row r="30" spans="1:9" s="5" customFormat="1" ht="15" customHeight="1" x14ac:dyDescent="0.75">
      <c r="C30" s="205" t="s">
        <v>153</v>
      </c>
      <c r="D30" s="21">
        <v>5439</v>
      </c>
      <c r="E30" s="262">
        <v>9114</v>
      </c>
      <c r="F30" s="208">
        <f t="shared" si="0"/>
        <v>14553</v>
      </c>
      <c r="G30" s="154"/>
      <c r="H30" s="147"/>
      <c r="I30" s="18"/>
    </row>
    <row r="31" spans="1:9" s="5" customFormat="1" ht="15" customHeight="1" x14ac:dyDescent="0.75">
      <c r="C31" s="255" t="s">
        <v>173</v>
      </c>
      <c r="D31" s="286">
        <v>4897</v>
      </c>
      <c r="E31" s="232">
        <v>9033</v>
      </c>
      <c r="F31" s="233">
        <v>13930</v>
      </c>
      <c r="G31" s="154"/>
      <c r="H31" s="147"/>
      <c r="I31" s="18"/>
    </row>
    <row r="32" spans="1:9" s="5" customFormat="1" ht="15" customHeight="1" thickBot="1" x14ac:dyDescent="0.9">
      <c r="C32" s="234" t="s">
        <v>56</v>
      </c>
      <c r="D32" s="235">
        <f>SUM(D7:D31)</f>
        <v>69159</v>
      </c>
      <c r="E32" s="236">
        <f>SUM(E7:E31)</f>
        <v>687474</v>
      </c>
      <c r="F32" s="237">
        <f>SUM(F7:F31)</f>
        <v>756633</v>
      </c>
      <c r="G32" s="154"/>
      <c r="H32" s="147"/>
      <c r="I32" s="18"/>
    </row>
    <row r="33" spans="3:16" s="5" customFormat="1" ht="15" customHeight="1" x14ac:dyDescent="0.75">
      <c r="C33" s="361" t="s">
        <v>100</v>
      </c>
      <c r="D33" s="361"/>
      <c r="E33" s="361"/>
      <c r="F33" s="361"/>
      <c r="G33" s="154"/>
      <c r="H33" s="147"/>
      <c r="I33" s="18"/>
      <c r="J33" s="14"/>
      <c r="K33" s="14"/>
    </row>
    <row r="34" spans="3:16" s="5" customFormat="1" ht="15" customHeight="1" x14ac:dyDescent="0.75">
      <c r="C34" s="362" t="s">
        <v>90</v>
      </c>
      <c r="D34" s="362"/>
      <c r="E34" s="362"/>
      <c r="F34" s="362"/>
      <c r="G34" s="154"/>
      <c r="H34" s="147"/>
      <c r="I34" s="18"/>
    </row>
    <row r="35" spans="3:16" s="5" customFormat="1" ht="15" customHeight="1" x14ac:dyDescent="0.75">
      <c r="C35" s="362" t="s">
        <v>91</v>
      </c>
      <c r="D35" s="362"/>
      <c r="E35" s="362"/>
      <c r="F35" s="362"/>
      <c r="G35" s="154"/>
      <c r="H35" s="147"/>
    </row>
    <row r="36" spans="3:16" s="5" customFormat="1" ht="27.75" customHeight="1" x14ac:dyDescent="0.75">
      <c r="C36" s="356" t="s">
        <v>102</v>
      </c>
      <c r="D36" s="356"/>
      <c r="E36" s="356"/>
      <c r="F36" s="356"/>
      <c r="G36" s="181"/>
      <c r="H36" s="182"/>
      <c r="I36" s="58"/>
      <c r="J36" s="58"/>
      <c r="K36" s="168"/>
      <c r="L36" s="58"/>
      <c r="M36" s="58"/>
      <c r="N36" s="58"/>
      <c r="O36" s="58"/>
      <c r="P36" s="58"/>
    </row>
    <row r="37" spans="3:16" ht="15" customHeight="1" x14ac:dyDescent="0.75">
      <c r="C37" s="360" t="s">
        <v>106</v>
      </c>
      <c r="D37" s="360"/>
      <c r="E37" s="360"/>
      <c r="F37" s="360"/>
      <c r="G37" s="154"/>
      <c r="H37" s="147"/>
    </row>
    <row r="38" spans="3:16" ht="26.25" customHeight="1" x14ac:dyDescent="0.75">
      <c r="C38" s="356" t="s">
        <v>117</v>
      </c>
      <c r="D38" s="356"/>
      <c r="E38" s="356"/>
      <c r="F38" s="356"/>
      <c r="G38" s="154"/>
      <c r="H38" s="147"/>
    </row>
    <row r="39" spans="3:16" x14ac:dyDescent="0.75">
      <c r="C39" s="360" t="s">
        <v>165</v>
      </c>
      <c r="D39" s="360"/>
      <c r="E39" s="360"/>
      <c r="F39" s="360"/>
    </row>
    <row r="40" spans="3:16" ht="25.5" customHeight="1" x14ac:dyDescent="0.75">
      <c r="C40" s="328" t="s">
        <v>166</v>
      </c>
      <c r="D40" s="328"/>
      <c r="E40" s="328"/>
      <c r="F40" s="328"/>
    </row>
    <row r="41" spans="3:16" x14ac:dyDescent="0.75">
      <c r="C41" s="199" t="s">
        <v>151</v>
      </c>
      <c r="D41" s="39"/>
      <c r="E41" s="167"/>
      <c r="F41" s="167"/>
    </row>
    <row r="42" spans="3:16" x14ac:dyDescent="0.75">
      <c r="C42" s="40" t="s">
        <v>57</v>
      </c>
      <c r="E42" s="59"/>
      <c r="F42" s="59"/>
    </row>
    <row r="43" spans="3:16" x14ac:dyDescent="0.75">
      <c r="C43" s="40" t="s">
        <v>167</v>
      </c>
    </row>
  </sheetData>
  <mergeCells count="12">
    <mergeCell ref="C39:F39"/>
    <mergeCell ref="C40:F40"/>
    <mergeCell ref="C33:F33"/>
    <mergeCell ref="C34:F34"/>
    <mergeCell ref="C35:F35"/>
    <mergeCell ref="C36:F36"/>
    <mergeCell ref="C37:F37"/>
    <mergeCell ref="A1:C1"/>
    <mergeCell ref="C3:F3"/>
    <mergeCell ref="C5:C6"/>
    <mergeCell ref="D5:F5"/>
    <mergeCell ref="C38:F38"/>
  </mergeCells>
  <hyperlinks>
    <hyperlink ref="A1" location="Contents!A1" display="Contents" xr:uid="{00000000-0004-0000-0D00-000000000000}"/>
  </hyperlinks>
  <pageMargins left="0.7" right="0.7" top="0.75" bottom="0.75" header="0.3" footer="0.3"/>
  <pageSetup paperSize="9" scale="93" orientation="portrait"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2060"/>
    <pageSetUpPr fitToPage="1"/>
  </sheetPr>
  <dimension ref="A1:J40"/>
  <sheetViews>
    <sheetView showGridLines="0" zoomScaleNormal="100" workbookViewId="0">
      <selection activeCell="C34" sqref="C34:H34"/>
    </sheetView>
  </sheetViews>
  <sheetFormatPr defaultColWidth="8.81640625" defaultRowHeight="14.75" x14ac:dyDescent="0.75"/>
  <cols>
    <col min="1" max="2" width="1.81640625" style="18" customWidth="1"/>
    <col min="3" max="3" width="16.6796875" style="18" customWidth="1"/>
    <col min="4" max="7" width="20.6796875" style="18" customWidth="1"/>
    <col min="8" max="8" width="2.6796875" style="18" customWidth="1"/>
    <col min="9" max="16384" width="8.81640625" style="18"/>
  </cols>
  <sheetData>
    <row r="1" spans="1:10" s="5" customFormat="1" x14ac:dyDescent="0.75">
      <c r="A1" s="318" t="s">
        <v>32</v>
      </c>
      <c r="B1" s="318"/>
      <c r="C1" s="318"/>
    </row>
    <row r="3" spans="1:10" ht="33" customHeight="1" x14ac:dyDescent="0.75">
      <c r="C3" s="335" t="s">
        <v>127</v>
      </c>
      <c r="D3" s="335"/>
      <c r="E3" s="335"/>
      <c r="F3" s="335"/>
      <c r="G3" s="335"/>
    </row>
    <row r="4" spans="1:10" ht="6" customHeight="1" x14ac:dyDescent="0.75"/>
    <row r="5" spans="1:10" ht="15" customHeight="1" x14ac:dyDescent="0.75">
      <c r="C5" s="363" t="s">
        <v>34</v>
      </c>
      <c r="D5" s="337" t="s">
        <v>68</v>
      </c>
      <c r="E5" s="365"/>
      <c r="F5" s="337" t="s">
        <v>69</v>
      </c>
      <c r="G5" s="338"/>
    </row>
    <row r="6" spans="1:10" ht="30.65" customHeight="1" x14ac:dyDescent="0.75">
      <c r="A6" s="6" t="s">
        <v>39</v>
      </c>
      <c r="B6" s="6"/>
      <c r="C6" s="364"/>
      <c r="D6" s="29" t="s">
        <v>60</v>
      </c>
      <c r="E6" s="30" t="s">
        <v>70</v>
      </c>
      <c r="F6" s="31" t="s">
        <v>60</v>
      </c>
      <c r="G6" s="190" t="s">
        <v>70</v>
      </c>
    </row>
    <row r="7" spans="1:10" ht="17.25" customHeight="1" x14ac:dyDescent="0.75">
      <c r="A7" s="6">
        <v>2012</v>
      </c>
      <c r="B7" s="6" t="s">
        <v>40</v>
      </c>
      <c r="C7" s="93" t="s">
        <v>41</v>
      </c>
      <c r="D7" s="134">
        <v>0</v>
      </c>
      <c r="E7" s="135">
        <v>186</v>
      </c>
      <c r="F7" s="135">
        <v>0</v>
      </c>
      <c r="G7" s="140">
        <v>35455</v>
      </c>
      <c r="H7" s="59"/>
      <c r="I7" s="59"/>
      <c r="J7" s="59"/>
    </row>
    <row r="8" spans="1:10" ht="17.25" customHeight="1" x14ac:dyDescent="0.75">
      <c r="A8" s="6"/>
      <c r="B8" s="6" t="s">
        <v>42</v>
      </c>
      <c r="C8" s="93" t="s">
        <v>43</v>
      </c>
      <c r="D8" s="134">
        <v>0</v>
      </c>
      <c r="E8" s="135">
        <v>144</v>
      </c>
      <c r="F8" s="135">
        <v>0</v>
      </c>
      <c r="G8" s="141">
        <v>35834</v>
      </c>
      <c r="H8" s="59"/>
      <c r="I8" s="59"/>
      <c r="J8" s="59"/>
    </row>
    <row r="9" spans="1:10" ht="17.25" customHeight="1" x14ac:dyDescent="0.75">
      <c r="A9" s="6">
        <v>2013</v>
      </c>
      <c r="B9" s="6" t="s">
        <v>44</v>
      </c>
      <c r="C9" s="93" t="s">
        <v>45</v>
      </c>
      <c r="D9" s="134">
        <v>0</v>
      </c>
      <c r="E9" s="135">
        <v>1321</v>
      </c>
      <c r="F9" s="135">
        <v>0</v>
      </c>
      <c r="G9" s="141">
        <v>32529</v>
      </c>
      <c r="H9" s="59"/>
      <c r="I9" s="59"/>
      <c r="J9" s="59"/>
    </row>
    <row r="10" spans="1:10" ht="17.25" customHeight="1" x14ac:dyDescent="0.75">
      <c r="A10" s="6"/>
      <c r="B10" s="6" t="s">
        <v>46</v>
      </c>
      <c r="C10" s="93" t="s">
        <v>47</v>
      </c>
      <c r="D10" s="134">
        <v>0</v>
      </c>
      <c r="E10" s="135">
        <v>290</v>
      </c>
      <c r="F10" s="135">
        <v>0</v>
      </c>
      <c r="G10" s="141">
        <v>28722</v>
      </c>
      <c r="H10" s="59"/>
      <c r="I10" s="59"/>
      <c r="J10" s="59"/>
    </row>
    <row r="11" spans="1:10" ht="17.25" customHeight="1" x14ac:dyDescent="0.75">
      <c r="A11" s="6"/>
      <c r="B11" s="6" t="s">
        <v>40</v>
      </c>
      <c r="C11" s="93" t="s">
        <v>48</v>
      </c>
      <c r="D11" s="134">
        <v>0</v>
      </c>
      <c r="E11" s="135">
        <v>60</v>
      </c>
      <c r="F11" s="135">
        <v>946</v>
      </c>
      <c r="G11" s="141">
        <v>24189</v>
      </c>
      <c r="H11" s="59"/>
      <c r="I11" s="59"/>
      <c r="J11" s="59"/>
    </row>
    <row r="12" spans="1:10" ht="17.25" customHeight="1" x14ac:dyDescent="0.75">
      <c r="A12" s="6"/>
      <c r="B12" s="6" t="s">
        <v>42</v>
      </c>
      <c r="C12" s="92" t="s">
        <v>92</v>
      </c>
      <c r="D12" s="134">
        <v>0</v>
      </c>
      <c r="E12" s="135">
        <v>184</v>
      </c>
      <c r="F12" s="135">
        <v>2590</v>
      </c>
      <c r="G12" s="141">
        <v>28300</v>
      </c>
      <c r="H12" s="59"/>
      <c r="I12" s="59"/>
      <c r="J12" s="59"/>
    </row>
    <row r="13" spans="1:10" ht="17.25" customHeight="1" x14ac:dyDescent="0.75">
      <c r="A13" s="6">
        <v>2014</v>
      </c>
      <c r="B13" s="6" t="s">
        <v>44</v>
      </c>
      <c r="C13" s="92" t="s">
        <v>49</v>
      </c>
      <c r="D13" s="134">
        <v>0</v>
      </c>
      <c r="E13" s="135">
        <v>24</v>
      </c>
      <c r="F13" s="135">
        <v>2175</v>
      </c>
      <c r="G13" s="141">
        <v>17332</v>
      </c>
      <c r="H13" s="59"/>
      <c r="I13" s="59"/>
      <c r="J13" s="59"/>
    </row>
    <row r="14" spans="1:10" ht="17.25" customHeight="1" x14ac:dyDescent="0.75">
      <c r="A14" s="6"/>
      <c r="B14" s="6" t="s">
        <v>46</v>
      </c>
      <c r="C14" s="92" t="s">
        <v>50</v>
      </c>
      <c r="D14" s="134">
        <v>0</v>
      </c>
      <c r="E14" s="135">
        <v>59</v>
      </c>
      <c r="F14" s="135">
        <v>1445</v>
      </c>
      <c r="G14" s="141">
        <v>10152</v>
      </c>
      <c r="H14" s="59"/>
      <c r="I14" s="59"/>
      <c r="J14" s="59"/>
    </row>
    <row r="15" spans="1:10" ht="17.25" customHeight="1" x14ac:dyDescent="0.75">
      <c r="A15" s="6"/>
      <c r="B15" s="6" t="s">
        <v>40</v>
      </c>
      <c r="C15" s="92" t="s">
        <v>51</v>
      </c>
      <c r="D15" s="134">
        <v>0</v>
      </c>
      <c r="E15" s="135">
        <v>647</v>
      </c>
      <c r="F15" s="135">
        <v>714</v>
      </c>
      <c r="G15" s="141">
        <v>14700</v>
      </c>
      <c r="H15" s="59"/>
      <c r="I15" s="59"/>
      <c r="J15" s="59"/>
    </row>
    <row r="16" spans="1:10" ht="17.25" customHeight="1" x14ac:dyDescent="0.75">
      <c r="A16" s="6"/>
      <c r="B16" s="6" t="s">
        <v>42</v>
      </c>
      <c r="C16" s="92" t="s">
        <v>52</v>
      </c>
      <c r="D16" s="134">
        <v>30</v>
      </c>
      <c r="E16" s="135">
        <v>1786</v>
      </c>
      <c r="F16" s="135">
        <v>1214</v>
      </c>
      <c r="G16" s="175">
        <v>15955</v>
      </c>
      <c r="H16" s="59"/>
      <c r="I16" s="59"/>
      <c r="J16" s="59"/>
    </row>
    <row r="17" spans="1:10" ht="17.25" customHeight="1" x14ac:dyDescent="0.75">
      <c r="A17" s="6">
        <v>2015</v>
      </c>
      <c r="B17" s="6" t="s">
        <v>44</v>
      </c>
      <c r="C17" s="90" t="s">
        <v>93</v>
      </c>
      <c r="D17" s="134">
        <v>72</v>
      </c>
      <c r="E17" s="135">
        <v>2497</v>
      </c>
      <c r="F17" s="135">
        <v>1369</v>
      </c>
      <c r="G17" s="175">
        <v>11534</v>
      </c>
      <c r="H17" s="59"/>
      <c r="I17" s="59"/>
      <c r="J17" s="59"/>
    </row>
    <row r="18" spans="1:10" ht="17.25" customHeight="1" x14ac:dyDescent="0.75">
      <c r="A18" s="6"/>
      <c r="B18" s="6" t="s">
        <v>46</v>
      </c>
      <c r="C18" s="90" t="s">
        <v>53</v>
      </c>
      <c r="D18" s="134">
        <v>129</v>
      </c>
      <c r="E18" s="135">
        <v>4323</v>
      </c>
      <c r="F18" s="135">
        <v>2137</v>
      </c>
      <c r="G18" s="175">
        <v>12073</v>
      </c>
      <c r="H18" s="59"/>
      <c r="I18" s="59"/>
      <c r="J18" s="59"/>
    </row>
    <row r="19" spans="1:10" ht="17.25" customHeight="1" x14ac:dyDescent="0.75">
      <c r="A19" s="6"/>
      <c r="B19" s="6" t="s">
        <v>40</v>
      </c>
      <c r="C19" s="90" t="s">
        <v>54</v>
      </c>
      <c r="D19" s="134">
        <v>202</v>
      </c>
      <c r="E19" s="135">
        <v>6018</v>
      </c>
      <c r="F19" s="135">
        <v>2767</v>
      </c>
      <c r="G19" s="175">
        <v>13888</v>
      </c>
      <c r="H19" s="59"/>
      <c r="I19" s="59"/>
      <c r="J19" s="59"/>
    </row>
    <row r="20" spans="1:10" ht="17.25" customHeight="1" x14ac:dyDescent="0.75">
      <c r="A20" s="6"/>
      <c r="B20" s="6" t="s">
        <v>42</v>
      </c>
      <c r="C20" s="90" t="s">
        <v>55</v>
      </c>
      <c r="D20" s="134">
        <v>257</v>
      </c>
      <c r="E20" s="135">
        <v>8071</v>
      </c>
      <c r="F20" s="135">
        <v>3347</v>
      </c>
      <c r="G20" s="175">
        <v>13832</v>
      </c>
      <c r="H20" s="59"/>
      <c r="I20" s="59"/>
      <c r="J20" s="59"/>
    </row>
    <row r="21" spans="1:10" ht="17.25" customHeight="1" x14ac:dyDescent="0.75">
      <c r="A21" s="6">
        <v>2016</v>
      </c>
      <c r="B21" s="6" t="s">
        <v>44</v>
      </c>
      <c r="C21" s="117" t="s">
        <v>97</v>
      </c>
      <c r="D21" s="136">
        <v>187</v>
      </c>
      <c r="E21" s="137">
        <v>5948</v>
      </c>
      <c r="F21" s="260">
        <v>3725</v>
      </c>
      <c r="G21" s="175">
        <v>9015</v>
      </c>
      <c r="H21" s="59"/>
      <c r="I21" s="59"/>
      <c r="J21" s="59"/>
    </row>
    <row r="22" spans="1:10" ht="17.25" customHeight="1" x14ac:dyDescent="0.75">
      <c r="B22" s="119" t="s">
        <v>46</v>
      </c>
      <c r="C22" s="117" t="s">
        <v>104</v>
      </c>
      <c r="D22" s="136">
        <v>247</v>
      </c>
      <c r="E22" s="137">
        <v>3185</v>
      </c>
      <c r="F22" s="260">
        <v>5170</v>
      </c>
      <c r="G22" s="175">
        <v>7865</v>
      </c>
      <c r="H22" s="59"/>
      <c r="I22" s="59"/>
      <c r="J22" s="59"/>
    </row>
    <row r="23" spans="1:10" ht="17.25" customHeight="1" x14ac:dyDescent="0.75">
      <c r="B23" s="6" t="s">
        <v>40</v>
      </c>
      <c r="C23" s="91" t="s">
        <v>110</v>
      </c>
      <c r="D23" s="138">
        <v>264</v>
      </c>
      <c r="E23" s="139">
        <v>2797</v>
      </c>
      <c r="F23" s="148">
        <v>5545</v>
      </c>
      <c r="G23" s="175">
        <v>4972</v>
      </c>
      <c r="H23" s="59"/>
      <c r="I23" s="59"/>
      <c r="J23" s="59"/>
    </row>
    <row r="24" spans="1:10" ht="17.25" customHeight="1" x14ac:dyDescent="0.75">
      <c r="B24" s="6" t="s">
        <v>42</v>
      </c>
      <c r="C24" s="116" t="s">
        <v>124</v>
      </c>
      <c r="D24" s="261">
        <v>228</v>
      </c>
      <c r="E24" s="262">
        <v>2557</v>
      </c>
      <c r="F24" s="262">
        <v>4764</v>
      </c>
      <c r="G24" s="211">
        <v>5716</v>
      </c>
      <c r="H24" s="59"/>
      <c r="I24" s="59"/>
      <c r="J24" s="59"/>
    </row>
    <row r="25" spans="1:10" ht="17.25" customHeight="1" x14ac:dyDescent="0.75">
      <c r="A25" s="119">
        <v>2017</v>
      </c>
      <c r="B25" s="6" t="s">
        <v>44</v>
      </c>
      <c r="C25" s="116" t="s">
        <v>133</v>
      </c>
      <c r="D25" s="261">
        <v>353</v>
      </c>
      <c r="E25" s="263">
        <v>3105</v>
      </c>
      <c r="F25" s="262">
        <v>4906</v>
      </c>
      <c r="G25" s="211">
        <v>5385</v>
      </c>
      <c r="H25" s="59"/>
      <c r="I25" s="59"/>
      <c r="J25" s="59"/>
    </row>
    <row r="26" spans="1:10" s="22" customFormat="1" ht="17.25" customHeight="1" x14ac:dyDescent="0.75">
      <c r="A26" s="204"/>
      <c r="B26" s="23" t="s">
        <v>46</v>
      </c>
      <c r="C26" s="205" t="s">
        <v>145</v>
      </c>
      <c r="D26" s="209">
        <v>290</v>
      </c>
      <c r="E26" s="210">
        <v>3185</v>
      </c>
      <c r="F26" s="262">
        <v>5029</v>
      </c>
      <c r="G26" s="211">
        <v>5307</v>
      </c>
      <c r="H26" s="60"/>
      <c r="I26" s="60"/>
      <c r="J26" s="60"/>
    </row>
    <row r="27" spans="1:10" s="22" customFormat="1" ht="17.25" customHeight="1" x14ac:dyDescent="0.75">
      <c r="A27" s="204"/>
      <c r="B27" s="23" t="s">
        <v>40</v>
      </c>
      <c r="C27" s="116" t="s">
        <v>147</v>
      </c>
      <c r="D27" s="261">
        <v>213</v>
      </c>
      <c r="E27" s="262">
        <v>2565</v>
      </c>
      <c r="F27" s="262">
        <v>4636</v>
      </c>
      <c r="G27" s="211">
        <v>8248</v>
      </c>
      <c r="H27" s="60"/>
      <c r="I27" s="60"/>
      <c r="J27" s="60"/>
    </row>
    <row r="28" spans="1:10" s="200" customFormat="1" ht="15" customHeight="1" x14ac:dyDescent="0.75">
      <c r="B28" s="264" t="s">
        <v>42</v>
      </c>
      <c r="C28" s="205" t="s">
        <v>159</v>
      </c>
      <c r="D28" s="261">
        <v>276</v>
      </c>
      <c r="E28" s="262">
        <v>2329</v>
      </c>
      <c r="F28" s="262">
        <v>6344</v>
      </c>
      <c r="G28" s="211">
        <v>7825</v>
      </c>
      <c r="H28" s="60"/>
      <c r="I28" s="202"/>
      <c r="J28" s="202"/>
    </row>
    <row r="29" spans="1:10" s="200" customFormat="1" ht="15" customHeight="1" x14ac:dyDescent="0.75">
      <c r="A29" s="264">
        <v>2018</v>
      </c>
      <c r="B29" s="264" t="s">
        <v>44</v>
      </c>
      <c r="C29" s="205" t="s">
        <v>160</v>
      </c>
      <c r="D29" s="287">
        <v>241</v>
      </c>
      <c r="E29" s="262">
        <v>2521</v>
      </c>
      <c r="F29" s="262">
        <v>5439</v>
      </c>
      <c r="G29" s="211">
        <v>9114</v>
      </c>
      <c r="H29" s="22"/>
      <c r="I29" s="202"/>
      <c r="J29" s="202"/>
    </row>
    <row r="30" spans="1:10" s="279" customFormat="1" ht="15" customHeight="1" thickBot="1" x14ac:dyDescent="0.9">
      <c r="A30" s="264"/>
      <c r="B30" s="264"/>
      <c r="C30" s="226" t="s">
        <v>173</v>
      </c>
      <c r="D30" s="288">
        <v>411</v>
      </c>
      <c r="E30" s="239">
        <v>3097</v>
      </c>
      <c r="F30" s="239">
        <v>4897</v>
      </c>
      <c r="G30" s="289">
        <v>9033</v>
      </c>
      <c r="H30" s="22"/>
      <c r="I30" s="202"/>
      <c r="J30" s="202"/>
    </row>
    <row r="31" spans="1:10" s="200" customFormat="1" ht="15" customHeight="1" x14ac:dyDescent="0.7">
      <c r="C31" s="366" t="s">
        <v>94</v>
      </c>
      <c r="D31" s="366"/>
      <c r="E31" s="366"/>
      <c r="F31" s="366"/>
      <c r="G31" s="366"/>
      <c r="H31" s="367"/>
      <c r="I31" s="202"/>
      <c r="J31" s="202"/>
    </row>
    <row r="32" spans="1:10" s="200" customFormat="1" ht="15" customHeight="1" x14ac:dyDescent="0.7">
      <c r="C32" s="355" t="s">
        <v>95</v>
      </c>
      <c r="D32" s="355"/>
      <c r="E32" s="355"/>
      <c r="F32" s="355"/>
      <c r="G32" s="355"/>
      <c r="H32" s="355"/>
      <c r="I32" s="202"/>
      <c r="J32" s="202"/>
    </row>
    <row r="33" spans="1:10" s="200" customFormat="1" ht="15" customHeight="1" x14ac:dyDescent="0.7">
      <c r="A33" s="202"/>
      <c r="B33" s="202"/>
      <c r="C33" s="362" t="s">
        <v>96</v>
      </c>
      <c r="D33" s="362"/>
      <c r="E33" s="362"/>
      <c r="F33" s="362"/>
      <c r="G33" s="362"/>
      <c r="H33" s="362"/>
      <c r="I33" s="202"/>
      <c r="J33" s="202"/>
    </row>
    <row r="34" spans="1:10" s="200" customFormat="1" ht="15" customHeight="1" x14ac:dyDescent="0.7">
      <c r="C34" s="355" t="s">
        <v>107</v>
      </c>
      <c r="D34" s="355"/>
      <c r="E34" s="355"/>
      <c r="F34" s="355"/>
      <c r="G34" s="355"/>
      <c r="H34" s="355"/>
      <c r="I34" s="202"/>
      <c r="J34" s="202"/>
    </row>
    <row r="35" spans="1:10" x14ac:dyDescent="0.75">
      <c r="C35" s="355" t="s">
        <v>125</v>
      </c>
      <c r="D35" s="355"/>
      <c r="E35" s="355"/>
      <c r="F35" s="355"/>
      <c r="G35" s="355"/>
      <c r="H35" s="355"/>
      <c r="I35" s="59"/>
      <c r="J35" s="59"/>
    </row>
    <row r="36" spans="1:10" x14ac:dyDescent="0.75">
      <c r="C36" s="360" t="s">
        <v>161</v>
      </c>
      <c r="D36" s="360"/>
      <c r="E36" s="360"/>
      <c r="F36" s="360"/>
      <c r="G36" s="360"/>
      <c r="H36" s="360"/>
    </row>
    <row r="37" spans="1:10" ht="22.5" customHeight="1" x14ac:dyDescent="0.75">
      <c r="C37" s="328" t="s">
        <v>168</v>
      </c>
      <c r="D37" s="328"/>
      <c r="E37" s="328"/>
      <c r="F37" s="328"/>
      <c r="G37" s="328"/>
      <c r="H37" s="328"/>
    </row>
    <row r="38" spans="1:10" x14ac:dyDescent="0.75">
      <c r="C38" s="199" t="s">
        <v>163</v>
      </c>
      <c r="D38" s="34"/>
      <c r="E38" s="34"/>
      <c r="F38" s="34"/>
      <c r="G38" s="34"/>
      <c r="H38" s="85"/>
    </row>
    <row r="39" spans="1:10" x14ac:dyDescent="0.75">
      <c r="C39" s="34" t="s">
        <v>71</v>
      </c>
    </row>
    <row r="40" spans="1:10" x14ac:dyDescent="0.75">
      <c r="C40" s="85" t="s">
        <v>167</v>
      </c>
    </row>
  </sheetData>
  <mergeCells count="12">
    <mergeCell ref="C36:H36"/>
    <mergeCell ref="C37:H37"/>
    <mergeCell ref="C31:H31"/>
    <mergeCell ref="C32:H32"/>
    <mergeCell ref="C33:H33"/>
    <mergeCell ref="C34:H34"/>
    <mergeCell ref="C35:H35"/>
    <mergeCell ref="A1:C1"/>
    <mergeCell ref="C3:G3"/>
    <mergeCell ref="C5:C6"/>
    <mergeCell ref="D5:E5"/>
    <mergeCell ref="F5:G5"/>
  </mergeCells>
  <hyperlinks>
    <hyperlink ref="A1" location="Contents!A1" display="Contents" xr:uid="{00000000-0004-0000-0E00-000000000000}"/>
  </hyperlinks>
  <pageMargins left="0.7" right="0.7" top="0.75" bottom="0.75" header="0.3" footer="0.3"/>
  <pageSetup paperSize="9" scale="84" orientation="portrait"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2060"/>
    <pageSetUpPr fitToPage="1"/>
  </sheetPr>
  <dimension ref="A1:D34"/>
  <sheetViews>
    <sheetView showGridLines="0" zoomScaleNormal="100" workbookViewId="0">
      <selection activeCell="Q23" sqref="Q23"/>
    </sheetView>
  </sheetViews>
  <sheetFormatPr defaultRowHeight="14.75" x14ac:dyDescent="0.75"/>
  <cols>
    <col min="1" max="1" width="5.6796875" style="16" customWidth="1"/>
    <col min="2" max="2" width="4.6796875" customWidth="1"/>
    <col min="12" max="12" width="4.6796875" customWidth="1"/>
  </cols>
  <sheetData>
    <row r="1" spans="1:4" x14ac:dyDescent="0.75">
      <c r="A1" s="324" t="s">
        <v>32</v>
      </c>
      <c r="B1" s="324"/>
      <c r="C1" s="16"/>
      <c r="D1" s="16"/>
    </row>
    <row r="2" spans="1:4" x14ac:dyDescent="0.75">
      <c r="B2" s="16"/>
      <c r="C2" s="16"/>
      <c r="D2" s="16"/>
    </row>
    <row r="3" spans="1:4" ht="18.5" x14ac:dyDescent="0.75">
      <c r="B3" s="17" t="s">
        <v>129</v>
      </c>
      <c r="C3" s="16"/>
      <c r="D3" s="16"/>
    </row>
    <row r="4" spans="1:4" x14ac:dyDescent="0.75">
      <c r="C4" s="16"/>
      <c r="D4" s="16"/>
    </row>
    <row r="5" spans="1:4" x14ac:dyDescent="0.75">
      <c r="B5" s="16"/>
      <c r="C5" s="16"/>
      <c r="D5" s="16"/>
    </row>
    <row r="6" spans="1:4" ht="9" customHeight="1" x14ac:dyDescent="0.75">
      <c r="B6" s="16"/>
      <c r="C6" s="16"/>
      <c r="D6" s="16"/>
    </row>
    <row r="7" spans="1:4" x14ac:dyDescent="0.75">
      <c r="B7" s="16"/>
      <c r="C7" s="16"/>
    </row>
    <row r="8" spans="1:4" x14ac:dyDescent="0.75">
      <c r="B8" s="16"/>
      <c r="C8" s="16"/>
      <c r="D8" s="16"/>
    </row>
    <row r="9" spans="1:4" x14ac:dyDescent="0.75">
      <c r="B9" s="16"/>
      <c r="C9" s="16"/>
      <c r="D9" s="16"/>
    </row>
    <row r="10" spans="1:4" x14ac:dyDescent="0.75">
      <c r="B10" s="16"/>
      <c r="C10" s="16"/>
      <c r="D10" s="16"/>
    </row>
    <row r="11" spans="1:4" x14ac:dyDescent="0.75">
      <c r="B11" s="16"/>
      <c r="C11" s="16"/>
      <c r="D11" s="16"/>
    </row>
    <row r="12" spans="1:4" x14ac:dyDescent="0.75">
      <c r="B12" s="16"/>
      <c r="C12" s="16"/>
      <c r="D12" s="16"/>
    </row>
    <row r="13" spans="1:4" x14ac:dyDescent="0.75">
      <c r="B13" s="16"/>
      <c r="C13" s="16"/>
      <c r="D13" s="16"/>
    </row>
    <row r="14" spans="1:4" x14ac:dyDescent="0.75">
      <c r="B14" s="16"/>
      <c r="C14" s="16"/>
      <c r="D14" s="16"/>
    </row>
    <row r="15" spans="1:4" x14ac:dyDescent="0.75">
      <c r="B15" s="16"/>
      <c r="C15" s="16"/>
      <c r="D15" s="16"/>
    </row>
    <row r="16" spans="1:4" x14ac:dyDescent="0.75">
      <c r="B16" s="16"/>
      <c r="C16" s="16"/>
      <c r="D16" s="16"/>
    </row>
    <row r="17" spans="2:4" x14ac:dyDescent="0.75">
      <c r="B17" s="16"/>
      <c r="C17" s="16"/>
      <c r="D17" s="16"/>
    </row>
    <row r="18" spans="2:4" x14ac:dyDescent="0.75">
      <c r="B18" s="16"/>
      <c r="C18" s="16"/>
      <c r="D18" s="16"/>
    </row>
    <row r="19" spans="2:4" x14ac:dyDescent="0.75">
      <c r="B19" s="16"/>
      <c r="C19" s="16"/>
      <c r="D19" s="16"/>
    </row>
    <row r="20" spans="2:4" x14ac:dyDescent="0.75">
      <c r="B20" s="16"/>
      <c r="C20" s="16"/>
      <c r="D20" s="16"/>
    </row>
    <row r="21" spans="2:4" x14ac:dyDescent="0.75">
      <c r="B21" s="16"/>
      <c r="C21" s="16"/>
      <c r="D21" s="16"/>
    </row>
    <row r="22" spans="2:4" x14ac:dyDescent="0.75">
      <c r="B22" s="16"/>
      <c r="C22" s="16"/>
      <c r="D22" s="16"/>
    </row>
    <row r="23" spans="2:4" x14ac:dyDescent="0.75">
      <c r="B23" s="16"/>
      <c r="C23" s="16"/>
      <c r="D23" s="16"/>
    </row>
    <row r="24" spans="2:4" x14ac:dyDescent="0.75">
      <c r="B24" s="16"/>
      <c r="C24" s="16"/>
      <c r="D24" s="16"/>
    </row>
    <row r="25" spans="2:4" x14ac:dyDescent="0.75">
      <c r="B25" s="16"/>
      <c r="C25" s="16"/>
      <c r="D25" s="16"/>
    </row>
    <row r="26" spans="2:4" x14ac:dyDescent="0.75">
      <c r="B26" s="16"/>
      <c r="C26" s="16"/>
      <c r="D26" s="16"/>
    </row>
    <row r="27" spans="2:4" x14ac:dyDescent="0.75">
      <c r="B27" s="16"/>
      <c r="C27" s="16"/>
      <c r="D27" s="16"/>
    </row>
    <row r="28" spans="2:4" x14ac:dyDescent="0.75">
      <c r="B28" s="16"/>
      <c r="C28" s="16"/>
      <c r="D28" s="16"/>
    </row>
    <row r="29" spans="2:4" x14ac:dyDescent="0.75">
      <c r="B29" s="16"/>
      <c r="C29" s="16"/>
      <c r="D29" s="16"/>
    </row>
    <row r="30" spans="2:4" x14ac:dyDescent="0.75">
      <c r="B30" s="16"/>
      <c r="C30" s="16"/>
      <c r="D30" s="16"/>
    </row>
    <row r="31" spans="2:4" ht="5.5" customHeight="1" x14ac:dyDescent="0.75">
      <c r="B31" s="16"/>
      <c r="C31" s="16"/>
      <c r="D31" s="16"/>
    </row>
    <row r="32" spans="2:4" x14ac:dyDescent="0.75">
      <c r="B32" s="16"/>
      <c r="C32" s="16"/>
      <c r="D32" s="16"/>
    </row>
    <row r="33" spans="2:4" x14ac:dyDescent="0.75">
      <c r="B33" s="16"/>
      <c r="C33" s="16"/>
      <c r="D33" s="16"/>
    </row>
    <row r="34" spans="2:4" ht="16" x14ac:dyDescent="0.8">
      <c r="B34" s="16"/>
      <c r="C34" s="118" t="s">
        <v>114</v>
      </c>
      <c r="D34" s="16"/>
    </row>
  </sheetData>
  <mergeCells count="1">
    <mergeCell ref="A1:B1"/>
  </mergeCells>
  <hyperlinks>
    <hyperlink ref="A1" location="Contents!A1" display="Contents" xr:uid="{00000000-0004-0000-0F00-000000000000}"/>
  </hyperlinks>
  <pageMargins left="0.7" right="0.7" top="0.75" bottom="0.75" header="0.3" footer="0.3"/>
  <pageSetup paperSize="9" scale="93" orientation="landscape" verticalDpi="4"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tabColor rgb="FF002060"/>
    <pageSetUpPr fitToPage="1"/>
  </sheetPr>
  <dimension ref="A1:G22"/>
  <sheetViews>
    <sheetView showGridLines="0" zoomScaleNormal="100" workbookViewId="0">
      <selection activeCell="F10" sqref="F10"/>
    </sheetView>
  </sheetViews>
  <sheetFormatPr defaultColWidth="9.1328125" defaultRowHeight="14.75" x14ac:dyDescent="0.75"/>
  <cols>
    <col min="1" max="2" width="1.6796875" style="5" customWidth="1"/>
    <col min="3" max="3" width="33.6796875" style="5" customWidth="1"/>
    <col min="4" max="6" width="20.6796875" style="5" customWidth="1"/>
    <col min="7" max="16384" width="9.1328125" style="5"/>
  </cols>
  <sheetData>
    <row r="1" spans="1:7" ht="15" customHeight="1" x14ac:dyDescent="0.75">
      <c r="A1" s="318" t="s">
        <v>32</v>
      </c>
      <c r="B1" s="318"/>
      <c r="C1" s="318"/>
    </row>
    <row r="2" spans="1:7" ht="15" customHeight="1" x14ac:dyDescent="0.75"/>
    <row r="3" spans="1:7" ht="33" customHeight="1" x14ac:dyDescent="0.75">
      <c r="C3" s="313" t="s">
        <v>78</v>
      </c>
      <c r="D3" s="313"/>
      <c r="E3" s="313"/>
      <c r="F3" s="313"/>
    </row>
    <row r="4" spans="1:7" ht="6" customHeight="1" x14ac:dyDescent="0.75"/>
    <row r="5" spans="1:7" ht="15" customHeight="1" x14ac:dyDescent="0.75">
      <c r="C5" s="330" t="s">
        <v>118</v>
      </c>
      <c r="D5" s="368" t="s">
        <v>73</v>
      </c>
      <c r="E5" s="369"/>
      <c r="F5" s="369"/>
      <c r="G5" s="58"/>
    </row>
    <row r="6" spans="1:7" ht="15" customHeight="1" x14ac:dyDescent="0.75">
      <c r="C6" s="331"/>
      <c r="D6" s="65" t="s">
        <v>60</v>
      </c>
      <c r="E6" s="183" t="s">
        <v>70</v>
      </c>
      <c r="F6" s="184" t="s">
        <v>38</v>
      </c>
      <c r="G6" s="58"/>
    </row>
    <row r="7" spans="1:7" s="15" customFormat="1" ht="17.25" customHeight="1" x14ac:dyDescent="0.75">
      <c r="C7" s="109" t="s">
        <v>119</v>
      </c>
      <c r="D7" s="185">
        <v>220</v>
      </c>
      <c r="E7" s="185">
        <v>61332</v>
      </c>
      <c r="F7" s="186">
        <f>SUM(D7:E7)</f>
        <v>61552</v>
      </c>
      <c r="G7" s="173"/>
    </row>
    <row r="8" spans="1:7" s="15" customFormat="1" ht="17.25" customHeight="1" x14ac:dyDescent="0.75">
      <c r="C8" s="109" t="s">
        <v>120</v>
      </c>
      <c r="D8" s="185">
        <v>31</v>
      </c>
      <c r="E8" s="185">
        <v>65282</v>
      </c>
      <c r="F8" s="186">
        <f>SUM(D8:E8)</f>
        <v>65313</v>
      </c>
      <c r="G8" s="173"/>
    </row>
    <row r="9" spans="1:7" ht="15" customHeight="1" x14ac:dyDescent="0.75">
      <c r="C9" s="92" t="s">
        <v>154</v>
      </c>
      <c r="D9" s="298">
        <v>1341</v>
      </c>
      <c r="E9" s="298">
        <v>86734</v>
      </c>
      <c r="F9" s="311">
        <v>88075</v>
      </c>
      <c r="G9" s="265"/>
    </row>
    <row r="10" spans="1:7" ht="15" customHeight="1" thickBot="1" x14ac:dyDescent="0.9">
      <c r="C10" s="223" t="s">
        <v>56</v>
      </c>
      <c r="D10" s="299">
        <f>SUM(D7:D9)</f>
        <v>1592</v>
      </c>
      <c r="E10" s="299">
        <f>SUM(E7:E9)</f>
        <v>213348</v>
      </c>
      <c r="F10" s="301">
        <f>SUM(F7:F9)</f>
        <v>214940</v>
      </c>
      <c r="G10" s="265"/>
    </row>
    <row r="11" spans="1:7" ht="15" customHeight="1" x14ac:dyDescent="0.75">
      <c r="C11" s="370" t="s">
        <v>143</v>
      </c>
      <c r="D11" s="370"/>
      <c r="E11" s="370"/>
      <c r="F11" s="370"/>
      <c r="G11" s="370"/>
    </row>
    <row r="12" spans="1:7" ht="12.9" customHeight="1" x14ac:dyDescent="0.75">
      <c r="C12" s="370"/>
      <c r="D12" s="370"/>
      <c r="E12" s="370"/>
      <c r="F12" s="370"/>
      <c r="G12" s="370"/>
    </row>
    <row r="13" spans="1:7" x14ac:dyDescent="0.75">
      <c r="C13" s="370" t="s">
        <v>144</v>
      </c>
      <c r="D13" s="370"/>
      <c r="E13" s="370"/>
      <c r="F13" s="370"/>
      <c r="G13" s="370"/>
    </row>
    <row r="14" spans="1:7" ht="15" customHeight="1" x14ac:dyDescent="0.75">
      <c r="C14" s="370"/>
      <c r="D14" s="370"/>
      <c r="E14" s="370"/>
      <c r="F14" s="370"/>
      <c r="G14" s="370"/>
    </row>
    <row r="15" spans="1:7" ht="15" customHeight="1" x14ac:dyDescent="0.75">
      <c r="C15" s="327" t="s">
        <v>134</v>
      </c>
      <c r="D15" s="327"/>
      <c r="E15" s="327"/>
      <c r="F15" s="327"/>
      <c r="G15" s="327"/>
    </row>
    <row r="16" spans="1:7" ht="15" customHeight="1" x14ac:dyDescent="0.75">
      <c r="C16" s="327" t="s">
        <v>156</v>
      </c>
      <c r="D16" s="327"/>
      <c r="E16" s="327"/>
      <c r="F16" s="327"/>
      <c r="G16" s="327"/>
    </row>
    <row r="17" spans="3:7" ht="27" customHeight="1" x14ac:dyDescent="0.75">
      <c r="C17" s="327" t="s">
        <v>157</v>
      </c>
      <c r="D17" s="327"/>
      <c r="E17" s="327"/>
      <c r="F17" s="327"/>
      <c r="G17" s="327"/>
    </row>
    <row r="18" spans="3:7" x14ac:dyDescent="0.75">
      <c r="C18" s="243"/>
      <c r="D18" s="243"/>
      <c r="E18" s="243"/>
      <c r="F18" s="243"/>
      <c r="G18" s="58"/>
    </row>
    <row r="19" spans="3:7" ht="15" customHeight="1" x14ac:dyDescent="0.75">
      <c r="C19" s="329" t="s">
        <v>158</v>
      </c>
      <c r="D19" s="329"/>
      <c r="E19" s="329"/>
      <c r="F19" s="329"/>
      <c r="G19" s="329"/>
    </row>
    <row r="20" spans="3:7" x14ac:dyDescent="0.75">
      <c r="C20" s="329"/>
      <c r="D20" s="329"/>
      <c r="E20" s="329"/>
      <c r="F20" s="329"/>
      <c r="G20" s="329"/>
    </row>
    <row r="22" spans="3:7" x14ac:dyDescent="0.75">
      <c r="D22" s="125"/>
      <c r="E22" s="125"/>
      <c r="F22" s="125"/>
    </row>
  </sheetData>
  <mergeCells count="10">
    <mergeCell ref="C19:G20"/>
    <mergeCell ref="A1:C1"/>
    <mergeCell ref="C3:F3"/>
    <mergeCell ref="C5:C6"/>
    <mergeCell ref="D5:F5"/>
    <mergeCell ref="C11:G12"/>
    <mergeCell ref="C13:G14"/>
    <mergeCell ref="C15:G15"/>
    <mergeCell ref="C16:G16"/>
    <mergeCell ref="C17:G17"/>
  </mergeCells>
  <hyperlinks>
    <hyperlink ref="A1" location="Contents!A1" display="Contents" xr:uid="{00000000-0004-0000-1000-000000000000}"/>
  </hyperlinks>
  <pageMargins left="0.7" right="0.7" top="0.75" bottom="0.75" header="0.3" footer="0.3"/>
  <pageSetup paperSize="9" scale="84" orientation="portrait"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tabColor rgb="FF002060"/>
    <pageSetUpPr fitToPage="1"/>
  </sheetPr>
  <dimension ref="A1:Q40"/>
  <sheetViews>
    <sheetView showGridLines="0" topLeftCell="A16" zoomScaleNormal="100" workbookViewId="0">
      <selection activeCell="C34" sqref="C34:I34"/>
    </sheetView>
  </sheetViews>
  <sheetFormatPr defaultColWidth="8.81640625" defaultRowHeight="14.75" x14ac:dyDescent="0.75"/>
  <cols>
    <col min="1" max="2" width="1.6796875" style="59" customWidth="1"/>
    <col min="3" max="3" width="16.6796875" style="59" customWidth="1"/>
    <col min="4" max="6" width="18.6796875" style="59" customWidth="1"/>
    <col min="7" max="7" width="3.1328125" style="59" customWidth="1"/>
    <col min="8" max="9" width="18.6796875" style="59" customWidth="1"/>
    <col min="10" max="12" width="8.81640625" style="59"/>
    <col min="13" max="13" width="10" style="59" bestFit="1" customWidth="1"/>
    <col min="14" max="16384" width="8.81640625" style="59"/>
  </cols>
  <sheetData>
    <row r="1" spans="1:11" s="58" customFormat="1" ht="15" customHeight="1" x14ac:dyDescent="0.75">
      <c r="A1" s="324" t="s">
        <v>32</v>
      </c>
      <c r="B1" s="324"/>
      <c r="C1" s="324"/>
    </row>
    <row r="2" spans="1:11" ht="15" customHeight="1" x14ac:dyDescent="0.75"/>
    <row r="3" spans="1:11" ht="33" customHeight="1" x14ac:dyDescent="0.75">
      <c r="C3" s="350" t="s">
        <v>79</v>
      </c>
      <c r="D3" s="350"/>
      <c r="E3" s="350"/>
      <c r="F3" s="350"/>
      <c r="G3" s="350"/>
      <c r="H3" s="350"/>
      <c r="I3" s="350"/>
    </row>
    <row r="4" spans="1:11" ht="6" customHeight="1" x14ac:dyDescent="0.75">
      <c r="C4" s="60"/>
      <c r="D4" s="61"/>
      <c r="E4" s="61"/>
      <c r="F4" s="61"/>
      <c r="G4" s="62"/>
      <c r="H4" s="61"/>
      <c r="I4" s="60"/>
    </row>
    <row r="5" spans="1:11" ht="15" customHeight="1" x14ac:dyDescent="0.75">
      <c r="C5" s="371" t="s">
        <v>34</v>
      </c>
      <c r="D5" s="368" t="s">
        <v>73</v>
      </c>
      <c r="E5" s="369"/>
      <c r="F5" s="369"/>
      <c r="G5" s="62"/>
      <c r="H5" s="369" t="s">
        <v>73</v>
      </c>
      <c r="I5" s="369"/>
    </row>
    <row r="6" spans="1:11" s="63" customFormat="1" ht="46" customHeight="1" x14ac:dyDescent="0.75">
      <c r="C6" s="372"/>
      <c r="D6" s="64" t="s">
        <v>80</v>
      </c>
      <c r="E6" s="64" t="s">
        <v>81</v>
      </c>
      <c r="F6" s="65" t="s">
        <v>82</v>
      </c>
      <c r="G6" s="66"/>
      <c r="H6" s="64" t="s">
        <v>83</v>
      </c>
      <c r="I6" s="67" t="s">
        <v>84</v>
      </c>
    </row>
    <row r="7" spans="1:11" ht="17.25" customHeight="1" x14ac:dyDescent="0.75">
      <c r="A7" s="68"/>
      <c r="B7" s="68"/>
      <c r="C7" s="120" t="s">
        <v>41</v>
      </c>
      <c r="D7" s="69">
        <v>0</v>
      </c>
      <c r="E7" s="70">
        <v>365007</v>
      </c>
      <c r="F7" s="71">
        <v>365007</v>
      </c>
      <c r="G7" s="72"/>
      <c r="H7" s="87">
        <v>2324686</v>
      </c>
      <c r="I7" s="73">
        <v>2689693</v>
      </c>
      <c r="K7" s="88"/>
    </row>
    <row r="8" spans="1:11" ht="17.25" customHeight="1" x14ac:dyDescent="0.75">
      <c r="A8" s="68"/>
      <c r="B8" s="68"/>
      <c r="C8" s="121" t="s">
        <v>43</v>
      </c>
      <c r="D8" s="69">
        <v>0</v>
      </c>
      <c r="E8" s="74">
        <v>454233</v>
      </c>
      <c r="F8" s="75">
        <v>454233</v>
      </c>
      <c r="G8" s="72"/>
      <c r="H8" s="76">
        <v>2423566</v>
      </c>
      <c r="I8" s="75">
        <v>2877799</v>
      </c>
      <c r="K8" s="88"/>
    </row>
    <row r="9" spans="1:11" ht="17.25" customHeight="1" x14ac:dyDescent="0.75">
      <c r="A9" s="68"/>
      <c r="B9" s="68"/>
      <c r="C9" s="121" t="s">
        <v>45</v>
      </c>
      <c r="D9" s="69">
        <v>0</v>
      </c>
      <c r="E9" s="74">
        <v>511069</v>
      </c>
      <c r="F9" s="75">
        <v>511069</v>
      </c>
      <c r="G9" s="72"/>
      <c r="H9" s="83">
        <v>2369005</v>
      </c>
      <c r="I9" s="75">
        <v>2880074</v>
      </c>
      <c r="K9" s="88"/>
    </row>
    <row r="10" spans="1:11" ht="17.25" customHeight="1" x14ac:dyDescent="0.75">
      <c r="A10" s="68"/>
      <c r="B10" s="68"/>
      <c r="C10" s="121" t="s">
        <v>47</v>
      </c>
      <c r="D10" s="69">
        <v>0</v>
      </c>
      <c r="E10" s="74">
        <v>520039</v>
      </c>
      <c r="F10" s="75">
        <v>520039</v>
      </c>
      <c r="G10" s="72"/>
      <c r="H10" s="83">
        <v>2298121</v>
      </c>
      <c r="I10" s="75">
        <v>2818160</v>
      </c>
      <c r="K10" s="88"/>
    </row>
    <row r="11" spans="1:11" ht="17.25" customHeight="1" x14ac:dyDescent="0.75">
      <c r="A11" s="68"/>
      <c r="B11" s="68"/>
      <c r="C11" s="121" t="s">
        <v>48</v>
      </c>
      <c r="D11" s="69">
        <v>946</v>
      </c>
      <c r="E11" s="74">
        <v>507588</v>
      </c>
      <c r="F11" s="75">
        <v>508534</v>
      </c>
      <c r="G11" s="72"/>
      <c r="H11" s="83">
        <v>2307641</v>
      </c>
      <c r="I11" s="75">
        <v>2816175</v>
      </c>
      <c r="K11" s="88"/>
    </row>
    <row r="12" spans="1:11" ht="17.25" customHeight="1" x14ac:dyDescent="0.75">
      <c r="A12" s="68"/>
      <c r="B12" s="68"/>
      <c r="C12" s="90" t="s">
        <v>92</v>
      </c>
      <c r="D12" s="69">
        <v>3536</v>
      </c>
      <c r="E12" s="74">
        <v>525642</v>
      </c>
      <c r="F12" s="75">
        <v>529178</v>
      </c>
      <c r="G12" s="72"/>
      <c r="H12" s="83">
        <v>2307098</v>
      </c>
      <c r="I12" s="75">
        <v>2836276</v>
      </c>
      <c r="K12" s="88"/>
    </row>
    <row r="13" spans="1:11" ht="17.25" customHeight="1" x14ac:dyDescent="0.75">
      <c r="A13" s="68"/>
      <c r="B13" s="68"/>
      <c r="C13" s="90" t="s">
        <v>49</v>
      </c>
      <c r="D13" s="69">
        <v>4777</v>
      </c>
      <c r="E13" s="74">
        <v>482014</v>
      </c>
      <c r="F13" s="75">
        <v>486791</v>
      </c>
      <c r="G13" s="72"/>
      <c r="H13" s="83">
        <v>2262409</v>
      </c>
      <c r="I13" s="75">
        <v>2749200</v>
      </c>
      <c r="K13" s="88"/>
    </row>
    <row r="14" spans="1:11" ht="17.25" customHeight="1" x14ac:dyDescent="0.75">
      <c r="A14" s="68"/>
      <c r="B14" s="68"/>
      <c r="C14" s="90" t="s">
        <v>50</v>
      </c>
      <c r="D14" s="69">
        <v>6214</v>
      </c>
      <c r="E14" s="74">
        <v>487473</v>
      </c>
      <c r="F14" s="75">
        <v>493687</v>
      </c>
      <c r="G14" s="72"/>
      <c r="H14" s="83">
        <v>2247774</v>
      </c>
      <c r="I14" s="75">
        <v>2741461</v>
      </c>
      <c r="K14" s="88"/>
    </row>
    <row r="15" spans="1:11" s="160" customFormat="1" ht="17.25" customHeight="1" x14ac:dyDescent="0.75">
      <c r="A15" s="157"/>
      <c r="B15" s="157"/>
      <c r="C15" s="91" t="s">
        <v>51</v>
      </c>
      <c r="D15" s="108">
        <v>7211</v>
      </c>
      <c r="E15" s="158">
        <v>508124</v>
      </c>
      <c r="F15" s="159">
        <v>515335</v>
      </c>
      <c r="G15" s="107"/>
      <c r="H15" s="99">
        <v>2204125</v>
      </c>
      <c r="I15" s="159">
        <v>2719460</v>
      </c>
      <c r="J15" s="107"/>
    </row>
    <row r="16" spans="1:11" ht="17.25" customHeight="1" x14ac:dyDescent="0.75">
      <c r="A16" s="68"/>
      <c r="B16" s="68"/>
      <c r="C16" s="90" t="s">
        <v>52</v>
      </c>
      <c r="D16" s="69">
        <v>7770</v>
      </c>
      <c r="E16" s="74">
        <v>513808</v>
      </c>
      <c r="F16" s="75">
        <v>521578</v>
      </c>
      <c r="G16" s="72"/>
      <c r="H16" s="83">
        <v>2197313</v>
      </c>
      <c r="I16" s="75">
        <v>2718891</v>
      </c>
      <c r="K16" s="88"/>
    </row>
    <row r="17" spans="1:17" ht="17.25" customHeight="1" x14ac:dyDescent="0.75">
      <c r="A17" s="68"/>
      <c r="B17" s="68"/>
      <c r="C17" s="90" t="s">
        <v>93</v>
      </c>
      <c r="D17" s="69">
        <v>8426</v>
      </c>
      <c r="E17" s="74">
        <v>527811</v>
      </c>
      <c r="F17" s="75">
        <v>536237</v>
      </c>
      <c r="G17" s="72"/>
      <c r="H17" s="83">
        <v>2169563</v>
      </c>
      <c r="I17" s="75">
        <v>2705800</v>
      </c>
    </row>
    <row r="18" spans="1:17" ht="17.25" customHeight="1" x14ac:dyDescent="0.75">
      <c r="A18" s="68"/>
      <c r="B18" s="68"/>
      <c r="C18" s="90" t="s">
        <v>53</v>
      </c>
      <c r="D18" s="69">
        <v>9802</v>
      </c>
      <c r="E18" s="74">
        <v>528639</v>
      </c>
      <c r="F18" s="75">
        <v>538441</v>
      </c>
      <c r="G18" s="72"/>
      <c r="H18" s="83">
        <v>2174614</v>
      </c>
      <c r="I18" s="75">
        <v>2713055</v>
      </c>
    </row>
    <row r="19" spans="1:17" ht="17.25" customHeight="1" x14ac:dyDescent="0.75">
      <c r="A19" s="68"/>
      <c r="B19" s="68"/>
      <c r="C19" s="90" t="s">
        <v>54</v>
      </c>
      <c r="D19" s="69">
        <v>12461</v>
      </c>
      <c r="E19" s="74">
        <v>537306</v>
      </c>
      <c r="F19" s="75">
        <v>549767</v>
      </c>
      <c r="G19" s="72"/>
      <c r="H19" s="83">
        <v>2125369</v>
      </c>
      <c r="I19" s="75">
        <v>2675136</v>
      </c>
    </row>
    <row r="20" spans="1:17" s="60" customFormat="1" ht="17.25" customHeight="1" x14ac:dyDescent="0.75">
      <c r="A20" s="77"/>
      <c r="B20" s="77"/>
      <c r="C20" s="91" t="s">
        <v>55</v>
      </c>
      <c r="D20" s="69">
        <v>15646</v>
      </c>
      <c r="E20" s="74">
        <v>510299</v>
      </c>
      <c r="F20" s="75">
        <v>525945</v>
      </c>
      <c r="G20" s="72"/>
      <c r="H20" s="83">
        <v>2095017</v>
      </c>
      <c r="I20" s="75">
        <v>2620962</v>
      </c>
      <c r="J20" s="59"/>
      <c r="K20" s="59"/>
      <c r="L20" s="59"/>
      <c r="M20" s="59"/>
      <c r="N20" s="59"/>
      <c r="O20" s="59"/>
      <c r="P20" s="59"/>
      <c r="Q20" s="59"/>
    </row>
    <row r="21" spans="1:17" s="60" customFormat="1" ht="17.25" customHeight="1" x14ac:dyDescent="0.75">
      <c r="A21" s="77"/>
      <c r="B21" s="77"/>
      <c r="C21" s="91" t="s">
        <v>97</v>
      </c>
      <c r="D21" s="69">
        <v>19068</v>
      </c>
      <c r="E21" s="69">
        <v>550246</v>
      </c>
      <c r="F21" s="75">
        <v>569314</v>
      </c>
      <c r="G21" s="72"/>
      <c r="H21" s="83">
        <v>2050018</v>
      </c>
      <c r="I21" s="75">
        <v>2619332</v>
      </c>
      <c r="J21" s="59"/>
      <c r="K21" s="59"/>
      <c r="L21" s="59"/>
      <c r="M21" s="59"/>
      <c r="N21" s="59"/>
      <c r="O21" s="59"/>
      <c r="P21" s="59"/>
      <c r="Q21" s="59"/>
    </row>
    <row r="22" spans="1:17" ht="17.25" customHeight="1" x14ac:dyDescent="0.75">
      <c r="C22" s="117" t="s">
        <v>104</v>
      </c>
      <c r="D22" s="69">
        <v>23600</v>
      </c>
      <c r="E22" s="69">
        <v>553434</v>
      </c>
      <c r="F22" s="75">
        <v>577034</v>
      </c>
      <c r="G22" s="72"/>
      <c r="H22" s="76">
        <v>2077450</v>
      </c>
      <c r="I22" s="75">
        <v>2654484</v>
      </c>
    </row>
    <row r="23" spans="1:17" ht="17.25" customHeight="1" x14ac:dyDescent="0.75">
      <c r="C23" s="91" t="s">
        <v>110</v>
      </c>
      <c r="D23" s="69">
        <v>28743</v>
      </c>
      <c r="E23" s="69">
        <v>534625</v>
      </c>
      <c r="F23" s="75">
        <v>563368</v>
      </c>
      <c r="G23" s="72"/>
      <c r="H23" s="76">
        <v>2020567</v>
      </c>
      <c r="I23" s="75">
        <v>2583935</v>
      </c>
    </row>
    <row r="24" spans="1:17" ht="17.25" customHeight="1" x14ac:dyDescent="0.75">
      <c r="C24" s="205" t="s">
        <v>124</v>
      </c>
      <c r="D24" s="266">
        <v>33797</v>
      </c>
      <c r="E24" s="267">
        <v>549070</v>
      </c>
      <c r="F24" s="266">
        <v>582867</v>
      </c>
      <c r="G24" s="41"/>
      <c r="H24" s="214">
        <v>1993148</v>
      </c>
      <c r="I24" s="266">
        <v>2576015</v>
      </c>
      <c r="M24" s="130"/>
    </row>
    <row r="25" spans="1:17" ht="17.25" customHeight="1" x14ac:dyDescent="0.75">
      <c r="C25" s="205" t="s">
        <v>133</v>
      </c>
      <c r="D25" s="267">
        <v>38440</v>
      </c>
      <c r="E25" s="266">
        <v>551387</v>
      </c>
      <c r="F25" s="266">
        <f t="shared" ref="F25:F26" si="0">E25+D25</f>
        <v>589827</v>
      </c>
      <c r="G25" s="41"/>
      <c r="H25" s="208">
        <v>1943952</v>
      </c>
      <c r="I25" s="266">
        <f t="shared" ref="I25:I26" si="1">+H25+F25</f>
        <v>2533779</v>
      </c>
      <c r="M25" s="130"/>
    </row>
    <row r="26" spans="1:17" s="18" customFormat="1" ht="17.25" customHeight="1" x14ac:dyDescent="0.75">
      <c r="C26" s="205" t="s">
        <v>145</v>
      </c>
      <c r="D26" s="212">
        <v>42292</v>
      </c>
      <c r="E26" s="212">
        <v>552158</v>
      </c>
      <c r="F26" s="213">
        <f t="shared" si="0"/>
        <v>594450</v>
      </c>
      <c r="G26" s="41"/>
      <c r="H26" s="214">
        <v>1907745</v>
      </c>
      <c r="I26" s="213">
        <f t="shared" si="1"/>
        <v>2502195</v>
      </c>
      <c r="J26" s="59"/>
      <c r="M26" s="187"/>
    </row>
    <row r="27" spans="1:17" ht="17.25" customHeight="1" x14ac:dyDescent="0.75">
      <c r="C27" s="205" t="s">
        <v>147</v>
      </c>
      <c r="D27" s="267">
        <v>45984</v>
      </c>
      <c r="E27" s="267">
        <v>552995</v>
      </c>
      <c r="F27" s="266">
        <f>D27+E27</f>
        <v>598979</v>
      </c>
      <c r="G27" s="41"/>
      <c r="H27" s="214">
        <v>1858818</v>
      </c>
      <c r="I27" s="266">
        <f>F27+H27</f>
        <v>2457797</v>
      </c>
      <c r="M27" s="130"/>
    </row>
    <row r="28" spans="1:17" ht="15" customHeight="1" x14ac:dyDescent="0.75">
      <c r="C28" s="116" t="s">
        <v>159</v>
      </c>
      <c r="D28" s="267">
        <v>51880</v>
      </c>
      <c r="E28" s="267">
        <v>585108</v>
      </c>
      <c r="F28" s="213">
        <f>D28+E28</f>
        <v>636988</v>
      </c>
      <c r="G28" s="41"/>
      <c r="H28" s="214">
        <v>1771428</v>
      </c>
      <c r="I28" s="266">
        <f>F28+H28</f>
        <v>2408416</v>
      </c>
    </row>
    <row r="29" spans="1:17" ht="15" customHeight="1" x14ac:dyDescent="0.75">
      <c r="C29" s="205" t="s">
        <v>160</v>
      </c>
      <c r="D29" s="213">
        <v>55979</v>
      </c>
      <c r="E29" s="267">
        <v>573694</v>
      </c>
      <c r="F29" s="213">
        <f>D29+E29</f>
        <v>629673</v>
      </c>
      <c r="G29" s="41"/>
      <c r="H29" s="208">
        <v>1752141</v>
      </c>
      <c r="I29" s="266">
        <v>2381814</v>
      </c>
      <c r="J29" s="18"/>
    </row>
    <row r="30" spans="1:17" ht="15" customHeight="1" thickBot="1" x14ac:dyDescent="0.9">
      <c r="C30" s="238" t="s">
        <v>173</v>
      </c>
      <c r="D30" s="240">
        <v>60672</v>
      </c>
      <c r="E30" s="240">
        <v>589458</v>
      </c>
      <c r="F30" s="242">
        <v>650130</v>
      </c>
      <c r="G30" s="41"/>
      <c r="H30" s="290">
        <v>1718860</v>
      </c>
      <c r="I30" s="242">
        <v>2368990</v>
      </c>
      <c r="J30" s="18"/>
    </row>
    <row r="31" spans="1:17" ht="15" customHeight="1" x14ac:dyDescent="0.75">
      <c r="C31" s="373" t="s">
        <v>94</v>
      </c>
      <c r="D31" s="373"/>
      <c r="E31" s="373"/>
      <c r="F31" s="373"/>
      <c r="G31" s="373"/>
      <c r="H31" s="373"/>
      <c r="I31" s="373"/>
    </row>
    <row r="32" spans="1:17" ht="15" customHeight="1" x14ac:dyDescent="0.75">
      <c r="C32" s="373" t="s">
        <v>95</v>
      </c>
      <c r="D32" s="373"/>
      <c r="E32" s="373"/>
      <c r="F32" s="373"/>
      <c r="G32" s="373"/>
      <c r="H32" s="373"/>
      <c r="I32" s="373"/>
    </row>
    <row r="33" spans="3:9" x14ac:dyDescent="0.75">
      <c r="C33" s="374" t="s">
        <v>96</v>
      </c>
      <c r="D33" s="374"/>
      <c r="E33" s="374"/>
      <c r="F33" s="374"/>
      <c r="G33" s="374"/>
      <c r="H33" s="374"/>
      <c r="I33" s="374"/>
    </row>
    <row r="34" spans="3:9" x14ac:dyDescent="0.75">
      <c r="C34" s="374" t="s">
        <v>107</v>
      </c>
      <c r="D34" s="374"/>
      <c r="E34" s="374"/>
      <c r="F34" s="374"/>
      <c r="G34" s="374"/>
      <c r="H34" s="374"/>
      <c r="I34" s="374"/>
    </row>
    <row r="35" spans="3:9" x14ac:dyDescent="0.75">
      <c r="C35" s="355" t="s">
        <v>125</v>
      </c>
      <c r="D35" s="355"/>
      <c r="E35" s="355"/>
      <c r="F35" s="355"/>
      <c r="G35" s="355"/>
      <c r="H35" s="355"/>
      <c r="I35" s="355"/>
    </row>
    <row r="36" spans="3:9" x14ac:dyDescent="0.75">
      <c r="C36" s="360" t="s">
        <v>161</v>
      </c>
      <c r="D36" s="360"/>
      <c r="E36" s="360"/>
      <c r="F36" s="360"/>
      <c r="G36" s="360"/>
      <c r="H36" s="360"/>
      <c r="I36" s="360"/>
    </row>
    <row r="37" spans="3:9" x14ac:dyDescent="0.75">
      <c r="C37" s="328" t="s">
        <v>162</v>
      </c>
      <c r="D37" s="328"/>
      <c r="E37" s="328"/>
      <c r="F37" s="328"/>
      <c r="G37" s="328"/>
      <c r="H37" s="328"/>
      <c r="I37" s="328"/>
    </row>
    <row r="38" spans="3:9" x14ac:dyDescent="0.75">
      <c r="C38" s="199" t="s">
        <v>163</v>
      </c>
      <c r="D38" s="122"/>
      <c r="E38" s="122"/>
      <c r="F38" s="122"/>
      <c r="G38" s="122"/>
      <c r="H38" s="122"/>
      <c r="I38" s="122"/>
    </row>
    <row r="40" spans="3:9" x14ac:dyDescent="0.75">
      <c r="F40" s="104"/>
      <c r="I40" s="165"/>
    </row>
  </sheetData>
  <mergeCells count="12">
    <mergeCell ref="C36:I36"/>
    <mergeCell ref="C37:I37"/>
    <mergeCell ref="C31:I31"/>
    <mergeCell ref="C32:I32"/>
    <mergeCell ref="C33:I33"/>
    <mergeCell ref="C34:I34"/>
    <mergeCell ref="C35:I35"/>
    <mergeCell ref="C3:I3"/>
    <mergeCell ref="C5:C6"/>
    <mergeCell ref="D5:F5"/>
    <mergeCell ref="H5:I5"/>
    <mergeCell ref="A1:C1"/>
  </mergeCells>
  <hyperlinks>
    <hyperlink ref="A1" location="Contents!A1" display="Contents" xr:uid="{00000000-0004-0000-1100-000000000000}"/>
  </hyperlinks>
  <pageMargins left="0.7" right="0.7" top="0.75" bottom="0.75" header="0.3" footer="0.3"/>
  <pageSetup paperSize="9" scale="70" orientation="portrait" verticalDpi="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tabColor rgb="FF002060"/>
    <pageSetUpPr fitToPage="1"/>
  </sheetPr>
  <dimension ref="A1:K38"/>
  <sheetViews>
    <sheetView showGridLines="0" topLeftCell="A19" zoomScaleNormal="100" workbookViewId="0">
      <selection activeCell="F42" sqref="F42"/>
    </sheetView>
  </sheetViews>
  <sheetFormatPr defaultColWidth="8.81640625" defaultRowHeight="14.75" x14ac:dyDescent="0.75"/>
  <cols>
    <col min="1" max="2" width="1.6796875" style="18" customWidth="1"/>
    <col min="3" max="3" width="16.6796875" style="18" customWidth="1"/>
    <col min="4" max="6" width="18.6796875" style="18" customWidth="1"/>
    <col min="7" max="7" width="3.36328125" style="22" customWidth="1"/>
    <col min="8" max="9" width="18.6796875" style="18" customWidth="1"/>
    <col min="10" max="16384" width="8.81640625" style="18"/>
  </cols>
  <sheetData>
    <row r="1" spans="1:11" s="5" customFormat="1" ht="15" customHeight="1" x14ac:dyDescent="0.75">
      <c r="A1" s="318" t="s">
        <v>32</v>
      </c>
      <c r="B1" s="318"/>
      <c r="C1" s="318"/>
      <c r="G1" s="106"/>
    </row>
    <row r="2" spans="1:11" ht="15" customHeight="1" x14ac:dyDescent="0.75"/>
    <row r="3" spans="1:11" ht="33" customHeight="1" x14ac:dyDescent="0.75">
      <c r="C3" s="313" t="s">
        <v>85</v>
      </c>
      <c r="D3" s="313"/>
      <c r="E3" s="313"/>
      <c r="F3" s="313"/>
      <c r="G3" s="313"/>
      <c r="H3" s="313"/>
      <c r="I3" s="313"/>
    </row>
    <row r="4" spans="1:11" ht="6" customHeight="1" x14ac:dyDescent="0.75">
      <c r="C4" s="22"/>
      <c r="D4" s="41"/>
      <c r="E4" s="41"/>
      <c r="F4" s="41"/>
      <c r="G4" s="41"/>
      <c r="H4" s="41"/>
      <c r="I4" s="22"/>
    </row>
    <row r="5" spans="1:11" ht="15" customHeight="1" x14ac:dyDescent="0.75">
      <c r="C5" s="352" t="s">
        <v>34</v>
      </c>
      <c r="D5" s="337" t="s">
        <v>68</v>
      </c>
      <c r="E5" s="338"/>
      <c r="F5" s="338"/>
      <c r="G5" s="149"/>
      <c r="H5" s="338" t="s">
        <v>68</v>
      </c>
      <c r="I5" s="338"/>
    </row>
    <row r="6" spans="1:11" s="42" customFormat="1" ht="46" customHeight="1" x14ac:dyDescent="0.75">
      <c r="C6" s="353"/>
      <c r="D6" s="46" t="s">
        <v>80</v>
      </c>
      <c r="E6" s="43" t="s">
        <v>81</v>
      </c>
      <c r="F6" s="30" t="s">
        <v>82</v>
      </c>
      <c r="G6" s="44"/>
      <c r="H6" s="46" t="s">
        <v>83</v>
      </c>
      <c r="I6" s="32" t="s">
        <v>84</v>
      </c>
    </row>
    <row r="7" spans="1:11" ht="17.25" customHeight="1" x14ac:dyDescent="0.75">
      <c r="A7" s="6"/>
      <c r="B7" s="6"/>
      <c r="C7" s="120" t="s">
        <v>41</v>
      </c>
      <c r="D7" s="89">
        <v>0</v>
      </c>
      <c r="E7" s="70">
        <v>10038</v>
      </c>
      <c r="F7" s="71">
        <v>10038</v>
      </c>
      <c r="G7" s="72"/>
      <c r="H7" s="87">
        <v>553631</v>
      </c>
      <c r="I7" s="73">
        <v>563669</v>
      </c>
      <c r="K7" s="88"/>
    </row>
    <row r="8" spans="1:11" ht="17.25" customHeight="1" x14ac:dyDescent="0.75">
      <c r="A8" s="6"/>
      <c r="B8" s="6"/>
      <c r="C8" s="121" t="s">
        <v>43</v>
      </c>
      <c r="D8" s="69">
        <v>0</v>
      </c>
      <c r="E8" s="74">
        <v>9290</v>
      </c>
      <c r="F8" s="75">
        <v>9290</v>
      </c>
      <c r="G8" s="72"/>
      <c r="H8" s="83">
        <v>559271</v>
      </c>
      <c r="I8" s="75">
        <v>568561</v>
      </c>
      <c r="K8" s="88"/>
    </row>
    <row r="9" spans="1:11" ht="17.25" customHeight="1" x14ac:dyDescent="0.75">
      <c r="A9" s="6"/>
      <c r="B9" s="6"/>
      <c r="C9" s="121" t="s">
        <v>45</v>
      </c>
      <c r="D9" s="69">
        <v>0</v>
      </c>
      <c r="E9" s="74">
        <v>10109</v>
      </c>
      <c r="F9" s="75">
        <v>10109</v>
      </c>
      <c r="G9" s="72"/>
      <c r="H9" s="83">
        <v>536022</v>
      </c>
      <c r="I9" s="75">
        <v>546131</v>
      </c>
      <c r="K9" s="88"/>
    </row>
    <row r="10" spans="1:11" ht="17.25" customHeight="1" x14ac:dyDescent="0.75">
      <c r="A10" s="6"/>
      <c r="B10" s="6"/>
      <c r="C10" s="121" t="s">
        <v>47</v>
      </c>
      <c r="D10" s="69">
        <v>0</v>
      </c>
      <c r="E10" s="74">
        <v>10603</v>
      </c>
      <c r="F10" s="75">
        <v>10603</v>
      </c>
      <c r="G10" s="72"/>
      <c r="H10" s="83">
        <v>507974</v>
      </c>
      <c r="I10" s="75">
        <v>518577</v>
      </c>
      <c r="K10" s="88"/>
    </row>
    <row r="11" spans="1:11" ht="17.25" customHeight="1" x14ac:dyDescent="0.75">
      <c r="A11" s="6"/>
      <c r="B11" s="6"/>
      <c r="C11" s="121" t="s">
        <v>48</v>
      </c>
      <c r="D11" s="69">
        <v>0</v>
      </c>
      <c r="E11" s="74">
        <v>10778</v>
      </c>
      <c r="F11" s="75">
        <v>10778</v>
      </c>
      <c r="G11" s="72"/>
      <c r="H11" s="83">
        <v>488142</v>
      </c>
      <c r="I11" s="75">
        <v>498920</v>
      </c>
      <c r="K11" s="88"/>
    </row>
    <row r="12" spans="1:11" ht="17.25" customHeight="1" x14ac:dyDescent="0.75">
      <c r="A12" s="6"/>
      <c r="B12" s="6"/>
      <c r="C12" s="90" t="s">
        <v>92</v>
      </c>
      <c r="D12" s="69">
        <v>0</v>
      </c>
      <c r="E12" s="74">
        <v>10535</v>
      </c>
      <c r="F12" s="75">
        <v>10535</v>
      </c>
      <c r="G12" s="72"/>
      <c r="H12" s="83">
        <v>482251</v>
      </c>
      <c r="I12" s="75">
        <v>492786</v>
      </c>
      <c r="K12" s="88"/>
    </row>
    <row r="13" spans="1:11" ht="17.25" customHeight="1" x14ac:dyDescent="0.75">
      <c r="A13" s="6"/>
      <c r="B13" s="6"/>
      <c r="C13" s="90" t="s">
        <v>49</v>
      </c>
      <c r="D13" s="69">
        <v>0</v>
      </c>
      <c r="E13" s="74">
        <v>10530</v>
      </c>
      <c r="F13" s="75">
        <v>10530</v>
      </c>
      <c r="G13" s="72"/>
      <c r="H13" s="83">
        <v>480223</v>
      </c>
      <c r="I13" s="75">
        <v>490753</v>
      </c>
      <c r="K13" s="88"/>
    </row>
    <row r="14" spans="1:11" ht="17.25" customHeight="1" x14ac:dyDescent="0.75">
      <c r="A14" s="6"/>
      <c r="B14" s="6"/>
      <c r="C14" s="90" t="s">
        <v>50</v>
      </c>
      <c r="D14" s="69">
        <v>0</v>
      </c>
      <c r="E14" s="74">
        <v>10078</v>
      </c>
      <c r="F14" s="75">
        <v>10078</v>
      </c>
      <c r="G14" s="72"/>
      <c r="H14" s="83">
        <v>484537</v>
      </c>
      <c r="I14" s="75">
        <v>494615</v>
      </c>
      <c r="K14" s="88"/>
    </row>
    <row r="15" spans="1:11" ht="17.25" customHeight="1" x14ac:dyDescent="0.75">
      <c r="A15" s="6"/>
      <c r="B15" s="6"/>
      <c r="C15" s="90" t="s">
        <v>51</v>
      </c>
      <c r="D15" s="69">
        <v>0</v>
      </c>
      <c r="E15" s="158">
        <v>13224</v>
      </c>
      <c r="F15" s="159">
        <v>13224</v>
      </c>
      <c r="G15" s="107"/>
      <c r="H15" s="99">
        <v>491553</v>
      </c>
      <c r="I15" s="75">
        <v>504777</v>
      </c>
      <c r="K15" s="88"/>
    </row>
    <row r="16" spans="1:11" ht="17.25" customHeight="1" x14ac:dyDescent="0.75">
      <c r="A16" s="6"/>
      <c r="B16" s="6"/>
      <c r="C16" s="90" t="s">
        <v>52</v>
      </c>
      <c r="D16" s="69">
        <v>27</v>
      </c>
      <c r="E16" s="158">
        <v>15089</v>
      </c>
      <c r="F16" s="159">
        <v>15116</v>
      </c>
      <c r="G16" s="107"/>
      <c r="H16" s="99">
        <v>487946</v>
      </c>
      <c r="I16" s="75">
        <v>503062</v>
      </c>
      <c r="K16" s="88"/>
    </row>
    <row r="17" spans="1:9" ht="17.25" customHeight="1" x14ac:dyDescent="0.75">
      <c r="A17" s="6"/>
      <c r="B17" s="6"/>
      <c r="C17" s="90" t="s">
        <v>93</v>
      </c>
      <c r="D17" s="69">
        <v>95</v>
      </c>
      <c r="E17" s="158">
        <v>18587</v>
      </c>
      <c r="F17" s="159">
        <v>18682</v>
      </c>
      <c r="G17" s="107"/>
      <c r="H17" s="99">
        <v>472710</v>
      </c>
      <c r="I17" s="75">
        <v>491392</v>
      </c>
    </row>
    <row r="18" spans="1:9" ht="17.25" customHeight="1" x14ac:dyDescent="0.75">
      <c r="A18" s="6"/>
      <c r="B18" s="6"/>
      <c r="C18" s="90" t="s">
        <v>53</v>
      </c>
      <c r="D18" s="69">
        <v>227</v>
      </c>
      <c r="E18" s="74">
        <v>20742</v>
      </c>
      <c r="F18" s="75">
        <v>20969</v>
      </c>
      <c r="G18" s="72"/>
      <c r="H18" s="83">
        <v>464729</v>
      </c>
      <c r="I18" s="75">
        <v>485698</v>
      </c>
    </row>
    <row r="19" spans="1:9" ht="17.25" customHeight="1" x14ac:dyDescent="0.75">
      <c r="A19" s="6"/>
      <c r="B19" s="6"/>
      <c r="C19" s="90" t="s">
        <v>54</v>
      </c>
      <c r="D19" s="69">
        <v>438</v>
      </c>
      <c r="E19" s="74">
        <v>28498</v>
      </c>
      <c r="F19" s="75">
        <v>28936</v>
      </c>
      <c r="G19" s="72"/>
      <c r="H19" s="83">
        <v>452597</v>
      </c>
      <c r="I19" s="75">
        <v>481533</v>
      </c>
    </row>
    <row r="20" spans="1:9" s="22" customFormat="1" ht="17.25" customHeight="1" x14ac:dyDescent="0.75">
      <c r="A20" s="23"/>
      <c r="B20" s="23"/>
      <c r="C20" s="91" t="s">
        <v>55</v>
      </c>
      <c r="D20" s="69">
        <v>732</v>
      </c>
      <c r="E20" s="74">
        <v>36622</v>
      </c>
      <c r="F20" s="75">
        <v>37354</v>
      </c>
      <c r="G20" s="72"/>
      <c r="H20" s="83">
        <v>433714</v>
      </c>
      <c r="I20" s="75">
        <v>471068</v>
      </c>
    </row>
    <row r="21" spans="1:9" s="22" customFormat="1" ht="17.25" customHeight="1" x14ac:dyDescent="0.75">
      <c r="A21" s="23"/>
      <c r="B21" s="23"/>
      <c r="C21" s="91" t="s">
        <v>97</v>
      </c>
      <c r="D21" s="69">
        <v>928</v>
      </c>
      <c r="E21" s="69">
        <v>43416</v>
      </c>
      <c r="F21" s="75">
        <v>44344</v>
      </c>
      <c r="G21" s="72"/>
      <c r="H21" s="83">
        <v>420216</v>
      </c>
      <c r="I21" s="75">
        <v>464560</v>
      </c>
    </row>
    <row r="22" spans="1:9" ht="17.25" customHeight="1" x14ac:dyDescent="0.75">
      <c r="C22" s="117" t="s">
        <v>104</v>
      </c>
      <c r="D22" s="69">
        <v>1134</v>
      </c>
      <c r="E22" s="69">
        <v>47130</v>
      </c>
      <c r="F22" s="75">
        <v>48264</v>
      </c>
      <c r="G22" s="72"/>
      <c r="H22" s="76">
        <v>420027</v>
      </c>
      <c r="I22" s="75">
        <v>468291</v>
      </c>
    </row>
    <row r="23" spans="1:9" ht="17.25" customHeight="1" x14ac:dyDescent="0.75">
      <c r="C23" s="91" t="s">
        <v>110</v>
      </c>
      <c r="D23" s="69">
        <v>1370</v>
      </c>
      <c r="E23" s="69">
        <v>46537</v>
      </c>
      <c r="F23" s="75">
        <v>47907</v>
      </c>
      <c r="G23" s="72"/>
      <c r="H23" s="76">
        <v>417154</v>
      </c>
      <c r="I23" s="75">
        <v>465061</v>
      </c>
    </row>
    <row r="24" spans="1:9" s="22" customFormat="1" ht="17.25" customHeight="1" x14ac:dyDescent="0.75">
      <c r="C24" s="91" t="s">
        <v>124</v>
      </c>
      <c r="D24" s="74">
        <v>1545</v>
      </c>
      <c r="E24" s="74">
        <v>50314</v>
      </c>
      <c r="F24" s="75">
        <v>51859</v>
      </c>
      <c r="G24" s="72"/>
      <c r="H24" s="76">
        <v>406403</v>
      </c>
      <c r="I24" s="75">
        <v>458262</v>
      </c>
    </row>
    <row r="25" spans="1:9" s="22" customFormat="1" ht="17.25" customHeight="1" x14ac:dyDescent="0.75">
      <c r="C25" s="91" t="s">
        <v>133</v>
      </c>
      <c r="D25" s="74">
        <v>1768</v>
      </c>
      <c r="E25" s="74">
        <v>54295</v>
      </c>
      <c r="F25" s="75">
        <f t="shared" ref="F25:F27" si="0">E25+D25</f>
        <v>56063</v>
      </c>
      <c r="G25" s="72"/>
      <c r="H25" s="76">
        <v>396850</v>
      </c>
      <c r="I25" s="75">
        <f t="shared" ref="I25:I27" si="1">H25+F25</f>
        <v>452913</v>
      </c>
    </row>
    <row r="26" spans="1:9" s="22" customFormat="1" ht="17.25" customHeight="1" x14ac:dyDescent="0.75">
      <c r="C26" s="205" t="s">
        <v>145</v>
      </c>
      <c r="D26" s="212">
        <v>2021</v>
      </c>
      <c r="E26" s="212">
        <v>53702</v>
      </c>
      <c r="F26" s="213">
        <f t="shared" si="0"/>
        <v>55723</v>
      </c>
      <c r="G26" s="213"/>
      <c r="H26" s="214">
        <v>382777</v>
      </c>
      <c r="I26" s="213">
        <f t="shared" si="1"/>
        <v>438500</v>
      </c>
    </row>
    <row r="27" spans="1:9" s="22" customFormat="1" ht="17.25" customHeight="1" x14ac:dyDescent="0.75">
      <c r="C27" s="116" t="s">
        <v>147</v>
      </c>
      <c r="D27" s="267">
        <v>2096</v>
      </c>
      <c r="E27" s="267">
        <v>52906</v>
      </c>
      <c r="F27" s="266">
        <f t="shared" si="0"/>
        <v>55002</v>
      </c>
      <c r="G27" s="213"/>
      <c r="H27" s="214">
        <v>375191</v>
      </c>
      <c r="I27" s="213">
        <f t="shared" si="1"/>
        <v>430193</v>
      </c>
    </row>
    <row r="28" spans="1:9" ht="15" customHeight="1" x14ac:dyDescent="0.75">
      <c r="C28" s="116" t="s">
        <v>159</v>
      </c>
      <c r="D28" s="267">
        <v>2334</v>
      </c>
      <c r="E28" s="267">
        <v>59889</v>
      </c>
      <c r="F28" s="266">
        <f>D28+E28</f>
        <v>62223</v>
      </c>
      <c r="G28" s="213"/>
      <c r="H28" s="214">
        <v>353655</v>
      </c>
      <c r="I28" s="213">
        <f>F28+H28</f>
        <v>415878</v>
      </c>
    </row>
    <row r="29" spans="1:9" ht="15" customHeight="1" x14ac:dyDescent="0.75">
      <c r="C29" s="116" t="s">
        <v>160</v>
      </c>
      <c r="D29" s="267">
        <v>2433</v>
      </c>
      <c r="E29" s="267">
        <v>60193</v>
      </c>
      <c r="F29" s="266">
        <f>D29+E29</f>
        <v>62626</v>
      </c>
      <c r="G29" s="213"/>
      <c r="H29" s="208">
        <v>346070</v>
      </c>
      <c r="I29" s="266">
        <f>F29+H29</f>
        <v>408696</v>
      </c>
    </row>
    <row r="30" spans="1:9" ht="15" customHeight="1" thickBot="1" x14ac:dyDescent="0.9">
      <c r="C30" s="238" t="s">
        <v>173</v>
      </c>
      <c r="D30" s="240">
        <v>2896</v>
      </c>
      <c r="E30" s="240">
        <v>66109</v>
      </c>
      <c r="F30" s="242">
        <v>69005</v>
      </c>
      <c r="G30" s="213"/>
      <c r="H30" s="290">
        <v>332224</v>
      </c>
      <c r="I30" s="242">
        <v>401229</v>
      </c>
    </row>
    <row r="31" spans="1:9" ht="15" customHeight="1" x14ac:dyDescent="0.75">
      <c r="C31" s="373" t="s">
        <v>94</v>
      </c>
      <c r="D31" s="373"/>
      <c r="E31" s="373"/>
      <c r="F31" s="373"/>
      <c r="G31" s="373"/>
      <c r="H31" s="373"/>
      <c r="I31" s="373"/>
    </row>
    <row r="32" spans="1:9" x14ac:dyDescent="0.75">
      <c r="C32" s="373" t="s">
        <v>95</v>
      </c>
      <c r="D32" s="373"/>
      <c r="E32" s="373"/>
      <c r="F32" s="373"/>
      <c r="G32" s="373"/>
      <c r="H32" s="373"/>
      <c r="I32" s="373"/>
    </row>
    <row r="33" spans="3:9" x14ac:dyDescent="0.75">
      <c r="C33" s="374" t="s">
        <v>96</v>
      </c>
      <c r="D33" s="374"/>
      <c r="E33" s="374"/>
      <c r="F33" s="374"/>
      <c r="G33" s="374"/>
      <c r="H33" s="374"/>
      <c r="I33" s="374"/>
    </row>
    <row r="34" spans="3:9" x14ac:dyDescent="0.75">
      <c r="C34" s="374" t="s">
        <v>107</v>
      </c>
      <c r="D34" s="374"/>
      <c r="E34" s="374"/>
      <c r="F34" s="374"/>
      <c r="G34" s="374"/>
      <c r="H34" s="374"/>
      <c r="I34" s="374"/>
    </row>
    <row r="35" spans="3:9" x14ac:dyDescent="0.75">
      <c r="C35" s="355" t="s">
        <v>125</v>
      </c>
      <c r="D35" s="355"/>
      <c r="E35" s="355"/>
      <c r="F35" s="355"/>
      <c r="G35" s="355"/>
      <c r="H35" s="355"/>
      <c r="I35" s="355"/>
    </row>
    <row r="36" spans="3:9" x14ac:dyDescent="0.75">
      <c r="C36" s="360" t="s">
        <v>161</v>
      </c>
      <c r="D36" s="360"/>
      <c r="E36" s="360"/>
      <c r="F36" s="360"/>
      <c r="G36" s="360"/>
      <c r="H36" s="360"/>
      <c r="I36" s="360"/>
    </row>
    <row r="37" spans="3:9" x14ac:dyDescent="0.75">
      <c r="C37" s="328" t="s">
        <v>162</v>
      </c>
      <c r="D37" s="328"/>
      <c r="E37" s="328"/>
      <c r="F37" s="328"/>
      <c r="G37" s="328"/>
      <c r="H37" s="328"/>
      <c r="I37" s="328"/>
    </row>
    <row r="38" spans="3:9" x14ac:dyDescent="0.75">
      <c r="C38" s="199" t="s">
        <v>163</v>
      </c>
    </row>
  </sheetData>
  <mergeCells count="12">
    <mergeCell ref="C36:I36"/>
    <mergeCell ref="C37:I37"/>
    <mergeCell ref="C31:I31"/>
    <mergeCell ref="C32:I32"/>
    <mergeCell ref="C33:I33"/>
    <mergeCell ref="C34:I34"/>
    <mergeCell ref="C35:I35"/>
    <mergeCell ref="C3:I3"/>
    <mergeCell ref="C5:C6"/>
    <mergeCell ref="D5:F5"/>
    <mergeCell ref="H5:I5"/>
    <mergeCell ref="A1:C1"/>
  </mergeCells>
  <hyperlinks>
    <hyperlink ref="A1" location="Contents!A1" display="Contents" xr:uid="{00000000-0004-0000-1200-000000000000}"/>
  </hyperlinks>
  <pageMargins left="0.7" right="0.7" top="0.75" bottom="0.75" header="0.3" footer="0.3"/>
  <pageSetup paperSize="9" scale="70"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5BD4FF"/>
    <pageSetUpPr fitToPage="1"/>
  </sheetPr>
  <dimension ref="A1:Q30"/>
  <sheetViews>
    <sheetView showGridLines="0" zoomScaleNormal="100" workbookViewId="0">
      <selection activeCell="E18" sqref="E18"/>
    </sheetView>
  </sheetViews>
  <sheetFormatPr defaultRowHeight="15" customHeight="1" x14ac:dyDescent="0.75"/>
  <sheetData>
    <row r="1" spans="1:17" ht="15" customHeight="1" x14ac:dyDescent="0.75">
      <c r="A1" t="s">
        <v>1</v>
      </c>
    </row>
    <row r="3" spans="1:17" ht="33.75" x14ac:dyDescent="1.55">
      <c r="G3" s="3"/>
      <c r="H3" s="3"/>
      <c r="J3" s="3"/>
      <c r="K3" s="3"/>
      <c r="L3" s="3"/>
    </row>
    <row r="4" spans="1:17" ht="46.5" x14ac:dyDescent="2.1">
      <c r="E4" s="220" t="s">
        <v>171</v>
      </c>
      <c r="F4" s="218"/>
      <c r="G4" s="221"/>
      <c r="H4" s="221"/>
      <c r="I4" s="222"/>
      <c r="J4" s="221"/>
      <c r="K4" s="221"/>
      <c r="L4" s="221"/>
      <c r="M4" s="218"/>
      <c r="N4" s="218"/>
      <c r="O4" s="218"/>
      <c r="P4" s="218"/>
      <c r="Q4" s="218"/>
    </row>
    <row r="9" spans="1:17" ht="18.5" x14ac:dyDescent="0.9">
      <c r="C9" s="81" t="s">
        <v>2</v>
      </c>
    </row>
    <row r="10" spans="1:17" ht="14.75" x14ac:dyDescent="0.75">
      <c r="C10" s="4" t="s">
        <v>3</v>
      </c>
      <c r="E10" t="s">
        <v>4</v>
      </c>
    </row>
    <row r="11" spans="1:17" ht="15" customHeight="1" x14ac:dyDescent="0.75">
      <c r="C11" s="4" t="s">
        <v>7</v>
      </c>
      <c r="E11" t="s">
        <v>132</v>
      </c>
    </row>
    <row r="12" spans="1:17" ht="14.75" x14ac:dyDescent="0.75">
      <c r="C12" s="4" t="s">
        <v>5</v>
      </c>
      <c r="E12" t="s">
        <v>6</v>
      </c>
    </row>
    <row r="13" spans="1:17" ht="15" customHeight="1" x14ac:dyDescent="0.75">
      <c r="C13" s="4" t="s">
        <v>8</v>
      </c>
      <c r="E13" t="s">
        <v>9</v>
      </c>
    </row>
    <row r="14" spans="1:17" ht="15" customHeight="1" x14ac:dyDescent="0.75">
      <c r="C14" s="4" t="s">
        <v>10</v>
      </c>
      <c r="E14" t="s">
        <v>11</v>
      </c>
    </row>
    <row r="15" spans="1:17" ht="15" customHeight="1" x14ac:dyDescent="0.75">
      <c r="C15" s="4" t="s">
        <v>12</v>
      </c>
      <c r="E15" t="s">
        <v>13</v>
      </c>
    </row>
    <row r="16" spans="1:17" ht="15" customHeight="1" x14ac:dyDescent="0.75">
      <c r="C16" s="4" t="s">
        <v>14</v>
      </c>
      <c r="E16" t="s">
        <v>115</v>
      </c>
    </row>
    <row r="17" spans="1:14" ht="15" customHeight="1" x14ac:dyDescent="0.75">
      <c r="C17" s="4" t="s">
        <v>135</v>
      </c>
      <c r="E17" t="s">
        <v>141</v>
      </c>
    </row>
    <row r="18" spans="1:14" ht="15" customHeight="1" x14ac:dyDescent="0.75">
      <c r="C18" s="4" t="s">
        <v>136</v>
      </c>
      <c r="E18" s="218" t="s">
        <v>172</v>
      </c>
      <c r="F18" s="218"/>
      <c r="G18" s="218"/>
      <c r="H18" s="218"/>
      <c r="I18" s="218"/>
      <c r="J18" s="218"/>
      <c r="K18" s="218"/>
      <c r="L18" s="218"/>
      <c r="M18" s="218"/>
      <c r="N18" s="218"/>
    </row>
    <row r="20" spans="1:14" ht="15" customHeight="1" x14ac:dyDescent="0.9">
      <c r="C20" s="81" t="s">
        <v>15</v>
      </c>
    </row>
    <row r="21" spans="1:14" ht="15" customHeight="1" x14ac:dyDescent="0.75">
      <c r="C21" s="4" t="s">
        <v>17</v>
      </c>
      <c r="E21" t="s">
        <v>18</v>
      </c>
    </row>
    <row r="22" spans="1:14" ht="15" customHeight="1" x14ac:dyDescent="0.75">
      <c r="C22" s="4" t="s">
        <v>19</v>
      </c>
      <c r="E22" t="s">
        <v>20</v>
      </c>
    </row>
    <row r="23" spans="1:14" ht="15" customHeight="1" x14ac:dyDescent="0.75">
      <c r="C23" s="4" t="s">
        <v>21</v>
      </c>
      <c r="E23" t="s">
        <v>22</v>
      </c>
    </row>
    <row r="24" spans="1:14" ht="15" customHeight="1" x14ac:dyDescent="0.75">
      <c r="A24" s="2"/>
      <c r="C24" s="174" t="s">
        <v>139</v>
      </c>
      <c r="D24" s="16"/>
      <c r="E24" t="s">
        <v>16</v>
      </c>
    </row>
    <row r="25" spans="1:14" ht="15" customHeight="1" x14ac:dyDescent="0.75">
      <c r="A25" s="2"/>
      <c r="C25" s="174" t="s">
        <v>140</v>
      </c>
      <c r="D25" s="16"/>
      <c r="E25" t="s">
        <v>142</v>
      </c>
    </row>
    <row r="26" spans="1:14" ht="15" customHeight="1" x14ac:dyDescent="0.75">
      <c r="C26" s="4" t="s">
        <v>23</v>
      </c>
      <c r="E26" t="s">
        <v>24</v>
      </c>
    </row>
    <row r="27" spans="1:14" ht="15" customHeight="1" x14ac:dyDescent="0.75">
      <c r="C27" s="4" t="s">
        <v>25</v>
      </c>
      <c r="E27" t="s">
        <v>26</v>
      </c>
    </row>
    <row r="28" spans="1:14" ht="15" customHeight="1" x14ac:dyDescent="0.75">
      <c r="C28" s="4" t="s">
        <v>27</v>
      </c>
      <c r="E28" t="s">
        <v>28</v>
      </c>
    </row>
    <row r="29" spans="1:14" ht="15" customHeight="1" x14ac:dyDescent="0.75">
      <c r="C29" s="4" t="s">
        <v>29</v>
      </c>
      <c r="E29" t="s">
        <v>30</v>
      </c>
    </row>
    <row r="30" spans="1:14" ht="15" customHeight="1" x14ac:dyDescent="0.75">
      <c r="C30" s="4" t="s">
        <v>31</v>
      </c>
      <c r="E30" t="s">
        <v>146</v>
      </c>
    </row>
  </sheetData>
  <hyperlinks>
    <hyperlink ref="C10" location="'Table 1a'!A1" display="Table 1a" xr:uid="{00000000-0004-0000-0100-000000000000}"/>
    <hyperlink ref="C12" location="'Table 1b'!A1" display="Table 1b" xr:uid="{00000000-0004-0000-0100-000001000000}"/>
    <hyperlink ref="C11" location="'Figure 1'!A1" display="Figure 1" xr:uid="{00000000-0004-0000-0100-000002000000}"/>
    <hyperlink ref="C13" location="'Table 2a'!A1" display="Table 2a" xr:uid="{00000000-0004-0000-0100-000003000000}"/>
    <hyperlink ref="C14" location="'Table 2b'!A1" display="Table 2b" xr:uid="{00000000-0004-0000-0100-000004000000}"/>
    <hyperlink ref="C15" location="'Table 2c'!A1" display="Table 2c" xr:uid="{00000000-0004-0000-0100-000005000000}"/>
    <hyperlink ref="C16" location="'Table 2d'!A1" display="Table 2d" xr:uid="{00000000-0004-0000-0100-000006000000}"/>
    <hyperlink ref="C24" location="'Figure 3 Data'!A1" display="Figure 3 Data" xr:uid="{00000000-0004-0000-0100-000007000000}"/>
    <hyperlink ref="C25" location="'Figure 3'!A1" display="Figure 3" xr:uid="{00000000-0004-0000-0100-000008000000}"/>
    <hyperlink ref="C21" location="'Table 3a'!A1" display="Table 3a" xr:uid="{00000000-0004-0000-0100-000009000000}"/>
    <hyperlink ref="C22" location="'Table 3b'!A1" display="Table 3b" xr:uid="{00000000-0004-0000-0100-00000A000000}"/>
    <hyperlink ref="C23" location="'Table 3c'!A1" display="Table 3c" xr:uid="{00000000-0004-0000-0100-00000B000000}"/>
    <hyperlink ref="C26" location="'Table 3d'!A1" display="Table 3d" xr:uid="{00000000-0004-0000-0100-00000C000000}"/>
    <hyperlink ref="C27" location="'Table 4a'!A1" display="Table 4a" xr:uid="{00000000-0004-0000-0100-00000D000000}"/>
    <hyperlink ref="C28" location="'Table 4b'!A1" display="Table 4b" xr:uid="{00000000-0004-0000-0100-00000E000000}"/>
    <hyperlink ref="C29" location="'Table 4c'!A1" display="Table 4c" xr:uid="{00000000-0004-0000-0100-00000F000000}"/>
    <hyperlink ref="C30" location="'Table 4d'!A1" display="Table 4d" xr:uid="{00000000-0004-0000-0100-000010000000}"/>
    <hyperlink ref="C17" location="'Figure 2 Data'!A1" display="Figure 2 Data" xr:uid="{00000000-0004-0000-0100-000011000000}"/>
    <hyperlink ref="C18" location="'Figure 2'!A1" display="Figure 2" xr:uid="{00000000-0004-0000-0100-000012000000}"/>
  </hyperlinks>
  <pageMargins left="0.7" right="0.7" top="0.75" bottom="0.75" header="0.3" footer="0.3"/>
  <pageSetup paperSize="9" scale="72" orientation="landscape" verticalDpi="4"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tabColor rgb="FF002060"/>
    <pageSetUpPr fitToPage="1"/>
  </sheetPr>
  <dimension ref="A1:M38"/>
  <sheetViews>
    <sheetView showGridLines="0" topLeftCell="A16" zoomScaleNormal="100" workbookViewId="0">
      <selection activeCell="F38" sqref="F38"/>
    </sheetView>
  </sheetViews>
  <sheetFormatPr defaultColWidth="8.81640625" defaultRowHeight="14.75" x14ac:dyDescent="0.75"/>
  <cols>
    <col min="1" max="2" width="1.6796875" style="18" customWidth="1"/>
    <col min="3" max="3" width="16.6796875" style="18" customWidth="1"/>
    <col min="4" max="6" width="18.6796875" style="18" customWidth="1"/>
    <col min="7" max="7" width="3.6796875" style="18" customWidth="1"/>
    <col min="8" max="10" width="18.6796875" style="18" customWidth="1"/>
    <col min="11" max="16384" width="8.81640625" style="18"/>
  </cols>
  <sheetData>
    <row r="1" spans="1:13" s="5" customFormat="1" ht="15" customHeight="1" x14ac:dyDescent="0.75">
      <c r="A1" s="318" t="s">
        <v>32</v>
      </c>
      <c r="B1" s="318"/>
      <c r="C1" s="318"/>
    </row>
    <row r="2" spans="1:13" ht="15" customHeight="1" x14ac:dyDescent="0.75"/>
    <row r="3" spans="1:13" ht="33" customHeight="1" x14ac:dyDescent="0.75">
      <c r="C3" s="313" t="s">
        <v>86</v>
      </c>
      <c r="D3" s="313"/>
      <c r="E3" s="313"/>
      <c r="F3" s="313"/>
      <c r="G3" s="313"/>
      <c r="H3" s="313"/>
      <c r="I3" s="313"/>
      <c r="J3" s="131"/>
    </row>
    <row r="4" spans="1:13" ht="6" customHeight="1" x14ac:dyDescent="0.75">
      <c r="C4" s="22"/>
      <c r="D4" s="41"/>
      <c r="E4" s="41"/>
      <c r="F4" s="41"/>
      <c r="G4" s="41"/>
      <c r="H4" s="41"/>
      <c r="I4" s="22"/>
      <c r="J4" s="22"/>
    </row>
    <row r="5" spans="1:13" ht="15" customHeight="1" x14ac:dyDescent="0.75">
      <c r="C5" s="352" t="s">
        <v>34</v>
      </c>
      <c r="D5" s="337" t="s">
        <v>69</v>
      </c>
      <c r="E5" s="338"/>
      <c r="F5" s="338"/>
      <c r="G5" s="41"/>
      <c r="H5" s="338" t="s">
        <v>69</v>
      </c>
      <c r="I5" s="338"/>
      <c r="J5" s="132"/>
    </row>
    <row r="6" spans="1:13" s="42" customFormat="1" ht="46" customHeight="1" x14ac:dyDescent="0.75">
      <c r="C6" s="353"/>
      <c r="D6" s="46" t="s">
        <v>80</v>
      </c>
      <c r="E6" s="43" t="s">
        <v>81</v>
      </c>
      <c r="F6" s="30" t="s">
        <v>82</v>
      </c>
      <c r="G6" s="44"/>
      <c r="H6" s="46" t="s">
        <v>83</v>
      </c>
      <c r="I6" s="32" t="s">
        <v>84</v>
      </c>
      <c r="J6" s="44"/>
    </row>
    <row r="7" spans="1:13" ht="17.25" customHeight="1" x14ac:dyDescent="0.75">
      <c r="A7" s="6"/>
      <c r="B7" s="6"/>
      <c r="C7" s="120" t="s">
        <v>41</v>
      </c>
      <c r="D7" s="89">
        <v>0</v>
      </c>
      <c r="E7" s="70">
        <v>354969</v>
      </c>
      <c r="F7" s="72">
        <v>354969</v>
      </c>
      <c r="G7" s="72"/>
      <c r="H7" s="87">
        <v>1771055</v>
      </c>
      <c r="I7" s="73">
        <v>2126024</v>
      </c>
      <c r="J7" s="156"/>
      <c r="M7" s="88"/>
    </row>
    <row r="8" spans="1:13" ht="17.25" customHeight="1" x14ac:dyDescent="0.75">
      <c r="A8" s="6"/>
      <c r="B8" s="6"/>
      <c r="C8" s="121" t="s">
        <v>43</v>
      </c>
      <c r="D8" s="69">
        <v>0</v>
      </c>
      <c r="E8" s="72">
        <v>444943</v>
      </c>
      <c r="F8" s="75">
        <v>444943</v>
      </c>
      <c r="G8" s="72"/>
      <c r="H8" s="83">
        <v>1864295</v>
      </c>
      <c r="I8" s="75">
        <v>2309238</v>
      </c>
      <c r="J8" s="156"/>
      <c r="M8" s="88"/>
    </row>
    <row r="9" spans="1:13" ht="17.25" customHeight="1" x14ac:dyDescent="0.75">
      <c r="A9" s="6"/>
      <c r="B9" s="6"/>
      <c r="C9" s="121" t="s">
        <v>45</v>
      </c>
      <c r="D9" s="69">
        <v>0</v>
      </c>
      <c r="E9" s="72">
        <v>500960</v>
      </c>
      <c r="F9" s="75">
        <v>500960</v>
      </c>
      <c r="G9" s="72"/>
      <c r="H9" s="83">
        <v>1832983</v>
      </c>
      <c r="I9" s="75">
        <v>2333943</v>
      </c>
      <c r="J9" s="156"/>
      <c r="M9" s="88"/>
    </row>
    <row r="10" spans="1:13" ht="17.25" customHeight="1" x14ac:dyDescent="0.75">
      <c r="A10" s="6"/>
      <c r="B10" s="6"/>
      <c r="C10" s="121" t="s">
        <v>47</v>
      </c>
      <c r="D10" s="69">
        <v>0</v>
      </c>
      <c r="E10" s="72">
        <v>509436</v>
      </c>
      <c r="F10" s="75">
        <v>509436</v>
      </c>
      <c r="G10" s="72"/>
      <c r="H10" s="83">
        <v>1790147</v>
      </c>
      <c r="I10" s="75">
        <v>2299583</v>
      </c>
      <c r="J10" s="156"/>
      <c r="M10" s="88"/>
    </row>
    <row r="11" spans="1:13" ht="17.25" customHeight="1" x14ac:dyDescent="0.75">
      <c r="A11" s="6"/>
      <c r="B11" s="6"/>
      <c r="C11" s="121" t="s">
        <v>48</v>
      </c>
      <c r="D11" s="69">
        <v>946</v>
      </c>
      <c r="E11" s="72">
        <v>496810</v>
      </c>
      <c r="F11" s="75">
        <v>497756</v>
      </c>
      <c r="G11" s="72"/>
      <c r="H11" s="83">
        <v>1819499</v>
      </c>
      <c r="I11" s="75">
        <v>2317255</v>
      </c>
      <c r="J11" s="156"/>
      <c r="M11" s="88"/>
    </row>
    <row r="12" spans="1:13" ht="17.25" customHeight="1" x14ac:dyDescent="0.75">
      <c r="A12" s="6"/>
      <c r="B12" s="6"/>
      <c r="C12" s="90" t="s">
        <v>92</v>
      </c>
      <c r="D12" s="69">
        <v>3536</v>
      </c>
      <c r="E12" s="72">
        <v>515107</v>
      </c>
      <c r="F12" s="75">
        <v>518643</v>
      </c>
      <c r="G12" s="72"/>
      <c r="H12" s="83">
        <v>1824847</v>
      </c>
      <c r="I12" s="75">
        <v>2343490</v>
      </c>
      <c r="J12" s="156"/>
      <c r="M12" s="88"/>
    </row>
    <row r="13" spans="1:13" ht="17.25" customHeight="1" x14ac:dyDescent="0.75">
      <c r="A13" s="6"/>
      <c r="B13" s="6"/>
      <c r="C13" s="90" t="s">
        <v>49</v>
      </c>
      <c r="D13" s="69">
        <v>4777</v>
      </c>
      <c r="E13" s="72">
        <v>471484</v>
      </c>
      <c r="F13" s="75">
        <v>476261</v>
      </c>
      <c r="G13" s="72"/>
      <c r="H13" s="83">
        <v>1782186</v>
      </c>
      <c r="I13" s="75">
        <v>2258447</v>
      </c>
      <c r="J13" s="156"/>
      <c r="M13" s="88"/>
    </row>
    <row r="14" spans="1:13" ht="17.25" customHeight="1" x14ac:dyDescent="0.75">
      <c r="A14" s="6"/>
      <c r="B14" s="6"/>
      <c r="C14" s="90" t="s">
        <v>50</v>
      </c>
      <c r="D14" s="69">
        <v>6214</v>
      </c>
      <c r="E14" s="72">
        <v>477395</v>
      </c>
      <c r="F14" s="75">
        <v>483609</v>
      </c>
      <c r="G14" s="72"/>
      <c r="H14" s="83">
        <v>1763237</v>
      </c>
      <c r="I14" s="75">
        <v>2246846</v>
      </c>
      <c r="J14" s="156"/>
      <c r="M14" s="88"/>
    </row>
    <row r="15" spans="1:13" ht="17.25" customHeight="1" x14ac:dyDescent="0.75">
      <c r="A15" s="6"/>
      <c r="B15" s="6"/>
      <c r="C15" s="90" t="s">
        <v>51</v>
      </c>
      <c r="D15" s="69">
        <v>7211</v>
      </c>
      <c r="E15" s="72">
        <v>494900</v>
      </c>
      <c r="F15" s="75">
        <v>502111</v>
      </c>
      <c r="G15" s="72"/>
      <c r="H15" s="83">
        <v>1712572</v>
      </c>
      <c r="I15" s="75">
        <v>2214683</v>
      </c>
      <c r="J15" s="156"/>
      <c r="M15" s="88"/>
    </row>
    <row r="16" spans="1:13" ht="17.25" customHeight="1" x14ac:dyDescent="0.75">
      <c r="A16" s="6"/>
      <c r="B16" s="6"/>
      <c r="C16" s="90" t="s">
        <v>52</v>
      </c>
      <c r="D16" s="69">
        <v>7743</v>
      </c>
      <c r="E16" s="72">
        <v>498719</v>
      </c>
      <c r="F16" s="75">
        <v>506462</v>
      </c>
      <c r="G16" s="72"/>
      <c r="H16" s="83">
        <v>1709367</v>
      </c>
      <c r="I16" s="75">
        <v>2215829</v>
      </c>
      <c r="J16" s="156"/>
      <c r="M16" s="88"/>
    </row>
    <row r="17" spans="1:12" ht="17.25" customHeight="1" x14ac:dyDescent="0.75">
      <c r="A17" s="6"/>
      <c r="B17" s="6"/>
      <c r="C17" s="90" t="s">
        <v>93</v>
      </c>
      <c r="D17" s="69">
        <v>8331</v>
      </c>
      <c r="E17" s="72">
        <v>509224</v>
      </c>
      <c r="F17" s="75">
        <v>517555</v>
      </c>
      <c r="G17" s="72"/>
      <c r="H17" s="83">
        <v>1696853</v>
      </c>
      <c r="I17" s="75">
        <v>2214408</v>
      </c>
      <c r="J17" s="156"/>
    </row>
    <row r="18" spans="1:12" ht="17.25" customHeight="1" x14ac:dyDescent="0.75">
      <c r="A18" s="6"/>
      <c r="B18" s="6"/>
      <c r="C18" s="90" t="s">
        <v>53</v>
      </c>
      <c r="D18" s="69">
        <v>9575</v>
      </c>
      <c r="E18" s="72">
        <v>507897</v>
      </c>
      <c r="F18" s="75">
        <v>517472</v>
      </c>
      <c r="G18" s="72"/>
      <c r="H18" s="83">
        <v>1709885</v>
      </c>
      <c r="I18" s="75">
        <v>2227357</v>
      </c>
      <c r="J18" s="156"/>
    </row>
    <row r="19" spans="1:12" ht="17.25" customHeight="1" x14ac:dyDescent="0.75">
      <c r="A19" s="6"/>
      <c r="B19" s="6"/>
      <c r="C19" s="90" t="s">
        <v>54</v>
      </c>
      <c r="D19" s="69">
        <v>12023</v>
      </c>
      <c r="E19" s="72">
        <v>508808</v>
      </c>
      <c r="F19" s="75">
        <v>520831</v>
      </c>
      <c r="G19" s="72"/>
      <c r="H19" s="83">
        <v>1672772</v>
      </c>
      <c r="I19" s="75">
        <v>2193603</v>
      </c>
      <c r="J19" s="156"/>
    </row>
    <row r="20" spans="1:12" s="22" customFormat="1" ht="17.25" customHeight="1" x14ac:dyDescent="0.75">
      <c r="A20" s="77"/>
      <c r="B20" s="77"/>
      <c r="C20" s="91" t="s">
        <v>55</v>
      </c>
      <c r="D20" s="69">
        <v>14914</v>
      </c>
      <c r="E20" s="72">
        <v>473677</v>
      </c>
      <c r="F20" s="75">
        <v>488591</v>
      </c>
      <c r="G20" s="72"/>
      <c r="H20" s="83">
        <v>1661303</v>
      </c>
      <c r="I20" s="75">
        <v>2149894</v>
      </c>
      <c r="J20" s="156"/>
      <c r="L20" s="18"/>
    </row>
    <row r="21" spans="1:12" s="22" customFormat="1" ht="17.25" customHeight="1" x14ac:dyDescent="0.75">
      <c r="A21" s="77"/>
      <c r="B21" s="77"/>
      <c r="C21" s="91" t="s">
        <v>97</v>
      </c>
      <c r="D21" s="69">
        <v>18140</v>
      </c>
      <c r="E21" s="75">
        <v>506830</v>
      </c>
      <c r="F21" s="75">
        <v>524970</v>
      </c>
      <c r="G21" s="72"/>
      <c r="H21" s="83">
        <v>1629802</v>
      </c>
      <c r="I21" s="75">
        <v>2154772</v>
      </c>
      <c r="J21" s="156"/>
      <c r="L21" s="18"/>
    </row>
    <row r="22" spans="1:12" ht="17.25" customHeight="1" x14ac:dyDescent="0.75">
      <c r="A22" s="59"/>
      <c r="B22" s="59"/>
      <c r="C22" s="117" t="s">
        <v>104</v>
      </c>
      <c r="D22" s="69">
        <v>22466</v>
      </c>
      <c r="E22" s="69">
        <v>506304</v>
      </c>
      <c r="F22" s="72">
        <v>528770</v>
      </c>
      <c r="G22" s="72"/>
      <c r="H22" s="76">
        <v>1657423</v>
      </c>
      <c r="I22" s="75">
        <v>2186193</v>
      </c>
      <c r="J22" s="156"/>
    </row>
    <row r="23" spans="1:12" ht="17.25" customHeight="1" x14ac:dyDescent="0.75">
      <c r="A23" s="59"/>
      <c r="B23" s="59"/>
      <c r="C23" s="91" t="s">
        <v>110</v>
      </c>
      <c r="D23" s="69">
        <v>27373</v>
      </c>
      <c r="E23" s="69">
        <v>488088</v>
      </c>
      <c r="F23" s="75">
        <v>515461</v>
      </c>
      <c r="G23" s="72"/>
      <c r="H23" s="76">
        <v>1603413</v>
      </c>
      <c r="I23" s="75">
        <v>2118874</v>
      </c>
      <c r="J23" s="156"/>
    </row>
    <row r="24" spans="1:12" s="22" customFormat="1" ht="17.25" customHeight="1" x14ac:dyDescent="0.75">
      <c r="A24" s="60"/>
      <c r="B24" s="60"/>
      <c r="C24" s="91" t="s">
        <v>124</v>
      </c>
      <c r="D24" s="72">
        <v>32252</v>
      </c>
      <c r="E24" s="69">
        <v>498756</v>
      </c>
      <c r="F24" s="75">
        <v>531008</v>
      </c>
      <c r="G24" s="72"/>
      <c r="H24" s="83">
        <v>1586745</v>
      </c>
      <c r="I24" s="75">
        <v>2117753</v>
      </c>
      <c r="J24" s="156"/>
    </row>
    <row r="25" spans="1:12" s="22" customFormat="1" ht="17.25" customHeight="1" x14ac:dyDescent="0.75">
      <c r="A25" s="60"/>
      <c r="B25" s="60"/>
      <c r="C25" s="91" t="s">
        <v>133</v>
      </c>
      <c r="D25" s="72">
        <v>36672</v>
      </c>
      <c r="E25" s="69">
        <v>497092</v>
      </c>
      <c r="F25" s="75">
        <f t="shared" ref="F25:F29" si="0">E25+D25</f>
        <v>533764</v>
      </c>
      <c r="G25" s="72"/>
      <c r="H25" s="83">
        <v>1547102</v>
      </c>
      <c r="I25" s="75">
        <f t="shared" ref="I25:I27" si="1">H25+F25</f>
        <v>2080866</v>
      </c>
      <c r="J25" s="156"/>
    </row>
    <row r="26" spans="1:12" s="22" customFormat="1" ht="17.25" customHeight="1" x14ac:dyDescent="0.75">
      <c r="A26" s="60"/>
      <c r="B26" s="60"/>
      <c r="C26" s="205" t="s">
        <v>145</v>
      </c>
      <c r="D26" s="212">
        <v>40271</v>
      </c>
      <c r="E26" s="212">
        <v>498456</v>
      </c>
      <c r="F26" s="213">
        <f t="shared" si="0"/>
        <v>538727</v>
      </c>
      <c r="G26" s="72"/>
      <c r="H26" s="214">
        <v>1524968</v>
      </c>
      <c r="I26" s="213">
        <f t="shared" si="1"/>
        <v>2063695</v>
      </c>
      <c r="J26" s="156"/>
    </row>
    <row r="27" spans="1:12" s="22" customFormat="1" ht="17.25" customHeight="1" x14ac:dyDescent="0.75">
      <c r="A27" s="60"/>
      <c r="B27" s="60"/>
      <c r="C27" s="116" t="s">
        <v>147</v>
      </c>
      <c r="D27" s="267">
        <v>43888</v>
      </c>
      <c r="E27" s="267">
        <v>500089</v>
      </c>
      <c r="F27" s="213">
        <f t="shared" si="0"/>
        <v>543977</v>
      </c>
      <c r="G27" s="213"/>
      <c r="H27" s="214">
        <v>1483627</v>
      </c>
      <c r="I27" s="213">
        <f t="shared" si="1"/>
        <v>2027604</v>
      </c>
      <c r="J27" s="156"/>
    </row>
    <row r="28" spans="1:12" ht="15" customHeight="1" x14ac:dyDescent="0.75">
      <c r="C28" s="116" t="s">
        <v>159</v>
      </c>
      <c r="D28" s="267">
        <v>49546</v>
      </c>
      <c r="E28" s="267">
        <v>525219</v>
      </c>
      <c r="F28" s="213">
        <f t="shared" si="0"/>
        <v>574765</v>
      </c>
      <c r="G28" s="213"/>
      <c r="H28" s="214">
        <v>1417773</v>
      </c>
      <c r="I28" s="213">
        <f>H28+F28</f>
        <v>1992538</v>
      </c>
      <c r="J28" s="45"/>
    </row>
    <row r="29" spans="1:12" ht="15" customHeight="1" x14ac:dyDescent="0.75">
      <c r="C29" s="116" t="s">
        <v>160</v>
      </c>
      <c r="D29" s="267">
        <v>53546</v>
      </c>
      <c r="E29" s="267">
        <v>513501</v>
      </c>
      <c r="F29" s="266">
        <f t="shared" si="0"/>
        <v>567047</v>
      </c>
      <c r="G29" s="213"/>
      <c r="H29" s="208">
        <v>1406071</v>
      </c>
      <c r="I29" s="266">
        <f>H29+F29</f>
        <v>1973118</v>
      </c>
    </row>
    <row r="30" spans="1:12" ht="15" customHeight="1" thickBot="1" x14ac:dyDescent="0.9">
      <c r="C30" s="226" t="s">
        <v>173</v>
      </c>
      <c r="D30" s="240">
        <v>57776</v>
      </c>
      <c r="E30" s="240">
        <v>523349</v>
      </c>
      <c r="F30" s="241">
        <v>581125</v>
      </c>
      <c r="G30" s="213"/>
      <c r="H30" s="290">
        <v>1386636</v>
      </c>
      <c r="I30" s="241">
        <v>1967761</v>
      </c>
    </row>
    <row r="31" spans="1:12" ht="15" customHeight="1" x14ac:dyDescent="0.75">
      <c r="C31" s="373" t="s">
        <v>94</v>
      </c>
      <c r="D31" s="373"/>
      <c r="E31" s="373"/>
      <c r="F31" s="373"/>
      <c r="G31" s="373"/>
      <c r="H31" s="373"/>
      <c r="I31" s="373"/>
    </row>
    <row r="32" spans="1:12" x14ac:dyDescent="0.75">
      <c r="C32" s="373" t="s">
        <v>95</v>
      </c>
      <c r="D32" s="373"/>
      <c r="E32" s="373"/>
      <c r="F32" s="373"/>
      <c r="G32" s="373"/>
      <c r="H32" s="373"/>
      <c r="I32" s="373"/>
    </row>
    <row r="33" spans="3:9" x14ac:dyDescent="0.75">
      <c r="C33" s="374" t="s">
        <v>96</v>
      </c>
      <c r="D33" s="374"/>
      <c r="E33" s="374"/>
      <c r="F33" s="374"/>
      <c r="G33" s="374"/>
      <c r="H33" s="374"/>
      <c r="I33" s="374"/>
    </row>
    <row r="34" spans="3:9" x14ac:dyDescent="0.75">
      <c r="C34" s="374" t="s">
        <v>107</v>
      </c>
      <c r="D34" s="374"/>
      <c r="E34" s="374"/>
      <c r="F34" s="374"/>
      <c r="G34" s="374"/>
      <c r="H34" s="374"/>
      <c r="I34" s="374"/>
    </row>
    <row r="35" spans="3:9" x14ac:dyDescent="0.75">
      <c r="C35" s="355" t="s">
        <v>125</v>
      </c>
      <c r="D35" s="355"/>
      <c r="E35" s="355"/>
      <c r="F35" s="355"/>
      <c r="G35" s="355"/>
      <c r="H35" s="355"/>
      <c r="I35" s="355"/>
    </row>
    <row r="36" spans="3:9" x14ac:dyDescent="0.75">
      <c r="C36" s="360" t="s">
        <v>161</v>
      </c>
      <c r="D36" s="360"/>
      <c r="E36" s="360"/>
      <c r="F36" s="360"/>
      <c r="G36" s="360"/>
      <c r="H36" s="360"/>
      <c r="I36" s="360"/>
    </row>
    <row r="37" spans="3:9" x14ac:dyDescent="0.75">
      <c r="C37" s="328" t="s">
        <v>162</v>
      </c>
      <c r="D37" s="328"/>
      <c r="E37" s="328"/>
      <c r="F37" s="328"/>
      <c r="G37" s="328"/>
      <c r="H37" s="328"/>
      <c r="I37" s="328"/>
    </row>
    <row r="38" spans="3:9" x14ac:dyDescent="0.75">
      <c r="C38" s="199" t="s">
        <v>163</v>
      </c>
      <c r="G38" s="22"/>
    </row>
  </sheetData>
  <mergeCells count="12">
    <mergeCell ref="C36:I36"/>
    <mergeCell ref="C37:I37"/>
    <mergeCell ref="C31:I31"/>
    <mergeCell ref="C32:I32"/>
    <mergeCell ref="C33:I33"/>
    <mergeCell ref="C34:I34"/>
    <mergeCell ref="C35:I35"/>
    <mergeCell ref="C3:I3"/>
    <mergeCell ref="C5:C6"/>
    <mergeCell ref="D5:F5"/>
    <mergeCell ref="H5:I5"/>
    <mergeCell ref="A1:C1"/>
  </mergeCells>
  <hyperlinks>
    <hyperlink ref="A1" location="Contents!A1" display="Contents" xr:uid="{00000000-0004-0000-1300-000000000000}"/>
  </hyperlinks>
  <pageMargins left="0.7" right="0.7" top="0.75" bottom="0.75" header="0.3" footer="0.3"/>
  <pageSetup paperSize="9" scale="70"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4">
    <tabColor rgb="FF002060"/>
    <pageSetUpPr fitToPage="1"/>
  </sheetPr>
  <dimension ref="A1:I24"/>
  <sheetViews>
    <sheetView showGridLines="0" zoomScaleNormal="100" workbookViewId="0">
      <selection activeCell="D26" sqref="D26"/>
    </sheetView>
  </sheetViews>
  <sheetFormatPr defaultColWidth="8.81640625" defaultRowHeight="14.75" x14ac:dyDescent="0.75"/>
  <cols>
    <col min="1" max="2" width="1.6796875" style="18" customWidth="1"/>
    <col min="3" max="3" width="33.6796875" style="18" customWidth="1"/>
    <col min="4" max="6" width="18.6796875" style="18" customWidth="1"/>
    <col min="7" max="7" width="1.6796875" style="18" customWidth="1"/>
    <col min="8" max="9" width="18.6796875" style="18" customWidth="1"/>
    <col min="10" max="16384" width="8.81640625" style="18"/>
  </cols>
  <sheetData>
    <row r="1" spans="1:9" s="5" customFormat="1" ht="15" customHeight="1" x14ac:dyDescent="0.75">
      <c r="A1" s="318" t="s">
        <v>32</v>
      </c>
      <c r="B1" s="318"/>
      <c r="C1" s="318"/>
    </row>
    <row r="2" spans="1:9" ht="15" customHeight="1" x14ac:dyDescent="0.75"/>
    <row r="3" spans="1:9" ht="33" customHeight="1" x14ac:dyDescent="0.75">
      <c r="C3" s="313" t="s">
        <v>131</v>
      </c>
      <c r="D3" s="313"/>
      <c r="E3" s="313"/>
      <c r="F3" s="313"/>
      <c r="G3" s="313"/>
      <c r="H3" s="313"/>
      <c r="I3" s="313"/>
    </row>
    <row r="4" spans="1:9" ht="6" customHeight="1" x14ac:dyDescent="0.75">
      <c r="C4" s="22"/>
      <c r="D4" s="41"/>
      <c r="E4" s="41"/>
      <c r="F4" s="41"/>
      <c r="G4" s="41"/>
      <c r="H4" s="41"/>
      <c r="I4" s="22"/>
    </row>
    <row r="5" spans="1:9" ht="15" customHeight="1" x14ac:dyDescent="0.75">
      <c r="C5" s="314" t="s">
        <v>126</v>
      </c>
      <c r="D5" s="337" t="s">
        <v>73</v>
      </c>
      <c r="E5" s="338"/>
      <c r="F5" s="338"/>
      <c r="G5" s="41"/>
      <c r="H5" s="338" t="s">
        <v>73</v>
      </c>
      <c r="I5" s="338"/>
    </row>
    <row r="6" spans="1:9" s="42" customFormat="1" ht="46" customHeight="1" x14ac:dyDescent="0.75">
      <c r="C6" s="315"/>
      <c r="D6" s="46" t="s">
        <v>80</v>
      </c>
      <c r="E6" s="43" t="s">
        <v>81</v>
      </c>
      <c r="F6" s="30" t="s">
        <v>82</v>
      </c>
      <c r="G6" s="44"/>
      <c r="H6" s="46" t="s">
        <v>83</v>
      </c>
      <c r="I6" s="32" t="s">
        <v>84</v>
      </c>
    </row>
    <row r="7" spans="1:9" ht="17.25" customHeight="1" x14ac:dyDescent="0.75">
      <c r="A7" s="6"/>
      <c r="B7" s="6"/>
      <c r="C7" s="100" t="s">
        <v>119</v>
      </c>
      <c r="D7" s="268">
        <v>901</v>
      </c>
      <c r="E7" s="269">
        <v>284053</v>
      </c>
      <c r="F7" s="270">
        <f>SUM(D7:E7)</f>
        <v>284954</v>
      </c>
      <c r="G7" s="271"/>
      <c r="H7" s="272">
        <v>426339</v>
      </c>
      <c r="I7" s="273">
        <f>SUM(F7:H7)</f>
        <v>711293</v>
      </c>
    </row>
    <row r="8" spans="1:9" ht="17.25" customHeight="1" x14ac:dyDescent="0.75">
      <c r="A8" s="6"/>
      <c r="B8" s="6"/>
      <c r="C8" s="100" t="s">
        <v>120</v>
      </c>
      <c r="D8" s="274">
        <v>789</v>
      </c>
      <c r="E8" s="274">
        <v>339899</v>
      </c>
      <c r="F8" s="274">
        <f>SUM(D8:E8)</f>
        <v>340688</v>
      </c>
      <c r="G8" s="271"/>
      <c r="H8" s="275">
        <v>424816</v>
      </c>
      <c r="I8" s="274">
        <f>SUM(F8:H8)</f>
        <v>765504</v>
      </c>
    </row>
    <row r="9" spans="1:9" ht="15" customHeight="1" thickBot="1" x14ac:dyDescent="0.9">
      <c r="C9" s="112" t="s">
        <v>154</v>
      </c>
      <c r="D9" s="276">
        <v>1735</v>
      </c>
      <c r="E9" s="276">
        <v>421857</v>
      </c>
      <c r="F9" s="277">
        <v>423592</v>
      </c>
      <c r="G9" s="271"/>
      <c r="H9" s="278">
        <v>490309</v>
      </c>
      <c r="I9" s="277">
        <v>913901</v>
      </c>
    </row>
    <row r="10" spans="1:9" x14ac:dyDescent="0.75">
      <c r="C10" s="370" t="s">
        <v>123</v>
      </c>
      <c r="D10" s="370"/>
      <c r="E10" s="370"/>
      <c r="F10" s="370"/>
      <c r="G10" s="370"/>
      <c r="H10" s="370"/>
      <c r="I10" s="370"/>
    </row>
    <row r="11" spans="1:9" ht="15" customHeight="1" x14ac:dyDescent="0.75">
      <c r="C11" s="370"/>
      <c r="D11" s="370"/>
      <c r="E11" s="370"/>
      <c r="F11" s="370"/>
      <c r="G11" s="370"/>
      <c r="H11" s="370"/>
      <c r="I11" s="370"/>
    </row>
    <row r="12" spans="1:9" ht="15" customHeight="1" x14ac:dyDescent="0.75">
      <c r="C12" s="370" t="s">
        <v>121</v>
      </c>
      <c r="D12" s="370"/>
      <c r="E12" s="370"/>
      <c r="F12" s="370"/>
      <c r="G12" s="370"/>
      <c r="H12" s="370"/>
      <c r="I12" s="370"/>
    </row>
    <row r="13" spans="1:9" ht="15" customHeight="1" x14ac:dyDescent="0.75">
      <c r="C13" s="370"/>
      <c r="D13" s="370"/>
      <c r="E13" s="370"/>
      <c r="F13" s="370"/>
      <c r="G13" s="370"/>
      <c r="H13" s="370"/>
      <c r="I13" s="370"/>
    </row>
    <row r="14" spans="1:9" x14ac:dyDescent="0.75">
      <c r="C14" s="327" t="s">
        <v>122</v>
      </c>
      <c r="D14" s="327"/>
      <c r="E14" s="327"/>
      <c r="F14" s="327"/>
      <c r="G14" s="327"/>
      <c r="H14" s="327"/>
      <c r="I14" s="327"/>
    </row>
    <row r="15" spans="1:9" ht="15" customHeight="1" x14ac:dyDescent="0.75">
      <c r="C15" s="327" t="s">
        <v>156</v>
      </c>
      <c r="D15" s="327"/>
      <c r="E15" s="327"/>
      <c r="F15" s="327"/>
      <c r="G15" s="327"/>
      <c r="H15" s="327"/>
      <c r="I15" s="327"/>
    </row>
    <row r="16" spans="1:9" ht="15" customHeight="1" x14ac:dyDescent="0.75">
      <c r="C16" s="327" t="s">
        <v>164</v>
      </c>
      <c r="D16" s="327"/>
      <c r="E16" s="327"/>
      <c r="F16" s="327"/>
      <c r="G16" s="327"/>
      <c r="H16" s="327"/>
      <c r="I16" s="327"/>
    </row>
    <row r="17" spans="3:8" x14ac:dyDescent="0.75">
      <c r="C17" s="243"/>
      <c r="D17" s="243"/>
      <c r="E17" s="243"/>
      <c r="F17" s="243"/>
      <c r="G17" s="58"/>
      <c r="H17" s="59"/>
    </row>
    <row r="18" spans="3:8" x14ac:dyDescent="0.75">
      <c r="C18" s="329" t="s">
        <v>158</v>
      </c>
      <c r="D18" s="329"/>
      <c r="E18" s="329"/>
      <c r="F18" s="329"/>
      <c r="G18" s="329"/>
      <c r="H18" s="59"/>
    </row>
    <row r="19" spans="3:8" x14ac:dyDescent="0.75">
      <c r="C19" s="329"/>
      <c r="D19" s="329"/>
      <c r="E19" s="329"/>
      <c r="F19" s="329"/>
      <c r="G19" s="329"/>
      <c r="H19" s="59"/>
    </row>
    <row r="20" spans="3:8" x14ac:dyDescent="0.75">
      <c r="C20" s="59"/>
      <c r="D20" s="59"/>
      <c r="E20" s="59"/>
      <c r="F20" s="59"/>
      <c r="G20" s="59"/>
      <c r="H20" s="59"/>
    </row>
    <row r="21" spans="3:8" x14ac:dyDescent="0.75">
      <c r="C21" s="59"/>
      <c r="D21" s="59"/>
      <c r="E21" s="59"/>
      <c r="F21" s="59"/>
      <c r="G21" s="59"/>
      <c r="H21" s="59"/>
    </row>
    <row r="22" spans="3:8" x14ac:dyDescent="0.75">
      <c r="C22" s="59"/>
      <c r="D22" s="59"/>
      <c r="E22" s="59"/>
      <c r="F22" s="59"/>
      <c r="G22" s="59"/>
      <c r="H22" s="59"/>
    </row>
    <row r="23" spans="3:8" x14ac:dyDescent="0.75">
      <c r="C23" s="59"/>
      <c r="D23" s="59"/>
      <c r="E23" s="59"/>
      <c r="F23" s="59"/>
      <c r="G23" s="59"/>
      <c r="H23" s="59"/>
    </row>
    <row r="24" spans="3:8" x14ac:dyDescent="0.75">
      <c r="C24" s="59"/>
      <c r="D24" s="59"/>
      <c r="E24" s="59"/>
      <c r="F24" s="59"/>
      <c r="G24" s="59"/>
      <c r="H24" s="59"/>
    </row>
  </sheetData>
  <mergeCells count="11">
    <mergeCell ref="C18:G19"/>
    <mergeCell ref="A1:C1"/>
    <mergeCell ref="C3:I3"/>
    <mergeCell ref="C5:C6"/>
    <mergeCell ref="D5:F5"/>
    <mergeCell ref="H5:I5"/>
    <mergeCell ref="C10:I11"/>
    <mergeCell ref="C12:I13"/>
    <mergeCell ref="C14:I14"/>
    <mergeCell ref="C15:I15"/>
    <mergeCell ref="C16:I16"/>
  </mergeCells>
  <hyperlinks>
    <hyperlink ref="A1" location="Contents!A1" display="Contents" xr:uid="{00000000-0004-0000-1400-000000000000}"/>
  </hyperlinks>
  <pageMargins left="0.7" right="0.7" top="0.75" bottom="0.75" header="0.3" footer="0.3"/>
  <pageSetup paperSize="9" scale="65" orientation="portrait"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0C0"/>
  </sheetPr>
  <dimension ref="A1:G42"/>
  <sheetViews>
    <sheetView showGridLines="0" topLeftCell="A16" zoomScaleNormal="100" workbookViewId="0">
      <selection activeCell="F29" sqref="F29"/>
    </sheetView>
  </sheetViews>
  <sheetFormatPr defaultColWidth="9.1328125" defaultRowHeight="14.75" x14ac:dyDescent="0.75"/>
  <cols>
    <col min="1" max="2" width="1.6796875" style="5" customWidth="1"/>
    <col min="3" max="3" width="25.6796875" style="5" customWidth="1"/>
    <col min="4" max="6" width="18.6796875" style="5" customWidth="1"/>
    <col min="7" max="16384" width="9.1328125" style="5"/>
  </cols>
  <sheetData>
    <row r="1" spans="1:6" ht="15" customHeight="1" x14ac:dyDescent="0.75">
      <c r="A1" s="318" t="s">
        <v>32</v>
      </c>
      <c r="B1" s="318"/>
      <c r="C1" s="318"/>
      <c r="D1" s="5" t="s">
        <v>1</v>
      </c>
    </row>
    <row r="2" spans="1:6" ht="15" customHeight="1" x14ac:dyDescent="0.75"/>
    <row r="3" spans="1:6" ht="33" customHeight="1" x14ac:dyDescent="0.75">
      <c r="C3" s="313" t="s">
        <v>33</v>
      </c>
      <c r="D3" s="313"/>
      <c r="E3" s="313"/>
      <c r="F3" s="313"/>
    </row>
    <row r="4" spans="1:6" ht="6" customHeight="1" x14ac:dyDescent="0.75"/>
    <row r="5" spans="1:6" ht="15" customHeight="1" x14ac:dyDescent="0.75">
      <c r="A5" s="6"/>
      <c r="B5" s="6"/>
      <c r="C5" s="314" t="s">
        <v>34</v>
      </c>
      <c r="D5" s="316" t="s">
        <v>35</v>
      </c>
      <c r="E5" s="317"/>
      <c r="F5" s="317"/>
    </row>
    <row r="6" spans="1:6" ht="15" customHeight="1" x14ac:dyDescent="0.75">
      <c r="A6" s="6"/>
      <c r="B6" s="6"/>
      <c r="C6" s="315"/>
      <c r="D6" s="7" t="s">
        <v>36</v>
      </c>
      <c r="E6" s="7" t="s">
        <v>37</v>
      </c>
      <c r="F6" s="8" t="s">
        <v>38</v>
      </c>
    </row>
    <row r="7" spans="1:6" ht="17.25" customHeight="1" x14ac:dyDescent="0.75">
      <c r="A7" s="6" t="s">
        <v>39</v>
      </c>
      <c r="B7" s="6" t="s">
        <v>39</v>
      </c>
      <c r="C7" s="92" t="s">
        <v>87</v>
      </c>
      <c r="D7" s="78">
        <v>18975</v>
      </c>
      <c r="E7" s="79">
        <v>59446</v>
      </c>
      <c r="F7" s="80">
        <v>78421</v>
      </c>
    </row>
    <row r="8" spans="1:6" ht="17.25" customHeight="1" x14ac:dyDescent="0.75">
      <c r="A8" s="6">
        <v>2012</v>
      </c>
      <c r="B8" s="6" t="s">
        <v>40</v>
      </c>
      <c r="C8" s="92" t="s">
        <v>41</v>
      </c>
      <c r="D8" s="10">
        <v>32</v>
      </c>
      <c r="E8" s="10">
        <v>36</v>
      </c>
      <c r="F8" s="11">
        <v>68</v>
      </c>
    </row>
    <row r="9" spans="1:6" ht="17.25" customHeight="1" x14ac:dyDescent="0.75">
      <c r="A9" s="6"/>
      <c r="B9" s="6" t="s">
        <v>42</v>
      </c>
      <c r="C9" s="92" t="s">
        <v>43</v>
      </c>
      <c r="D9" s="10">
        <v>1570</v>
      </c>
      <c r="E9" s="10">
        <v>1671</v>
      </c>
      <c r="F9" s="11">
        <v>3241</v>
      </c>
    </row>
    <row r="10" spans="1:6" ht="17.25" customHeight="1" x14ac:dyDescent="0.75">
      <c r="A10" s="6">
        <v>2013</v>
      </c>
      <c r="B10" s="6" t="s">
        <v>44</v>
      </c>
      <c r="C10" s="92" t="s">
        <v>45</v>
      </c>
      <c r="D10" s="10">
        <v>10963</v>
      </c>
      <c r="E10" s="10">
        <v>12678</v>
      </c>
      <c r="F10" s="11">
        <v>23641</v>
      </c>
    </row>
    <row r="11" spans="1:6" ht="17.25" customHeight="1" x14ac:dyDescent="0.75">
      <c r="A11" s="6"/>
      <c r="B11" s="6" t="s">
        <v>46</v>
      </c>
      <c r="C11" s="92" t="s">
        <v>47</v>
      </c>
      <c r="D11" s="10">
        <v>35130</v>
      </c>
      <c r="E11" s="10">
        <v>45456</v>
      </c>
      <c r="F11" s="11">
        <v>80586</v>
      </c>
    </row>
    <row r="12" spans="1:6" ht="17.25" customHeight="1" x14ac:dyDescent="0.75">
      <c r="A12" s="6"/>
      <c r="B12" s="6" t="s">
        <v>40</v>
      </c>
      <c r="C12" s="90" t="s">
        <v>48</v>
      </c>
      <c r="D12" s="10">
        <v>35190</v>
      </c>
      <c r="E12" s="10">
        <v>57632</v>
      </c>
      <c r="F12" s="11">
        <v>92822</v>
      </c>
    </row>
    <row r="13" spans="1:6" ht="17.25" customHeight="1" x14ac:dyDescent="0.75">
      <c r="A13" s="6"/>
      <c r="B13" s="6" t="s">
        <v>42</v>
      </c>
      <c r="C13" s="92" t="s">
        <v>88</v>
      </c>
      <c r="D13" s="10">
        <v>39730</v>
      </c>
      <c r="E13" s="10">
        <v>55603</v>
      </c>
      <c r="F13" s="11">
        <v>95333</v>
      </c>
    </row>
    <row r="14" spans="1:6" ht="17.25" customHeight="1" x14ac:dyDescent="0.75">
      <c r="A14" s="6">
        <v>2014</v>
      </c>
      <c r="B14" s="6" t="s">
        <v>44</v>
      </c>
      <c r="C14" s="92" t="s">
        <v>49</v>
      </c>
      <c r="D14" s="10">
        <v>37480</v>
      </c>
      <c r="E14" s="10">
        <v>61164</v>
      </c>
      <c r="F14" s="11">
        <v>98644</v>
      </c>
    </row>
    <row r="15" spans="1:6" ht="17.25" customHeight="1" x14ac:dyDescent="0.75">
      <c r="A15" s="6"/>
      <c r="B15" s="6" t="s">
        <v>46</v>
      </c>
      <c r="C15" s="92" t="s">
        <v>50</v>
      </c>
      <c r="D15" s="10">
        <v>37113</v>
      </c>
      <c r="E15" s="10">
        <v>60216</v>
      </c>
      <c r="F15" s="11">
        <v>97329</v>
      </c>
    </row>
    <row r="16" spans="1:6" ht="17.25" customHeight="1" x14ac:dyDescent="0.75">
      <c r="A16" s="6"/>
      <c r="B16" s="6" t="s">
        <v>40</v>
      </c>
      <c r="C16" s="92" t="s">
        <v>51</v>
      </c>
      <c r="D16" s="10">
        <v>53764</v>
      </c>
      <c r="E16" s="10">
        <v>76227</v>
      </c>
      <c r="F16" s="13">
        <v>129991</v>
      </c>
    </row>
    <row r="17" spans="1:7" ht="17.25" customHeight="1" x14ac:dyDescent="0.75">
      <c r="A17" s="6"/>
      <c r="B17" s="6" t="s">
        <v>42</v>
      </c>
      <c r="C17" s="92" t="s">
        <v>52</v>
      </c>
      <c r="D17" s="10">
        <v>60882</v>
      </c>
      <c r="E17" s="10">
        <v>82081</v>
      </c>
      <c r="F17" s="13">
        <v>142963</v>
      </c>
    </row>
    <row r="18" spans="1:7" ht="17.25" customHeight="1" x14ac:dyDescent="0.75">
      <c r="A18" s="6">
        <v>2015</v>
      </c>
      <c r="B18" s="6" t="s">
        <v>44</v>
      </c>
      <c r="C18" s="90" t="s">
        <v>89</v>
      </c>
      <c r="D18" s="10">
        <v>85202</v>
      </c>
      <c r="E18" s="10">
        <v>126515</v>
      </c>
      <c r="F18" s="13">
        <v>211717</v>
      </c>
    </row>
    <row r="19" spans="1:7" ht="17.25" customHeight="1" x14ac:dyDescent="0.75">
      <c r="A19" s="6"/>
      <c r="B19" s="6" t="s">
        <v>46</v>
      </c>
      <c r="C19" s="90" t="s">
        <v>53</v>
      </c>
      <c r="D19" s="10">
        <v>112055</v>
      </c>
      <c r="E19" s="10">
        <v>160543</v>
      </c>
      <c r="F19" s="13">
        <v>272598</v>
      </c>
    </row>
    <row r="20" spans="1:7" ht="17.25" customHeight="1" x14ac:dyDescent="0.75">
      <c r="A20" s="6"/>
      <c r="B20" s="6" t="s">
        <v>40</v>
      </c>
      <c r="C20" s="90" t="s">
        <v>54</v>
      </c>
      <c r="D20" s="10">
        <v>138150</v>
      </c>
      <c r="E20" s="10">
        <v>197911</v>
      </c>
      <c r="F20" s="13">
        <v>336061</v>
      </c>
    </row>
    <row r="21" spans="1:7" ht="17.25" customHeight="1" x14ac:dyDescent="0.75">
      <c r="A21" s="6"/>
      <c r="B21" s="6" t="s">
        <v>42</v>
      </c>
      <c r="C21" s="90" t="s">
        <v>55</v>
      </c>
      <c r="D21" s="10">
        <v>169238</v>
      </c>
      <c r="E21" s="10">
        <v>233400</v>
      </c>
      <c r="F21" s="13">
        <v>402638</v>
      </c>
    </row>
    <row r="22" spans="1:7" ht="17.25" customHeight="1" x14ac:dyDescent="0.75">
      <c r="A22" s="6">
        <v>2016</v>
      </c>
      <c r="B22" s="6" t="s">
        <v>44</v>
      </c>
      <c r="C22" s="91" t="s">
        <v>101</v>
      </c>
      <c r="D22" s="10">
        <v>233284</v>
      </c>
      <c r="E22" s="10">
        <v>306842</v>
      </c>
      <c r="F22" s="13">
        <v>540126</v>
      </c>
    </row>
    <row r="23" spans="1:7" ht="17.25" customHeight="1" x14ac:dyDescent="0.75">
      <c r="B23" s="6" t="s">
        <v>46</v>
      </c>
      <c r="C23" s="91" t="s">
        <v>109</v>
      </c>
      <c r="D23" s="10">
        <v>268262</v>
      </c>
      <c r="E23" s="10">
        <v>354641</v>
      </c>
      <c r="F23" s="13">
        <v>622903</v>
      </c>
    </row>
    <row r="24" spans="1:7" s="14" customFormat="1" ht="17.25" customHeight="1" x14ac:dyDescent="0.75">
      <c r="B24" s="103" t="s">
        <v>40</v>
      </c>
      <c r="C24" s="91" t="s">
        <v>110</v>
      </c>
      <c r="D24" s="96">
        <v>353668</v>
      </c>
      <c r="E24" s="96">
        <v>461304</v>
      </c>
      <c r="F24" s="97">
        <v>814972</v>
      </c>
      <c r="G24" s="84"/>
    </row>
    <row r="25" spans="1:7" s="14" customFormat="1" ht="17.25" customHeight="1" x14ac:dyDescent="0.75">
      <c r="B25" s="103" t="s">
        <v>42</v>
      </c>
      <c r="C25" s="91" t="s">
        <v>116</v>
      </c>
      <c r="D25" s="96">
        <v>409670</v>
      </c>
      <c r="E25" s="96">
        <v>525776</v>
      </c>
      <c r="F25" s="97">
        <v>935446</v>
      </c>
      <c r="G25" s="84"/>
    </row>
    <row r="26" spans="1:7" s="14" customFormat="1" ht="17.25" customHeight="1" x14ac:dyDescent="0.75">
      <c r="A26" s="6">
        <v>2017</v>
      </c>
      <c r="B26" s="103" t="s">
        <v>44</v>
      </c>
      <c r="C26" s="91" t="s">
        <v>133</v>
      </c>
      <c r="D26" s="96">
        <v>446000</v>
      </c>
      <c r="E26" s="96">
        <v>581680</v>
      </c>
      <c r="F26" s="97">
        <v>1027680</v>
      </c>
      <c r="G26" s="84"/>
    </row>
    <row r="27" spans="1:7" s="14" customFormat="1" ht="17.25" customHeight="1" x14ac:dyDescent="0.75">
      <c r="A27" s="6"/>
      <c r="B27" s="103" t="s">
        <v>46</v>
      </c>
      <c r="C27" s="205" t="s">
        <v>145</v>
      </c>
      <c r="D27" s="10">
        <v>460068</v>
      </c>
      <c r="E27" s="10">
        <v>598064</v>
      </c>
      <c r="F27" s="13">
        <v>1058132</v>
      </c>
      <c r="G27" s="84"/>
    </row>
    <row r="28" spans="1:7" s="14" customFormat="1" ht="17.25" customHeight="1" x14ac:dyDescent="0.75">
      <c r="A28" s="6"/>
      <c r="B28" s="103" t="s">
        <v>40</v>
      </c>
      <c r="C28" s="205" t="s">
        <v>147</v>
      </c>
      <c r="D28" s="10">
        <v>516264</v>
      </c>
      <c r="E28" s="10">
        <v>664924</v>
      </c>
      <c r="F28" s="13">
        <v>1181188</v>
      </c>
      <c r="G28" s="84"/>
    </row>
    <row r="29" spans="1:7" s="14" customFormat="1" ht="15" customHeight="1" x14ac:dyDescent="0.75">
      <c r="B29" s="103"/>
      <c r="C29" s="205" t="s">
        <v>152</v>
      </c>
      <c r="D29" s="10">
        <v>576338</v>
      </c>
      <c r="E29" s="10">
        <v>741547</v>
      </c>
      <c r="F29" s="13">
        <v>1317885</v>
      </c>
      <c r="G29" s="106"/>
    </row>
    <row r="30" spans="1:7" s="14" customFormat="1" ht="15" customHeight="1" x14ac:dyDescent="0.75">
      <c r="C30" s="205" t="s">
        <v>153</v>
      </c>
      <c r="D30" s="10">
        <v>531870</v>
      </c>
      <c r="E30" s="10">
        <v>708652</v>
      </c>
      <c r="F30" s="13">
        <v>1240522</v>
      </c>
      <c r="G30" s="15"/>
    </row>
    <row r="31" spans="1:7" s="14" customFormat="1" x14ac:dyDescent="0.75">
      <c r="C31" s="205" t="s">
        <v>173</v>
      </c>
      <c r="D31" s="10">
        <v>541934</v>
      </c>
      <c r="E31" s="10">
        <v>707374</v>
      </c>
      <c r="F31" s="13">
        <v>1249308</v>
      </c>
      <c r="G31" s="15"/>
    </row>
    <row r="32" spans="1:7" s="14" customFormat="1" ht="15.5" thickBot="1" x14ac:dyDescent="0.9">
      <c r="C32" s="223" t="s">
        <v>56</v>
      </c>
      <c r="D32" s="224">
        <f>SUM(D7:D31)</f>
        <v>5172832</v>
      </c>
      <c r="E32" s="224">
        <f>SUM(E7:E31)</f>
        <v>6881383</v>
      </c>
      <c r="F32" s="225">
        <f>SUM(F7:F31)</f>
        <v>12054215</v>
      </c>
    </row>
    <row r="33" spans="3:7" s="14" customFormat="1" ht="15" customHeight="1" x14ac:dyDescent="0.75">
      <c r="C33" s="321" t="s">
        <v>100</v>
      </c>
      <c r="D33" s="321"/>
      <c r="E33" s="321"/>
      <c r="F33" s="321"/>
      <c r="G33" s="15"/>
    </row>
    <row r="34" spans="3:7" s="15" customFormat="1" ht="15" customHeight="1" x14ac:dyDescent="0.75">
      <c r="C34" s="322" t="s">
        <v>90</v>
      </c>
      <c r="D34" s="322"/>
      <c r="E34" s="322"/>
      <c r="F34" s="322"/>
    </row>
    <row r="35" spans="3:7" s="15" customFormat="1" ht="15" customHeight="1" x14ac:dyDescent="0.75">
      <c r="C35" s="322" t="s">
        <v>91</v>
      </c>
      <c r="D35" s="322"/>
      <c r="E35" s="322"/>
      <c r="F35" s="322"/>
    </row>
    <row r="36" spans="3:7" s="173" customFormat="1" ht="24.75" customHeight="1" x14ac:dyDescent="0.75">
      <c r="C36" s="319" t="s">
        <v>102</v>
      </c>
      <c r="D36" s="319"/>
      <c r="E36" s="319"/>
      <c r="F36" s="319"/>
    </row>
    <row r="37" spans="3:7" s="15" customFormat="1" ht="26.25" customHeight="1" x14ac:dyDescent="0.75">
      <c r="C37" s="319" t="s">
        <v>108</v>
      </c>
      <c r="D37" s="319"/>
      <c r="E37" s="319"/>
      <c r="F37" s="319"/>
    </row>
    <row r="38" spans="3:7" ht="25.5" customHeight="1" x14ac:dyDescent="0.75">
      <c r="C38" s="319" t="s">
        <v>148</v>
      </c>
      <c r="D38" s="319"/>
      <c r="E38" s="319"/>
      <c r="F38" s="319"/>
    </row>
    <row r="39" spans="3:7" ht="27.75" customHeight="1" x14ac:dyDescent="0.75">
      <c r="C39" s="320" t="s">
        <v>149</v>
      </c>
      <c r="D39" s="320"/>
      <c r="E39" s="320"/>
      <c r="F39" s="320"/>
    </row>
    <row r="40" spans="3:7" ht="26.25" customHeight="1" x14ac:dyDescent="0.75">
      <c r="C40" s="320" t="s">
        <v>150</v>
      </c>
      <c r="D40" s="320"/>
      <c r="E40" s="320"/>
      <c r="F40" s="320"/>
    </row>
    <row r="41" spans="3:7" x14ac:dyDescent="0.75">
      <c r="C41" s="199" t="s">
        <v>151</v>
      </c>
      <c r="D41" s="15"/>
      <c r="E41" s="15"/>
      <c r="F41" s="15"/>
    </row>
    <row r="42" spans="3:7" x14ac:dyDescent="0.75">
      <c r="C42" s="199" t="s">
        <v>57</v>
      </c>
    </row>
  </sheetData>
  <mergeCells count="12">
    <mergeCell ref="C39:F39"/>
    <mergeCell ref="C40:F40"/>
    <mergeCell ref="C33:F33"/>
    <mergeCell ref="C34:F34"/>
    <mergeCell ref="C35:F35"/>
    <mergeCell ref="C36:F36"/>
    <mergeCell ref="C37:F37"/>
    <mergeCell ref="C3:F3"/>
    <mergeCell ref="C5:C6"/>
    <mergeCell ref="D5:F5"/>
    <mergeCell ref="A1:C1"/>
    <mergeCell ref="C38:F38"/>
  </mergeCells>
  <hyperlinks>
    <hyperlink ref="A1" location="Contents!A1" display="Contents" xr:uid="{00000000-0004-0000-0200-000000000000}"/>
  </hyperlinks>
  <pageMargins left="0.7" right="0.7" top="0.75" bottom="0.75" header="0.3" footer="0.3"/>
  <pageSetup paperSize="9" scale="74" fitToWidth="0" fitToHeight="0" orientation="portrait"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0070C0"/>
    <pageSetUpPr fitToPage="1"/>
  </sheetPr>
  <dimension ref="A1:N36"/>
  <sheetViews>
    <sheetView showGridLines="0" zoomScaleNormal="100" workbookViewId="0">
      <selection activeCell="K3" sqref="K3"/>
    </sheetView>
  </sheetViews>
  <sheetFormatPr defaultRowHeight="14.75" x14ac:dyDescent="0.75"/>
  <cols>
    <col min="1" max="1" width="9.1328125" style="16"/>
    <col min="13" max="13" width="6.6796875" customWidth="1"/>
  </cols>
  <sheetData>
    <row r="1" spans="1:14" x14ac:dyDescent="0.75">
      <c r="A1" s="324" t="s">
        <v>32</v>
      </c>
      <c r="B1" s="324"/>
      <c r="C1" s="16"/>
      <c r="D1" s="16"/>
      <c r="E1" s="16"/>
      <c r="F1" s="16"/>
      <c r="G1" s="16"/>
      <c r="H1" s="16"/>
      <c r="I1" s="16"/>
      <c r="J1" s="16"/>
      <c r="K1" s="16"/>
      <c r="L1" s="16"/>
      <c r="M1" s="16"/>
      <c r="N1" s="16"/>
    </row>
    <row r="2" spans="1:14" x14ac:dyDescent="0.75">
      <c r="A2" s="191"/>
      <c r="B2" s="191"/>
      <c r="C2" s="16"/>
      <c r="D2" s="16"/>
      <c r="E2" s="16"/>
      <c r="F2" s="16"/>
      <c r="G2" s="16"/>
      <c r="H2" s="16"/>
      <c r="I2" s="16"/>
      <c r="J2" s="16"/>
      <c r="K2" s="16"/>
      <c r="L2" s="16"/>
      <c r="M2" s="16"/>
      <c r="N2" s="16"/>
    </row>
    <row r="3" spans="1:14" ht="18.5" x14ac:dyDescent="0.75">
      <c r="B3" s="17" t="s">
        <v>128</v>
      </c>
      <c r="C3" s="16"/>
      <c r="D3" s="16"/>
      <c r="E3" s="16"/>
      <c r="F3" s="16"/>
      <c r="G3" s="16"/>
      <c r="H3" s="16"/>
      <c r="I3" s="16"/>
      <c r="J3" s="16"/>
      <c r="K3" s="16"/>
      <c r="L3" s="16"/>
      <c r="M3" s="16"/>
      <c r="N3" s="16"/>
    </row>
    <row r="4" spans="1:14" x14ac:dyDescent="0.75">
      <c r="B4" s="16"/>
      <c r="C4" s="16"/>
      <c r="D4" s="16"/>
      <c r="E4" s="16"/>
      <c r="F4" s="16"/>
      <c r="G4" s="16"/>
      <c r="H4" s="16"/>
      <c r="I4" s="16"/>
      <c r="J4" s="16"/>
      <c r="K4" s="16"/>
      <c r="L4" s="16"/>
      <c r="M4" s="16"/>
      <c r="N4" s="16"/>
    </row>
    <row r="5" spans="1:14" x14ac:dyDescent="0.75">
      <c r="B5" s="16"/>
      <c r="C5" s="16"/>
      <c r="D5" s="16"/>
      <c r="E5" s="16"/>
      <c r="F5" s="16"/>
      <c r="G5" s="16"/>
      <c r="H5" s="16"/>
      <c r="I5" s="16"/>
      <c r="J5" s="16"/>
      <c r="K5" s="16"/>
      <c r="L5" s="16"/>
      <c r="M5" s="16"/>
      <c r="N5" s="16"/>
    </row>
    <row r="6" spans="1:14" x14ac:dyDescent="0.75">
      <c r="B6" s="16"/>
      <c r="C6" s="16"/>
      <c r="D6" s="16"/>
      <c r="E6" s="16"/>
      <c r="F6" s="16"/>
      <c r="G6" s="16"/>
      <c r="H6" s="16"/>
      <c r="I6" s="16"/>
      <c r="J6" s="16"/>
      <c r="K6" s="16"/>
      <c r="L6" s="16"/>
      <c r="M6" s="16"/>
      <c r="N6" s="16"/>
    </row>
    <row r="7" spans="1:14" x14ac:dyDescent="0.75">
      <c r="B7" s="16"/>
      <c r="C7" s="16"/>
      <c r="D7" s="16"/>
      <c r="E7" s="16"/>
      <c r="F7" s="16"/>
      <c r="G7" s="16"/>
      <c r="H7" s="16"/>
      <c r="I7" s="16"/>
      <c r="J7" s="16"/>
      <c r="K7" s="16"/>
      <c r="L7" s="16"/>
      <c r="M7" s="16"/>
      <c r="N7" s="16"/>
    </row>
    <row r="8" spans="1:14" x14ac:dyDescent="0.75">
      <c r="B8" s="16"/>
      <c r="C8" s="16"/>
      <c r="D8" s="16"/>
      <c r="E8" s="16"/>
      <c r="F8" s="16"/>
      <c r="G8" s="16"/>
      <c r="H8" s="16"/>
      <c r="I8" s="16"/>
      <c r="J8" s="16"/>
      <c r="K8" s="16"/>
      <c r="L8" s="16"/>
      <c r="M8" s="16"/>
      <c r="N8" s="16"/>
    </row>
    <row r="9" spans="1:14" x14ac:dyDescent="0.75">
      <c r="B9" s="16"/>
      <c r="C9" s="16"/>
      <c r="D9" s="16"/>
      <c r="E9" s="16"/>
      <c r="F9" s="16"/>
      <c r="G9" s="16"/>
      <c r="H9" s="16"/>
      <c r="I9" s="16"/>
      <c r="J9" s="16"/>
      <c r="K9" s="16"/>
      <c r="L9" s="16"/>
      <c r="M9" s="16"/>
      <c r="N9" s="16"/>
    </row>
    <row r="10" spans="1:14" x14ac:dyDescent="0.75">
      <c r="B10" s="16"/>
      <c r="C10" s="16"/>
      <c r="D10" s="16"/>
      <c r="E10" s="16"/>
      <c r="F10" s="16"/>
      <c r="G10" s="16"/>
      <c r="H10" s="16"/>
      <c r="I10" s="16"/>
      <c r="J10" s="16"/>
      <c r="K10" s="16"/>
      <c r="L10" s="16"/>
      <c r="M10" s="16"/>
      <c r="N10" s="16"/>
    </row>
    <row r="11" spans="1:14" x14ac:dyDescent="0.75">
      <c r="B11" s="16"/>
      <c r="C11" s="16"/>
      <c r="D11" s="16"/>
      <c r="E11" s="16"/>
      <c r="F11" s="16"/>
      <c r="G11" s="16"/>
      <c r="H11" s="16"/>
      <c r="I11" s="16"/>
      <c r="J11" s="16"/>
      <c r="K11" s="16"/>
      <c r="L11" s="16"/>
      <c r="M11" s="16"/>
      <c r="N11" s="16"/>
    </row>
    <row r="12" spans="1:14" x14ac:dyDescent="0.75">
      <c r="B12" s="16"/>
      <c r="C12" s="16"/>
      <c r="D12" s="16"/>
      <c r="E12" s="16"/>
      <c r="F12" s="16"/>
      <c r="G12" s="16"/>
      <c r="H12" s="16"/>
      <c r="I12" s="16"/>
      <c r="J12" s="16"/>
      <c r="K12" s="16"/>
      <c r="L12" s="16"/>
      <c r="M12" s="16"/>
      <c r="N12" s="16"/>
    </row>
    <row r="13" spans="1:14" x14ac:dyDescent="0.75">
      <c r="B13" s="16"/>
      <c r="C13" s="16"/>
      <c r="D13" s="16"/>
      <c r="E13" s="16"/>
      <c r="F13" s="16"/>
      <c r="G13" s="16"/>
      <c r="H13" s="16"/>
      <c r="I13" s="16"/>
      <c r="J13" s="16"/>
      <c r="K13" s="16"/>
      <c r="L13" s="16"/>
      <c r="M13" s="16"/>
      <c r="N13" s="16"/>
    </row>
    <row r="14" spans="1:14" x14ac:dyDescent="0.75">
      <c r="B14" s="16"/>
      <c r="C14" s="16"/>
      <c r="D14" s="16"/>
      <c r="E14" s="16"/>
      <c r="F14" s="16"/>
      <c r="G14" s="16"/>
      <c r="H14" s="16"/>
      <c r="I14" s="16"/>
      <c r="J14" s="16"/>
      <c r="K14" s="16"/>
      <c r="L14" s="16"/>
      <c r="M14" s="16"/>
      <c r="N14" s="16"/>
    </row>
    <row r="15" spans="1:14" x14ac:dyDescent="0.75">
      <c r="B15" s="16"/>
      <c r="C15" s="16"/>
      <c r="D15" s="16"/>
      <c r="E15" s="16"/>
      <c r="F15" s="16"/>
      <c r="G15" s="16"/>
      <c r="H15" s="16"/>
      <c r="I15" s="16"/>
      <c r="J15" s="16"/>
      <c r="K15" s="16"/>
      <c r="L15" s="16"/>
      <c r="M15" s="16"/>
      <c r="N15" s="16"/>
    </row>
    <row r="16" spans="1:14" x14ac:dyDescent="0.75">
      <c r="B16" s="16"/>
      <c r="C16" s="16"/>
      <c r="D16" s="16"/>
      <c r="E16" s="16"/>
      <c r="F16" s="16"/>
      <c r="G16" s="16"/>
      <c r="H16" s="16"/>
      <c r="I16" s="16"/>
      <c r="J16" s="16"/>
      <c r="K16" s="16"/>
      <c r="L16" s="16"/>
      <c r="M16" s="16"/>
      <c r="N16" s="16"/>
    </row>
    <row r="17" spans="2:14" x14ac:dyDescent="0.75">
      <c r="B17" s="16"/>
      <c r="C17" s="16"/>
      <c r="D17" s="16"/>
      <c r="E17" s="16"/>
      <c r="F17" s="16"/>
      <c r="G17" s="16"/>
      <c r="H17" s="16"/>
      <c r="I17" s="16"/>
      <c r="J17" s="16"/>
      <c r="K17" s="16"/>
      <c r="L17" s="16"/>
      <c r="M17" s="16"/>
      <c r="N17" s="16"/>
    </row>
    <row r="18" spans="2:14" x14ac:dyDescent="0.75">
      <c r="B18" s="16"/>
      <c r="C18" s="16"/>
      <c r="D18" s="16"/>
      <c r="E18" s="16"/>
      <c r="F18" s="16"/>
      <c r="G18" s="16"/>
      <c r="H18" s="16"/>
      <c r="I18" s="16"/>
      <c r="J18" s="16"/>
      <c r="K18" s="16"/>
      <c r="L18" s="16"/>
      <c r="M18" s="16"/>
      <c r="N18" s="16"/>
    </row>
    <row r="19" spans="2:14" x14ac:dyDescent="0.75">
      <c r="B19" s="16"/>
      <c r="C19" s="16"/>
      <c r="D19" s="16"/>
      <c r="E19" s="16"/>
      <c r="F19" s="16"/>
      <c r="G19" s="16"/>
      <c r="H19" s="16"/>
      <c r="I19" s="16"/>
      <c r="J19" s="16"/>
      <c r="K19" s="16"/>
      <c r="L19" s="16"/>
      <c r="M19" s="16"/>
      <c r="N19" s="16"/>
    </row>
    <row r="20" spans="2:14" x14ac:dyDescent="0.75">
      <c r="B20" s="16"/>
      <c r="C20" s="16"/>
      <c r="D20" s="16"/>
      <c r="E20" s="16"/>
      <c r="F20" s="16"/>
      <c r="G20" s="16"/>
      <c r="H20" s="16"/>
      <c r="I20" s="16"/>
      <c r="J20" s="16"/>
      <c r="K20" s="16"/>
      <c r="L20" s="16"/>
      <c r="M20" s="16"/>
      <c r="N20" s="16"/>
    </row>
    <row r="21" spans="2:14" x14ac:dyDescent="0.75">
      <c r="B21" s="16"/>
      <c r="C21" s="16"/>
      <c r="D21" s="16"/>
      <c r="E21" s="16"/>
      <c r="F21" s="16"/>
      <c r="G21" s="16"/>
      <c r="H21" s="16"/>
      <c r="I21" s="16"/>
      <c r="J21" s="16"/>
      <c r="K21" s="16"/>
      <c r="L21" s="16"/>
      <c r="M21" s="16"/>
      <c r="N21" s="16"/>
    </row>
    <row r="22" spans="2:14" x14ac:dyDescent="0.75">
      <c r="B22" s="16"/>
      <c r="C22" s="16"/>
      <c r="D22" s="16"/>
      <c r="E22" s="16"/>
      <c r="F22" s="16"/>
      <c r="G22" s="16"/>
      <c r="H22" s="16"/>
      <c r="I22" s="16"/>
      <c r="J22" s="16"/>
      <c r="K22" s="16"/>
      <c r="L22" s="16"/>
      <c r="M22" s="16"/>
      <c r="N22" s="16"/>
    </row>
    <row r="23" spans="2:14" x14ac:dyDescent="0.75">
      <c r="B23" s="16"/>
      <c r="C23" s="16"/>
      <c r="D23" s="16"/>
      <c r="E23" s="16"/>
      <c r="F23" s="16"/>
      <c r="G23" s="16"/>
      <c r="H23" s="16"/>
      <c r="I23" s="16"/>
      <c r="J23" s="16"/>
      <c r="K23" s="16"/>
      <c r="L23" s="16"/>
      <c r="M23" s="16"/>
      <c r="N23" s="16"/>
    </row>
    <row r="24" spans="2:14" x14ac:dyDescent="0.75">
      <c r="B24" s="16"/>
      <c r="C24" s="16"/>
      <c r="D24" s="16"/>
      <c r="E24" s="16"/>
      <c r="F24" s="16"/>
      <c r="G24" s="16"/>
      <c r="H24" s="16"/>
      <c r="I24" s="16"/>
      <c r="J24" s="16"/>
      <c r="K24" s="16"/>
      <c r="L24" s="16"/>
      <c r="M24" s="16"/>
      <c r="N24" s="16"/>
    </row>
    <row r="25" spans="2:14" x14ac:dyDescent="0.75">
      <c r="B25" s="16"/>
      <c r="C25" s="16"/>
      <c r="D25" s="16"/>
      <c r="E25" s="16"/>
      <c r="F25" s="16"/>
      <c r="G25" s="16"/>
      <c r="H25" s="16"/>
      <c r="I25" s="16"/>
      <c r="J25" s="16"/>
      <c r="K25" s="16"/>
      <c r="L25" s="16"/>
      <c r="M25" s="16"/>
      <c r="N25" s="16"/>
    </row>
    <row r="26" spans="2:14" x14ac:dyDescent="0.75">
      <c r="B26" s="16"/>
      <c r="C26" s="323"/>
      <c r="D26" s="323"/>
      <c r="E26" s="323"/>
      <c r="F26" s="323"/>
      <c r="G26" s="323"/>
      <c r="H26" s="323"/>
      <c r="I26" s="323"/>
      <c r="J26" s="323"/>
      <c r="K26" s="323"/>
      <c r="L26" s="323"/>
      <c r="M26" s="16"/>
      <c r="N26" s="16"/>
    </row>
    <row r="27" spans="2:14" x14ac:dyDescent="0.75">
      <c r="B27" s="216"/>
      <c r="C27" s="323"/>
      <c r="D27" s="323"/>
      <c r="E27" s="323"/>
      <c r="F27" s="323"/>
      <c r="G27" s="323"/>
      <c r="H27" s="323"/>
      <c r="I27" s="323"/>
      <c r="J27" s="323"/>
      <c r="K27" s="323"/>
      <c r="L27" s="323"/>
      <c r="M27" s="16"/>
      <c r="N27" s="16"/>
    </row>
    <row r="28" spans="2:14" ht="7.5" customHeight="1" x14ac:dyDescent="0.75">
      <c r="D28" s="16"/>
      <c r="E28" s="16"/>
      <c r="F28" s="16"/>
      <c r="G28" s="16"/>
      <c r="H28" s="16"/>
      <c r="I28" s="16"/>
      <c r="J28" s="16"/>
      <c r="K28" s="16"/>
      <c r="L28" s="16"/>
      <c r="M28" s="16"/>
      <c r="N28" s="16"/>
    </row>
    <row r="29" spans="2:14" x14ac:dyDescent="0.75">
      <c r="C29" s="16"/>
      <c r="D29" s="16"/>
      <c r="E29" s="16"/>
      <c r="F29" s="16"/>
      <c r="G29" s="16"/>
      <c r="H29" s="16"/>
      <c r="I29" s="16"/>
      <c r="J29" s="16"/>
      <c r="K29" s="16"/>
      <c r="L29" s="16"/>
      <c r="M29" s="16"/>
      <c r="N29" s="16"/>
    </row>
    <row r="30" spans="2:14" x14ac:dyDescent="0.75">
      <c r="B30" s="94" t="s">
        <v>113</v>
      </c>
      <c r="D30" s="16"/>
      <c r="E30" s="16"/>
      <c r="F30" s="16"/>
      <c r="G30" s="16"/>
      <c r="H30" s="16"/>
      <c r="I30" s="16"/>
      <c r="J30" s="16"/>
      <c r="K30" s="16"/>
      <c r="L30" s="16"/>
      <c r="M30" s="16"/>
      <c r="N30" s="16"/>
    </row>
    <row r="31" spans="2:14" x14ac:dyDescent="0.75">
      <c r="B31" s="16"/>
      <c r="C31" s="16"/>
      <c r="D31" s="16"/>
      <c r="E31" s="16"/>
      <c r="F31" s="16"/>
      <c r="G31" s="16"/>
      <c r="H31" s="16"/>
      <c r="I31" s="16"/>
      <c r="J31" s="16"/>
      <c r="K31" s="16"/>
      <c r="L31" s="16"/>
      <c r="M31" s="16"/>
      <c r="N31" s="16"/>
    </row>
    <row r="32" spans="2:14" x14ac:dyDescent="0.75">
      <c r="B32" s="218"/>
      <c r="C32" s="218"/>
      <c r="D32" s="218"/>
      <c r="E32" s="218"/>
      <c r="F32" s="218"/>
      <c r="G32" s="218"/>
      <c r="H32" s="218"/>
      <c r="I32" s="218"/>
      <c r="J32" s="218"/>
      <c r="K32" s="218"/>
      <c r="L32" s="218"/>
      <c r="M32" s="16"/>
      <c r="N32" s="16"/>
    </row>
    <row r="33" spans="2:14" ht="5.5" customHeight="1" x14ac:dyDescent="0.75">
      <c r="B33" s="16"/>
      <c r="C33" s="16"/>
      <c r="D33" s="16"/>
      <c r="E33" s="16"/>
      <c r="F33" s="16"/>
      <c r="G33" s="16"/>
      <c r="H33" s="16"/>
      <c r="I33" s="16"/>
      <c r="J33" s="16"/>
      <c r="K33" s="16"/>
      <c r="L33" s="16"/>
      <c r="M33" s="16"/>
      <c r="N33" s="16"/>
    </row>
    <row r="34" spans="2:14" x14ac:dyDescent="0.75">
      <c r="B34" s="16"/>
      <c r="C34" s="16"/>
      <c r="D34" s="16"/>
      <c r="E34" s="16"/>
      <c r="F34" s="16"/>
      <c r="G34" s="16"/>
      <c r="H34" s="16"/>
      <c r="I34" s="16"/>
      <c r="J34" s="16"/>
      <c r="K34" s="16"/>
      <c r="L34" s="16"/>
      <c r="M34" s="16"/>
      <c r="N34" s="16"/>
    </row>
    <row r="35" spans="2:14" x14ac:dyDescent="0.75">
      <c r="B35" s="16"/>
      <c r="C35" s="16"/>
      <c r="D35" s="16"/>
      <c r="E35" s="16"/>
      <c r="F35" s="16"/>
      <c r="G35" s="16"/>
      <c r="H35" s="16"/>
      <c r="I35" s="16"/>
      <c r="J35" s="16"/>
      <c r="K35" s="16"/>
      <c r="L35" s="16"/>
      <c r="M35" s="16"/>
      <c r="N35" s="16"/>
    </row>
    <row r="36" spans="2:14" x14ac:dyDescent="0.75">
      <c r="B36" s="16"/>
      <c r="C36" s="16"/>
      <c r="D36" s="16"/>
      <c r="E36" s="16"/>
      <c r="F36" s="16"/>
      <c r="G36" s="16"/>
      <c r="H36" s="16"/>
      <c r="I36" s="16"/>
      <c r="J36" s="16"/>
      <c r="K36" s="16"/>
      <c r="L36" s="16"/>
      <c r="M36" s="16"/>
      <c r="N36" s="16"/>
    </row>
  </sheetData>
  <mergeCells count="2">
    <mergeCell ref="C26:L27"/>
    <mergeCell ref="A1:B1"/>
  </mergeCells>
  <hyperlinks>
    <hyperlink ref="A1" location="Contents!A1" display="Contents" xr:uid="{00000000-0004-0000-0300-000000000000}"/>
  </hyperlinks>
  <pageMargins left="0.7" right="0.7" top="0.75" bottom="0.75" header="0.3" footer="0.3"/>
  <pageSetup paperSize="9" scale="92" orientation="landscape" verticalDpi="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sheetPr>
  <dimension ref="A1:G22"/>
  <sheetViews>
    <sheetView showGridLines="0" zoomScaleNormal="100" workbookViewId="0">
      <selection activeCell="C14" sqref="C14:F14"/>
    </sheetView>
  </sheetViews>
  <sheetFormatPr defaultColWidth="9.1328125" defaultRowHeight="14.75" x14ac:dyDescent="0.75"/>
  <cols>
    <col min="1" max="2" width="1.6796875" style="5" customWidth="1"/>
    <col min="3" max="3" width="33.6796875" style="5" customWidth="1"/>
    <col min="4" max="6" width="20.6796875" style="5" customWidth="1"/>
    <col min="7" max="16384" width="9.1328125" style="5"/>
  </cols>
  <sheetData>
    <row r="1" spans="1:7" ht="15" customHeight="1" x14ac:dyDescent="0.75">
      <c r="A1" s="318" t="s">
        <v>32</v>
      </c>
      <c r="B1" s="318"/>
      <c r="C1" s="318"/>
    </row>
    <row r="2" spans="1:7" ht="15" customHeight="1" x14ac:dyDescent="0.75"/>
    <row r="3" spans="1:7" ht="33" customHeight="1" x14ac:dyDescent="0.75">
      <c r="C3" s="313" t="s">
        <v>58</v>
      </c>
      <c r="D3" s="313"/>
      <c r="E3" s="313"/>
      <c r="F3" s="313"/>
    </row>
    <row r="4" spans="1:7" ht="6" customHeight="1" x14ac:dyDescent="0.75"/>
    <row r="5" spans="1:7" ht="15" customHeight="1" x14ac:dyDescent="0.75">
      <c r="C5" s="330" t="s">
        <v>118</v>
      </c>
      <c r="D5" s="332" t="s">
        <v>35</v>
      </c>
      <c r="E5" s="333"/>
      <c r="F5" s="333"/>
      <c r="G5" s="58"/>
    </row>
    <row r="6" spans="1:7" ht="15" customHeight="1" x14ac:dyDescent="0.75">
      <c r="C6" s="331"/>
      <c r="D6" s="169" t="s">
        <v>36</v>
      </c>
      <c r="E6" s="169" t="s">
        <v>37</v>
      </c>
      <c r="F6" s="170" t="s">
        <v>38</v>
      </c>
      <c r="G6" s="58"/>
    </row>
    <row r="7" spans="1:7" s="15" customFormat="1" ht="17.25" customHeight="1" x14ac:dyDescent="0.75">
      <c r="C7" s="109" t="s">
        <v>119</v>
      </c>
      <c r="D7" s="171">
        <v>137450</v>
      </c>
      <c r="E7" s="171">
        <v>147508</v>
      </c>
      <c r="F7" s="172">
        <v>284958</v>
      </c>
      <c r="G7" s="173"/>
    </row>
    <row r="8" spans="1:7" s="15" customFormat="1" ht="17.25" customHeight="1" x14ac:dyDescent="0.75">
      <c r="C8" s="90" t="s">
        <v>120</v>
      </c>
      <c r="D8" s="247">
        <v>4693</v>
      </c>
      <c r="E8" s="171">
        <v>6994</v>
      </c>
      <c r="F8" s="172">
        <v>11687</v>
      </c>
      <c r="G8" s="173"/>
    </row>
    <row r="9" spans="1:7" s="15" customFormat="1" ht="15" customHeight="1" x14ac:dyDescent="0.75">
      <c r="C9" s="109" t="s">
        <v>154</v>
      </c>
      <c r="D9" s="298">
        <v>72544</v>
      </c>
      <c r="E9" s="298">
        <v>88565</v>
      </c>
      <c r="F9" s="297">
        <v>161109</v>
      </c>
      <c r="G9" s="173"/>
    </row>
    <row r="10" spans="1:7" s="15" customFormat="1" ht="15" customHeight="1" thickBot="1" x14ac:dyDescent="0.9">
      <c r="C10" s="300" t="s">
        <v>56</v>
      </c>
      <c r="D10" s="299">
        <f>SUM(D7:D9)</f>
        <v>214687</v>
      </c>
      <c r="E10" s="299">
        <f>SUM(E7:E9)</f>
        <v>243067</v>
      </c>
      <c r="F10" s="301">
        <f>SUM(F7:F9)</f>
        <v>457754</v>
      </c>
      <c r="G10" s="173"/>
    </row>
    <row r="11" spans="1:7" s="15" customFormat="1" ht="28.75" customHeight="1" x14ac:dyDescent="0.75">
      <c r="C11" s="334" t="s">
        <v>123</v>
      </c>
      <c r="D11" s="334"/>
      <c r="E11" s="334"/>
      <c r="F11" s="334"/>
      <c r="G11" s="245"/>
    </row>
    <row r="12" spans="1:7" s="15" customFormat="1" ht="23.25" customHeight="1" x14ac:dyDescent="0.75">
      <c r="C12" s="325" t="s">
        <v>155</v>
      </c>
      <c r="D12" s="325"/>
      <c r="E12" s="325"/>
      <c r="F12" s="325"/>
      <c r="G12" s="245"/>
    </row>
    <row r="13" spans="1:7" s="15" customFormat="1" ht="14.15" customHeight="1" x14ac:dyDescent="0.75">
      <c r="C13" s="326" t="s">
        <v>134</v>
      </c>
      <c r="D13" s="326"/>
      <c r="E13" s="326"/>
      <c r="F13" s="326"/>
      <c r="G13" s="101"/>
    </row>
    <row r="14" spans="1:7" s="15" customFormat="1" ht="13.75" customHeight="1" x14ac:dyDescent="0.75">
      <c r="C14" s="327" t="s">
        <v>156</v>
      </c>
      <c r="D14" s="327"/>
      <c r="E14" s="327"/>
      <c r="F14" s="327"/>
      <c r="G14" s="248"/>
    </row>
    <row r="15" spans="1:7" ht="23.25" customHeight="1" x14ac:dyDescent="0.75">
      <c r="C15" s="328" t="s">
        <v>157</v>
      </c>
      <c r="D15" s="328"/>
      <c r="E15" s="328"/>
      <c r="F15" s="328"/>
      <c r="G15" s="244"/>
    </row>
    <row r="16" spans="1:7" ht="15" customHeight="1" x14ac:dyDescent="0.75">
      <c r="C16" s="243"/>
      <c r="D16" s="243"/>
      <c r="E16" s="243"/>
      <c r="F16" s="243"/>
      <c r="G16" s="58"/>
    </row>
    <row r="17" spans="3:7" x14ac:dyDescent="0.75">
      <c r="C17" s="329" t="s">
        <v>158</v>
      </c>
      <c r="D17" s="329"/>
      <c r="E17" s="329"/>
      <c r="F17" s="329"/>
      <c r="G17" s="329"/>
    </row>
    <row r="18" spans="3:7" x14ac:dyDescent="0.75">
      <c r="C18" s="329"/>
      <c r="D18" s="329"/>
      <c r="E18" s="329"/>
      <c r="F18" s="329"/>
      <c r="G18" s="329"/>
    </row>
    <row r="19" spans="3:7" x14ac:dyDescent="0.75">
      <c r="C19" s="47"/>
    </row>
    <row r="22" spans="3:7" x14ac:dyDescent="0.75">
      <c r="F22" s="161"/>
    </row>
  </sheetData>
  <mergeCells count="10">
    <mergeCell ref="A1:C1"/>
    <mergeCell ref="C3:F3"/>
    <mergeCell ref="C5:C6"/>
    <mergeCell ref="D5:F5"/>
    <mergeCell ref="C11:F11"/>
    <mergeCell ref="C12:F12"/>
    <mergeCell ref="C13:F13"/>
    <mergeCell ref="C14:F14"/>
    <mergeCell ref="C15:F15"/>
    <mergeCell ref="C17:G18"/>
  </mergeCells>
  <hyperlinks>
    <hyperlink ref="A1" location="Contents!A1" display="Contents" xr:uid="{00000000-0004-0000-0400-000000000000}"/>
  </hyperlinks>
  <pageMargins left="0.7" right="0.7" top="0.75" bottom="0.75" header="0.3" footer="0.3"/>
  <pageSetup paperSize="9" scale="74" fitToWidth="0" fitToHeight="0" orientation="portrait"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0070C0"/>
    <pageSetUpPr fitToPage="1"/>
  </sheetPr>
  <dimension ref="A1:F40"/>
  <sheetViews>
    <sheetView showGridLines="0" topLeftCell="A16" zoomScaleNormal="100" workbookViewId="0">
      <selection activeCell="G27" sqref="G27"/>
    </sheetView>
  </sheetViews>
  <sheetFormatPr defaultColWidth="9.1328125" defaultRowHeight="14.75" x14ac:dyDescent="0.75"/>
  <cols>
    <col min="1" max="2" width="1.81640625" style="18" customWidth="1"/>
    <col min="3" max="3" width="16.6796875" style="18" customWidth="1"/>
    <col min="4" max="6" width="20.6796875" style="18" customWidth="1"/>
    <col min="7" max="16384" width="9.1328125" style="18"/>
  </cols>
  <sheetData>
    <row r="1" spans="1:6" s="5" customFormat="1" x14ac:dyDescent="0.75">
      <c r="A1" s="318" t="s">
        <v>32</v>
      </c>
      <c r="B1" s="318"/>
      <c r="C1" s="318"/>
    </row>
    <row r="3" spans="1:6" ht="33" customHeight="1" x14ac:dyDescent="0.75">
      <c r="C3" s="335" t="s">
        <v>63</v>
      </c>
      <c r="D3" s="335"/>
      <c r="E3" s="335"/>
      <c r="F3" s="335"/>
    </row>
    <row r="4" spans="1:6" ht="6" customHeight="1" x14ac:dyDescent="0.75">
      <c r="D4" s="336"/>
      <c r="E4" s="336"/>
      <c r="F4" s="336"/>
    </row>
    <row r="5" spans="1:6" ht="15" customHeight="1" x14ac:dyDescent="0.75">
      <c r="C5" s="314" t="s">
        <v>34</v>
      </c>
      <c r="D5" s="337" t="s">
        <v>59</v>
      </c>
      <c r="E5" s="338"/>
      <c r="F5" s="338"/>
    </row>
    <row r="6" spans="1:6" ht="15" customHeight="1" x14ac:dyDescent="0.75">
      <c r="C6" s="315"/>
      <c r="D6" s="19" t="s">
        <v>60</v>
      </c>
      <c r="E6" s="7" t="s">
        <v>61</v>
      </c>
      <c r="F6" s="19" t="s">
        <v>62</v>
      </c>
    </row>
    <row r="7" spans="1:6" ht="17.25" customHeight="1" x14ac:dyDescent="0.75">
      <c r="A7" s="6"/>
      <c r="B7" s="6"/>
      <c r="C7" s="92" t="s">
        <v>41</v>
      </c>
      <c r="D7" s="11">
        <v>256</v>
      </c>
      <c r="E7" s="20">
        <v>622919</v>
      </c>
      <c r="F7" s="21">
        <v>46927381</v>
      </c>
    </row>
    <row r="8" spans="1:6" ht="17.25" customHeight="1" x14ac:dyDescent="0.75">
      <c r="A8" s="6"/>
      <c r="B8" s="6"/>
      <c r="C8" s="92" t="s">
        <v>43</v>
      </c>
      <c r="D8" s="11">
        <v>3200</v>
      </c>
      <c r="E8" s="20">
        <v>684025</v>
      </c>
      <c r="F8" s="21">
        <v>47041924</v>
      </c>
    </row>
    <row r="9" spans="1:6" ht="17.25" customHeight="1" x14ac:dyDescent="0.75">
      <c r="A9" s="6"/>
      <c r="B9" s="6"/>
      <c r="C9" s="92" t="s">
        <v>45</v>
      </c>
      <c r="D9" s="13">
        <v>24040</v>
      </c>
      <c r="E9" s="10">
        <v>726509</v>
      </c>
      <c r="F9" s="13">
        <v>46613561.999431364</v>
      </c>
    </row>
    <row r="10" spans="1:6" ht="17.25" customHeight="1" x14ac:dyDescent="0.75">
      <c r="A10" s="6"/>
      <c r="B10" s="6"/>
      <c r="C10" s="92" t="s">
        <v>47</v>
      </c>
      <c r="D10" s="13">
        <v>89375</v>
      </c>
      <c r="E10" s="10">
        <v>744450</v>
      </c>
      <c r="F10" s="13">
        <v>46231380</v>
      </c>
    </row>
    <row r="11" spans="1:6" ht="17.25" customHeight="1" x14ac:dyDescent="0.75">
      <c r="A11" s="6"/>
      <c r="B11" s="6"/>
      <c r="C11" s="92" t="s">
        <v>48</v>
      </c>
      <c r="D11" s="13">
        <v>176817</v>
      </c>
      <c r="E11" s="10">
        <v>804420</v>
      </c>
      <c r="F11" s="13">
        <v>46227893</v>
      </c>
    </row>
    <row r="12" spans="1:6" s="22" customFormat="1" ht="17.25" customHeight="1" x14ac:dyDescent="0.75">
      <c r="A12" s="6"/>
      <c r="B12" s="6"/>
      <c r="C12" s="90" t="s">
        <v>92</v>
      </c>
      <c r="D12" s="13">
        <v>265155</v>
      </c>
      <c r="E12" s="10">
        <v>798129</v>
      </c>
      <c r="F12" s="13">
        <v>46710466</v>
      </c>
    </row>
    <row r="13" spans="1:6" ht="17.25" customHeight="1" x14ac:dyDescent="0.75">
      <c r="A13" s="6"/>
      <c r="B13" s="6"/>
      <c r="C13" s="92" t="s">
        <v>49</v>
      </c>
      <c r="D13" s="13">
        <v>344702</v>
      </c>
      <c r="E13" s="10">
        <v>790841</v>
      </c>
      <c r="F13" s="13">
        <v>46171705</v>
      </c>
    </row>
    <row r="14" spans="1:6" ht="17.25" customHeight="1" x14ac:dyDescent="0.75">
      <c r="A14" s="6"/>
      <c r="B14" s="6"/>
      <c r="C14" s="92" t="s">
        <v>50</v>
      </c>
      <c r="D14" s="13">
        <v>402637</v>
      </c>
      <c r="E14" s="10">
        <v>805900</v>
      </c>
      <c r="F14" s="13">
        <v>45764713</v>
      </c>
    </row>
    <row r="15" spans="1:6" ht="17.25" customHeight="1" x14ac:dyDescent="0.75">
      <c r="A15" s="6"/>
      <c r="B15" s="6"/>
      <c r="C15" s="92" t="s">
        <v>51</v>
      </c>
      <c r="D15" s="13">
        <v>543858</v>
      </c>
      <c r="E15" s="10">
        <v>799387</v>
      </c>
      <c r="F15" s="13">
        <v>45096734</v>
      </c>
    </row>
    <row r="16" spans="1:6" ht="17.25" customHeight="1" x14ac:dyDescent="0.75">
      <c r="A16" s="6"/>
      <c r="B16" s="6"/>
      <c r="C16" s="92" t="s">
        <v>52</v>
      </c>
      <c r="D16" s="13">
        <v>671234</v>
      </c>
      <c r="E16" s="10">
        <v>779903</v>
      </c>
      <c r="F16" s="13">
        <v>44674718</v>
      </c>
    </row>
    <row r="17" spans="1:6" ht="17.25" customHeight="1" x14ac:dyDescent="0.75">
      <c r="A17" s="6"/>
      <c r="B17" s="6"/>
      <c r="C17" s="90" t="s">
        <v>93</v>
      </c>
      <c r="D17" s="13">
        <v>943459</v>
      </c>
      <c r="E17" s="10">
        <v>792204</v>
      </c>
      <c r="F17" s="13">
        <v>46361851</v>
      </c>
    </row>
    <row r="18" spans="1:6" ht="17.25" customHeight="1" x14ac:dyDescent="0.75">
      <c r="A18" s="6"/>
      <c r="B18" s="6"/>
      <c r="C18" s="90" t="s">
        <v>53</v>
      </c>
      <c r="D18" s="13">
        <v>1193187</v>
      </c>
      <c r="E18" s="10">
        <v>780330</v>
      </c>
      <c r="F18" s="13">
        <v>45927165</v>
      </c>
    </row>
    <row r="19" spans="1:6" ht="17.25" customHeight="1" x14ac:dyDescent="0.75">
      <c r="A19" s="6"/>
      <c r="B19" s="6"/>
      <c r="C19" s="90" t="s">
        <v>54</v>
      </c>
      <c r="D19" s="13">
        <v>1516022</v>
      </c>
      <c r="E19" s="10">
        <v>766257</v>
      </c>
      <c r="F19" s="13">
        <v>45501457</v>
      </c>
    </row>
    <row r="20" spans="1:6" s="22" customFormat="1" ht="17.25" customHeight="1" x14ac:dyDescent="0.75">
      <c r="A20" s="23"/>
      <c r="B20" s="23"/>
      <c r="C20" s="90" t="s">
        <v>55</v>
      </c>
      <c r="D20" s="13">
        <v>1881905</v>
      </c>
      <c r="E20" s="10">
        <v>766972</v>
      </c>
      <c r="F20" s="13">
        <v>44848364</v>
      </c>
    </row>
    <row r="21" spans="1:6" s="22" customFormat="1" ht="17.25" customHeight="1" x14ac:dyDescent="0.75">
      <c r="A21" s="23"/>
      <c r="B21" s="23"/>
      <c r="C21" s="91" t="s">
        <v>97</v>
      </c>
      <c r="D21" s="10">
        <v>2748150</v>
      </c>
      <c r="E21" s="10">
        <v>901139</v>
      </c>
      <c r="F21" s="13">
        <v>44050202</v>
      </c>
    </row>
    <row r="22" spans="1:6" s="22" customFormat="1" ht="17.25" customHeight="1" x14ac:dyDescent="0.75">
      <c r="A22" s="23"/>
      <c r="B22" s="23"/>
      <c r="C22" s="91" t="s">
        <v>104</v>
      </c>
      <c r="D22" s="10">
        <v>3302602</v>
      </c>
      <c r="E22" s="10">
        <v>897991</v>
      </c>
      <c r="F22" s="13">
        <v>43890614</v>
      </c>
    </row>
    <row r="23" spans="1:6" s="22" customFormat="1" ht="17.25" customHeight="1" x14ac:dyDescent="0.75">
      <c r="A23" s="23"/>
      <c r="B23" s="23"/>
      <c r="C23" s="91" t="s">
        <v>111</v>
      </c>
      <c r="D23" s="96">
        <v>4048422</v>
      </c>
      <c r="E23" s="96">
        <v>890672</v>
      </c>
      <c r="F23" s="105">
        <v>43012704</v>
      </c>
    </row>
    <row r="24" spans="1:6" s="22" customFormat="1" ht="17.25" customHeight="1" x14ac:dyDescent="0.75">
      <c r="A24" s="23"/>
      <c r="B24" s="23"/>
      <c r="C24" s="91" t="s">
        <v>124</v>
      </c>
      <c r="D24" s="96">
        <v>4863290</v>
      </c>
      <c r="E24" s="96">
        <v>818904</v>
      </c>
      <c r="F24" s="105">
        <v>42431928</v>
      </c>
    </row>
    <row r="25" spans="1:6" s="22" customFormat="1" ht="17.25" customHeight="1" x14ac:dyDescent="0.75">
      <c r="A25" s="23"/>
      <c r="B25" s="23"/>
      <c r="C25" s="91" t="s">
        <v>133</v>
      </c>
      <c r="D25" s="96">
        <v>5763417</v>
      </c>
      <c r="E25" s="96">
        <v>802948</v>
      </c>
      <c r="F25" s="97">
        <v>41006050</v>
      </c>
    </row>
    <row r="26" spans="1:6" s="22" customFormat="1" ht="17.25" customHeight="1" x14ac:dyDescent="0.75">
      <c r="A26" s="23"/>
      <c r="B26" s="23"/>
      <c r="C26" s="116" t="s">
        <v>145</v>
      </c>
      <c r="D26" s="10">
        <v>6662481</v>
      </c>
      <c r="E26" s="28">
        <v>783792</v>
      </c>
      <c r="F26" s="13">
        <v>39411772</v>
      </c>
    </row>
    <row r="27" spans="1:6" s="22" customFormat="1" ht="17.25" customHeight="1" x14ac:dyDescent="0.75">
      <c r="A27" s="23"/>
      <c r="B27" s="23"/>
      <c r="C27" s="205" t="s">
        <v>147</v>
      </c>
      <c r="D27" s="10">
        <v>7590294</v>
      </c>
      <c r="E27" s="10">
        <v>785333</v>
      </c>
      <c r="F27" s="249">
        <v>37861479</v>
      </c>
    </row>
    <row r="28" spans="1:6" s="200" customFormat="1" ht="15" customHeight="1" x14ac:dyDescent="0.75">
      <c r="C28" s="205" t="s">
        <v>159</v>
      </c>
      <c r="D28" s="10">
        <v>8762491</v>
      </c>
      <c r="E28" s="10">
        <v>813565</v>
      </c>
      <c r="F28" s="249">
        <v>36879456</v>
      </c>
    </row>
    <row r="29" spans="1:6" s="200" customFormat="1" ht="15" customHeight="1" x14ac:dyDescent="0.75">
      <c r="C29" s="205" t="s">
        <v>160</v>
      </c>
      <c r="D29" s="10">
        <v>9789497</v>
      </c>
      <c r="E29" s="10">
        <v>830279</v>
      </c>
      <c r="F29" s="249">
        <v>35962529</v>
      </c>
    </row>
    <row r="30" spans="1:6" s="279" customFormat="1" ht="15" customHeight="1" thickBot="1" x14ac:dyDescent="0.9">
      <c r="C30" s="226" t="s">
        <v>173</v>
      </c>
      <c r="D30" s="227">
        <v>10716461</v>
      </c>
      <c r="E30" s="227">
        <v>823385</v>
      </c>
      <c r="F30" s="228">
        <v>34426920</v>
      </c>
    </row>
    <row r="31" spans="1:6" s="201" customFormat="1" ht="15" customHeight="1" x14ac:dyDescent="0.75">
      <c r="C31" s="339" t="s">
        <v>94</v>
      </c>
      <c r="D31" s="339"/>
      <c r="E31" s="339"/>
      <c r="F31" s="339"/>
    </row>
    <row r="32" spans="1:6" s="201" customFormat="1" ht="15" customHeight="1" x14ac:dyDescent="0.75">
      <c r="C32" s="340" t="s">
        <v>95</v>
      </c>
      <c r="D32" s="340"/>
      <c r="E32" s="340"/>
      <c r="F32" s="340"/>
    </row>
    <row r="33" spans="3:6" s="201" customFormat="1" ht="15" customHeight="1" x14ac:dyDescent="0.75">
      <c r="C33" s="341" t="s">
        <v>96</v>
      </c>
      <c r="D33" s="341"/>
      <c r="E33" s="341"/>
      <c r="F33" s="341"/>
    </row>
    <row r="34" spans="3:6" x14ac:dyDescent="0.75">
      <c r="C34" s="340" t="s">
        <v>107</v>
      </c>
      <c r="D34" s="340"/>
      <c r="E34" s="340"/>
      <c r="F34" s="340"/>
    </row>
    <row r="35" spans="3:6" x14ac:dyDescent="0.75">
      <c r="C35" s="342" t="s">
        <v>125</v>
      </c>
      <c r="D35" s="342"/>
      <c r="E35" s="342"/>
      <c r="F35" s="342"/>
    </row>
    <row r="36" spans="3:6" x14ac:dyDescent="0.75">
      <c r="C36" s="320" t="s">
        <v>161</v>
      </c>
      <c r="D36" s="320"/>
      <c r="E36" s="320"/>
      <c r="F36" s="320"/>
    </row>
    <row r="37" spans="3:6" x14ac:dyDescent="0.75">
      <c r="C37" s="320" t="s">
        <v>162</v>
      </c>
      <c r="D37" s="320"/>
      <c r="E37" s="320"/>
      <c r="F37" s="320"/>
    </row>
    <row r="38" spans="3:6" x14ac:dyDescent="0.75">
      <c r="C38" s="199" t="s">
        <v>163</v>
      </c>
      <c r="D38" s="110"/>
      <c r="E38" s="110"/>
      <c r="F38" s="110"/>
    </row>
    <row r="39" spans="3:6" x14ac:dyDescent="0.75">
      <c r="D39" s="111"/>
      <c r="E39" s="111"/>
      <c r="F39" s="111"/>
    </row>
    <row r="40" spans="3:6" x14ac:dyDescent="0.75">
      <c r="D40" s="163"/>
    </row>
  </sheetData>
  <mergeCells count="12">
    <mergeCell ref="C36:F36"/>
    <mergeCell ref="C37:F37"/>
    <mergeCell ref="C31:F31"/>
    <mergeCell ref="C32:F32"/>
    <mergeCell ref="C33:F33"/>
    <mergeCell ref="C34:F34"/>
    <mergeCell ref="C35:F35"/>
    <mergeCell ref="C3:F3"/>
    <mergeCell ref="D4:F4"/>
    <mergeCell ref="C5:C6"/>
    <mergeCell ref="D5:F5"/>
    <mergeCell ref="A1:C1"/>
  </mergeCells>
  <hyperlinks>
    <hyperlink ref="A1" location="Contents!A1" display="Contents" xr:uid="{00000000-0004-0000-0500-000000000000}"/>
  </hyperlinks>
  <pageMargins left="0.7" right="0.7" top="0.75" bottom="0.75" header="0.3" footer="0.3"/>
  <pageSetup paperSize="9" scale="86" orientation="portrait" verticalDpi="4" r:id="rId1"/>
  <rowBreaks count="1" manualBreakCount="1">
    <brk id="30"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0070C0"/>
    <pageSetUpPr fitToPage="1"/>
  </sheetPr>
  <dimension ref="A1:G38"/>
  <sheetViews>
    <sheetView showGridLines="0" topLeftCell="A19" zoomScaleNormal="100" workbookViewId="0">
      <selection activeCell="D30" sqref="D30:F30"/>
    </sheetView>
  </sheetViews>
  <sheetFormatPr defaultColWidth="9.1328125" defaultRowHeight="14.75" x14ac:dyDescent="0.75"/>
  <cols>
    <col min="1" max="2" width="1.81640625" style="18" customWidth="1"/>
    <col min="3" max="3" width="16.6796875" style="18" customWidth="1"/>
    <col min="4" max="6" width="20.6796875" style="18" customWidth="1"/>
    <col min="7" max="7" width="11" style="18" bestFit="1" customWidth="1"/>
    <col min="8" max="16384" width="9.1328125" style="18"/>
  </cols>
  <sheetData>
    <row r="1" spans="1:6" s="5" customFormat="1" x14ac:dyDescent="0.75">
      <c r="A1" s="318" t="s">
        <v>32</v>
      </c>
      <c r="B1" s="318"/>
      <c r="C1" s="318"/>
    </row>
    <row r="3" spans="1:6" ht="33" customHeight="1" x14ac:dyDescent="0.75">
      <c r="C3" s="313" t="s">
        <v>64</v>
      </c>
      <c r="D3" s="313"/>
      <c r="E3" s="313"/>
      <c r="F3" s="313"/>
    </row>
    <row r="4" spans="1:6" ht="6" customHeight="1" x14ac:dyDescent="0.75">
      <c r="C4" s="25"/>
      <c r="D4" s="25"/>
      <c r="E4" s="25"/>
      <c r="F4" s="25"/>
    </row>
    <row r="5" spans="1:6" ht="15" customHeight="1" x14ac:dyDescent="0.75">
      <c r="C5" s="343" t="s">
        <v>34</v>
      </c>
      <c r="D5" s="345" t="s">
        <v>65</v>
      </c>
      <c r="E5" s="346"/>
      <c r="F5" s="346"/>
    </row>
    <row r="6" spans="1:6" ht="15" customHeight="1" x14ac:dyDescent="0.75">
      <c r="C6" s="344"/>
      <c r="D6" s="48" t="s">
        <v>60</v>
      </c>
      <c r="E6" s="49" t="s">
        <v>61</v>
      </c>
      <c r="F6" s="50" t="s">
        <v>62</v>
      </c>
    </row>
    <row r="7" spans="1:6" ht="17.25" customHeight="1" x14ac:dyDescent="0.75">
      <c r="C7" s="117" t="s">
        <v>41</v>
      </c>
      <c r="D7" s="51">
        <v>124</v>
      </c>
      <c r="E7" s="52">
        <v>246496</v>
      </c>
      <c r="F7" s="21">
        <v>21140557</v>
      </c>
    </row>
    <row r="8" spans="1:6" ht="17.25" customHeight="1" x14ac:dyDescent="0.75">
      <c r="A8" s="6"/>
      <c r="B8" s="6"/>
      <c r="C8" s="117" t="s">
        <v>43</v>
      </c>
      <c r="D8" s="51">
        <v>1461</v>
      </c>
      <c r="E8" s="52">
        <v>276050</v>
      </c>
      <c r="F8" s="21">
        <v>21274934</v>
      </c>
    </row>
    <row r="9" spans="1:6" ht="17.25" customHeight="1" x14ac:dyDescent="0.75">
      <c r="A9" s="6"/>
      <c r="B9" s="6"/>
      <c r="C9" s="117" t="s">
        <v>45</v>
      </c>
      <c r="D9" s="53">
        <v>11991</v>
      </c>
      <c r="E9" s="54">
        <v>298878</v>
      </c>
      <c r="F9" s="55">
        <v>21118072.999431364</v>
      </c>
    </row>
    <row r="10" spans="1:6" ht="17.25" customHeight="1" x14ac:dyDescent="0.75">
      <c r="A10" s="6"/>
      <c r="B10" s="6"/>
      <c r="C10" s="117" t="s">
        <v>47</v>
      </c>
      <c r="D10" s="53">
        <v>39337</v>
      </c>
      <c r="E10" s="54">
        <v>300537</v>
      </c>
      <c r="F10" s="55">
        <v>20923634</v>
      </c>
    </row>
    <row r="11" spans="1:6" ht="17.25" customHeight="1" x14ac:dyDescent="0.75">
      <c r="A11" s="6"/>
      <c r="B11" s="6"/>
      <c r="C11" s="117" t="s">
        <v>48</v>
      </c>
      <c r="D11" s="53">
        <v>72113</v>
      </c>
      <c r="E11" s="54">
        <v>319445</v>
      </c>
      <c r="F11" s="55">
        <v>20955620</v>
      </c>
    </row>
    <row r="12" spans="1:6" ht="17.25" customHeight="1" x14ac:dyDescent="0.75">
      <c r="A12" s="6"/>
      <c r="B12" s="6"/>
      <c r="C12" s="117" t="s">
        <v>98</v>
      </c>
      <c r="D12" s="53">
        <v>101728</v>
      </c>
      <c r="E12" s="54">
        <v>312256</v>
      </c>
      <c r="F12" s="55">
        <v>21201471</v>
      </c>
    </row>
    <row r="13" spans="1:6" ht="17.25" customHeight="1" x14ac:dyDescent="0.75">
      <c r="A13" s="6"/>
      <c r="B13" s="6"/>
      <c r="C13" s="117" t="s">
        <v>49</v>
      </c>
      <c r="D13" s="53">
        <v>132972</v>
      </c>
      <c r="E13" s="54">
        <v>305495</v>
      </c>
      <c r="F13" s="55">
        <v>20989449</v>
      </c>
    </row>
    <row r="14" spans="1:6" ht="17.25" customHeight="1" x14ac:dyDescent="0.75">
      <c r="A14" s="6"/>
      <c r="B14" s="6"/>
      <c r="C14" s="117" t="s">
        <v>50</v>
      </c>
      <c r="D14" s="53">
        <v>156190</v>
      </c>
      <c r="E14" s="54">
        <v>310776</v>
      </c>
      <c r="F14" s="55">
        <v>20774487</v>
      </c>
    </row>
    <row r="15" spans="1:6" ht="17.25" customHeight="1" x14ac:dyDescent="0.75">
      <c r="A15" s="6"/>
      <c r="B15" s="6"/>
      <c r="C15" s="117" t="s">
        <v>51</v>
      </c>
      <c r="D15" s="53">
        <v>215069</v>
      </c>
      <c r="E15" s="54">
        <v>301925</v>
      </c>
      <c r="F15" s="55">
        <v>20484103</v>
      </c>
    </row>
    <row r="16" spans="1:6" ht="17.25" customHeight="1" x14ac:dyDescent="0.75">
      <c r="A16" s="6"/>
      <c r="B16" s="6"/>
      <c r="C16" s="117" t="s">
        <v>52</v>
      </c>
      <c r="D16" s="53">
        <v>270589</v>
      </c>
      <c r="E16" s="54">
        <v>288354</v>
      </c>
      <c r="F16" s="55">
        <v>20275894</v>
      </c>
    </row>
    <row r="17" spans="1:7" ht="17.25" customHeight="1" x14ac:dyDescent="0.75">
      <c r="A17" s="6"/>
      <c r="B17" s="6"/>
      <c r="C17" s="117" t="s">
        <v>99</v>
      </c>
      <c r="D17" s="53">
        <v>367857</v>
      </c>
      <c r="E17" s="54">
        <v>290443</v>
      </c>
      <c r="F17" s="55">
        <v>21122165</v>
      </c>
    </row>
    <row r="18" spans="1:7" ht="17.25" customHeight="1" x14ac:dyDescent="0.75">
      <c r="A18" s="6"/>
      <c r="B18" s="6"/>
      <c r="C18" s="117" t="s">
        <v>53</v>
      </c>
      <c r="D18" s="53">
        <v>473819</v>
      </c>
      <c r="E18" s="54">
        <v>285697</v>
      </c>
      <c r="F18" s="55">
        <v>20929480</v>
      </c>
    </row>
    <row r="19" spans="1:7" ht="17.25" customHeight="1" x14ac:dyDescent="0.75">
      <c r="A19" s="6"/>
      <c r="B19" s="6"/>
      <c r="C19" s="117" t="s">
        <v>54</v>
      </c>
      <c r="D19" s="53">
        <v>607412</v>
      </c>
      <c r="E19" s="54">
        <v>280519</v>
      </c>
      <c r="F19" s="55">
        <v>20756625</v>
      </c>
    </row>
    <row r="20" spans="1:7" s="22" customFormat="1" ht="17.25" customHeight="1" x14ac:dyDescent="0.75">
      <c r="A20" s="23"/>
      <c r="B20" s="23"/>
      <c r="C20" s="117" t="s">
        <v>55</v>
      </c>
      <c r="D20" s="53">
        <v>763341</v>
      </c>
      <c r="E20" s="53">
        <v>278065</v>
      </c>
      <c r="F20" s="56">
        <v>20435455</v>
      </c>
    </row>
    <row r="21" spans="1:7" s="22" customFormat="1" ht="17.25" customHeight="1" x14ac:dyDescent="0.75">
      <c r="A21" s="23"/>
      <c r="B21" s="23"/>
      <c r="C21" s="91" t="s">
        <v>97</v>
      </c>
      <c r="D21" s="53">
        <v>1164957</v>
      </c>
      <c r="E21" s="53">
        <v>333993</v>
      </c>
      <c r="F21" s="55">
        <v>20084571</v>
      </c>
    </row>
    <row r="22" spans="1:7" ht="17.25" customHeight="1" x14ac:dyDescent="0.75">
      <c r="A22" s="6"/>
      <c r="B22" s="6"/>
      <c r="C22" s="91" t="s">
        <v>104</v>
      </c>
      <c r="D22" s="53">
        <v>1379036</v>
      </c>
      <c r="E22" s="53">
        <v>332022</v>
      </c>
      <c r="F22" s="56">
        <v>20052724</v>
      </c>
    </row>
    <row r="23" spans="1:7" ht="17.25" customHeight="1" x14ac:dyDescent="0.75">
      <c r="A23" s="6"/>
      <c r="B23" s="68"/>
      <c r="C23" s="91" t="s">
        <v>111</v>
      </c>
      <c r="D23" s="108">
        <v>1708885</v>
      </c>
      <c r="E23" s="108">
        <v>328067</v>
      </c>
      <c r="F23" s="107">
        <v>19663200</v>
      </c>
    </row>
    <row r="24" spans="1:7" s="22" customFormat="1" ht="17.25" customHeight="1" x14ac:dyDescent="0.75">
      <c r="A24" s="23"/>
      <c r="B24" s="23"/>
      <c r="C24" s="91" t="s">
        <v>124</v>
      </c>
      <c r="D24" s="96">
        <v>2069121</v>
      </c>
      <c r="E24" s="96">
        <v>301786</v>
      </c>
      <c r="F24" s="105">
        <v>19468320</v>
      </c>
    </row>
    <row r="25" spans="1:7" s="22" customFormat="1" ht="17.25" customHeight="1" x14ac:dyDescent="0.75">
      <c r="A25" s="23"/>
      <c r="B25" s="23"/>
      <c r="C25" s="91" t="s">
        <v>133</v>
      </c>
      <c r="D25" s="96">
        <v>2459603</v>
      </c>
      <c r="E25" s="96">
        <v>293809</v>
      </c>
      <c r="F25" s="97">
        <v>18836903</v>
      </c>
    </row>
    <row r="26" spans="1:7" s="22" customFormat="1" ht="17.25" customHeight="1" x14ac:dyDescent="0.75">
      <c r="A26" s="23"/>
      <c r="B26" s="23"/>
      <c r="C26" s="205" t="s">
        <v>145</v>
      </c>
      <c r="D26" s="28">
        <v>2863132</v>
      </c>
      <c r="E26" s="28">
        <v>285180</v>
      </c>
      <c r="F26" s="13">
        <v>18108364</v>
      </c>
    </row>
    <row r="27" spans="1:7" s="22" customFormat="1" ht="17.25" customHeight="1" x14ac:dyDescent="0.75">
      <c r="A27" s="23"/>
      <c r="B27" s="23"/>
      <c r="C27" s="205" t="s">
        <v>147</v>
      </c>
      <c r="D27" s="10">
        <v>3284119</v>
      </c>
      <c r="E27" s="10">
        <v>277636</v>
      </c>
      <c r="F27" s="249">
        <v>17432079</v>
      </c>
    </row>
    <row r="28" spans="1:7" ht="16.75" x14ac:dyDescent="0.75">
      <c r="A28" s="23"/>
      <c r="B28" s="23"/>
      <c r="C28" s="205" t="s">
        <v>159</v>
      </c>
      <c r="D28" s="10">
        <v>3753303</v>
      </c>
      <c r="E28" s="10">
        <v>303714</v>
      </c>
      <c r="F28" s="249">
        <v>17004512</v>
      </c>
      <c r="G28" s="187"/>
    </row>
    <row r="29" spans="1:7" ht="16.75" x14ac:dyDescent="0.75">
      <c r="C29" s="205" t="s">
        <v>160</v>
      </c>
      <c r="D29" s="10">
        <v>4189869</v>
      </c>
      <c r="E29" s="10">
        <v>309915</v>
      </c>
      <c r="F29" s="249">
        <v>16665198</v>
      </c>
      <c r="G29" s="187"/>
    </row>
    <row r="30" spans="1:7" s="279" customFormat="1" ht="15" customHeight="1" thickBot="1" x14ac:dyDescent="0.9">
      <c r="C30" s="226" t="s">
        <v>173</v>
      </c>
      <c r="D30" s="227">
        <v>4578464</v>
      </c>
      <c r="E30" s="227">
        <v>313011</v>
      </c>
      <c r="F30" s="228">
        <v>15978727</v>
      </c>
    </row>
    <row r="31" spans="1:7" x14ac:dyDescent="0.75">
      <c r="C31" s="339" t="s">
        <v>94</v>
      </c>
      <c r="D31" s="339"/>
      <c r="E31" s="339"/>
      <c r="F31" s="339"/>
    </row>
    <row r="32" spans="1:7" x14ac:dyDescent="0.75">
      <c r="C32" s="340" t="s">
        <v>95</v>
      </c>
      <c r="D32" s="340"/>
      <c r="E32" s="340"/>
      <c r="F32" s="340"/>
    </row>
    <row r="33" spans="3:6" x14ac:dyDescent="0.75">
      <c r="C33" s="341" t="s">
        <v>96</v>
      </c>
      <c r="D33" s="341"/>
      <c r="E33" s="341"/>
      <c r="F33" s="341"/>
    </row>
    <row r="34" spans="3:6" x14ac:dyDescent="0.75">
      <c r="C34" s="340" t="s">
        <v>107</v>
      </c>
      <c r="D34" s="340"/>
      <c r="E34" s="340"/>
      <c r="F34" s="340"/>
    </row>
    <row r="35" spans="3:6" x14ac:dyDescent="0.75">
      <c r="C35" s="342" t="s">
        <v>125</v>
      </c>
      <c r="D35" s="342"/>
      <c r="E35" s="342"/>
      <c r="F35" s="342"/>
    </row>
    <row r="36" spans="3:6" ht="15" customHeight="1" x14ac:dyDescent="0.75">
      <c r="C36" s="320" t="s">
        <v>161</v>
      </c>
      <c r="D36" s="320"/>
      <c r="E36" s="320"/>
      <c r="F36" s="320"/>
    </row>
    <row r="37" spans="3:6" ht="15" customHeight="1" x14ac:dyDescent="0.75">
      <c r="C37" s="320" t="s">
        <v>162</v>
      </c>
      <c r="D37" s="320"/>
      <c r="E37" s="320"/>
      <c r="F37" s="320"/>
    </row>
    <row r="38" spans="3:6" x14ac:dyDescent="0.75">
      <c r="C38" s="199" t="s">
        <v>163</v>
      </c>
    </row>
  </sheetData>
  <mergeCells count="11">
    <mergeCell ref="A1:C1"/>
    <mergeCell ref="C36:F36"/>
    <mergeCell ref="C37:F37"/>
    <mergeCell ref="C3:F3"/>
    <mergeCell ref="C5:C6"/>
    <mergeCell ref="D5:F5"/>
    <mergeCell ref="C31:F31"/>
    <mergeCell ref="C32:F32"/>
    <mergeCell ref="C33:F33"/>
    <mergeCell ref="C34:F34"/>
    <mergeCell ref="C35:F35"/>
  </mergeCells>
  <hyperlinks>
    <hyperlink ref="A1" location="Contents!A1" display="Contents" xr:uid="{00000000-0004-0000-0600-000000000000}"/>
  </hyperlinks>
  <pageMargins left="0.7" right="0.7" top="0.75" bottom="0.75" header="0.3" footer="0.3"/>
  <pageSetup paperSize="9" scale="95" orientation="portrait"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0070C0"/>
    <pageSetUpPr fitToPage="1"/>
  </sheetPr>
  <dimension ref="A1:H38"/>
  <sheetViews>
    <sheetView showGridLines="0" topLeftCell="A16" zoomScaleNormal="100" workbookViewId="0">
      <selection activeCell="H28" sqref="H28"/>
    </sheetView>
  </sheetViews>
  <sheetFormatPr defaultColWidth="9.1328125" defaultRowHeight="14.75" x14ac:dyDescent="0.75"/>
  <cols>
    <col min="1" max="2" width="1.81640625" style="18" customWidth="1"/>
    <col min="3" max="3" width="16.6796875" style="18" customWidth="1"/>
    <col min="4" max="6" width="20.6796875" style="18" customWidth="1"/>
    <col min="7" max="7" width="13.54296875" style="18" bestFit="1" customWidth="1"/>
    <col min="8" max="8" width="12.81640625" style="18" bestFit="1" customWidth="1"/>
    <col min="9" max="16384" width="9.1328125" style="18"/>
  </cols>
  <sheetData>
    <row r="1" spans="1:8" s="5" customFormat="1" x14ac:dyDescent="0.75">
      <c r="A1" s="318" t="s">
        <v>32</v>
      </c>
      <c r="B1" s="318"/>
      <c r="C1" s="318"/>
    </row>
    <row r="3" spans="1:8" ht="33" customHeight="1" x14ac:dyDescent="0.75">
      <c r="C3" s="313" t="s">
        <v>66</v>
      </c>
      <c r="D3" s="313"/>
      <c r="E3" s="313"/>
      <c r="F3" s="313"/>
    </row>
    <row r="4" spans="1:8" ht="6" customHeight="1" x14ac:dyDescent="0.75">
      <c r="C4" s="25"/>
      <c r="D4" s="25"/>
      <c r="E4" s="25"/>
      <c r="F4" s="25"/>
    </row>
    <row r="5" spans="1:8" ht="15" customHeight="1" x14ac:dyDescent="0.75">
      <c r="C5" s="314" t="s">
        <v>34</v>
      </c>
      <c r="D5" s="337" t="s">
        <v>67</v>
      </c>
      <c r="E5" s="338"/>
      <c r="F5" s="338"/>
    </row>
    <row r="6" spans="1:8" ht="15" customHeight="1" x14ac:dyDescent="0.75">
      <c r="C6" s="315"/>
      <c r="D6" s="7" t="s">
        <v>60</v>
      </c>
      <c r="E6" s="26" t="s">
        <v>61</v>
      </c>
      <c r="F6" s="19" t="s">
        <v>62</v>
      </c>
    </row>
    <row r="7" spans="1:8" ht="17.25" customHeight="1" x14ac:dyDescent="0.75">
      <c r="C7" s="100" t="s">
        <v>41</v>
      </c>
      <c r="D7" s="20">
        <v>132</v>
      </c>
      <c r="E7" s="27">
        <v>376423</v>
      </c>
      <c r="F7" s="21">
        <v>25786824</v>
      </c>
    </row>
    <row r="8" spans="1:8" ht="17.25" customHeight="1" x14ac:dyDescent="0.75">
      <c r="A8" s="6"/>
      <c r="B8" s="6"/>
      <c r="C8" s="100" t="s">
        <v>43</v>
      </c>
      <c r="D8" s="20">
        <v>1739</v>
      </c>
      <c r="E8" s="27">
        <v>407975</v>
      </c>
      <c r="F8" s="21">
        <v>25766990</v>
      </c>
    </row>
    <row r="9" spans="1:8" ht="17.25" customHeight="1" x14ac:dyDescent="0.75">
      <c r="A9" s="6"/>
      <c r="B9" s="6"/>
      <c r="C9" s="100" t="s">
        <v>45</v>
      </c>
      <c r="D9" s="10">
        <v>12049</v>
      </c>
      <c r="E9" s="28">
        <v>427631</v>
      </c>
      <c r="F9" s="13">
        <v>25495489</v>
      </c>
    </row>
    <row r="10" spans="1:8" ht="17.25" customHeight="1" x14ac:dyDescent="0.75">
      <c r="A10" s="6"/>
      <c r="B10" s="6"/>
      <c r="C10" s="100" t="s">
        <v>47</v>
      </c>
      <c r="D10" s="10">
        <v>50038</v>
      </c>
      <c r="E10" s="28">
        <v>443913</v>
      </c>
      <c r="F10" s="13">
        <v>25307746</v>
      </c>
    </row>
    <row r="11" spans="1:8" ht="17.25" customHeight="1" x14ac:dyDescent="0.75">
      <c r="A11" s="6"/>
      <c r="B11" s="6"/>
      <c r="C11" s="100" t="s">
        <v>48</v>
      </c>
      <c r="D11" s="10">
        <v>104704</v>
      </c>
      <c r="E11" s="28">
        <v>484975</v>
      </c>
      <c r="F11" s="13">
        <v>25272273</v>
      </c>
      <c r="G11" s="111"/>
      <c r="H11" s="203"/>
    </row>
    <row r="12" spans="1:8" ht="17.25" customHeight="1" x14ac:dyDescent="0.75">
      <c r="A12" s="6"/>
      <c r="B12" s="6"/>
      <c r="C12" s="109" t="s">
        <v>92</v>
      </c>
      <c r="D12" s="10">
        <v>163427</v>
      </c>
      <c r="E12" s="28">
        <v>485873</v>
      </c>
      <c r="F12" s="13">
        <v>25508995</v>
      </c>
      <c r="G12" s="111"/>
      <c r="H12" s="203"/>
    </row>
    <row r="13" spans="1:8" ht="17.25" customHeight="1" x14ac:dyDescent="0.75">
      <c r="A13" s="6"/>
      <c r="B13" s="6"/>
      <c r="C13" s="100" t="s">
        <v>49</v>
      </c>
      <c r="D13" s="10">
        <v>211730</v>
      </c>
      <c r="E13" s="28">
        <v>485346</v>
      </c>
      <c r="F13" s="13">
        <v>25182256</v>
      </c>
      <c r="G13" s="111"/>
      <c r="H13" s="203"/>
    </row>
    <row r="14" spans="1:8" ht="17.25" customHeight="1" x14ac:dyDescent="0.75">
      <c r="A14" s="6"/>
      <c r="B14" s="6"/>
      <c r="C14" s="100" t="s">
        <v>50</v>
      </c>
      <c r="D14" s="10">
        <v>246447</v>
      </c>
      <c r="E14" s="28">
        <v>495124</v>
      </c>
      <c r="F14" s="13">
        <v>24990226</v>
      </c>
      <c r="G14" s="111"/>
      <c r="H14" s="203"/>
    </row>
    <row r="15" spans="1:8" ht="17.25" customHeight="1" x14ac:dyDescent="0.75">
      <c r="A15" s="6"/>
      <c r="B15" s="6"/>
      <c r="C15" s="100" t="s">
        <v>51</v>
      </c>
      <c r="D15" s="10">
        <v>328789</v>
      </c>
      <c r="E15" s="28">
        <v>497462</v>
      </c>
      <c r="F15" s="13">
        <v>24612631</v>
      </c>
      <c r="G15" s="111"/>
      <c r="H15" s="203"/>
    </row>
    <row r="16" spans="1:8" ht="17.25" customHeight="1" x14ac:dyDescent="0.75">
      <c r="A16" s="6"/>
      <c r="B16" s="6"/>
      <c r="C16" s="100" t="s">
        <v>52</v>
      </c>
      <c r="D16" s="10">
        <v>400645</v>
      </c>
      <c r="E16" s="28">
        <v>491549</v>
      </c>
      <c r="F16" s="13">
        <v>24398824</v>
      </c>
      <c r="G16" s="111"/>
      <c r="H16" s="203"/>
    </row>
    <row r="17" spans="1:8" ht="17.25" customHeight="1" x14ac:dyDescent="0.75">
      <c r="A17" s="6"/>
      <c r="B17" s="6"/>
      <c r="C17" s="109" t="s">
        <v>93</v>
      </c>
      <c r="D17" s="10">
        <v>575602</v>
      </c>
      <c r="E17" s="28">
        <v>501761</v>
      </c>
      <c r="F17" s="13">
        <v>25239686</v>
      </c>
      <c r="G17" s="111"/>
      <c r="H17" s="203"/>
    </row>
    <row r="18" spans="1:8" ht="17.25" customHeight="1" x14ac:dyDescent="0.75">
      <c r="A18" s="6"/>
      <c r="B18" s="6"/>
      <c r="C18" s="117" t="s">
        <v>53</v>
      </c>
      <c r="D18" s="10">
        <v>719368</v>
      </c>
      <c r="E18" s="28">
        <v>494633</v>
      </c>
      <c r="F18" s="13">
        <v>24997685</v>
      </c>
      <c r="G18" s="111"/>
      <c r="H18" s="203"/>
    </row>
    <row r="19" spans="1:8" ht="17.25" customHeight="1" x14ac:dyDescent="0.75">
      <c r="A19" s="6"/>
      <c r="B19" s="6"/>
      <c r="C19" s="117" t="s">
        <v>54</v>
      </c>
      <c r="D19" s="10">
        <v>908610</v>
      </c>
      <c r="E19" s="28">
        <v>485738</v>
      </c>
      <c r="F19" s="13">
        <v>24744832</v>
      </c>
      <c r="G19" s="111"/>
      <c r="H19" s="203"/>
    </row>
    <row r="20" spans="1:8" s="22" customFormat="1" ht="17.25" customHeight="1" x14ac:dyDescent="0.75">
      <c r="A20" s="23"/>
      <c r="B20" s="23"/>
      <c r="C20" s="117" t="s">
        <v>55</v>
      </c>
      <c r="D20" s="10">
        <v>1118564</v>
      </c>
      <c r="E20" s="10">
        <v>488907</v>
      </c>
      <c r="F20" s="13">
        <v>24412909</v>
      </c>
      <c r="G20" s="111"/>
      <c r="H20" s="203"/>
    </row>
    <row r="21" spans="1:8" s="22" customFormat="1" ht="17.25" customHeight="1" x14ac:dyDescent="0.75">
      <c r="A21" s="23"/>
      <c r="B21" s="23"/>
      <c r="C21" s="91" t="s">
        <v>97</v>
      </c>
      <c r="D21" s="10">
        <v>1583193</v>
      </c>
      <c r="E21" s="10">
        <v>567146</v>
      </c>
      <c r="F21" s="13">
        <v>23965631</v>
      </c>
      <c r="G21" s="111"/>
      <c r="H21" s="203"/>
    </row>
    <row r="22" spans="1:8" ht="17.25" customHeight="1" x14ac:dyDescent="0.75">
      <c r="A22" s="6"/>
      <c r="B22" s="6"/>
      <c r="C22" s="91" t="s">
        <v>104</v>
      </c>
      <c r="D22" s="10">
        <v>1923566</v>
      </c>
      <c r="E22" s="10">
        <v>565969</v>
      </c>
      <c r="F22" s="13">
        <v>23837890</v>
      </c>
      <c r="G22" s="111"/>
      <c r="H22" s="203"/>
    </row>
    <row r="23" spans="1:8" ht="17.25" customHeight="1" x14ac:dyDescent="0.75">
      <c r="A23" s="6"/>
      <c r="B23" s="6"/>
      <c r="C23" s="91" t="s">
        <v>110</v>
      </c>
      <c r="D23" s="96">
        <v>2339537</v>
      </c>
      <c r="E23" s="96">
        <v>562605</v>
      </c>
      <c r="F23" s="105">
        <v>23349504</v>
      </c>
      <c r="G23" s="111"/>
      <c r="H23" s="203"/>
    </row>
    <row r="24" spans="1:8" s="22" customFormat="1" ht="17.25" customHeight="1" x14ac:dyDescent="0.75">
      <c r="A24" s="23"/>
      <c r="B24" s="23"/>
      <c r="C24" s="117" t="s">
        <v>124</v>
      </c>
      <c r="D24" s="96">
        <v>2794169</v>
      </c>
      <c r="E24" s="96">
        <v>517118</v>
      </c>
      <c r="F24" s="105">
        <v>22963608</v>
      </c>
      <c r="G24" s="111"/>
      <c r="H24" s="203"/>
    </row>
    <row r="25" spans="1:8" s="22" customFormat="1" ht="17.25" customHeight="1" x14ac:dyDescent="0.75">
      <c r="A25" s="23"/>
      <c r="B25" s="23"/>
      <c r="C25" s="91" t="s">
        <v>133</v>
      </c>
      <c r="D25" s="96">
        <v>3303814</v>
      </c>
      <c r="E25" s="96">
        <v>509139</v>
      </c>
      <c r="F25" s="97">
        <v>22169147</v>
      </c>
      <c r="G25" s="111"/>
      <c r="H25" s="203"/>
    </row>
    <row r="26" spans="1:8" s="22" customFormat="1" ht="17.25" customHeight="1" x14ac:dyDescent="0.75">
      <c r="A26" s="23"/>
      <c r="B26" s="23"/>
      <c r="C26" s="205" t="s">
        <v>145</v>
      </c>
      <c r="D26" s="28">
        <v>3799349</v>
      </c>
      <c r="E26" s="28">
        <v>498612</v>
      </c>
      <c r="F26" s="13">
        <v>21303408</v>
      </c>
      <c r="G26" s="111"/>
      <c r="H26" s="203"/>
    </row>
    <row r="27" spans="1:8" s="22" customFormat="1" ht="17.25" customHeight="1" x14ac:dyDescent="0.75">
      <c r="A27" s="23"/>
      <c r="B27" s="23"/>
      <c r="C27" s="205" t="s">
        <v>147</v>
      </c>
      <c r="D27" s="10">
        <v>4306175</v>
      </c>
      <c r="E27" s="10">
        <v>507697</v>
      </c>
      <c r="F27" s="249">
        <v>20429400</v>
      </c>
      <c r="G27" s="111"/>
      <c r="H27" s="203"/>
    </row>
    <row r="28" spans="1:8" s="85" customFormat="1" ht="15" customHeight="1" x14ac:dyDescent="0.75">
      <c r="A28" s="86"/>
      <c r="B28" s="86"/>
      <c r="C28" s="205" t="s">
        <v>159</v>
      </c>
      <c r="D28" s="10">
        <v>5009188</v>
      </c>
      <c r="E28" s="10">
        <v>509851</v>
      </c>
      <c r="F28" s="249">
        <v>19874944</v>
      </c>
      <c r="G28" s="282"/>
    </row>
    <row r="29" spans="1:8" s="85" customFormat="1" ht="15" customHeight="1" x14ac:dyDescent="0.75">
      <c r="C29" s="205" t="s">
        <v>160</v>
      </c>
      <c r="D29" s="10">
        <v>5599628</v>
      </c>
      <c r="E29" s="10">
        <v>520364</v>
      </c>
      <c r="F29" s="249">
        <v>19297331</v>
      </c>
      <c r="G29" s="282"/>
      <c r="H29" s="283"/>
    </row>
    <row r="30" spans="1:8" s="279" customFormat="1" ht="15" customHeight="1" thickBot="1" x14ac:dyDescent="0.9">
      <c r="C30" s="226" t="s">
        <v>173</v>
      </c>
      <c r="D30" s="227">
        <v>6137997</v>
      </c>
      <c r="E30" s="227">
        <v>510374</v>
      </c>
      <c r="F30" s="228">
        <v>18448193</v>
      </c>
      <c r="G30" s="284"/>
    </row>
    <row r="31" spans="1:8" s="85" customFormat="1" ht="15" customHeight="1" x14ac:dyDescent="0.7">
      <c r="C31" s="339" t="s">
        <v>94</v>
      </c>
      <c r="D31" s="339"/>
      <c r="E31" s="339"/>
      <c r="F31" s="339"/>
    </row>
    <row r="32" spans="1:8" s="24" customFormat="1" ht="15" customHeight="1" x14ac:dyDescent="0.75">
      <c r="C32" s="340" t="s">
        <v>95</v>
      </c>
      <c r="D32" s="340"/>
      <c r="E32" s="340"/>
      <c r="F32" s="340"/>
    </row>
    <row r="33" spans="3:6" x14ac:dyDescent="0.75">
      <c r="C33" s="341" t="s">
        <v>96</v>
      </c>
      <c r="D33" s="341"/>
      <c r="E33" s="341"/>
      <c r="F33" s="341"/>
    </row>
    <row r="34" spans="3:6" x14ac:dyDescent="0.75">
      <c r="C34" s="340" t="s">
        <v>107</v>
      </c>
      <c r="D34" s="340"/>
      <c r="E34" s="340"/>
      <c r="F34" s="340"/>
    </row>
    <row r="35" spans="3:6" x14ac:dyDescent="0.75">
      <c r="C35" s="342" t="s">
        <v>125</v>
      </c>
      <c r="D35" s="342"/>
      <c r="E35" s="342"/>
      <c r="F35" s="342"/>
    </row>
    <row r="36" spans="3:6" x14ac:dyDescent="0.75">
      <c r="C36" s="320" t="s">
        <v>161</v>
      </c>
      <c r="D36" s="320"/>
      <c r="E36" s="320"/>
      <c r="F36" s="320"/>
    </row>
    <row r="37" spans="3:6" x14ac:dyDescent="0.75">
      <c r="C37" s="320" t="s">
        <v>162</v>
      </c>
      <c r="D37" s="320"/>
      <c r="E37" s="320"/>
      <c r="F37" s="320"/>
    </row>
    <row r="38" spans="3:6" x14ac:dyDescent="0.75">
      <c r="C38" s="199" t="s">
        <v>163</v>
      </c>
    </row>
  </sheetData>
  <mergeCells count="11">
    <mergeCell ref="C37:F37"/>
    <mergeCell ref="C32:F32"/>
    <mergeCell ref="C33:F33"/>
    <mergeCell ref="C34:F34"/>
    <mergeCell ref="C35:F35"/>
    <mergeCell ref="C36:F36"/>
    <mergeCell ref="C3:F3"/>
    <mergeCell ref="C5:C6"/>
    <mergeCell ref="D5:F5"/>
    <mergeCell ref="A1:C1"/>
    <mergeCell ref="C31:F31"/>
  </mergeCells>
  <hyperlinks>
    <hyperlink ref="A1" location="Contents!A1" display="Contents" xr:uid="{00000000-0004-0000-0700-000000000000}"/>
  </hyperlinks>
  <pageMargins left="0.7" right="0.7" top="0.75" bottom="0.75" header="0.3" footer="0.3"/>
  <pageSetup paperSize="9" scale="95" orientation="portrait" verticalDpi="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0070C0"/>
    <pageSetUpPr fitToPage="1"/>
  </sheetPr>
  <dimension ref="A1:H21"/>
  <sheetViews>
    <sheetView showGridLines="0" zoomScaleNormal="100" workbookViewId="0">
      <selection activeCell="D20" sqref="D20"/>
    </sheetView>
  </sheetViews>
  <sheetFormatPr defaultColWidth="9.1328125" defaultRowHeight="14.75" x14ac:dyDescent="0.75"/>
  <cols>
    <col min="1" max="2" width="1.81640625" style="18" customWidth="1"/>
    <col min="3" max="3" width="33.6796875" style="18" customWidth="1"/>
    <col min="4" max="6" width="20.6796875" style="18" customWidth="1"/>
    <col min="7" max="16384" width="9.1328125" style="18"/>
  </cols>
  <sheetData>
    <row r="1" spans="1:8" s="5" customFormat="1" x14ac:dyDescent="0.75">
      <c r="A1" s="318" t="s">
        <v>32</v>
      </c>
      <c r="B1" s="318"/>
      <c r="C1" s="318"/>
    </row>
    <row r="3" spans="1:8" ht="33" customHeight="1" x14ac:dyDescent="0.75">
      <c r="C3" s="335" t="s">
        <v>130</v>
      </c>
      <c r="D3" s="335"/>
      <c r="E3" s="335"/>
      <c r="F3" s="335"/>
    </row>
    <row r="4" spans="1:8" ht="6" customHeight="1" x14ac:dyDescent="0.75">
      <c r="D4" s="336"/>
      <c r="E4" s="336"/>
      <c r="F4" s="336"/>
    </row>
    <row r="5" spans="1:8" ht="15" customHeight="1" x14ac:dyDescent="0.75">
      <c r="C5" s="314" t="s">
        <v>126</v>
      </c>
      <c r="D5" s="338" t="s">
        <v>59</v>
      </c>
      <c r="E5" s="338"/>
      <c r="F5" s="338"/>
    </row>
    <row r="6" spans="1:8" ht="15" customHeight="1" x14ac:dyDescent="0.75">
      <c r="C6" s="315"/>
      <c r="D6" s="113" t="s">
        <v>60</v>
      </c>
      <c r="E6" s="102" t="s">
        <v>61</v>
      </c>
      <c r="F6" s="113" t="s">
        <v>62</v>
      </c>
    </row>
    <row r="7" spans="1:8" ht="17.25" customHeight="1" x14ac:dyDescent="0.75">
      <c r="A7" s="6"/>
      <c r="B7" s="6"/>
      <c r="C7" s="100" t="s">
        <v>119</v>
      </c>
      <c r="D7" s="115">
        <v>437729</v>
      </c>
      <c r="E7" s="115">
        <v>102100</v>
      </c>
      <c r="F7" s="114">
        <v>2099293</v>
      </c>
    </row>
    <row r="8" spans="1:8" ht="17.25" customHeight="1" x14ac:dyDescent="0.75">
      <c r="A8" s="6"/>
      <c r="B8" s="6"/>
      <c r="C8" s="100" t="s">
        <v>120</v>
      </c>
      <c r="D8" s="250">
        <v>83692</v>
      </c>
      <c r="E8" s="250">
        <v>31062</v>
      </c>
      <c r="F8" s="99">
        <v>2101089</v>
      </c>
    </row>
    <row r="9" spans="1:8" s="15" customFormat="1" ht="15" customHeight="1" thickBot="1" x14ac:dyDescent="0.9">
      <c r="C9" s="251" t="s">
        <v>154</v>
      </c>
      <c r="D9" s="252">
        <v>213203</v>
      </c>
      <c r="E9" s="252">
        <v>141225</v>
      </c>
      <c r="F9" s="253">
        <v>3092702</v>
      </c>
      <c r="G9" s="245"/>
    </row>
    <row r="10" spans="1:8" s="15" customFormat="1" ht="26.15" customHeight="1" x14ac:dyDescent="0.75">
      <c r="C10" s="347" t="s">
        <v>123</v>
      </c>
      <c r="D10" s="347"/>
      <c r="E10" s="347"/>
      <c r="F10" s="347"/>
      <c r="G10" s="245"/>
    </row>
    <row r="11" spans="1:8" s="5" customFormat="1" ht="28.5" customHeight="1" x14ac:dyDescent="0.75">
      <c r="C11" s="348" t="s">
        <v>155</v>
      </c>
      <c r="D11" s="348"/>
      <c r="E11" s="348"/>
      <c r="F11" s="348"/>
      <c r="G11" s="245"/>
    </row>
    <row r="12" spans="1:8" s="5" customFormat="1" x14ac:dyDescent="0.75">
      <c r="C12" s="349" t="s">
        <v>134</v>
      </c>
      <c r="D12" s="349"/>
      <c r="E12" s="349"/>
      <c r="F12" s="349"/>
      <c r="G12" s="245"/>
    </row>
    <row r="13" spans="1:8" s="5" customFormat="1" x14ac:dyDescent="0.75">
      <c r="C13" s="349" t="s">
        <v>156</v>
      </c>
      <c r="D13" s="349"/>
      <c r="E13" s="349"/>
      <c r="F13" s="349"/>
      <c r="G13" s="101"/>
    </row>
    <row r="14" spans="1:8" s="5" customFormat="1" x14ac:dyDescent="0.75">
      <c r="C14" s="320" t="s">
        <v>164</v>
      </c>
      <c r="D14" s="320"/>
      <c r="E14" s="320"/>
      <c r="F14" s="320"/>
      <c r="G14" s="58"/>
      <c r="H14" s="58"/>
    </row>
    <row r="15" spans="1:8" s="5" customFormat="1" ht="15" customHeight="1" x14ac:dyDescent="0.75">
      <c r="C15" s="254"/>
      <c r="D15" s="254"/>
      <c r="E15" s="254"/>
      <c r="F15" s="254"/>
      <c r="G15" s="246"/>
    </row>
    <row r="16" spans="1:8" s="5" customFormat="1" ht="27.45" customHeight="1" x14ac:dyDescent="0.75">
      <c r="C16" s="329" t="s">
        <v>158</v>
      </c>
      <c r="D16" s="329"/>
      <c r="E16" s="329"/>
      <c r="F16" s="329"/>
      <c r="G16" s="246"/>
    </row>
    <row r="17" spans="3:7" x14ac:dyDescent="0.75">
      <c r="C17" s="59"/>
      <c r="D17" s="59"/>
      <c r="E17" s="59"/>
      <c r="F17" s="59"/>
      <c r="G17" s="59"/>
    </row>
    <row r="18" spans="3:7" x14ac:dyDescent="0.75">
      <c r="C18" s="59"/>
      <c r="D18" s="59"/>
      <c r="E18" s="59"/>
      <c r="F18" s="59"/>
      <c r="G18" s="59"/>
    </row>
    <row r="19" spans="3:7" x14ac:dyDescent="0.75">
      <c r="C19" s="59"/>
      <c r="D19" s="59"/>
      <c r="E19" s="59"/>
      <c r="F19" s="59"/>
      <c r="G19" s="59"/>
    </row>
    <row r="20" spans="3:7" x14ac:dyDescent="0.75">
      <c r="C20" s="59"/>
      <c r="D20" s="126"/>
      <c r="E20" s="59"/>
      <c r="F20" s="59"/>
      <c r="G20" s="59"/>
    </row>
    <row r="21" spans="3:7" x14ac:dyDescent="0.75">
      <c r="D21" s="162"/>
    </row>
  </sheetData>
  <mergeCells count="11">
    <mergeCell ref="A1:C1"/>
    <mergeCell ref="C3:F3"/>
    <mergeCell ref="D4:F4"/>
    <mergeCell ref="C5:C6"/>
    <mergeCell ref="D5:F5"/>
    <mergeCell ref="C16:F16"/>
    <mergeCell ref="C10:F10"/>
    <mergeCell ref="C11:F11"/>
    <mergeCell ref="C12:F12"/>
    <mergeCell ref="C13:F13"/>
    <mergeCell ref="C14:F14"/>
  </mergeCells>
  <hyperlinks>
    <hyperlink ref="A1" location="Contents!A1" display="Contents" xr:uid="{00000000-0004-0000-0800-000000000000}"/>
  </hyperlinks>
  <pageMargins left="0.7" right="0.7" top="0.75" bottom="0.75" header="0.3" footer="0.3"/>
  <pageSetup paperSize="9" scale="86"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Title</vt:lpstr>
      <vt:lpstr>Contents</vt:lpstr>
      <vt:lpstr>Table 1a</vt:lpstr>
      <vt:lpstr>Figure 1</vt:lpstr>
      <vt:lpstr>Table 1b</vt:lpstr>
      <vt:lpstr>Table 2a</vt:lpstr>
      <vt:lpstr>Table 2b</vt:lpstr>
      <vt:lpstr>Table 2c</vt:lpstr>
      <vt:lpstr>Table 2d</vt:lpstr>
      <vt:lpstr>Figure 2 Data</vt:lpstr>
      <vt:lpstr>Figure 2</vt:lpstr>
      <vt:lpstr>Table 3a</vt:lpstr>
      <vt:lpstr>Table 3b</vt:lpstr>
      <vt:lpstr>Table 3c</vt:lpstr>
      <vt:lpstr>Figure 3 Data</vt:lpstr>
      <vt:lpstr>Figure 3</vt:lpstr>
      <vt:lpstr>Table 3d</vt:lpstr>
      <vt:lpstr>Table 4a</vt:lpstr>
      <vt:lpstr>Table 4b</vt:lpstr>
      <vt:lpstr>Table 4c</vt:lpstr>
      <vt:lpstr>Table 4d</vt:lpstr>
      <vt:lpstr>Contents!Print_Area</vt:lpstr>
      <vt:lpstr>'Figure 1'!Print_Area</vt:lpstr>
      <vt:lpstr>'Figure 2'!Print_Area</vt:lpstr>
      <vt:lpstr>'Figure 2 Data'!Print_Area</vt:lpstr>
      <vt:lpstr>'Figure 3'!Print_Area</vt:lpstr>
      <vt:lpstr>'Figure 3 Data'!Print_Area</vt:lpstr>
      <vt:lpstr>'Table 1a'!Print_Area</vt:lpstr>
      <vt:lpstr>'Table 1b'!Print_Area</vt:lpstr>
      <vt:lpstr>'Table 2a'!Print_Area</vt:lpstr>
      <vt:lpstr>'Table 2b'!Print_Area</vt:lpstr>
      <vt:lpstr>'Table 2c'!Print_Area</vt:lpstr>
      <vt:lpstr>'Table 2d'!Print_Area</vt:lpstr>
      <vt:lpstr>'Table 3a'!Print_Area</vt:lpstr>
      <vt:lpstr>'Table 3b'!Print_Area</vt:lpstr>
      <vt:lpstr>'Table 3c'!Print_Area</vt:lpstr>
      <vt:lpstr>'Table 3d'!Print_Area</vt:lpstr>
      <vt:lpstr>'Table 4a'!Print_Area</vt:lpstr>
      <vt:lpstr>'Table 4b'!Print_Area</vt:lpstr>
      <vt:lpstr>'Table 4c'!Print_Area</vt:lpstr>
      <vt:lpstr>'Table 4d'!Print_Area</vt:lpstr>
      <vt:lpstr>Title!Print_Area</vt:lpstr>
    </vt:vector>
  </TitlesOfParts>
  <Company>DECC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Masuma (Statistics)</dc:creator>
  <cp:lastModifiedBy>Harris, Kevin (BEIS)</cp:lastModifiedBy>
  <cp:lastPrinted>2016-05-05T14:35:46Z</cp:lastPrinted>
  <dcterms:created xsi:type="dcterms:W3CDTF">2016-05-05T14:07:14Z</dcterms:created>
  <dcterms:modified xsi:type="dcterms:W3CDTF">2018-08-28T13:30:56Z</dcterms:modified>
</cp:coreProperties>
</file>