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xml" ContentType="application/vnd.openxmlformats-officedocument.themeOverride+xml"/>
  <Override PartName="/xl/drawings/drawing2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9.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G:\IP Trends\"/>
    </mc:Choice>
  </mc:AlternateContent>
  <bookViews>
    <workbookView xWindow="0" yWindow="0" windowWidth="16290" windowHeight="5160" tabRatio="909"/>
  </bookViews>
  <sheets>
    <sheet name="Front Page" sheetId="31" r:id="rId1"/>
    <sheet name="Contents" sheetId="22" r:id="rId2"/>
    <sheet name="Data Sheet" sheetId="3" r:id="rId3"/>
    <sheet name="1. All IPR Applications" sheetId="32" r:id="rId4"/>
    <sheet name="2. Summary" sheetId="14" r:id="rId5"/>
    <sheet name="3a. EPO Applications" sheetId="28" r:id="rId6"/>
    <sheet name="3b. EPO Grants" sheetId="29" r:id="rId7"/>
    <sheet name="4a. Applications by Route" sheetId="1" r:id="rId8"/>
    <sheet name="4b. Publications by Route" sheetId="10" r:id="rId9"/>
    <sheet name="4c. Grants by Route" sheetId="17" r:id="rId10"/>
    <sheet name="5a. Applications by Residency" sheetId="4" r:id="rId11"/>
    <sheet name="5b. Grants by Residency" sheetId="18" r:id="rId12"/>
    <sheet name="6a. Applications by Region" sheetId="2" r:id="rId13"/>
    <sheet name="6b. Top Applicant Countries" sheetId="6" r:id="rId14"/>
    <sheet name="6c. Top Publication Countries" sheetId="9" r:id="rId15"/>
    <sheet name="6d. Top App. Countries (Grants)" sheetId="21" r:id="rId16"/>
    <sheet name="7a. Publications by Inventors" sheetId="12" r:id="rId17"/>
    <sheet name="7b. Grants by Inventors" sheetId="19" r:id="rId18"/>
    <sheet name="8a. Pubs by Inventor Country" sheetId="16" r:id="rId19"/>
    <sheet name="8b. Grants by Inventor Country" sheetId="23" r:id="rId20"/>
    <sheet name="9a. Publications by Technology " sheetId="11" r:id="rId21"/>
    <sheet name="9b. Pubs by Tech from Applicant" sheetId="27" r:id="rId22"/>
    <sheet name="9c. Grants by Technology" sheetId="25" r:id="rId23"/>
  </sheets>
  <definedNames>
    <definedName name="_ftnref1" localSheetId="2">'Data Sheet'!#REF!</definedName>
    <definedName name="_ftnref2" localSheetId="2">'Data Sheet'!$A$3</definedName>
    <definedName name="_ftnref3" localSheetId="2">'Data Sheet'!$A$5</definedName>
    <definedName name="_ftnref4" localSheetId="2">'Data Sheet'!$A$8</definedName>
    <definedName name="_ftnref5" localSheetId="2">'Data Sheet'!#REF!</definedName>
    <definedName name="_ftnref6" localSheetId="2">'Data Sheet'!#REF!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1" l="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4" i="11"/>
  <c r="F38"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4" i="25"/>
  <c r="E4" i="12" l="1"/>
  <c r="F26" i="19" l="1"/>
  <c r="E26" i="19"/>
  <c r="F4" i="12" l="1"/>
  <c r="AD3" i="16" l="1"/>
  <c r="F26" i="12"/>
  <c r="E26" i="12"/>
  <c r="X6" i="21" l="1"/>
  <c r="Y6" i="21"/>
  <c r="Z6" i="21"/>
  <c r="AA6" i="21"/>
  <c r="AB6" i="21"/>
  <c r="AC6" i="21"/>
  <c r="W6" i="21"/>
  <c r="X5" i="21"/>
  <c r="Y5" i="21"/>
  <c r="Z5" i="21"/>
  <c r="AA5" i="21"/>
  <c r="AB5" i="21"/>
  <c r="AC5" i="21"/>
  <c r="W5" i="21"/>
  <c r="X4" i="21"/>
  <c r="Y4" i="21"/>
  <c r="Z4" i="21"/>
  <c r="AA4" i="21"/>
  <c r="AB4" i="21"/>
  <c r="AC4" i="21"/>
  <c r="W4" i="21"/>
  <c r="E25" i="19" l="1"/>
  <c r="F25" i="19"/>
  <c r="F25" i="12" l="1"/>
  <c r="E25" i="12"/>
  <c r="F24" i="19" l="1"/>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F10" i="19"/>
  <c r="E10" i="19"/>
  <c r="F9" i="19"/>
  <c r="E9" i="19"/>
  <c r="F8" i="19"/>
  <c r="E8" i="19"/>
  <c r="F7" i="19"/>
  <c r="E7" i="19"/>
  <c r="F6" i="19"/>
  <c r="E6" i="19"/>
  <c r="F5" i="19"/>
  <c r="E5" i="19"/>
  <c r="F4" i="19"/>
  <c r="E4" i="19"/>
  <c r="F5" i="12" l="1"/>
  <c r="F6" i="12"/>
  <c r="F7" i="12"/>
  <c r="F8" i="12"/>
  <c r="F9" i="12"/>
  <c r="F10" i="12"/>
  <c r="F11" i="12"/>
  <c r="F12" i="12"/>
  <c r="F13" i="12"/>
  <c r="F14" i="12"/>
  <c r="F15" i="12"/>
  <c r="F16" i="12"/>
  <c r="F17" i="12"/>
  <c r="F18" i="12"/>
  <c r="F19" i="12"/>
  <c r="F20" i="12"/>
  <c r="F21" i="12"/>
  <c r="F22" i="12"/>
  <c r="F23" i="12"/>
  <c r="F24" i="12"/>
  <c r="E5" i="12"/>
  <c r="E6" i="12"/>
  <c r="E7" i="12"/>
  <c r="E8" i="12"/>
  <c r="E9" i="12"/>
  <c r="E10" i="12"/>
  <c r="E11" i="12"/>
  <c r="E12" i="12"/>
  <c r="E13" i="12"/>
  <c r="E14" i="12"/>
  <c r="E15" i="12"/>
  <c r="E16" i="12"/>
  <c r="E17" i="12"/>
  <c r="E18" i="12"/>
  <c r="E19" i="12"/>
  <c r="E20" i="12"/>
  <c r="E21" i="12"/>
  <c r="E22" i="12"/>
  <c r="E23" i="12"/>
  <c r="E24" i="12"/>
</calcChain>
</file>

<file path=xl/sharedStrings.xml><?xml version="1.0" encoding="utf-8"?>
<sst xmlns="http://schemas.openxmlformats.org/spreadsheetml/2006/main" count="477" uniqueCount="197">
  <si>
    <t xml:space="preserve">  </t>
  </si>
  <si>
    <t>Applications</t>
  </si>
  <si>
    <t>National</t>
  </si>
  <si>
    <t>PCT</t>
  </si>
  <si>
    <t>Filing year</t>
  </si>
  <si>
    <t>US</t>
  </si>
  <si>
    <t>EU27</t>
  </si>
  <si>
    <t>ASIA</t>
  </si>
  <si>
    <t>ROW</t>
  </si>
  <si>
    <t>JP</t>
  </si>
  <si>
    <t>TW</t>
  </si>
  <si>
    <t>DE</t>
  </si>
  <si>
    <t>CN</t>
  </si>
  <si>
    <t>IE</t>
  </si>
  <si>
    <t>NO</t>
  </si>
  <si>
    <t>NL</t>
  </si>
  <si>
    <t>#N/A </t>
  </si>
  <si>
    <t>Measurement</t>
  </si>
  <si>
    <t>Pharmaceuticals</t>
  </si>
  <si>
    <t>Chemical engineering</t>
  </si>
  <si>
    <t>Audio-visual technology</t>
  </si>
  <si>
    <t>Civil engineering</t>
  </si>
  <si>
    <t>Digital communication</t>
  </si>
  <si>
    <t>Computer technology</t>
  </si>
  <si>
    <t>Telecommunications</t>
  </si>
  <si>
    <t>Furniture, games</t>
  </si>
  <si>
    <t>Machine tools</t>
  </si>
  <si>
    <t>Electrical machinery, apparatus, energy</t>
  </si>
  <si>
    <t>Transport</t>
  </si>
  <si>
    <t>Basic communication processes</t>
  </si>
  <si>
    <t>IT methods for management</t>
  </si>
  <si>
    <t>Semiconductors</t>
  </si>
  <si>
    <t>Optics</t>
  </si>
  <si>
    <t>Analysis of biological materials</t>
  </si>
  <si>
    <t>Control</t>
  </si>
  <si>
    <t>Medical technology</t>
  </si>
  <si>
    <t>Organic fine chemistry</t>
  </si>
  <si>
    <t>Biotechnology</t>
  </si>
  <si>
    <t>Macromolecular chemistry, polymers</t>
  </si>
  <si>
    <t>Food chemistry</t>
  </si>
  <si>
    <t xml:space="preserve">Basic materials chemistry </t>
  </si>
  <si>
    <t>Materials, metallurgy</t>
  </si>
  <si>
    <t>Surface technology, coating</t>
  </si>
  <si>
    <t>Micro-structural and nano-technology</t>
  </si>
  <si>
    <t>Environmental technology</t>
  </si>
  <si>
    <t>Handling</t>
  </si>
  <si>
    <t>Engines, pumps, turbines</t>
  </si>
  <si>
    <t>Textile and paper machines</t>
  </si>
  <si>
    <t>Other special machines</t>
  </si>
  <si>
    <t>Thermal processes and apparatus</t>
  </si>
  <si>
    <t>Mechanical elements</t>
  </si>
  <si>
    <t>Other consumer goods</t>
  </si>
  <si>
    <t>Rank</t>
  </si>
  <si>
    <t>*</t>
  </si>
  <si>
    <t>FR</t>
  </si>
  <si>
    <t>Publication year</t>
  </si>
  <si>
    <t>Non-resident applicantions</t>
  </si>
  <si>
    <t>Non-Resident inventors</t>
  </si>
  <si>
    <t>Year</t>
  </si>
  <si>
    <t>Publications</t>
  </si>
  <si>
    <t>Grants</t>
  </si>
  <si>
    <t>Total</t>
  </si>
  <si>
    <t>Filing Year</t>
  </si>
  <si>
    <t>Non-Resident Applications</t>
  </si>
  <si>
    <t>Publication Year</t>
  </si>
  <si>
    <t>Share of publications (2017)</t>
  </si>
  <si>
    <t>Field of Technology</t>
  </si>
  <si>
    <t>Average annual growth rate (2007-2017)</t>
  </si>
  <si>
    <t>Key</t>
  </si>
  <si>
    <t>Highest</t>
  </si>
  <si>
    <t>Lowest</t>
  </si>
  <si>
    <t>Country</t>
  </si>
  <si>
    <t>Published Applications
2012-2017</t>
  </si>
  <si>
    <t>% of Total Published Applications
2012-2017</t>
  </si>
  <si>
    <t>Technology</t>
  </si>
  <si>
    <t>Total Publications</t>
  </si>
  <si>
    <t>B Publication Year</t>
  </si>
  <si>
    <t>Grant Year</t>
  </si>
  <si>
    <t>Other</t>
  </si>
  <si>
    <t>% of applications</t>
  </si>
  <si>
    <t>-</t>
  </si>
  <si>
    <t>B Publications</t>
  </si>
  <si>
    <t>% of B Publications</t>
  </si>
  <si>
    <t>Inventor Country</t>
  </si>
  <si>
    <t>Total grants</t>
  </si>
  <si>
    <t>UK</t>
  </si>
  <si>
    <t>Resident</t>
  </si>
  <si>
    <t>Non-Resident</t>
  </si>
  <si>
    <t>Non-resident</t>
  </si>
  <si>
    <r>
      <t xml:space="preserve">IPO Applications </t>
    </r>
    <r>
      <rPr>
        <b/>
        <vertAlign val="superscript"/>
        <sz val="10"/>
        <color theme="1"/>
        <rFont val="Arial"/>
        <family val="2"/>
      </rPr>
      <t>1</t>
    </r>
  </si>
  <si>
    <r>
      <t xml:space="preserve">EPO Applications </t>
    </r>
    <r>
      <rPr>
        <b/>
        <vertAlign val="superscript"/>
        <sz val="10"/>
        <color theme="1"/>
        <rFont val="Arial"/>
        <family val="2"/>
      </rPr>
      <t>2</t>
    </r>
  </si>
  <si>
    <r>
      <rPr>
        <b/>
        <sz val="10"/>
        <color theme="1"/>
        <rFont val="Arial"/>
        <family val="2"/>
      </rPr>
      <t xml:space="preserve">Note: </t>
    </r>
    <r>
      <rPr>
        <sz val="10"/>
        <color theme="1"/>
        <rFont val="Arial"/>
        <family val="2"/>
      </rPr>
      <t>Not all EP patent applications result in GB protection.  Applicants designate which jurisdictions they wish to protect in anxd pay the relevant fees.</t>
    </r>
  </si>
  <si>
    <r>
      <t xml:space="preserve">IPO  </t>
    </r>
    <r>
      <rPr>
        <b/>
        <vertAlign val="superscript"/>
        <sz val="10"/>
        <color theme="1"/>
        <rFont val="Arial"/>
        <family val="2"/>
      </rPr>
      <t>1</t>
    </r>
  </si>
  <si>
    <r>
      <t xml:space="preserve">EP (UK) </t>
    </r>
    <r>
      <rPr>
        <b/>
        <vertAlign val="superscript"/>
        <sz val="10"/>
        <color theme="1"/>
        <rFont val="Arial"/>
        <family val="2"/>
      </rPr>
      <t>2</t>
    </r>
  </si>
  <si>
    <t>Title:</t>
  </si>
  <si>
    <t>Data:</t>
  </si>
  <si>
    <t>Further information and enquiries</t>
  </si>
  <si>
    <t>Further information on patents and the application process available online;</t>
  </si>
  <si>
    <t xml:space="preserve">https://www.gov.uk/topic/intellectual-property/patents </t>
  </si>
  <si>
    <t xml:space="preserve">General enquiries: information@ipo.gov.uk </t>
  </si>
  <si>
    <t>Statistical enquiries: research@ipo.gov.uk</t>
  </si>
  <si>
    <t>Open Data</t>
  </si>
  <si>
    <t>The intellectual property office publishes free open datasets covering patent and trade mark activity.</t>
  </si>
  <si>
    <t>https://www.gov.uk/government/publications/ipo-patent-data</t>
  </si>
  <si>
    <t xml:space="preserve">https://www.gov.uk/government/publications/ipo-trade-mark-data-release </t>
  </si>
  <si>
    <t>Research at IPO</t>
  </si>
  <si>
    <t>IPO carries out and commissions research relating to intellectual property, patents, trade marks, copyright &amp; design.  Reports are published on our website.</t>
  </si>
  <si>
    <t xml:space="preserve">https://www.gov.uk/government/organisations/intellectual-property-office/about/research </t>
  </si>
  <si>
    <t>An overview of the filing activity at the UK Intellectual Property Office (IPO) with regards to patents applications, publications and grants from 1995-2017</t>
  </si>
  <si>
    <t>1. Total IPR Applications to UK IPO: Patents, Trade Marks and Designs</t>
  </si>
  <si>
    <t>2. UK Patenting Activity 1995-2017</t>
  </si>
  <si>
    <r>
      <rPr>
        <vertAlign val="superscript"/>
        <sz val="10"/>
        <color theme="1"/>
        <rFont val="Arial"/>
        <family val="2"/>
      </rPr>
      <t>1</t>
    </r>
    <r>
      <rPr>
        <sz val="10"/>
        <color theme="1"/>
        <rFont val="Arial"/>
        <family val="2"/>
      </rPr>
      <t>Direct and PCT national phase applications</t>
    </r>
  </si>
  <si>
    <r>
      <rPr>
        <vertAlign val="superscript"/>
        <sz val="10"/>
        <color theme="1"/>
        <rFont val="Arial"/>
        <family val="2"/>
      </rPr>
      <t>2</t>
    </r>
    <r>
      <rPr>
        <sz val="10"/>
        <color theme="1"/>
        <rFont val="Arial"/>
        <family val="2"/>
      </rPr>
      <t>WIPO statistics data centre http://www.wipo.int/ipstats/en/.  Direct and PCT national phase applications</t>
    </r>
  </si>
  <si>
    <r>
      <rPr>
        <b/>
        <sz val="10"/>
        <color theme="1"/>
        <rFont val="Arial"/>
        <family val="2"/>
      </rPr>
      <t xml:space="preserve">Note: </t>
    </r>
    <r>
      <rPr>
        <sz val="10"/>
        <color theme="1"/>
        <rFont val="Arial"/>
        <family val="2"/>
      </rPr>
      <t>Not all EP patent applications result in GB protection. On average, 94% of patents granted at the EPO between 1995 and 2016 designated protection in the UK.</t>
    </r>
  </si>
  <si>
    <r>
      <rPr>
        <vertAlign val="superscript"/>
        <sz val="10"/>
        <color theme="1"/>
        <rFont val="Arial"/>
        <family val="2"/>
      </rPr>
      <t>1</t>
    </r>
    <r>
      <rPr>
        <sz val="10"/>
        <color theme="1"/>
        <rFont val="Arial"/>
        <family val="2"/>
      </rPr>
      <t>Direct and PCT GB patents</t>
    </r>
  </si>
  <si>
    <r>
      <rPr>
        <vertAlign val="superscript"/>
        <sz val="10"/>
        <color theme="1"/>
        <rFont val="Arial"/>
        <family val="2"/>
      </rPr>
      <t>2</t>
    </r>
    <r>
      <rPr>
        <sz val="10"/>
        <color theme="1"/>
        <rFont val="Arial"/>
        <family val="2"/>
      </rPr>
      <t>EP patents designating the UK.  Direct and PCT applications.  Information on which countries are designated for protection becomes available once designation fess are paid to the EPO, as such there can be a lag in this data becoming available.</t>
    </r>
  </si>
  <si>
    <t>*2017 data not yet available</t>
  </si>
  <si>
    <t>3a. IPO &amp; EPO Patent Applications</t>
  </si>
  <si>
    <t>3b. IPO &amp; EPO Granted Patent Applications</t>
  </si>
  <si>
    <t>4a. Patent Applications by Filing Route</t>
  </si>
  <si>
    <t>4b. Published patent applications by Route</t>
  </si>
  <si>
    <t>4c. Granted Patent Applications by Route</t>
  </si>
  <si>
    <t>National (%)</t>
  </si>
  <si>
    <t>PCT (%)</t>
  </si>
  <si>
    <r>
      <t>PCT</t>
    </r>
    <r>
      <rPr>
        <b/>
        <vertAlign val="superscript"/>
        <sz val="10"/>
        <color theme="1"/>
        <rFont val="Arial"/>
        <family val="2"/>
      </rPr>
      <t>1</t>
    </r>
  </si>
  <si>
    <r>
      <rPr>
        <vertAlign val="superscript"/>
        <sz val="10"/>
        <color theme="1"/>
        <rFont val="Arial"/>
        <family val="2"/>
      </rPr>
      <t>1</t>
    </r>
    <r>
      <rPr>
        <sz val="10"/>
        <color theme="1"/>
        <rFont val="Arial"/>
        <family val="2"/>
      </rPr>
      <t>Patent Co-operation Treaty (PCT) allows patent rights across many countries from a single filing.</t>
    </r>
  </si>
  <si>
    <r>
      <rPr>
        <vertAlign val="superscript"/>
        <sz val="10"/>
        <color theme="1"/>
        <rFont val="Arial"/>
        <family val="2"/>
      </rPr>
      <t>1</t>
    </r>
    <r>
      <rPr>
        <sz val="10"/>
        <color theme="1"/>
        <rFont val="Arial"/>
        <family val="2"/>
      </rPr>
      <t>Applicant residency counts are based on address details provided for the first named applicant in an application.  This is in line with international statistics to allow for comparison.</t>
    </r>
  </si>
  <si>
    <t>Resident (%)</t>
  </si>
  <si>
    <t>Non-Resident (%)</t>
  </si>
  <si>
    <t>5b. Granted Patent Applications by Applicant Residency</t>
  </si>
  <si>
    <r>
      <t>Resident Applications</t>
    </r>
    <r>
      <rPr>
        <b/>
        <vertAlign val="superscript"/>
        <sz val="10"/>
        <color theme="1"/>
        <rFont val="Arial"/>
        <family val="2"/>
      </rPr>
      <t>1</t>
    </r>
  </si>
  <si>
    <t>5a. Patent Applications by Applicant Residency</t>
  </si>
  <si>
    <r>
      <t>6a. Applications by Applicant Country or Region</t>
    </r>
    <r>
      <rPr>
        <b/>
        <vertAlign val="superscript"/>
        <sz val="10"/>
        <color theme="1"/>
        <rFont val="Arial"/>
        <family val="2"/>
      </rPr>
      <t>1</t>
    </r>
  </si>
  <si>
    <r>
      <rPr>
        <vertAlign val="superscript"/>
        <sz val="10"/>
        <color theme="1"/>
        <rFont val="Arial"/>
        <family val="2"/>
      </rPr>
      <t>1</t>
    </r>
    <r>
      <rPr>
        <sz val="10"/>
        <color theme="1"/>
        <rFont val="Arial"/>
        <family val="2"/>
      </rPr>
      <t>Applicant residency counts are based on address details provided for the first named applicant in an application. EU27 consists of the EU countries excluding UK. The Asia group is formed of China, Japan, Singapore and South Korea. All other applicant countries are grouped under ROW (rest of world).</t>
    </r>
  </si>
  <si>
    <t>6b. Top Applicant Countries by Applications</t>
  </si>
  <si>
    <t>UK: United Kingdom, US: United States, JP: Japan, TW: Taiwan, DE: Germany, IE: Republic of Ireland, CN: China</t>
  </si>
  <si>
    <t xml:space="preserve">UK: United Kingdom, US: United States, JP: Japan, DE: Germany, CN: China, TW: Taiwan, NO: Norway, IE: Republic of Ireland, FR: France, NL: Netherlands </t>
  </si>
  <si>
    <t>6c. Top 10 Publication Countries</t>
  </si>
  <si>
    <t>*2017 EPO data is from EPO Statistics.</t>
  </si>
  <si>
    <t>6d. Top Applicant Countries of Granted Patents</t>
  </si>
  <si>
    <r>
      <t>Resident Inventors</t>
    </r>
    <r>
      <rPr>
        <b/>
        <vertAlign val="superscript"/>
        <sz val="10"/>
        <color theme="1"/>
        <rFont val="Arial"/>
        <family val="2"/>
      </rPr>
      <t>1</t>
    </r>
  </si>
  <si>
    <r>
      <rPr>
        <vertAlign val="superscript"/>
        <sz val="10"/>
        <color theme="1"/>
        <rFont val="Arial"/>
        <family val="2"/>
      </rPr>
      <t>1</t>
    </r>
    <r>
      <rPr>
        <sz val="10"/>
        <color theme="1"/>
        <rFont val="Arial"/>
        <family val="2"/>
      </rPr>
      <t>Fractional counting of technologies. Each patent may be classified in multiple technology areas.</t>
    </r>
  </si>
  <si>
    <t>7a. Publications by Inventor Residency</t>
  </si>
  <si>
    <t>7b. Granted Applications by Inventor Residency</t>
  </si>
  <si>
    <r>
      <t>Resident inventors</t>
    </r>
    <r>
      <rPr>
        <b/>
        <vertAlign val="superscript"/>
        <sz val="10"/>
        <color theme="1"/>
        <rFont val="Arial"/>
        <family val="2"/>
      </rPr>
      <t>1</t>
    </r>
  </si>
  <si>
    <t>8a. Top Inventor Countries of Publications</t>
  </si>
  <si>
    <t>% of Publications</t>
  </si>
  <si>
    <t>UK: United Kingdom, US: United States, JP: Japan, TW: Taiwan, DE: Germany, FR: France, CN: China</t>
  </si>
  <si>
    <t>% of Grants</t>
  </si>
  <si>
    <t>8b. Top Inventor Countries of Granted Patents</t>
  </si>
  <si>
    <r>
      <t>9a. Total IPO Patent Publications by Technology</t>
    </r>
    <r>
      <rPr>
        <b/>
        <vertAlign val="superscript"/>
        <sz val="10"/>
        <color theme="1"/>
        <rFont val="Arial"/>
        <family val="2"/>
      </rPr>
      <t>1</t>
    </r>
  </si>
  <si>
    <r>
      <rPr>
        <vertAlign val="superscript"/>
        <sz val="10"/>
        <color theme="1"/>
        <rFont val="Arial"/>
        <family val="2"/>
      </rPr>
      <t>1</t>
    </r>
    <r>
      <rPr>
        <sz val="10"/>
        <color theme="1"/>
        <rFont val="Arial"/>
        <family val="2"/>
      </rPr>
      <t>Fractional counting of technologies. Each patent may be classified in multiple technology areas. Totals may not add up due to new IPC codes not been concorded to WIPO technologies.</t>
    </r>
  </si>
  <si>
    <t>9b. Share of Publications from Top Publication Countries by Technology 2012-2017</t>
  </si>
  <si>
    <t>Share of Grants (2017)</t>
  </si>
  <si>
    <t>9c. Granted patent applications by Technology</t>
  </si>
  <si>
    <t>UK: United Kingdom, US: United States, JP: Japan, DE: Germany, CN: China, TW: Taiwan, NO: Norway, IE: Republic of Ireland, FR: France, NL: Netherlands</t>
  </si>
  <si>
    <t>Data Sheet</t>
  </si>
  <si>
    <t>1. All IPR Applications</t>
  </si>
  <si>
    <t>2. Summary</t>
  </si>
  <si>
    <t>Comparison to EPO</t>
  </si>
  <si>
    <t>Patents by Filing Route</t>
  </si>
  <si>
    <t>4a. Applications by Route</t>
  </si>
  <si>
    <t>4b. Publications by Route</t>
  </si>
  <si>
    <t>4c. Grants by Route</t>
  </si>
  <si>
    <t>Patents by Applicant Residency</t>
  </si>
  <si>
    <t>5a. Applications by Residency</t>
  </si>
  <si>
    <t>5b. Grants by Residenc</t>
  </si>
  <si>
    <t>Patents by Country/Region</t>
  </si>
  <si>
    <t>6a. Applications by Region</t>
  </si>
  <si>
    <t>6b. Top Applicant Countries</t>
  </si>
  <si>
    <t>6c. Top Publications Countries</t>
  </si>
  <si>
    <t>6d. Top Application Countries - Grants</t>
  </si>
  <si>
    <t>Patents by Inventors</t>
  </si>
  <si>
    <t>7a. Publications by Inventors</t>
  </si>
  <si>
    <t>7b. Grants by Inventors</t>
  </si>
  <si>
    <t>Patents by Inventor Country</t>
  </si>
  <si>
    <t>8a. Publications by Inventor Country</t>
  </si>
  <si>
    <t>8b. Grants by Inventor Country</t>
  </si>
  <si>
    <t>Patents by Technology</t>
  </si>
  <si>
    <t>9a. Publications by Technology</t>
  </si>
  <si>
    <t>9b. Publications by Technology from Applicant</t>
  </si>
  <si>
    <t>9c. Grants by Technology</t>
  </si>
  <si>
    <t>Contents</t>
  </si>
  <si>
    <t>Data Sources and Caveats</t>
  </si>
  <si>
    <t>2. Data covering regional offices (EUIPO, EPO) is sourced from the World Intellectual Property Organization (WIPO) statistics data centre (http://www.wipo.int/ipstats/en/)</t>
  </si>
  <si>
    <t>3. First named applicant is used for all applicant statistics in line with international statistics.</t>
  </si>
  <si>
    <t>4. Inventor country and technology statistics use fractional counts.  Patent applications can list multiple inventors and be classified in multiple International Patent Classification (IPC- http://www.wipo.int/classifications/ipc/en/)technology fields.  Fractional counting divides a patent equally between each listed inventor country / technology field.</t>
  </si>
  <si>
    <t>5. Patent technology statistics use the WIPO IPC concordance table  to assign patent IPC classifications to 35 broad technology areas.</t>
  </si>
  <si>
    <t>Trends at UK Intellectual Property Office (Patent Data)</t>
  </si>
  <si>
    <r>
      <t xml:space="preserve">Patents </t>
    </r>
    <r>
      <rPr>
        <b/>
        <vertAlign val="superscript"/>
        <sz val="10"/>
        <color theme="1"/>
        <rFont val="Arial"/>
        <family val="2"/>
      </rPr>
      <t>1</t>
    </r>
  </si>
  <si>
    <r>
      <rPr>
        <vertAlign val="superscript"/>
        <sz val="10"/>
        <color theme="1"/>
        <rFont val="Arial"/>
        <family val="2"/>
      </rPr>
      <t>3</t>
    </r>
    <r>
      <rPr>
        <sz val="10"/>
        <color theme="1"/>
        <rFont val="Arial"/>
        <family val="2"/>
      </rPr>
      <t xml:space="preserve"> Direct applications</t>
    </r>
  </si>
  <si>
    <r>
      <t xml:space="preserve">TMs </t>
    </r>
    <r>
      <rPr>
        <b/>
        <vertAlign val="superscript"/>
        <sz val="10"/>
        <color theme="1"/>
        <rFont val="Arial"/>
        <family val="2"/>
      </rPr>
      <t>2</t>
    </r>
  </si>
  <si>
    <r>
      <t xml:space="preserve">Designs </t>
    </r>
    <r>
      <rPr>
        <b/>
        <vertAlign val="superscript"/>
        <sz val="10"/>
        <color theme="1"/>
        <rFont val="Arial"/>
        <family val="2"/>
      </rPr>
      <t>3</t>
    </r>
  </si>
  <si>
    <r>
      <rPr>
        <vertAlign val="superscript"/>
        <sz val="10"/>
        <color theme="1"/>
        <rFont val="Arial"/>
        <family val="2"/>
      </rPr>
      <t>2</t>
    </r>
    <r>
      <rPr>
        <sz val="10"/>
        <color theme="1"/>
        <rFont val="Arial"/>
        <family val="2"/>
      </rPr>
      <t xml:space="preserve"> Direct and Madrid class applications</t>
    </r>
  </si>
  <si>
    <t xml:space="preserve"> * Direct and PCT applications, publications and grants.</t>
  </si>
  <si>
    <r>
      <rPr>
        <vertAlign val="superscript"/>
        <sz val="10"/>
        <color theme="1"/>
        <rFont val="Arial"/>
        <family val="2"/>
      </rPr>
      <t xml:space="preserve">1 </t>
    </r>
    <r>
      <rPr>
        <sz val="10"/>
        <color theme="1"/>
        <rFont val="Arial"/>
        <family val="2"/>
      </rPr>
      <t>Direct and Patent Co-operation Treaty (PCT) national phase applications</t>
    </r>
  </si>
  <si>
    <t>1. National patent data covering direct and PCT national phase applications is sourced from IPO data systems.  This was taken as a snapshot from our register at the end of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</si>
</sst>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0.000000000000000000000"/>
    <numFmt numFmtId="167" formatCode="0.000000000000"/>
    <numFmt numFmtId="168" formatCode="0.0000000000000"/>
    <numFmt numFmtId="169" formatCode="0.00000000000%"/>
  </numFmts>
  <fonts count="18" x14ac:knownFonts="1">
    <font>
      <sz val="12"/>
      <color theme="1"/>
      <name val="Arial"/>
      <family val="2"/>
    </font>
    <font>
      <b/>
      <sz val="12"/>
      <color theme="1"/>
      <name val="Arial"/>
      <family val="2"/>
    </font>
    <font>
      <sz val="10"/>
      <color rgb="FF000000"/>
      <name val="Arial"/>
      <family val="2"/>
    </font>
    <font>
      <sz val="10"/>
      <color theme="1"/>
      <name val="Arial"/>
      <family val="2"/>
    </font>
    <font>
      <u/>
      <sz val="12"/>
      <color theme="10"/>
      <name val="Arial"/>
      <family val="2"/>
    </font>
    <font>
      <b/>
      <sz val="10"/>
      <color theme="1"/>
      <name val="Arial"/>
      <family val="2"/>
    </font>
    <font>
      <u/>
      <sz val="10"/>
      <color theme="10"/>
      <name val="Arial"/>
      <family val="2"/>
    </font>
    <font>
      <sz val="12"/>
      <color theme="1"/>
      <name val="Arial"/>
      <family val="2"/>
    </font>
    <font>
      <sz val="10"/>
      <name val="Arial"/>
      <family val="2"/>
    </font>
    <font>
      <b/>
      <sz val="11"/>
      <color theme="1"/>
      <name val="Arial"/>
      <family val="2"/>
    </font>
    <font>
      <sz val="11"/>
      <color theme="1"/>
      <name val="Arial"/>
      <family val="2"/>
    </font>
    <font>
      <i/>
      <sz val="10"/>
      <color theme="1"/>
      <name val="Arial"/>
      <family val="2"/>
    </font>
    <font>
      <b/>
      <sz val="12"/>
      <color rgb="FFFF0000"/>
      <name val="Arial"/>
      <family val="2"/>
    </font>
    <font>
      <b/>
      <sz val="10"/>
      <color rgb="FFFF0000"/>
      <name val="Arial"/>
      <family val="2"/>
    </font>
    <font>
      <b/>
      <vertAlign val="superscript"/>
      <sz val="10"/>
      <color theme="1"/>
      <name val="Arial"/>
      <family val="2"/>
    </font>
    <font>
      <vertAlign val="superscript"/>
      <sz val="10"/>
      <color theme="1"/>
      <name val="Arial"/>
      <family val="2"/>
    </font>
    <font>
      <sz val="11"/>
      <name val="Arial"/>
      <family val="2"/>
    </font>
    <font>
      <u/>
      <sz val="11"/>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43" fontId="7" fillId="0" borderId="0" applyFont="0" applyFill="0" applyBorder="0" applyAlignment="0" applyProtection="0"/>
  </cellStyleXfs>
  <cellXfs count="172">
    <xf numFmtId="0" fontId="0" fillId="0" borderId="0" xfId="0"/>
    <xf numFmtId="9" fontId="0" fillId="0" borderId="0" xfId="0" applyNumberFormat="1"/>
    <xf numFmtId="0" fontId="2" fillId="0" borderId="0" xfId="0" applyFont="1"/>
    <xf numFmtId="0" fontId="1"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alignment wrapText="1"/>
    </xf>
    <xf numFmtId="9" fontId="3" fillId="0" borderId="0" xfId="0" applyNumberFormat="1" applyFont="1" applyBorder="1"/>
    <xf numFmtId="9" fontId="3" fillId="0" borderId="13" xfId="0" applyNumberFormat="1" applyFont="1" applyBorder="1" applyAlignment="1"/>
    <xf numFmtId="9" fontId="3" fillId="0" borderId="0" xfId="0" applyNumberFormat="1" applyFont="1" applyBorder="1" applyAlignment="1"/>
    <xf numFmtId="9" fontId="3" fillId="0" borderId="1" xfId="0" applyNumberFormat="1" applyFont="1" applyBorder="1" applyAlignment="1"/>
    <xf numFmtId="0" fontId="6" fillId="0" borderId="0" xfId="1" applyFont="1"/>
    <xf numFmtId="9" fontId="2" fillId="0" borderId="0" xfId="0" applyNumberFormat="1" applyFont="1"/>
    <xf numFmtId="0" fontId="5" fillId="0" borderId="0" xfId="0" applyFont="1"/>
    <xf numFmtId="0" fontId="3" fillId="0" borderId="0" xfId="0" applyFont="1" applyFill="1"/>
    <xf numFmtId="9" fontId="3" fillId="0" borderId="0" xfId="0" applyNumberFormat="1" applyFont="1"/>
    <xf numFmtId="0" fontId="5" fillId="0" borderId="12" xfId="0" applyFont="1" applyBorder="1"/>
    <xf numFmtId="0" fontId="3" fillId="0" borderId="13" xfId="0" applyFont="1" applyBorder="1"/>
    <xf numFmtId="3" fontId="3" fillId="0" borderId="13" xfId="0" applyNumberFormat="1" applyFont="1" applyBorder="1"/>
    <xf numFmtId="0" fontId="3" fillId="0" borderId="0" xfId="0" applyFont="1" applyBorder="1"/>
    <xf numFmtId="3" fontId="3" fillId="0" borderId="0" xfId="0" applyNumberFormat="1" applyFont="1" applyBorder="1"/>
    <xf numFmtId="0" fontId="3" fillId="0" borderId="0" xfId="0" applyFont="1" applyFill="1" applyBorder="1"/>
    <xf numFmtId="3" fontId="3" fillId="0" borderId="0" xfId="0" applyNumberFormat="1" applyFont="1" applyFill="1" applyBorder="1"/>
    <xf numFmtId="0" fontId="3" fillId="0" borderId="1" xfId="0" applyFont="1" applyBorder="1"/>
    <xf numFmtId="0" fontId="5" fillId="0" borderId="12" xfId="0" applyFont="1" applyBorder="1" applyAlignment="1">
      <alignment horizontal="center"/>
    </xf>
    <xf numFmtId="0" fontId="3" fillId="0" borderId="13" xfId="0" applyFont="1" applyBorder="1" applyAlignment="1">
      <alignment horizontal="center"/>
    </xf>
    <xf numFmtId="3" fontId="3" fillId="0" borderId="13" xfId="0" applyNumberFormat="1"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0" fontId="3" fillId="0" borderId="1" xfId="0" applyFont="1" applyBorder="1" applyAlignment="1">
      <alignment horizontal="center"/>
    </xf>
    <xf numFmtId="165" fontId="3" fillId="0" borderId="13" xfId="2" applyNumberFormat="1" applyFont="1" applyBorder="1"/>
    <xf numFmtId="9" fontId="3" fillId="0" borderId="13" xfId="0" applyNumberFormat="1" applyFont="1" applyBorder="1"/>
    <xf numFmtId="165" fontId="3" fillId="0" borderId="0" xfId="2" applyNumberFormat="1" applyFont="1" applyBorder="1"/>
    <xf numFmtId="165" fontId="3" fillId="0" borderId="0" xfId="2" applyNumberFormat="1" applyFont="1" applyFill="1" applyBorder="1"/>
    <xf numFmtId="9" fontId="3" fillId="0" borderId="1" xfId="0" applyNumberFormat="1" applyFont="1" applyBorder="1"/>
    <xf numFmtId="165" fontId="3" fillId="0" borderId="1" xfId="2" applyNumberFormat="1" applyFont="1" applyBorder="1"/>
    <xf numFmtId="1" fontId="3" fillId="0" borderId="13" xfId="2" applyNumberFormat="1" applyFont="1" applyBorder="1" applyAlignment="1">
      <alignment horizontal="center"/>
    </xf>
    <xf numFmtId="165" fontId="3" fillId="0" borderId="13" xfId="2" applyNumberFormat="1" applyFont="1" applyBorder="1" applyAlignment="1">
      <alignment horizontal="center"/>
    </xf>
    <xf numFmtId="9" fontId="3" fillId="0" borderId="13" xfId="0" applyNumberFormat="1" applyFont="1" applyBorder="1" applyAlignment="1">
      <alignment horizontal="center"/>
    </xf>
    <xf numFmtId="1" fontId="3" fillId="0" borderId="0" xfId="2" applyNumberFormat="1" applyFont="1" applyBorder="1" applyAlignment="1">
      <alignment horizontal="center"/>
    </xf>
    <xf numFmtId="165" fontId="3" fillId="0" borderId="0" xfId="2" applyNumberFormat="1" applyFont="1" applyBorder="1" applyAlignment="1">
      <alignment horizontal="center"/>
    </xf>
    <xf numFmtId="9" fontId="3" fillId="0" borderId="0" xfId="0" applyNumberFormat="1" applyFont="1" applyBorder="1" applyAlignment="1">
      <alignment horizontal="center"/>
    </xf>
    <xf numFmtId="1"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 fontId="3" fillId="0" borderId="1" xfId="2" applyNumberFormat="1" applyFont="1" applyBorder="1" applyAlignment="1">
      <alignment horizontal="center"/>
    </xf>
    <xf numFmtId="165" fontId="3" fillId="0" borderId="1" xfId="2" applyNumberFormat="1" applyFont="1" applyBorder="1" applyAlignment="1">
      <alignment horizontal="center"/>
    </xf>
    <xf numFmtId="9" fontId="3" fillId="0" borderId="1" xfId="0" applyNumberFormat="1" applyFont="1" applyBorder="1" applyAlignment="1">
      <alignment horizontal="center"/>
    </xf>
    <xf numFmtId="0" fontId="5" fillId="0" borderId="0" xfId="0" applyFont="1" applyAlignment="1">
      <alignment wrapText="1"/>
    </xf>
    <xf numFmtId="0" fontId="5" fillId="0" borderId="12" xfId="0" applyFont="1" applyBorder="1" applyAlignment="1">
      <alignment horizontal="center" vertical="center" wrapText="1"/>
    </xf>
    <xf numFmtId="165" fontId="3" fillId="0" borderId="13" xfId="2" applyNumberFormat="1" applyFont="1" applyBorder="1" applyAlignment="1">
      <alignment horizontal="left"/>
    </xf>
    <xf numFmtId="165" fontId="3" fillId="0" borderId="0" xfId="2" applyNumberFormat="1" applyFont="1" applyBorder="1" applyAlignment="1">
      <alignment horizontal="left"/>
    </xf>
    <xf numFmtId="165" fontId="3" fillId="0" borderId="1" xfId="2" applyNumberFormat="1" applyFont="1" applyBorder="1" applyAlignment="1">
      <alignment horizontal="left"/>
    </xf>
    <xf numFmtId="0" fontId="5" fillId="0" borderId="12" xfId="0" applyFont="1" applyBorder="1" applyAlignment="1">
      <alignment horizontal="center" vertical="center"/>
    </xf>
    <xf numFmtId="3" fontId="3" fillId="0" borderId="0" xfId="0" applyNumberFormat="1" applyFont="1"/>
    <xf numFmtId="164" fontId="3" fillId="0" borderId="0" xfId="0" applyNumberFormat="1" applyFont="1" applyAlignment="1">
      <alignment horizontal="center"/>
    </xf>
    <xf numFmtId="0" fontId="5" fillId="0" borderId="0" xfId="0" applyFont="1" applyAlignment="1">
      <alignment vertical="center" wrapText="1"/>
    </xf>
    <xf numFmtId="3" fontId="3" fillId="0" borderId="1" xfId="0" applyNumberFormat="1" applyFont="1" applyBorder="1"/>
    <xf numFmtId="164" fontId="3" fillId="0" borderId="1" xfId="0" applyNumberFormat="1" applyFont="1" applyBorder="1" applyAlignment="1">
      <alignment horizontal="center"/>
    </xf>
    <xf numFmtId="0" fontId="3" fillId="2" borderId="0" xfId="0" applyFont="1" applyFill="1"/>
    <xf numFmtId="0" fontId="3" fillId="3" borderId="0" xfId="0" applyFont="1" applyFill="1"/>
    <xf numFmtId="3" fontId="3" fillId="0" borderId="1" xfId="0" applyNumberFormat="1" applyFont="1" applyBorder="1" applyAlignment="1">
      <alignment horizontal="center"/>
    </xf>
    <xf numFmtId="0" fontId="9" fillId="0" borderId="2" xfId="0" applyFont="1" applyBorder="1" applyAlignment="1">
      <alignment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9" fillId="0" borderId="11" xfId="0" applyFont="1" applyBorder="1" applyAlignment="1">
      <alignment horizontal="center" wrapText="1"/>
    </xf>
    <xf numFmtId="0" fontId="10" fillId="0" borderId="14" xfId="0" applyFont="1" applyBorder="1"/>
    <xf numFmtId="9" fontId="10" fillId="0" borderId="0" xfId="0" applyNumberFormat="1" applyFont="1" applyBorder="1" applyAlignment="1">
      <alignment horizontal="center"/>
    </xf>
    <xf numFmtId="9" fontId="10" fillId="0" borderId="5" xfId="0" applyNumberFormat="1" applyFont="1" applyBorder="1" applyAlignment="1">
      <alignment horizontal="center"/>
    </xf>
    <xf numFmtId="0" fontId="10" fillId="0" borderId="8" xfId="0" applyFont="1" applyBorder="1"/>
    <xf numFmtId="0" fontId="10" fillId="0" borderId="9" xfId="0" applyFont="1" applyBorder="1"/>
    <xf numFmtId="9" fontId="10" fillId="0" borderId="1" xfId="0" applyNumberFormat="1" applyFont="1" applyBorder="1" applyAlignment="1">
      <alignment horizontal="center"/>
    </xf>
    <xf numFmtId="9" fontId="10" fillId="0" borderId="7" xfId="0" applyNumberFormat="1" applyFont="1" applyBorder="1" applyAlignment="1">
      <alignment horizontal="center"/>
    </xf>
    <xf numFmtId="10" fontId="0" fillId="0" borderId="0" xfId="0" applyNumberFormat="1"/>
    <xf numFmtId="0" fontId="5" fillId="0" borderId="12" xfId="0" applyFont="1" applyBorder="1" applyAlignment="1">
      <alignment vertical="center"/>
    </xf>
    <xf numFmtId="9" fontId="3" fillId="0" borderId="0" xfId="2" applyNumberFormat="1" applyFont="1" applyBorder="1" applyAlignment="1">
      <alignment horizontal="center"/>
    </xf>
    <xf numFmtId="9" fontId="3" fillId="0" borderId="1" xfId="2" applyNumberFormat="1" applyFont="1" applyBorder="1" applyAlignment="1">
      <alignment horizontal="center"/>
    </xf>
    <xf numFmtId="3" fontId="3" fillId="0" borderId="1" xfId="0" applyNumberFormat="1" applyFont="1" applyFill="1" applyBorder="1" applyAlignment="1">
      <alignment horizontal="center"/>
    </xf>
    <xf numFmtId="164" fontId="3" fillId="0" borderId="0" xfId="0" applyNumberFormat="1" applyFont="1"/>
    <xf numFmtId="164" fontId="3" fillId="0" borderId="1" xfId="0" applyNumberFormat="1" applyFont="1" applyBorder="1"/>
    <xf numFmtId="0" fontId="3" fillId="0" borderId="4" xfId="0" applyFont="1" applyBorder="1" applyAlignment="1">
      <alignment horizontal="center"/>
    </xf>
    <xf numFmtId="9" fontId="3" fillId="0" borderId="5" xfId="0" applyNumberFormat="1" applyFont="1" applyBorder="1" applyAlignment="1">
      <alignment horizontal="center"/>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2" fontId="3" fillId="0" borderId="0" xfId="0" applyNumberFormat="1" applyFont="1"/>
    <xf numFmtId="1" fontId="3" fillId="0" borderId="0" xfId="0" applyNumberFormat="1" applyFont="1"/>
    <xf numFmtId="9" fontId="5" fillId="0" borderId="0" xfId="0" applyNumberFormat="1" applyFont="1" applyAlignment="1">
      <alignment wrapText="1"/>
    </xf>
    <xf numFmtId="9" fontId="3" fillId="0" borderId="0" xfId="0" applyNumberFormat="1" applyFont="1" applyAlignment="1">
      <alignment wrapText="1"/>
    </xf>
    <xf numFmtId="0" fontId="3"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0" xfId="0" applyFont="1"/>
    <xf numFmtId="0" fontId="13" fillId="0" borderId="0" xfId="0" applyFont="1"/>
    <xf numFmtId="0" fontId="3" fillId="0" borderId="0" xfId="0" applyFont="1" applyAlignment="1"/>
    <xf numFmtId="3" fontId="3" fillId="0" borderId="0" xfId="2" applyNumberFormat="1" applyFont="1" applyBorder="1" applyAlignment="1">
      <alignment horizontal="center"/>
    </xf>
    <xf numFmtId="0" fontId="3" fillId="0" borderId="1" xfId="0" applyFont="1" applyBorder="1" applyAlignment="1">
      <alignment horizontal="right"/>
    </xf>
    <xf numFmtId="3" fontId="3" fillId="0" borderId="1" xfId="2" applyNumberFormat="1" applyFont="1" applyBorder="1" applyAlignment="1">
      <alignment horizontal="center"/>
    </xf>
    <xf numFmtId="2" fontId="0" fillId="0" borderId="0" xfId="0" applyNumberFormat="1"/>
    <xf numFmtId="1" fontId="0" fillId="0" borderId="0" xfId="0" applyNumberFormat="1"/>
    <xf numFmtId="9" fontId="1" fillId="0" borderId="0" xfId="0" applyNumberFormat="1" applyFont="1" applyAlignment="1">
      <alignment wrapText="1"/>
    </xf>
    <xf numFmtId="1" fontId="3" fillId="0" borderId="0" xfId="0" applyNumberFormat="1" applyFont="1" applyBorder="1" applyAlignment="1">
      <alignment horizontal="center"/>
    </xf>
    <xf numFmtId="165" fontId="3" fillId="0" borderId="0" xfId="2" applyNumberFormat="1" applyFont="1"/>
    <xf numFmtId="165" fontId="3" fillId="0" borderId="0" xfId="0" applyNumberFormat="1" applyFont="1"/>
    <xf numFmtId="1" fontId="3" fillId="0" borderId="0" xfId="0" applyNumberFormat="1" applyFont="1" applyAlignment="1">
      <alignment horizontal="right"/>
    </xf>
    <xf numFmtId="9" fontId="3" fillId="0" borderId="0" xfId="0" applyNumberFormat="1" applyFont="1" applyAlignment="1">
      <alignment horizontal="center"/>
    </xf>
    <xf numFmtId="9" fontId="11" fillId="0" borderId="0" xfId="0" applyNumberFormat="1" applyFont="1" applyAlignment="1">
      <alignment horizontal="center"/>
    </xf>
    <xf numFmtId="0" fontId="3" fillId="0" borderId="13" xfId="0" applyFont="1" applyBorder="1" applyAlignment="1"/>
    <xf numFmtId="165" fontId="3" fillId="0" borderId="13" xfId="2" applyNumberFormat="1" applyFont="1" applyBorder="1" applyAlignment="1"/>
    <xf numFmtId="3" fontId="3" fillId="0" borderId="13" xfId="0" applyNumberFormat="1" applyFont="1" applyBorder="1" applyAlignment="1"/>
    <xf numFmtId="0" fontId="3" fillId="0" borderId="0" xfId="0" applyFont="1" applyBorder="1" applyAlignment="1"/>
    <xf numFmtId="165" fontId="3" fillId="0" borderId="0" xfId="2" applyNumberFormat="1" applyFont="1" applyBorder="1" applyAlignment="1"/>
    <xf numFmtId="3" fontId="3" fillId="0" borderId="0" xfId="0" applyNumberFormat="1" applyFont="1" applyBorder="1" applyAlignment="1"/>
    <xf numFmtId="165" fontId="3" fillId="0" borderId="0" xfId="0" applyNumberFormat="1" applyFont="1" applyBorder="1" applyAlignment="1"/>
    <xf numFmtId="0" fontId="3" fillId="0" borderId="1" xfId="0" applyFont="1" applyBorder="1" applyAlignment="1"/>
    <xf numFmtId="165" fontId="3" fillId="0" borderId="1" xfId="0" applyNumberFormat="1" applyFont="1" applyBorder="1" applyAlignment="1"/>
    <xf numFmtId="10" fontId="3" fillId="0" borderId="0" xfId="0" applyNumberFormat="1" applyFont="1"/>
    <xf numFmtId="164" fontId="8" fillId="0" borderId="0" xfId="0" applyNumberFormat="1" applyFont="1" applyAlignment="1">
      <alignment horizontal="center"/>
    </xf>
    <xf numFmtId="166" fontId="3" fillId="0" borderId="0" xfId="0" applyNumberFormat="1" applyFont="1"/>
    <xf numFmtId="167" fontId="3" fillId="0" borderId="0" xfId="0" applyNumberFormat="1" applyFont="1"/>
    <xf numFmtId="168" fontId="3" fillId="0" borderId="0" xfId="0" applyNumberFormat="1" applyFont="1"/>
    <xf numFmtId="11" fontId="3" fillId="0" borderId="0" xfId="0" applyNumberFormat="1" applyFont="1"/>
    <xf numFmtId="0" fontId="3" fillId="0" borderId="0" xfId="0" applyFont="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165" fontId="5" fillId="0" borderId="0" xfId="2" applyNumberFormat="1" applyFont="1" applyBorder="1" applyAlignment="1">
      <alignment horizontal="center"/>
    </xf>
    <xf numFmtId="165" fontId="3" fillId="0" borderId="0" xfId="0" applyNumberFormat="1" applyFont="1" applyBorder="1"/>
    <xf numFmtId="169" fontId="0" fillId="0" borderId="0" xfId="0" applyNumberFormat="1"/>
    <xf numFmtId="165" fontId="3" fillId="0" borderId="1" xfId="2" applyNumberFormat="1" applyFont="1" applyBorder="1" applyAlignment="1">
      <alignment horizontal="right"/>
    </xf>
    <xf numFmtId="0" fontId="3" fillId="0" borderId="6" xfId="0" applyFont="1" applyBorder="1" applyAlignment="1">
      <alignment horizontal="center"/>
    </xf>
    <xf numFmtId="0" fontId="11" fillId="0" borderId="1" xfId="0" applyFont="1" applyBorder="1" applyAlignment="1">
      <alignment horizontal="center"/>
    </xf>
    <xf numFmtId="9" fontId="11" fillId="0" borderId="7" xfId="0" applyNumberFormat="1" applyFont="1" applyBorder="1" applyAlignment="1">
      <alignment horizontal="center"/>
    </xf>
    <xf numFmtId="0" fontId="11" fillId="0" borderId="6" xfId="0" applyFont="1" applyBorder="1" applyAlignment="1">
      <alignment horizontal="center"/>
    </xf>
    <xf numFmtId="3" fontId="3" fillId="0" borderId="1" xfId="0" applyNumberFormat="1" applyFont="1" applyFill="1" applyBorder="1"/>
    <xf numFmtId="164" fontId="8" fillId="0" borderId="1" xfId="0" applyNumberFormat="1" applyFont="1" applyBorder="1" applyAlignment="1">
      <alignment horizontal="center"/>
    </xf>
    <xf numFmtId="0" fontId="5" fillId="0" borderId="0" xfId="0" applyFont="1" applyFill="1"/>
    <xf numFmtId="0" fontId="9" fillId="0" borderId="0" xfId="0" applyFont="1"/>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top"/>
    </xf>
    <xf numFmtId="1" fontId="3" fillId="0" borderId="1" xfId="0" applyNumberFormat="1" applyFont="1" applyBorder="1" applyAlignment="1">
      <alignment horizontal="center"/>
    </xf>
    <xf numFmtId="9" fontId="3" fillId="0" borderId="7" xfId="0" applyNumberFormat="1" applyFont="1" applyBorder="1" applyAlignment="1">
      <alignment horizontal="center"/>
    </xf>
    <xf numFmtId="0" fontId="3" fillId="0" borderId="2" xfId="0" applyFont="1" applyBorder="1" applyAlignment="1">
      <alignment horizontal="center"/>
    </xf>
    <xf numFmtId="9" fontId="3" fillId="0" borderId="3" xfId="0" applyNumberFormat="1" applyFont="1" applyBorder="1" applyAlignment="1">
      <alignment horizontal="center"/>
    </xf>
    <xf numFmtId="1" fontId="11" fillId="0" borderId="1" xfId="0" applyNumberFormat="1" applyFont="1" applyBorder="1" applyAlignment="1">
      <alignment horizontal="center"/>
    </xf>
    <xf numFmtId="9" fontId="11" fillId="0" borderId="1" xfId="0" applyNumberFormat="1" applyFont="1" applyBorder="1" applyAlignment="1">
      <alignment horizontal="center"/>
    </xf>
    <xf numFmtId="0" fontId="4" fillId="0" borderId="0" xfId="1"/>
    <xf numFmtId="0" fontId="0" fillId="0" borderId="0" xfId="0" applyFont="1"/>
    <xf numFmtId="0" fontId="0" fillId="0" borderId="0" xfId="0" applyFont="1" applyAlignment="1">
      <alignment wrapText="1"/>
    </xf>
    <xf numFmtId="0" fontId="1" fillId="0" borderId="0" xfId="0" applyFont="1"/>
    <xf numFmtId="0" fontId="16" fillId="0" borderId="0" xfId="1" applyFont="1" applyAlignment="1">
      <alignment vertical="center"/>
    </xf>
    <xf numFmtId="0" fontId="9" fillId="0" borderId="0" xfId="0" applyFont="1" applyAlignment="1"/>
    <xf numFmtId="0" fontId="10" fillId="0" borderId="0" xfId="0" applyFont="1" applyAlignment="1">
      <alignment vertical="center"/>
    </xf>
    <xf numFmtId="0" fontId="17" fillId="0" borderId="0" xfId="1" applyFont="1" applyAlignment="1"/>
    <xf numFmtId="0" fontId="17" fillId="0" borderId="0" xfId="1" applyFont="1" applyAlignment="1">
      <alignment wrapText="1"/>
    </xf>
    <xf numFmtId="0" fontId="5" fillId="0" borderId="12" xfId="0" applyFont="1" applyBorder="1" applyAlignment="1">
      <alignment horizontal="left"/>
    </xf>
    <xf numFmtId="0" fontId="3" fillId="0" borderId="0" xfId="0" applyFont="1" applyAlignment="1">
      <alignment horizontal="left"/>
    </xf>
    <xf numFmtId="0" fontId="16" fillId="0" borderId="0" xfId="1" applyFont="1" applyAlignment="1">
      <alignment horizontal="left" vertical="center" wrapText="1"/>
    </xf>
    <xf numFmtId="0" fontId="3" fillId="0" borderId="0" xfId="0" applyFont="1" applyAlignment="1">
      <alignment horizontal="left"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3" fillId="0" borderId="13" xfId="0" applyFont="1" applyBorder="1" applyAlignment="1">
      <alignment horizontal="left" vertical="top" wrapText="1"/>
    </xf>
    <xf numFmtId="0" fontId="3" fillId="0" borderId="0" xfId="0" applyFont="1" applyAlignment="1">
      <alignment horizontal="left" vertical="top" wrapText="1"/>
    </xf>
  </cellXfs>
  <cellStyles count="3">
    <cellStyle name="Comma" xfId="2" builtinId="3"/>
    <cellStyle name="Hyperlink" xfId="1" builtinId="8"/>
    <cellStyle name="Normal" xfId="0" builtinId="0"/>
  </cellStyles>
  <dxfs count="1">
    <dxf>
      <fill>
        <patternFill patternType="none">
          <bgColor auto="1"/>
        </patternFill>
      </fill>
    </dxf>
  </dxfs>
  <tableStyles count="0" defaultTableStyle="TableStyleMedium2" defaultPivotStyle="PivotStyleLight16"/>
  <colors>
    <mruColors>
      <color rgb="FF1C476E"/>
      <color rgb="FFECF3FA"/>
      <color rgb="FF589AD6"/>
      <color rgb="FF76ABDC"/>
      <color rgb="FF9999FF"/>
      <color rgb="FF99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IPR Applications to UK IPO</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460892388451444"/>
          <c:y val="0.17171296296296296"/>
          <c:w val="0.81063735783027124"/>
          <c:h val="0.62329432779235916"/>
        </c:manualLayout>
      </c:layout>
      <c:lineChart>
        <c:grouping val="standard"/>
        <c:varyColors val="0"/>
        <c:ser>
          <c:idx val="0"/>
          <c:order val="0"/>
          <c:tx>
            <c:v>Patents</c:v>
          </c:tx>
          <c:spPr>
            <a:ln w="28575" cap="rnd">
              <a:solidFill>
                <a:schemeClr val="accent1">
                  <a:lumMod val="75000"/>
                </a:schemeClr>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Applications'!$B$4:$B$26</c:f>
              <c:numCache>
                <c:formatCode>_-* #,##0_-;\-* #,##0_-;_-* "-"??_-;_-@_-</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22057</c:v>
                </c:pt>
                <c:pt idx="22">
                  <c:v>22074</c:v>
                </c:pt>
              </c:numCache>
            </c:numRef>
          </c:val>
          <c:smooth val="0"/>
          <c:extLst>
            <c:ext xmlns:c16="http://schemas.microsoft.com/office/drawing/2014/chart" uri="{C3380CC4-5D6E-409C-BE32-E72D297353CC}">
              <c16:uniqueId val="{00000000-F6D5-4936-8D0B-E6B2EDE78233}"/>
            </c:ext>
          </c:extLst>
        </c:ser>
        <c:ser>
          <c:idx val="1"/>
          <c:order val="1"/>
          <c:tx>
            <c:v>TM</c:v>
          </c:tx>
          <c:spPr>
            <a:ln w="28575" cap="rnd">
              <a:solidFill>
                <a:schemeClr val="accent6">
                  <a:lumMod val="75000"/>
                </a:schemeClr>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Applications'!$C$4:$C$26</c:f>
              <c:numCache>
                <c:formatCode>_-* #,##0_-;\-* #,##0_-;_-* "-"??_-;_-@_-</c:formatCode>
                <c:ptCount val="23"/>
                <c:pt idx="0">
                  <c:v>59053</c:v>
                </c:pt>
                <c:pt idx="1">
                  <c:v>53913</c:v>
                </c:pt>
                <c:pt idx="2">
                  <c:v>71463</c:v>
                </c:pt>
                <c:pt idx="3">
                  <c:v>75461</c:v>
                </c:pt>
                <c:pt idx="4">
                  <c:v>83942</c:v>
                </c:pt>
                <c:pt idx="5">
                  <c:v>100907</c:v>
                </c:pt>
                <c:pt idx="6">
                  <c:v>86837</c:v>
                </c:pt>
                <c:pt idx="7">
                  <c:v>80268</c:v>
                </c:pt>
                <c:pt idx="8">
                  <c:v>74495</c:v>
                </c:pt>
                <c:pt idx="9">
                  <c:v>78104</c:v>
                </c:pt>
                <c:pt idx="10">
                  <c:v>80543</c:v>
                </c:pt>
                <c:pt idx="11">
                  <c:v>89676</c:v>
                </c:pt>
                <c:pt idx="12">
                  <c:v>94473</c:v>
                </c:pt>
                <c:pt idx="13">
                  <c:v>83685</c:v>
                </c:pt>
                <c:pt idx="14">
                  <c:v>75368</c:v>
                </c:pt>
                <c:pt idx="15">
                  <c:v>76856</c:v>
                </c:pt>
                <c:pt idx="16">
                  <c:v>88634</c:v>
                </c:pt>
                <c:pt idx="17">
                  <c:v>93361</c:v>
                </c:pt>
                <c:pt idx="18">
                  <c:v>104443</c:v>
                </c:pt>
                <c:pt idx="19">
                  <c:v>110838</c:v>
                </c:pt>
                <c:pt idx="20">
                  <c:v>120792</c:v>
                </c:pt>
                <c:pt idx="21">
                  <c:v>138409</c:v>
                </c:pt>
                <c:pt idx="22">
                  <c:v>176493</c:v>
                </c:pt>
              </c:numCache>
            </c:numRef>
          </c:val>
          <c:smooth val="0"/>
          <c:extLst>
            <c:ext xmlns:c16="http://schemas.microsoft.com/office/drawing/2014/chart" uri="{C3380CC4-5D6E-409C-BE32-E72D297353CC}">
              <c16:uniqueId val="{00000001-F6D5-4936-8D0B-E6B2EDE78233}"/>
            </c:ext>
          </c:extLst>
        </c:ser>
        <c:ser>
          <c:idx val="2"/>
          <c:order val="2"/>
          <c:tx>
            <c:v>Designs</c:v>
          </c:tx>
          <c:spPr>
            <a:ln w="28575" cap="rnd">
              <a:solidFill>
                <a:srgbClr val="7030A0"/>
              </a:solidFill>
              <a:round/>
            </a:ln>
            <a:effectLst/>
          </c:spPr>
          <c:marker>
            <c:symbol val="none"/>
          </c:marker>
          <c:cat>
            <c:numLit>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Lit>
          </c:cat>
          <c:val>
            <c:numRef>
              <c:f>'1. All IPR Applications'!$D$4:$D$26</c:f>
              <c:numCache>
                <c:formatCode>_-* #,##0_-;\-* #,##0_-;_-* "-"??_-;_-@_-</c:formatCode>
                <c:ptCount val="23"/>
                <c:pt idx="0">
                  <c:v>9246</c:v>
                </c:pt>
                <c:pt idx="1">
                  <c:v>9293</c:v>
                </c:pt>
                <c:pt idx="2">
                  <c:v>9528</c:v>
                </c:pt>
                <c:pt idx="3">
                  <c:v>9027</c:v>
                </c:pt>
                <c:pt idx="4">
                  <c:v>9227</c:v>
                </c:pt>
                <c:pt idx="5">
                  <c:v>9380</c:v>
                </c:pt>
                <c:pt idx="6">
                  <c:v>8697</c:v>
                </c:pt>
                <c:pt idx="7">
                  <c:v>9512</c:v>
                </c:pt>
                <c:pt idx="8">
                  <c:v>5910</c:v>
                </c:pt>
                <c:pt idx="9">
                  <c:v>4175</c:v>
                </c:pt>
                <c:pt idx="10">
                  <c:v>3588</c:v>
                </c:pt>
                <c:pt idx="11">
                  <c:v>3495</c:v>
                </c:pt>
                <c:pt idx="12">
                  <c:v>4683</c:v>
                </c:pt>
                <c:pt idx="13">
                  <c:v>4037</c:v>
                </c:pt>
                <c:pt idx="14">
                  <c:v>3523</c:v>
                </c:pt>
                <c:pt idx="15">
                  <c:v>3793</c:v>
                </c:pt>
                <c:pt idx="16">
                  <c:v>4492</c:v>
                </c:pt>
                <c:pt idx="17">
                  <c:v>4905</c:v>
                </c:pt>
                <c:pt idx="18">
                  <c:v>5186</c:v>
                </c:pt>
                <c:pt idx="19">
                  <c:v>5084</c:v>
                </c:pt>
                <c:pt idx="20">
                  <c:v>6472</c:v>
                </c:pt>
                <c:pt idx="21">
                  <c:v>10030</c:v>
                </c:pt>
                <c:pt idx="22">
                  <c:v>19269</c:v>
                </c:pt>
              </c:numCache>
            </c:numRef>
          </c:val>
          <c:smooth val="0"/>
          <c:extLst>
            <c:ext xmlns:c16="http://schemas.microsoft.com/office/drawing/2014/chart" uri="{C3380CC4-5D6E-409C-BE32-E72D297353CC}">
              <c16:uniqueId val="{00000002-F6D5-4936-8D0B-E6B2EDE78233}"/>
            </c:ext>
          </c:extLst>
        </c:ser>
        <c:dLbls>
          <c:showLegendKey val="0"/>
          <c:showVal val="0"/>
          <c:showCatName val="0"/>
          <c:showSerName val="0"/>
          <c:showPercent val="0"/>
          <c:showBubbleSize val="0"/>
        </c:dLbls>
        <c:smooth val="0"/>
        <c:axId val="456984592"/>
        <c:axId val="456982632"/>
      </c:lineChart>
      <c:catAx>
        <c:axId val="456984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2632"/>
        <c:crosses val="autoZero"/>
        <c:auto val="1"/>
        <c:lblAlgn val="ctr"/>
        <c:lblOffset val="100"/>
        <c:tickLblSkip val="2"/>
        <c:noMultiLvlLbl val="0"/>
      </c:catAx>
      <c:valAx>
        <c:axId val="456982632"/>
        <c:scaling>
          <c:orientation val="minMax"/>
          <c:max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4592"/>
        <c:crosses val="autoZero"/>
        <c:crossBetween val="between"/>
        <c:majorUnit val="3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baseline="0">
                <a:effectLst/>
              </a:rPr>
              <a:t>Share of Granted UK Patents by Filing Route</a:t>
            </a:r>
            <a:endParaRPr lang="en-GB" sz="1000">
              <a:effectLst/>
            </a:endParaRPr>
          </a:p>
        </c:rich>
      </c:tx>
      <c:layout>
        <c:manualLayout>
          <c:xMode val="edge"/>
          <c:yMode val="edge"/>
          <c:x val="0.22272493619958406"/>
          <c:y val="4.429678848283499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75172125223476"/>
          <c:y val="0.19388412731594393"/>
          <c:w val="0.7981020802151797"/>
          <c:h val="0.58109678150696276"/>
        </c:manualLayout>
      </c:layout>
      <c:barChart>
        <c:barDir val="col"/>
        <c:grouping val="percentStacked"/>
        <c:varyColors val="0"/>
        <c:ser>
          <c:idx val="1"/>
          <c:order val="0"/>
          <c:tx>
            <c:v>National</c:v>
          </c:tx>
          <c:spPr>
            <a:solidFill>
              <a:schemeClr val="accent1">
                <a:lumMod val="50000"/>
              </a:schemeClr>
            </a:solidFill>
            <a:ln>
              <a:noFill/>
            </a:ln>
            <a:effectLst/>
          </c:spPr>
          <c:invertIfNegative val="0"/>
          <c:cat>
            <c:numRef>
              <c:f>'4c. Grants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'4c. Grants by Route'!$D$4:$D$26</c:f>
              <c:numCache>
                <c:formatCode>0%</c:formatCode>
                <c:ptCount val="23"/>
                <c:pt idx="0">
                  <c:v>0.92792317433516247</c:v>
                </c:pt>
                <c:pt idx="1">
                  <c:v>0.92008972381887</c:v>
                </c:pt>
                <c:pt idx="2">
                  <c:v>0.91856513530522343</c:v>
                </c:pt>
                <c:pt idx="3">
                  <c:v>0.91339604281543951</c:v>
                </c:pt>
                <c:pt idx="4">
                  <c:v>0.91382113821138211</c:v>
                </c:pt>
                <c:pt idx="5">
                  <c:v>0.89652247667514839</c:v>
                </c:pt>
                <c:pt idx="6">
                  <c:v>0.87756452680344144</c:v>
                </c:pt>
                <c:pt idx="7">
                  <c:v>0.8751438434982739</c:v>
                </c:pt>
                <c:pt idx="8">
                  <c:v>0.86179694703411536</c:v>
                </c:pt>
                <c:pt idx="9">
                  <c:v>0.82515890332985486</c:v>
                </c:pt>
                <c:pt idx="10">
                  <c:v>0.82347149748941617</c:v>
                </c:pt>
                <c:pt idx="11">
                  <c:v>0.83634754015429369</c:v>
                </c:pt>
                <c:pt idx="12">
                  <c:v>0.80404721753794262</c:v>
                </c:pt>
                <c:pt idx="13">
                  <c:v>0.80261194029850746</c:v>
                </c:pt>
                <c:pt idx="14">
                  <c:v>0.79952091394877467</c:v>
                </c:pt>
                <c:pt idx="15">
                  <c:v>0.80353950661422957</c:v>
                </c:pt>
                <c:pt idx="16">
                  <c:v>0.72898368883312425</c:v>
                </c:pt>
                <c:pt idx="17">
                  <c:v>0.7441724941724942</c:v>
                </c:pt>
                <c:pt idx="18">
                  <c:v>0.77612225405921687</c:v>
                </c:pt>
                <c:pt idx="19">
                  <c:v>0.80906538307260334</c:v>
                </c:pt>
                <c:pt idx="20">
                  <c:v>0.83382137628111275</c:v>
                </c:pt>
                <c:pt idx="21">
                  <c:v>0.82274187790074971</c:v>
                </c:pt>
                <c:pt idx="22">
                  <c:v>0.78656314371731895</c:v>
                </c:pt>
              </c:numCache>
            </c:numRef>
          </c:val>
          <c:extLst>
            <c:ext xmlns:c16="http://schemas.microsoft.com/office/drawing/2014/chart" uri="{C3380CC4-5D6E-409C-BE32-E72D297353CC}">
              <c16:uniqueId val="{00000000-89B3-476B-AA8F-9BA51999435C}"/>
            </c:ext>
          </c:extLst>
        </c:ser>
        <c:ser>
          <c:idx val="2"/>
          <c:order val="1"/>
          <c:tx>
            <c:v>PCT</c:v>
          </c:tx>
          <c:spPr>
            <a:solidFill>
              <a:schemeClr val="accent1">
                <a:lumMod val="60000"/>
                <a:lumOff val="40000"/>
              </a:schemeClr>
            </a:solidFill>
            <a:ln>
              <a:noFill/>
            </a:ln>
            <a:effectLst/>
          </c:spPr>
          <c:invertIfNegative val="0"/>
          <c:cat>
            <c:numRef>
              <c:f>'4c. Grants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'4c. Grants by Route'!$E$4:$E$26</c:f>
              <c:numCache>
                <c:formatCode>0%</c:formatCode>
                <c:ptCount val="23"/>
                <c:pt idx="0">
                  <c:v>7.2076825664837488E-2</c:v>
                </c:pt>
                <c:pt idx="1">
                  <c:v>7.9910276181129961E-2</c:v>
                </c:pt>
                <c:pt idx="2">
                  <c:v>8.1434864694776593E-2</c:v>
                </c:pt>
                <c:pt idx="3">
                  <c:v>8.6603957184560487E-2</c:v>
                </c:pt>
                <c:pt idx="4">
                  <c:v>8.6178861788617889E-2</c:v>
                </c:pt>
                <c:pt idx="5">
                  <c:v>0.10347752332485156</c:v>
                </c:pt>
                <c:pt idx="6">
                  <c:v>0.12243547319655856</c:v>
                </c:pt>
                <c:pt idx="7">
                  <c:v>0.12485615650172613</c:v>
                </c:pt>
                <c:pt idx="8">
                  <c:v>0.13820305296588464</c:v>
                </c:pt>
                <c:pt idx="9">
                  <c:v>0.17484109667014514</c:v>
                </c:pt>
                <c:pt idx="10">
                  <c:v>0.17652850251058383</c:v>
                </c:pt>
                <c:pt idx="11">
                  <c:v>0.16365245984570634</c:v>
                </c:pt>
                <c:pt idx="12">
                  <c:v>0.19595278246205733</c:v>
                </c:pt>
                <c:pt idx="13">
                  <c:v>0.19738805970149254</c:v>
                </c:pt>
                <c:pt idx="14">
                  <c:v>0.20047908605122536</c:v>
                </c:pt>
                <c:pt idx="15">
                  <c:v>0.19646049338577046</c:v>
                </c:pt>
                <c:pt idx="16">
                  <c:v>0.2710163111668758</c:v>
                </c:pt>
                <c:pt idx="17">
                  <c:v>0.25582750582750585</c:v>
                </c:pt>
                <c:pt idx="18">
                  <c:v>0.22387774594078319</c:v>
                </c:pt>
                <c:pt idx="19">
                  <c:v>0.19093461692739672</c:v>
                </c:pt>
                <c:pt idx="20">
                  <c:v>0.16617862371888725</c:v>
                </c:pt>
                <c:pt idx="21">
                  <c:v>0.17725812209925026</c:v>
                </c:pt>
                <c:pt idx="22">
                  <c:v>0.21343685628268103</c:v>
                </c:pt>
              </c:numCache>
            </c:numRef>
          </c:val>
          <c:extLst>
            <c:ext xmlns:c16="http://schemas.microsoft.com/office/drawing/2014/chart" uri="{C3380CC4-5D6E-409C-BE32-E72D297353CC}">
              <c16:uniqueId val="{00000001-89B3-476B-AA8F-9BA51999435C}"/>
            </c:ext>
          </c:extLst>
        </c:ser>
        <c:dLbls>
          <c:showLegendKey val="0"/>
          <c:showVal val="0"/>
          <c:showCatName val="0"/>
          <c:showSerName val="0"/>
          <c:showPercent val="0"/>
          <c:showBubbleSize val="0"/>
        </c:dLbls>
        <c:gapWidth val="150"/>
        <c:overlap val="100"/>
        <c:axId val="455845072"/>
        <c:axId val="455845856"/>
      </c:barChart>
      <c:catAx>
        <c:axId val="455845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45856"/>
        <c:crosses val="autoZero"/>
        <c:auto val="1"/>
        <c:lblAlgn val="ctr"/>
        <c:lblOffset val="100"/>
        <c:tickLblSkip val="2"/>
        <c:noMultiLvlLbl val="0"/>
      </c:catAx>
      <c:valAx>
        <c:axId val="455845856"/>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a:t>
                </a:r>
                <a:r>
                  <a:rPr lang="en-GB" baseline="0"/>
                  <a:t> of B</a:t>
                </a:r>
                <a:r>
                  <a:rPr lang="en-GB"/>
                  <a:t> 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45072"/>
        <c:crosses val="autoZero"/>
        <c:crossBetween val="between"/>
        <c:majorUnit val="0.2"/>
      </c:valAx>
      <c:spPr>
        <a:noFill/>
        <a:ln>
          <a:noFill/>
        </a:ln>
        <a:effectLst/>
      </c:spPr>
    </c:plotArea>
    <c:legend>
      <c:legendPos val="b"/>
      <c:layout>
        <c:manualLayout>
          <c:xMode val="edge"/>
          <c:yMode val="edge"/>
          <c:x val="0.36206468136119663"/>
          <c:y val="0.90752993085166667"/>
          <c:w val="0.3035522981772607"/>
          <c:h val="7.47513537551992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Patent Applications by Applicant Residency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34647769028874"/>
          <c:y val="0.17188973329420068"/>
          <c:w val="0.81146490288713913"/>
          <c:h val="0.67453977482062444"/>
        </c:manualLayout>
      </c:layout>
      <c:lineChart>
        <c:grouping val="standard"/>
        <c:varyColors val="0"/>
        <c:ser>
          <c:idx val="2"/>
          <c:order val="0"/>
          <c:tx>
            <c:strRef>
              <c:f>'5a. Applications by Residency'!$B$3</c:f>
              <c:strCache>
                <c:ptCount val="1"/>
                <c:pt idx="0">
                  <c:v>Resident Applications1</c:v>
                </c:pt>
              </c:strCache>
            </c:strRef>
          </c:tx>
          <c:spPr>
            <a:ln w="28575" cap="rnd">
              <a:solidFill>
                <a:schemeClr val="accent1">
                  <a:lumMod val="50000"/>
                </a:schemeClr>
              </a:solidFill>
              <a:round/>
            </a:ln>
            <a:effectLst/>
          </c:spPr>
          <c:marker>
            <c:symbol val="none"/>
          </c:marker>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Residency'!$B$4:$B$26</c:f>
              <c:numCache>
                <c:formatCode>_-* #,##0_-;\-* #,##0_-;_-* "-"??_-;_-@_-</c:formatCode>
                <c:ptCount val="23"/>
                <c:pt idx="0">
                  <c:v>18422</c:v>
                </c:pt>
                <c:pt idx="1">
                  <c:v>17893</c:v>
                </c:pt>
                <c:pt idx="2">
                  <c:v>17994</c:v>
                </c:pt>
                <c:pt idx="3">
                  <c:v>19575</c:v>
                </c:pt>
                <c:pt idx="4">
                  <c:v>21227</c:v>
                </c:pt>
                <c:pt idx="5">
                  <c:v>21612</c:v>
                </c:pt>
                <c:pt idx="6">
                  <c:v>20976</c:v>
                </c:pt>
                <c:pt idx="7">
                  <c:v>20234</c:v>
                </c:pt>
                <c:pt idx="8">
                  <c:v>20084</c:v>
                </c:pt>
                <c:pt idx="9">
                  <c:v>18822</c:v>
                </c:pt>
                <c:pt idx="10">
                  <c:v>17507</c:v>
                </c:pt>
                <c:pt idx="11">
                  <c:v>17509</c:v>
                </c:pt>
                <c:pt idx="12">
                  <c:v>17402</c:v>
                </c:pt>
                <c:pt idx="13">
                  <c:v>16542</c:v>
                </c:pt>
                <c:pt idx="14">
                  <c:v>15988</c:v>
                </c:pt>
                <c:pt idx="15">
                  <c:v>15501</c:v>
                </c:pt>
                <c:pt idx="16">
                  <c:v>15343</c:v>
                </c:pt>
                <c:pt idx="17">
                  <c:v>15375</c:v>
                </c:pt>
                <c:pt idx="18">
                  <c:v>14999</c:v>
                </c:pt>
                <c:pt idx="19">
                  <c:v>15218</c:v>
                </c:pt>
                <c:pt idx="20">
                  <c:v>14877</c:v>
                </c:pt>
                <c:pt idx="21">
                  <c:v>13877</c:v>
                </c:pt>
                <c:pt idx="22">
                  <c:v>13300</c:v>
                </c:pt>
              </c:numCache>
            </c:numRef>
          </c:val>
          <c:smooth val="0"/>
          <c:extLst>
            <c:ext xmlns:c16="http://schemas.microsoft.com/office/drawing/2014/chart" uri="{C3380CC4-5D6E-409C-BE32-E72D297353CC}">
              <c16:uniqueId val="{00000000-6CAD-44FA-9372-45207044FCC8}"/>
            </c:ext>
          </c:extLst>
        </c:ser>
        <c:ser>
          <c:idx val="3"/>
          <c:order val="1"/>
          <c:tx>
            <c:strRef>
              <c:f>'5a. Applications by Residency'!$C$3</c:f>
              <c:strCache>
                <c:ptCount val="1"/>
                <c:pt idx="0">
                  <c:v>Non-Resident Applications</c:v>
                </c:pt>
              </c:strCache>
            </c:strRef>
          </c:tx>
          <c:spPr>
            <a:ln w="28575" cap="rnd">
              <a:solidFill>
                <a:schemeClr val="accent1">
                  <a:lumMod val="60000"/>
                  <a:lumOff val="40000"/>
                </a:schemeClr>
              </a:solidFill>
              <a:round/>
            </a:ln>
            <a:effectLst/>
          </c:spPr>
          <c:marker>
            <c:symbol val="none"/>
          </c:marker>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Residency'!$C$4:$C$26</c:f>
              <c:numCache>
                <c:formatCode>_-* #,##0_-;\-* #,##0_-;_-* "-"??_-;_-@_-</c:formatCode>
                <c:ptCount val="23"/>
                <c:pt idx="0">
                  <c:v>8202</c:v>
                </c:pt>
                <c:pt idx="1">
                  <c:v>9157</c:v>
                </c:pt>
                <c:pt idx="2">
                  <c:v>9250</c:v>
                </c:pt>
                <c:pt idx="3">
                  <c:v>9071</c:v>
                </c:pt>
                <c:pt idx="4">
                  <c:v>9283</c:v>
                </c:pt>
                <c:pt idx="5">
                  <c:v>9832</c:v>
                </c:pt>
                <c:pt idx="6">
                  <c:v>9646</c:v>
                </c:pt>
                <c:pt idx="7">
                  <c:v>9716</c:v>
                </c:pt>
                <c:pt idx="8">
                  <c:v>9767</c:v>
                </c:pt>
                <c:pt idx="9">
                  <c:v>9401</c:v>
                </c:pt>
                <c:pt idx="10">
                  <c:v>8703</c:v>
                </c:pt>
                <c:pt idx="11">
                  <c:v>8262</c:v>
                </c:pt>
                <c:pt idx="12">
                  <c:v>7635</c:v>
                </c:pt>
                <c:pt idx="13">
                  <c:v>6854</c:v>
                </c:pt>
                <c:pt idx="14">
                  <c:v>6482</c:v>
                </c:pt>
                <c:pt idx="15">
                  <c:v>6427</c:v>
                </c:pt>
                <c:pt idx="16">
                  <c:v>6917</c:v>
                </c:pt>
                <c:pt idx="17">
                  <c:v>7857</c:v>
                </c:pt>
                <c:pt idx="18">
                  <c:v>7967</c:v>
                </c:pt>
                <c:pt idx="19">
                  <c:v>7816</c:v>
                </c:pt>
                <c:pt idx="20">
                  <c:v>7934</c:v>
                </c:pt>
                <c:pt idx="21">
                  <c:v>8179</c:v>
                </c:pt>
                <c:pt idx="22">
                  <c:v>8772</c:v>
                </c:pt>
              </c:numCache>
            </c:numRef>
          </c:val>
          <c:smooth val="0"/>
          <c:extLst>
            <c:ext xmlns:c16="http://schemas.microsoft.com/office/drawing/2014/chart" uri="{C3380CC4-5D6E-409C-BE32-E72D297353CC}">
              <c16:uniqueId val="{00000001-6CAD-44FA-9372-45207044FCC8}"/>
            </c:ext>
          </c:extLst>
        </c:ser>
        <c:ser>
          <c:idx val="0"/>
          <c:order val="2"/>
          <c:tx>
            <c:strRef>
              <c:f>'5a. Applications by Residency'!$F$3</c:f>
              <c:strCache>
                <c:ptCount val="1"/>
                <c:pt idx="0">
                  <c:v>Total</c:v>
                </c:pt>
              </c:strCache>
            </c:strRef>
          </c:tx>
          <c:spPr>
            <a:ln w="28575" cap="rnd">
              <a:solidFill>
                <a:schemeClr val="bg1">
                  <a:lumMod val="65000"/>
                </a:schemeClr>
              </a:solidFill>
              <a:prstDash val="solid"/>
              <a:round/>
            </a:ln>
            <a:effectLst/>
          </c:spPr>
          <c:marker>
            <c:symbol val="none"/>
          </c:marker>
          <c:val>
            <c:numRef>
              <c:f>'5a. Applications by Residency'!$F$4:$F$26</c:f>
              <c:numCache>
                <c:formatCode>_-* #,##0_-;\-* #,##0_-;_-* "-"??_-;_-@_-</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22056</c:v>
                </c:pt>
                <c:pt idx="22">
                  <c:v>22072</c:v>
                </c:pt>
              </c:numCache>
            </c:numRef>
          </c:val>
          <c:smooth val="0"/>
          <c:extLst>
            <c:ext xmlns:c16="http://schemas.microsoft.com/office/drawing/2014/chart" uri="{C3380CC4-5D6E-409C-BE32-E72D297353CC}">
              <c16:uniqueId val="{00000002-6CAD-44FA-9372-45207044FCC8}"/>
            </c:ext>
          </c:extLst>
        </c:ser>
        <c:dLbls>
          <c:showLegendKey val="0"/>
          <c:showVal val="0"/>
          <c:showCatName val="0"/>
          <c:showSerName val="0"/>
          <c:showPercent val="0"/>
          <c:showBubbleSize val="0"/>
        </c:dLbls>
        <c:smooth val="0"/>
        <c:axId val="455845464"/>
        <c:axId val="455843896"/>
      </c:lineChart>
      <c:catAx>
        <c:axId val="455845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43896"/>
        <c:crosses val="autoZero"/>
        <c:auto val="1"/>
        <c:lblAlgn val="ctr"/>
        <c:lblOffset val="100"/>
        <c:tickLblSkip val="2"/>
        <c:noMultiLvlLbl val="0"/>
      </c:catAx>
      <c:valAx>
        <c:axId val="455843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45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Share</a:t>
            </a:r>
            <a:r>
              <a:rPr lang="en-GB" baseline="0"/>
              <a:t> of Applications by Applicant Residency</a:t>
            </a:r>
            <a:endParaRPr lang="en-GB" sz="1000"/>
          </a:p>
        </c:rich>
      </c:tx>
      <c:layout>
        <c:manualLayout>
          <c:xMode val="edge"/>
          <c:yMode val="edge"/>
          <c:x val="0.22598115339749197"/>
          <c:y val="3.089895894641074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7981978037485"/>
          <c:y val="0.12950306102449533"/>
          <c:w val="0.84084536307961499"/>
          <c:h val="0.66967581583813074"/>
        </c:manualLayout>
      </c:layout>
      <c:barChart>
        <c:barDir val="col"/>
        <c:grouping val="percentStacked"/>
        <c:varyColors val="0"/>
        <c:ser>
          <c:idx val="2"/>
          <c:order val="0"/>
          <c:tx>
            <c:v>Resident</c:v>
          </c:tx>
          <c:spPr>
            <a:solidFill>
              <a:schemeClr val="accent1">
                <a:lumMod val="50000"/>
              </a:schemeClr>
            </a:solidFill>
            <a:ln>
              <a:noFill/>
            </a:ln>
            <a:effectLst/>
          </c:spPr>
          <c:invertIfNegative val="0"/>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Residency'!$D$4:$D$26</c:f>
              <c:numCache>
                <c:formatCode>0%</c:formatCode>
                <c:ptCount val="23"/>
                <c:pt idx="0">
                  <c:v>0.69193209134615385</c:v>
                </c:pt>
                <c:pt idx="1">
                  <c:v>0.66147874306839183</c:v>
                </c:pt>
                <c:pt idx="2">
                  <c:v>0.66047570107179565</c:v>
                </c:pt>
                <c:pt idx="3">
                  <c:v>0.68334147874048734</c:v>
                </c:pt>
                <c:pt idx="4">
                  <c:v>0.69573910193379218</c:v>
                </c:pt>
                <c:pt idx="5">
                  <c:v>0.68731713522452609</c:v>
                </c:pt>
                <c:pt idx="6">
                  <c:v>0.68499771406178567</c:v>
                </c:pt>
                <c:pt idx="7">
                  <c:v>0.67559265442404004</c:v>
                </c:pt>
                <c:pt idx="8">
                  <c:v>0.67280828112961044</c:v>
                </c:pt>
                <c:pt idx="9">
                  <c:v>0.66690288062927394</c:v>
                </c:pt>
                <c:pt idx="10">
                  <c:v>0.66795116367798546</c:v>
                </c:pt>
                <c:pt idx="11">
                  <c:v>0.67940708548368323</c:v>
                </c:pt>
                <c:pt idx="12">
                  <c:v>0.69505132404042014</c:v>
                </c:pt>
                <c:pt idx="13">
                  <c:v>0.70704393913489483</c:v>
                </c:pt>
                <c:pt idx="14">
                  <c:v>0.71152647975077876</c:v>
                </c:pt>
                <c:pt idx="15">
                  <c:v>0.70690441444728203</c:v>
                </c:pt>
                <c:pt idx="16">
                  <c:v>0.68926325247079967</c:v>
                </c:pt>
                <c:pt idx="17">
                  <c:v>0.66180268595041325</c:v>
                </c:pt>
                <c:pt idx="18">
                  <c:v>0.65309588086736914</c:v>
                </c:pt>
                <c:pt idx="19">
                  <c:v>0.66067552313970657</c:v>
                </c:pt>
                <c:pt idx="20">
                  <c:v>0.65218534917364435</c:v>
                </c:pt>
                <c:pt idx="21">
                  <c:v>0.62917120058034093</c:v>
                </c:pt>
                <c:pt idx="22">
                  <c:v>0.6025733961580283</c:v>
                </c:pt>
              </c:numCache>
            </c:numRef>
          </c:val>
          <c:extLst>
            <c:ext xmlns:c16="http://schemas.microsoft.com/office/drawing/2014/chart" uri="{C3380CC4-5D6E-409C-BE32-E72D297353CC}">
              <c16:uniqueId val="{00000000-BC36-47ED-AEBA-3E3137C059B3}"/>
            </c:ext>
          </c:extLst>
        </c:ser>
        <c:ser>
          <c:idx val="3"/>
          <c:order val="1"/>
          <c:tx>
            <c:v>Non-Resident</c:v>
          </c:tx>
          <c:spPr>
            <a:solidFill>
              <a:schemeClr val="accent1">
                <a:lumMod val="60000"/>
                <a:lumOff val="40000"/>
              </a:schemeClr>
            </a:solidFill>
            <a:ln>
              <a:noFill/>
            </a:ln>
            <a:effectLst/>
          </c:spPr>
          <c:invertIfNegative val="0"/>
          <c:cat>
            <c:numRef>
              <c:f>'5a. Applications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'5a. Applications by Residency'!$E$4:$E$26</c:f>
              <c:numCache>
                <c:formatCode>0%</c:formatCode>
                <c:ptCount val="23"/>
                <c:pt idx="0">
                  <c:v>0.30806790865384615</c:v>
                </c:pt>
                <c:pt idx="1">
                  <c:v>0.33852125693160812</c:v>
                </c:pt>
                <c:pt idx="2">
                  <c:v>0.33952429892820435</c:v>
                </c:pt>
                <c:pt idx="3">
                  <c:v>0.31665852125951266</c:v>
                </c:pt>
                <c:pt idx="4">
                  <c:v>0.30426089806620782</c:v>
                </c:pt>
                <c:pt idx="5">
                  <c:v>0.31268286477547386</c:v>
                </c:pt>
                <c:pt idx="6">
                  <c:v>0.31500228593821433</c:v>
                </c:pt>
                <c:pt idx="7">
                  <c:v>0.32440734557595996</c:v>
                </c:pt>
                <c:pt idx="8">
                  <c:v>0.32719171887038961</c:v>
                </c:pt>
                <c:pt idx="9">
                  <c:v>0.333097119370726</c:v>
                </c:pt>
                <c:pt idx="10">
                  <c:v>0.33204883632201448</c:v>
                </c:pt>
                <c:pt idx="11">
                  <c:v>0.32059291451631677</c:v>
                </c:pt>
                <c:pt idx="12">
                  <c:v>0.30494867595957981</c:v>
                </c:pt>
                <c:pt idx="13">
                  <c:v>0.29295606086510517</c:v>
                </c:pt>
                <c:pt idx="14">
                  <c:v>0.28847352024922118</c:v>
                </c:pt>
                <c:pt idx="15">
                  <c:v>0.29309558555271797</c:v>
                </c:pt>
                <c:pt idx="16">
                  <c:v>0.31073674752920039</c:v>
                </c:pt>
                <c:pt idx="17">
                  <c:v>0.33819731404958675</c:v>
                </c:pt>
                <c:pt idx="18">
                  <c:v>0.34690411913263086</c:v>
                </c:pt>
                <c:pt idx="19">
                  <c:v>0.33932447686029349</c:v>
                </c:pt>
                <c:pt idx="20">
                  <c:v>0.34781465082635571</c:v>
                </c:pt>
                <c:pt idx="21">
                  <c:v>0.37082879941965907</c:v>
                </c:pt>
                <c:pt idx="22">
                  <c:v>0.3974266038419717</c:v>
                </c:pt>
              </c:numCache>
            </c:numRef>
          </c:val>
          <c:extLst>
            <c:ext xmlns:c16="http://schemas.microsoft.com/office/drawing/2014/chart" uri="{C3380CC4-5D6E-409C-BE32-E72D297353CC}">
              <c16:uniqueId val="{00000001-BC36-47ED-AEBA-3E3137C059B3}"/>
            </c:ext>
          </c:extLst>
        </c:ser>
        <c:dLbls>
          <c:showLegendKey val="0"/>
          <c:showVal val="0"/>
          <c:showCatName val="0"/>
          <c:showSerName val="0"/>
          <c:showPercent val="0"/>
          <c:showBubbleSize val="0"/>
        </c:dLbls>
        <c:gapWidth val="150"/>
        <c:overlap val="100"/>
        <c:axId val="406518680"/>
        <c:axId val="406518288"/>
      </c:barChart>
      <c:catAx>
        <c:axId val="406518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518288"/>
        <c:crosses val="autoZero"/>
        <c:auto val="1"/>
        <c:lblAlgn val="ctr"/>
        <c:lblOffset val="100"/>
        <c:tickLblSkip val="2"/>
        <c:tickMarkSkip val="2"/>
        <c:noMultiLvlLbl val="0"/>
      </c:catAx>
      <c:valAx>
        <c:axId val="4065182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layout>
            <c:manualLayout>
              <c:xMode val="edge"/>
              <c:yMode val="edge"/>
              <c:x val="8.6659740449110522E-3"/>
              <c:y val="0.330391512721531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518680"/>
        <c:crosses val="autoZero"/>
        <c:crossBetween val="between"/>
        <c:majorUnit val="0.2"/>
      </c:valAx>
      <c:spPr>
        <a:noFill/>
        <a:ln>
          <a:noFill/>
        </a:ln>
        <a:effectLst/>
      </c:spPr>
    </c:plotArea>
    <c:legend>
      <c:legendPos val="b"/>
      <c:layout>
        <c:manualLayout>
          <c:xMode val="edge"/>
          <c:yMode val="edge"/>
          <c:x val="0.25832330854476526"/>
          <c:y val="0.92074230307608784"/>
          <c:w val="0.54353856809565471"/>
          <c:h val="6.11417497266203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Total Granted UK Patents</a:t>
            </a:r>
            <a:r>
              <a:rPr lang="en-GB" baseline="0"/>
              <a:t> by Applicant Residency</a:t>
            </a:r>
            <a:endParaRPr lang="en-GB" sz="1000"/>
          </a:p>
        </c:rich>
      </c:tx>
      <c:layout>
        <c:manualLayout>
          <c:xMode val="edge"/>
          <c:yMode val="edge"/>
          <c:x val="0.14098664674214995"/>
          <c:y val="6.32146504467007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7981978037485"/>
          <c:y val="0.22060431291946525"/>
          <c:w val="0.85269477896123402"/>
          <c:h val="0.60755995668044616"/>
        </c:manualLayout>
      </c:layout>
      <c:lineChart>
        <c:grouping val="standard"/>
        <c:varyColors val="0"/>
        <c:ser>
          <c:idx val="2"/>
          <c:order val="0"/>
          <c:tx>
            <c:strRef>
              <c:f>'5b. Grants by Residency'!$B$3</c:f>
              <c:strCache>
                <c:ptCount val="1"/>
                <c:pt idx="0">
                  <c:v>Resident Applications1</c:v>
                </c:pt>
              </c:strCache>
            </c:strRef>
          </c:tx>
          <c:spPr>
            <a:ln w="28575" cap="rnd">
              <a:solidFill>
                <a:schemeClr val="accent1">
                  <a:lumMod val="50000"/>
                </a:schemeClr>
              </a:solidFill>
              <a:round/>
            </a:ln>
            <a:effectLst/>
          </c:spPr>
          <c:marker>
            <c:symbol val="none"/>
          </c:marker>
          <c:cat>
            <c:numRef>
              <c:f>'5b. Grants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Grants by Residency'!$B$4:$B$26</c:f>
              <c:numCache>
                <c:formatCode>_-* #,##0_-;\-* #,##0_-;_-* "-"??_-;_-@_-</c:formatCode>
                <c:ptCount val="23"/>
                <c:pt idx="0">
                  <c:v>3648</c:v>
                </c:pt>
                <c:pt idx="1">
                  <c:v>2737</c:v>
                </c:pt>
                <c:pt idx="2">
                  <c:v>2792</c:v>
                </c:pt>
                <c:pt idx="3">
                  <c:v>3168</c:v>
                </c:pt>
                <c:pt idx="4">
                  <c:v>2883</c:v>
                </c:pt>
                <c:pt idx="5">
                  <c:v>2962</c:v>
                </c:pt>
                <c:pt idx="6">
                  <c:v>2788</c:v>
                </c:pt>
                <c:pt idx="7">
                  <c:v>3310</c:v>
                </c:pt>
                <c:pt idx="8">
                  <c:v>3646</c:v>
                </c:pt>
                <c:pt idx="9">
                  <c:v>3780</c:v>
                </c:pt>
                <c:pt idx="10">
                  <c:v>3751</c:v>
                </c:pt>
                <c:pt idx="11">
                  <c:v>2978</c:v>
                </c:pt>
                <c:pt idx="12">
                  <c:v>2058</c:v>
                </c:pt>
                <c:pt idx="13">
                  <c:v>2070</c:v>
                </c:pt>
                <c:pt idx="14">
                  <c:v>2118</c:v>
                </c:pt>
                <c:pt idx="15">
                  <c:v>2323</c:v>
                </c:pt>
                <c:pt idx="16">
                  <c:v>2992</c:v>
                </c:pt>
                <c:pt idx="17">
                  <c:v>2974</c:v>
                </c:pt>
                <c:pt idx="18">
                  <c:v>2464</c:v>
                </c:pt>
                <c:pt idx="19">
                  <c:v>2363</c:v>
                </c:pt>
                <c:pt idx="20">
                  <c:v>2838</c:v>
                </c:pt>
                <c:pt idx="21">
                  <c:v>2897</c:v>
                </c:pt>
                <c:pt idx="22">
                  <c:v>3267</c:v>
                </c:pt>
              </c:numCache>
            </c:numRef>
          </c:val>
          <c:smooth val="0"/>
          <c:extLst>
            <c:ext xmlns:c16="http://schemas.microsoft.com/office/drawing/2014/chart" uri="{C3380CC4-5D6E-409C-BE32-E72D297353CC}">
              <c16:uniqueId val="{00000000-861B-44CF-B933-0F68283F08EC}"/>
            </c:ext>
          </c:extLst>
        </c:ser>
        <c:ser>
          <c:idx val="3"/>
          <c:order val="1"/>
          <c:tx>
            <c:strRef>
              <c:f>'5b. Grants by Residency'!$C$3</c:f>
              <c:strCache>
                <c:ptCount val="1"/>
                <c:pt idx="0">
                  <c:v>Non-resident applicantions</c:v>
                </c:pt>
              </c:strCache>
            </c:strRef>
          </c:tx>
          <c:spPr>
            <a:ln w="28575" cap="rnd">
              <a:solidFill>
                <a:schemeClr val="accent1">
                  <a:lumMod val="60000"/>
                  <a:lumOff val="40000"/>
                </a:schemeClr>
              </a:solidFill>
              <a:round/>
            </a:ln>
            <a:effectLst/>
          </c:spPr>
          <c:marker>
            <c:symbol val="none"/>
          </c:marker>
          <c:cat>
            <c:numRef>
              <c:f>'5b. Grants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Grants by Residency'!$C$4:$C$26</c:f>
              <c:numCache>
                <c:formatCode>_-* #,##0_-;\-* #,##0_-;_-* "-"??_-;_-@_-</c:formatCode>
                <c:ptCount val="23"/>
                <c:pt idx="0">
                  <c:v>5828</c:v>
                </c:pt>
                <c:pt idx="1">
                  <c:v>4396</c:v>
                </c:pt>
                <c:pt idx="2">
                  <c:v>5153</c:v>
                </c:pt>
                <c:pt idx="3">
                  <c:v>6081</c:v>
                </c:pt>
                <c:pt idx="4">
                  <c:v>5112</c:v>
                </c:pt>
                <c:pt idx="5">
                  <c:v>5291</c:v>
                </c:pt>
                <c:pt idx="6">
                  <c:v>4767</c:v>
                </c:pt>
                <c:pt idx="7">
                  <c:v>5380</c:v>
                </c:pt>
                <c:pt idx="8">
                  <c:v>6115</c:v>
                </c:pt>
                <c:pt idx="9">
                  <c:v>6761</c:v>
                </c:pt>
                <c:pt idx="10">
                  <c:v>6406</c:v>
                </c:pt>
                <c:pt idx="11">
                  <c:v>4929</c:v>
                </c:pt>
                <c:pt idx="12">
                  <c:v>3872</c:v>
                </c:pt>
                <c:pt idx="13">
                  <c:v>3290</c:v>
                </c:pt>
                <c:pt idx="14">
                  <c:v>3309</c:v>
                </c:pt>
                <c:pt idx="15">
                  <c:v>3271</c:v>
                </c:pt>
                <c:pt idx="16">
                  <c:v>4181</c:v>
                </c:pt>
                <c:pt idx="17">
                  <c:v>3890</c:v>
                </c:pt>
                <c:pt idx="18">
                  <c:v>2771</c:v>
                </c:pt>
                <c:pt idx="19">
                  <c:v>2623</c:v>
                </c:pt>
                <c:pt idx="20">
                  <c:v>2626</c:v>
                </c:pt>
                <c:pt idx="21">
                  <c:v>2705</c:v>
                </c:pt>
                <c:pt idx="22">
                  <c:v>3044</c:v>
                </c:pt>
              </c:numCache>
            </c:numRef>
          </c:val>
          <c:smooth val="0"/>
          <c:extLst>
            <c:ext xmlns:c16="http://schemas.microsoft.com/office/drawing/2014/chart" uri="{C3380CC4-5D6E-409C-BE32-E72D297353CC}">
              <c16:uniqueId val="{00000001-861B-44CF-B933-0F68283F08EC}"/>
            </c:ext>
          </c:extLst>
        </c:ser>
        <c:ser>
          <c:idx val="0"/>
          <c:order val="2"/>
          <c:tx>
            <c:strRef>
              <c:f>'5b. Grants by Residency'!$F$3</c:f>
              <c:strCache>
                <c:ptCount val="1"/>
                <c:pt idx="0">
                  <c:v>Total</c:v>
                </c:pt>
              </c:strCache>
            </c:strRef>
          </c:tx>
          <c:spPr>
            <a:ln w="28575" cap="rnd">
              <a:solidFill>
                <a:schemeClr val="bg1">
                  <a:lumMod val="65000"/>
                </a:schemeClr>
              </a:solidFill>
              <a:round/>
            </a:ln>
            <a:effectLst/>
          </c:spPr>
          <c:marker>
            <c:symbol val="none"/>
          </c:marker>
          <c:val>
            <c:numRef>
              <c:f>'5b. Grants by Residency'!$F$4:$F$26</c:f>
              <c:numCache>
                <c:formatCode>_-* #,##0_-;\-* #,##0_-;_-* "-"??_-;_-@_-</c:formatCode>
                <c:ptCount val="23"/>
                <c:pt idx="0">
                  <c:v>9476</c:v>
                </c:pt>
                <c:pt idx="1">
                  <c:v>7133</c:v>
                </c:pt>
                <c:pt idx="2">
                  <c:v>7945</c:v>
                </c:pt>
                <c:pt idx="3">
                  <c:v>9249</c:v>
                </c:pt>
                <c:pt idx="4">
                  <c:v>7995</c:v>
                </c:pt>
                <c:pt idx="5">
                  <c:v>8253</c:v>
                </c:pt>
                <c:pt idx="6">
                  <c:v>7555</c:v>
                </c:pt>
                <c:pt idx="7">
                  <c:v>8690</c:v>
                </c:pt>
                <c:pt idx="8">
                  <c:v>9761</c:v>
                </c:pt>
                <c:pt idx="9">
                  <c:v>10541</c:v>
                </c:pt>
                <c:pt idx="10">
                  <c:v>10157</c:v>
                </c:pt>
                <c:pt idx="11">
                  <c:v>7907</c:v>
                </c:pt>
                <c:pt idx="12">
                  <c:v>5930</c:v>
                </c:pt>
                <c:pt idx="13">
                  <c:v>5360</c:v>
                </c:pt>
                <c:pt idx="14">
                  <c:v>5427</c:v>
                </c:pt>
                <c:pt idx="15">
                  <c:v>5594</c:v>
                </c:pt>
                <c:pt idx="16">
                  <c:v>7173</c:v>
                </c:pt>
                <c:pt idx="17">
                  <c:v>6864</c:v>
                </c:pt>
                <c:pt idx="18">
                  <c:v>5235</c:v>
                </c:pt>
                <c:pt idx="19">
                  <c:v>4986</c:v>
                </c:pt>
                <c:pt idx="20">
                  <c:v>5464</c:v>
                </c:pt>
                <c:pt idx="21">
                  <c:v>5602</c:v>
                </c:pt>
                <c:pt idx="22">
                  <c:v>6311</c:v>
                </c:pt>
              </c:numCache>
            </c:numRef>
          </c:val>
          <c:smooth val="0"/>
          <c:extLst>
            <c:ext xmlns:c16="http://schemas.microsoft.com/office/drawing/2014/chart" uri="{C3380CC4-5D6E-409C-BE32-E72D297353CC}">
              <c16:uniqueId val="{00000002-861B-44CF-B933-0F68283F08EC}"/>
            </c:ext>
          </c:extLst>
        </c:ser>
        <c:dLbls>
          <c:showLegendKey val="0"/>
          <c:showVal val="0"/>
          <c:showCatName val="0"/>
          <c:showSerName val="0"/>
          <c:showPercent val="0"/>
          <c:showBubbleSize val="0"/>
        </c:dLbls>
        <c:smooth val="0"/>
        <c:axId val="403893264"/>
        <c:axId val="102267192"/>
      </c:lineChart>
      <c:catAx>
        <c:axId val="403893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Grant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67192"/>
        <c:crosses val="autoZero"/>
        <c:auto val="1"/>
        <c:lblAlgn val="ctr"/>
        <c:lblOffset val="100"/>
        <c:tickLblSkip val="2"/>
        <c:noMultiLvlLbl val="0"/>
      </c:catAx>
      <c:valAx>
        <c:axId val="102267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93264"/>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Share of Granted UK Patents</a:t>
            </a:r>
            <a:r>
              <a:rPr lang="en-GB" baseline="0"/>
              <a:t> by Applicant Residency</a:t>
            </a:r>
            <a:endParaRPr lang="en-GB" sz="1000"/>
          </a:p>
        </c:rich>
      </c:tx>
      <c:layout>
        <c:manualLayout>
          <c:xMode val="edge"/>
          <c:yMode val="edge"/>
          <c:x val="9.3006990948561338E-2"/>
          <c:y val="2.981542329176004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7981978037485"/>
          <c:y val="0.20564932542336614"/>
          <c:w val="0.85628237270341212"/>
          <c:h val="0.62251514300246535"/>
        </c:manualLayout>
      </c:layout>
      <c:barChart>
        <c:barDir val="col"/>
        <c:grouping val="percentStacked"/>
        <c:varyColors val="0"/>
        <c:ser>
          <c:idx val="2"/>
          <c:order val="0"/>
          <c:tx>
            <c:strRef>
              <c:f>'5b. Grants by Residency'!$D$3</c:f>
              <c:strCache>
                <c:ptCount val="1"/>
                <c:pt idx="0">
                  <c:v>Resident</c:v>
                </c:pt>
              </c:strCache>
            </c:strRef>
          </c:tx>
          <c:spPr>
            <a:solidFill>
              <a:schemeClr val="accent1">
                <a:lumMod val="50000"/>
              </a:schemeClr>
            </a:solidFill>
            <a:ln>
              <a:noFill/>
            </a:ln>
            <a:effectLst/>
          </c:spPr>
          <c:invertIfNegative val="0"/>
          <c:cat>
            <c:numRef>
              <c:f>'5b. Grants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Grants by Residency'!$D$4:$D$26</c:f>
              <c:numCache>
                <c:formatCode>0%</c:formatCode>
                <c:ptCount val="23"/>
                <c:pt idx="0">
                  <c:v>0.38497256226255805</c:v>
                </c:pt>
                <c:pt idx="1">
                  <c:v>0.38370951913640822</c:v>
                </c:pt>
                <c:pt idx="2">
                  <c:v>0.3514159848961611</c:v>
                </c:pt>
                <c:pt idx="3">
                  <c:v>0.34252351605578979</c:v>
                </c:pt>
                <c:pt idx="4">
                  <c:v>0.3606003752345216</c:v>
                </c:pt>
                <c:pt idx="5">
                  <c:v>0.35889979401429783</c:v>
                </c:pt>
                <c:pt idx="6">
                  <c:v>0.36902713434811385</c:v>
                </c:pt>
                <c:pt idx="7">
                  <c:v>0.38089758342922903</c:v>
                </c:pt>
                <c:pt idx="8">
                  <c:v>0.37352730253047844</c:v>
                </c:pt>
                <c:pt idx="9">
                  <c:v>0.358599753344085</c:v>
                </c:pt>
                <c:pt idx="10">
                  <c:v>0.36930195923993303</c:v>
                </c:pt>
                <c:pt idx="11">
                  <c:v>0.3766283040343999</c:v>
                </c:pt>
                <c:pt idx="12">
                  <c:v>0.34704890387858345</c:v>
                </c:pt>
                <c:pt idx="13">
                  <c:v>0.38619402985074625</c:v>
                </c:pt>
                <c:pt idx="14">
                  <c:v>0.39027086788280818</c:v>
                </c:pt>
                <c:pt idx="15">
                  <c:v>0.41526635681086876</c:v>
                </c:pt>
                <c:pt idx="16">
                  <c:v>0.41711975463543843</c:v>
                </c:pt>
                <c:pt idx="17">
                  <c:v>0.4332750582750583</c:v>
                </c:pt>
                <c:pt idx="18">
                  <c:v>0.47067812798471825</c:v>
                </c:pt>
                <c:pt idx="19">
                  <c:v>0.47392699558764539</c:v>
                </c:pt>
                <c:pt idx="20">
                  <c:v>0.51939970717423134</c:v>
                </c:pt>
                <c:pt idx="21">
                  <c:v>0.51713673687968587</c:v>
                </c:pt>
                <c:pt idx="22">
                  <c:v>0.51766756456979879</c:v>
                </c:pt>
              </c:numCache>
            </c:numRef>
          </c:val>
          <c:extLst>
            <c:ext xmlns:c16="http://schemas.microsoft.com/office/drawing/2014/chart" uri="{C3380CC4-5D6E-409C-BE32-E72D297353CC}">
              <c16:uniqueId val="{00000000-9F39-4C25-A204-63344E070FC6}"/>
            </c:ext>
          </c:extLst>
        </c:ser>
        <c:ser>
          <c:idx val="3"/>
          <c:order val="1"/>
          <c:tx>
            <c:strRef>
              <c:f>'5b. Grants by Residency'!$E$3</c:f>
              <c:strCache>
                <c:ptCount val="1"/>
                <c:pt idx="0">
                  <c:v>Non-resident</c:v>
                </c:pt>
              </c:strCache>
            </c:strRef>
          </c:tx>
          <c:spPr>
            <a:solidFill>
              <a:schemeClr val="accent1">
                <a:lumMod val="60000"/>
                <a:lumOff val="40000"/>
              </a:schemeClr>
            </a:solidFill>
            <a:ln>
              <a:noFill/>
            </a:ln>
            <a:effectLst/>
          </c:spPr>
          <c:invertIfNegative val="0"/>
          <c:cat>
            <c:numRef>
              <c:f>'5b. Grants by Residency'!$A$4:$A$26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'5b. Grants by Residency'!$E$4:$E$26</c:f>
              <c:numCache>
                <c:formatCode>0%</c:formatCode>
                <c:ptCount val="23"/>
                <c:pt idx="0">
                  <c:v>0.61502743773744195</c:v>
                </c:pt>
                <c:pt idx="1">
                  <c:v>0.61629048086359173</c:v>
                </c:pt>
                <c:pt idx="2">
                  <c:v>0.6485840151038389</c:v>
                </c:pt>
                <c:pt idx="3">
                  <c:v>0.65747648394421021</c:v>
                </c:pt>
                <c:pt idx="4">
                  <c:v>0.6393996247654784</c:v>
                </c:pt>
                <c:pt idx="5">
                  <c:v>0.64110020598570217</c:v>
                </c:pt>
                <c:pt idx="6">
                  <c:v>0.63097286565188615</c:v>
                </c:pt>
                <c:pt idx="7">
                  <c:v>0.61910241657077103</c:v>
                </c:pt>
                <c:pt idx="8">
                  <c:v>0.62647269746952161</c:v>
                </c:pt>
                <c:pt idx="9">
                  <c:v>0.641400246655915</c:v>
                </c:pt>
                <c:pt idx="10">
                  <c:v>0.63069804076006697</c:v>
                </c:pt>
                <c:pt idx="11">
                  <c:v>0.62337169596560005</c:v>
                </c:pt>
                <c:pt idx="12">
                  <c:v>0.65295109612141655</c:v>
                </c:pt>
                <c:pt idx="13">
                  <c:v>0.61380597014925375</c:v>
                </c:pt>
                <c:pt idx="14">
                  <c:v>0.60972913211719182</c:v>
                </c:pt>
                <c:pt idx="15">
                  <c:v>0.58473364318913124</c:v>
                </c:pt>
                <c:pt idx="16">
                  <c:v>0.58288024536456151</c:v>
                </c:pt>
                <c:pt idx="17">
                  <c:v>0.5667249417249417</c:v>
                </c:pt>
                <c:pt idx="18">
                  <c:v>0.5293218720152818</c:v>
                </c:pt>
                <c:pt idx="19">
                  <c:v>0.52607300441235461</c:v>
                </c:pt>
                <c:pt idx="20">
                  <c:v>0.48060029282576866</c:v>
                </c:pt>
                <c:pt idx="21">
                  <c:v>0.48286326312031419</c:v>
                </c:pt>
                <c:pt idx="22">
                  <c:v>0.48233243543020121</c:v>
                </c:pt>
              </c:numCache>
            </c:numRef>
          </c:val>
          <c:extLst>
            <c:ext xmlns:c16="http://schemas.microsoft.com/office/drawing/2014/chart" uri="{C3380CC4-5D6E-409C-BE32-E72D297353CC}">
              <c16:uniqueId val="{00000001-9F39-4C25-A204-63344E070FC6}"/>
            </c:ext>
          </c:extLst>
        </c:ser>
        <c:dLbls>
          <c:showLegendKey val="0"/>
          <c:showVal val="0"/>
          <c:showCatName val="0"/>
          <c:showSerName val="0"/>
          <c:showPercent val="0"/>
          <c:showBubbleSize val="0"/>
        </c:dLbls>
        <c:gapWidth val="150"/>
        <c:overlap val="100"/>
        <c:axId val="458304768"/>
        <c:axId val="459557352"/>
      </c:barChart>
      <c:catAx>
        <c:axId val="458304768"/>
        <c:scaling>
          <c:orientation val="minMax"/>
        </c:scaling>
        <c:delete val="0"/>
        <c:axPos val="b"/>
        <c:minorGridlines>
          <c:spPr>
            <a:ln w="9525" cap="flat" cmpd="sng" algn="ctr">
              <a:no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Grant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57352"/>
        <c:crosses val="autoZero"/>
        <c:auto val="1"/>
        <c:lblAlgn val="ctr"/>
        <c:lblOffset val="100"/>
        <c:tickLblSkip val="2"/>
        <c:noMultiLvlLbl val="0"/>
      </c:catAx>
      <c:valAx>
        <c:axId val="45955735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Grants</a:t>
                </a:r>
              </a:p>
            </c:rich>
          </c:tx>
          <c:layout>
            <c:manualLayout>
              <c:xMode val="edge"/>
              <c:yMode val="edge"/>
              <c:x val="9.7146326654523382E-3"/>
              <c:y val="0.391484446204079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30476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 Patent</a:t>
            </a:r>
            <a:r>
              <a:rPr lang="en-GB" baseline="0"/>
              <a:t> Applications by Applicant Country/Region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14155828570243"/>
          <c:y val="0.14876765716573243"/>
          <c:w val="0.73908275549750702"/>
          <c:h val="0.68824150280940721"/>
        </c:manualLayout>
      </c:layout>
      <c:lineChart>
        <c:grouping val="standard"/>
        <c:varyColors val="0"/>
        <c:ser>
          <c:idx val="1"/>
          <c:order val="0"/>
          <c:tx>
            <c:strRef>
              <c:f>'6a. Applications by Region'!$B$3</c:f>
              <c:strCache>
                <c:ptCount val="1"/>
                <c:pt idx="0">
                  <c:v>UK</c:v>
                </c:pt>
              </c:strCache>
            </c:strRef>
          </c:tx>
          <c:spPr>
            <a:ln w="28575" cap="rnd">
              <a:solidFill>
                <a:schemeClr val="accent1">
                  <a:lumMod val="75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Region'!$B$4:$B$26</c:f>
              <c:numCache>
                <c:formatCode>_-* #,##0_-;\-* #,##0_-;_-* "-"??_-;_-@_-</c:formatCode>
                <c:ptCount val="23"/>
                <c:pt idx="0">
                  <c:v>18422</c:v>
                </c:pt>
                <c:pt idx="1">
                  <c:v>17893</c:v>
                </c:pt>
                <c:pt idx="2">
                  <c:v>17994</c:v>
                </c:pt>
                <c:pt idx="3">
                  <c:v>19575</c:v>
                </c:pt>
                <c:pt idx="4">
                  <c:v>21227</c:v>
                </c:pt>
                <c:pt idx="5">
                  <c:v>21612</c:v>
                </c:pt>
                <c:pt idx="6">
                  <c:v>20976</c:v>
                </c:pt>
                <c:pt idx="7">
                  <c:v>20234</c:v>
                </c:pt>
                <c:pt idx="8">
                  <c:v>20084</c:v>
                </c:pt>
                <c:pt idx="9">
                  <c:v>18822</c:v>
                </c:pt>
                <c:pt idx="10">
                  <c:v>17507</c:v>
                </c:pt>
                <c:pt idx="11">
                  <c:v>17509</c:v>
                </c:pt>
                <c:pt idx="12">
                  <c:v>17402</c:v>
                </c:pt>
                <c:pt idx="13">
                  <c:v>16542</c:v>
                </c:pt>
                <c:pt idx="14">
                  <c:v>15988</c:v>
                </c:pt>
                <c:pt idx="15">
                  <c:v>15501</c:v>
                </c:pt>
                <c:pt idx="16">
                  <c:v>15343</c:v>
                </c:pt>
                <c:pt idx="17">
                  <c:v>15375</c:v>
                </c:pt>
                <c:pt idx="18">
                  <c:v>14999</c:v>
                </c:pt>
                <c:pt idx="19">
                  <c:v>15218</c:v>
                </c:pt>
                <c:pt idx="20">
                  <c:v>14877</c:v>
                </c:pt>
                <c:pt idx="21">
                  <c:v>13877</c:v>
                </c:pt>
                <c:pt idx="22">
                  <c:v>13300</c:v>
                </c:pt>
              </c:numCache>
            </c:numRef>
          </c:val>
          <c:smooth val="0"/>
          <c:extLst>
            <c:ext xmlns:c16="http://schemas.microsoft.com/office/drawing/2014/chart" uri="{C3380CC4-5D6E-409C-BE32-E72D297353CC}">
              <c16:uniqueId val="{00000000-7ED0-4FD5-8C34-C0461C7FB4AE}"/>
            </c:ext>
          </c:extLst>
        </c:ser>
        <c:ser>
          <c:idx val="2"/>
          <c:order val="1"/>
          <c:tx>
            <c:strRef>
              <c:f>'6a. Applications by Region'!$C$3</c:f>
              <c:strCache>
                <c:ptCount val="1"/>
                <c:pt idx="0">
                  <c:v>US</c:v>
                </c:pt>
              </c:strCache>
            </c:strRef>
          </c:tx>
          <c:spPr>
            <a:ln w="28575" cap="rnd">
              <a:solidFill>
                <a:schemeClr val="accent1">
                  <a:lumMod val="60000"/>
                  <a:lumOff val="40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Region'!$C$4:$C$26</c:f>
              <c:numCache>
                <c:formatCode>_-* #,##0_-;\-* #,##0_-;_-* "-"??_-;_-@_-</c:formatCode>
                <c:ptCount val="23"/>
                <c:pt idx="0">
                  <c:v>2151</c:v>
                </c:pt>
                <c:pt idx="1">
                  <c:v>2643</c:v>
                </c:pt>
                <c:pt idx="2">
                  <c:v>2764</c:v>
                </c:pt>
                <c:pt idx="3">
                  <c:v>2664</c:v>
                </c:pt>
                <c:pt idx="4">
                  <c:v>2967</c:v>
                </c:pt>
                <c:pt idx="5">
                  <c:v>3286</c:v>
                </c:pt>
                <c:pt idx="6">
                  <c:v>3427</c:v>
                </c:pt>
                <c:pt idx="7">
                  <c:v>3592</c:v>
                </c:pt>
                <c:pt idx="8">
                  <c:v>3823</c:v>
                </c:pt>
                <c:pt idx="9">
                  <c:v>3591</c:v>
                </c:pt>
                <c:pt idx="10">
                  <c:v>3459</c:v>
                </c:pt>
                <c:pt idx="11">
                  <c:v>3102</c:v>
                </c:pt>
                <c:pt idx="12">
                  <c:v>2836</c:v>
                </c:pt>
                <c:pt idx="13">
                  <c:v>2457</c:v>
                </c:pt>
                <c:pt idx="14">
                  <c:v>2241</c:v>
                </c:pt>
                <c:pt idx="15">
                  <c:v>2359</c:v>
                </c:pt>
                <c:pt idx="16">
                  <c:v>2525</c:v>
                </c:pt>
                <c:pt idx="17">
                  <c:v>3185</c:v>
                </c:pt>
                <c:pt idx="18">
                  <c:v>2892</c:v>
                </c:pt>
                <c:pt idx="19">
                  <c:v>2769</c:v>
                </c:pt>
                <c:pt idx="20">
                  <c:v>2590</c:v>
                </c:pt>
                <c:pt idx="21">
                  <c:v>2863</c:v>
                </c:pt>
                <c:pt idx="22">
                  <c:v>3009</c:v>
                </c:pt>
              </c:numCache>
            </c:numRef>
          </c:val>
          <c:smooth val="0"/>
          <c:extLst>
            <c:ext xmlns:c16="http://schemas.microsoft.com/office/drawing/2014/chart" uri="{C3380CC4-5D6E-409C-BE32-E72D297353CC}">
              <c16:uniqueId val="{00000001-7ED0-4FD5-8C34-C0461C7FB4AE}"/>
            </c:ext>
          </c:extLst>
        </c:ser>
        <c:ser>
          <c:idx val="3"/>
          <c:order val="2"/>
          <c:tx>
            <c:strRef>
              <c:f>'6a. Applications by Region'!$D$3</c:f>
              <c:strCache>
                <c:ptCount val="1"/>
                <c:pt idx="0">
                  <c:v>EU27</c:v>
                </c:pt>
              </c:strCache>
            </c:strRef>
          </c:tx>
          <c:spPr>
            <a:ln w="28575" cap="rnd">
              <a:solidFill>
                <a:schemeClr val="accent4">
                  <a:lumMod val="60000"/>
                  <a:lumOff val="40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Region'!$D$4:$D$26</c:f>
              <c:numCache>
                <c:formatCode>_-* #,##0_-;\-* #,##0_-;_-* "-"??_-;_-@_-</c:formatCode>
                <c:ptCount val="23"/>
                <c:pt idx="0">
                  <c:v>2205</c:v>
                </c:pt>
                <c:pt idx="1">
                  <c:v>2122</c:v>
                </c:pt>
                <c:pt idx="2">
                  <c:v>2100</c:v>
                </c:pt>
                <c:pt idx="3">
                  <c:v>2154</c:v>
                </c:pt>
                <c:pt idx="4">
                  <c:v>2360</c:v>
                </c:pt>
                <c:pt idx="5">
                  <c:v>2431</c:v>
                </c:pt>
                <c:pt idx="6">
                  <c:v>2175</c:v>
                </c:pt>
                <c:pt idx="7">
                  <c:v>2041</c:v>
                </c:pt>
                <c:pt idx="8">
                  <c:v>2119</c:v>
                </c:pt>
                <c:pt idx="9">
                  <c:v>2114</c:v>
                </c:pt>
                <c:pt idx="10">
                  <c:v>1639</c:v>
                </c:pt>
                <c:pt idx="11">
                  <c:v>1583</c:v>
                </c:pt>
                <c:pt idx="12">
                  <c:v>1461</c:v>
                </c:pt>
                <c:pt idx="13">
                  <c:v>1399</c:v>
                </c:pt>
                <c:pt idx="14">
                  <c:v>1579</c:v>
                </c:pt>
                <c:pt idx="15">
                  <c:v>1455</c:v>
                </c:pt>
                <c:pt idx="16">
                  <c:v>1502</c:v>
                </c:pt>
                <c:pt idx="17">
                  <c:v>1620</c:v>
                </c:pt>
                <c:pt idx="18">
                  <c:v>1983</c:v>
                </c:pt>
                <c:pt idx="19">
                  <c:v>2033</c:v>
                </c:pt>
                <c:pt idx="20">
                  <c:v>1964</c:v>
                </c:pt>
                <c:pt idx="21">
                  <c:v>1890</c:v>
                </c:pt>
                <c:pt idx="22">
                  <c:v>1871</c:v>
                </c:pt>
              </c:numCache>
            </c:numRef>
          </c:val>
          <c:smooth val="0"/>
          <c:extLst>
            <c:ext xmlns:c16="http://schemas.microsoft.com/office/drawing/2014/chart" uri="{C3380CC4-5D6E-409C-BE32-E72D297353CC}">
              <c16:uniqueId val="{00000002-7ED0-4FD5-8C34-C0461C7FB4AE}"/>
            </c:ext>
          </c:extLst>
        </c:ser>
        <c:ser>
          <c:idx val="4"/>
          <c:order val="3"/>
          <c:tx>
            <c:strRef>
              <c:f>'6a. Applications by Region'!$E$3</c:f>
              <c:strCache>
                <c:ptCount val="1"/>
                <c:pt idx="0">
                  <c:v>ASIA</c:v>
                </c:pt>
              </c:strCache>
            </c:strRef>
          </c:tx>
          <c:spPr>
            <a:ln w="28575" cap="rnd">
              <a:solidFill>
                <a:schemeClr val="accent2">
                  <a:lumMod val="75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Region'!$E$4:$E$26</c:f>
              <c:numCache>
                <c:formatCode>_-* #,##0_-;\-* #,##0_-;_-* "-"??_-;_-@_-</c:formatCode>
                <c:ptCount val="23"/>
                <c:pt idx="0">
                  <c:v>1767</c:v>
                </c:pt>
                <c:pt idx="1">
                  <c:v>2244</c:v>
                </c:pt>
                <c:pt idx="2">
                  <c:v>2359</c:v>
                </c:pt>
                <c:pt idx="3">
                  <c:v>2005</c:v>
                </c:pt>
                <c:pt idx="4">
                  <c:v>1753</c:v>
                </c:pt>
                <c:pt idx="5">
                  <c:v>1730</c:v>
                </c:pt>
                <c:pt idx="6">
                  <c:v>1560</c:v>
                </c:pt>
                <c:pt idx="7">
                  <c:v>1471</c:v>
                </c:pt>
                <c:pt idx="8">
                  <c:v>1288</c:v>
                </c:pt>
                <c:pt idx="9">
                  <c:v>1172</c:v>
                </c:pt>
                <c:pt idx="10">
                  <c:v>1218</c:v>
                </c:pt>
                <c:pt idx="11">
                  <c:v>1234</c:v>
                </c:pt>
                <c:pt idx="12">
                  <c:v>1058</c:v>
                </c:pt>
                <c:pt idx="13">
                  <c:v>974</c:v>
                </c:pt>
                <c:pt idx="14">
                  <c:v>805</c:v>
                </c:pt>
                <c:pt idx="15">
                  <c:v>754</c:v>
                </c:pt>
                <c:pt idx="16">
                  <c:v>927</c:v>
                </c:pt>
                <c:pt idx="17">
                  <c:v>1134</c:v>
                </c:pt>
                <c:pt idx="18">
                  <c:v>1074</c:v>
                </c:pt>
                <c:pt idx="19">
                  <c:v>980</c:v>
                </c:pt>
                <c:pt idx="20">
                  <c:v>1295</c:v>
                </c:pt>
                <c:pt idx="21">
                  <c:v>1395</c:v>
                </c:pt>
                <c:pt idx="22">
                  <c:v>1854</c:v>
                </c:pt>
              </c:numCache>
            </c:numRef>
          </c:val>
          <c:smooth val="0"/>
          <c:extLst>
            <c:ext xmlns:c16="http://schemas.microsoft.com/office/drawing/2014/chart" uri="{C3380CC4-5D6E-409C-BE32-E72D297353CC}">
              <c16:uniqueId val="{00000003-7ED0-4FD5-8C34-C0461C7FB4AE}"/>
            </c:ext>
          </c:extLst>
        </c:ser>
        <c:ser>
          <c:idx val="5"/>
          <c:order val="4"/>
          <c:tx>
            <c:strRef>
              <c:f>'6a. Applications by Region'!$F$3</c:f>
              <c:strCache>
                <c:ptCount val="1"/>
                <c:pt idx="0">
                  <c:v>ROW</c:v>
                </c:pt>
              </c:strCache>
            </c:strRef>
          </c:tx>
          <c:spPr>
            <a:ln w="28575" cap="rnd">
              <a:solidFill>
                <a:schemeClr val="bg1">
                  <a:lumMod val="50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Region'!$F$4:$F$26</c:f>
              <c:numCache>
                <c:formatCode>_-* #,##0_-;\-* #,##0_-;_-* "-"??_-;_-@_-</c:formatCode>
                <c:ptCount val="23"/>
                <c:pt idx="0">
                  <c:v>2079</c:v>
                </c:pt>
                <c:pt idx="1">
                  <c:v>2148</c:v>
                </c:pt>
                <c:pt idx="2">
                  <c:v>2027</c:v>
                </c:pt>
                <c:pt idx="3">
                  <c:v>2248</c:v>
                </c:pt>
                <c:pt idx="4">
                  <c:v>2203</c:v>
                </c:pt>
                <c:pt idx="5">
                  <c:v>2385</c:v>
                </c:pt>
                <c:pt idx="6">
                  <c:v>2484</c:v>
                </c:pt>
                <c:pt idx="7">
                  <c:v>2612</c:v>
                </c:pt>
                <c:pt idx="8">
                  <c:v>2537</c:v>
                </c:pt>
                <c:pt idx="9">
                  <c:v>2524</c:v>
                </c:pt>
                <c:pt idx="10">
                  <c:v>2387</c:v>
                </c:pt>
                <c:pt idx="11">
                  <c:v>2343</c:v>
                </c:pt>
                <c:pt idx="12">
                  <c:v>2280</c:v>
                </c:pt>
                <c:pt idx="13">
                  <c:v>2024</c:v>
                </c:pt>
                <c:pt idx="14">
                  <c:v>1857</c:v>
                </c:pt>
                <c:pt idx="15">
                  <c:v>1859</c:v>
                </c:pt>
                <c:pt idx="16">
                  <c:v>1963</c:v>
                </c:pt>
                <c:pt idx="17">
                  <c:v>1918</c:v>
                </c:pt>
                <c:pt idx="18">
                  <c:v>2018</c:v>
                </c:pt>
                <c:pt idx="19">
                  <c:v>2034</c:v>
                </c:pt>
                <c:pt idx="20">
                  <c:v>2085</c:v>
                </c:pt>
                <c:pt idx="21">
                  <c:v>2031</c:v>
                </c:pt>
                <c:pt idx="22">
                  <c:v>2038</c:v>
                </c:pt>
              </c:numCache>
            </c:numRef>
          </c:val>
          <c:smooth val="0"/>
          <c:extLst>
            <c:ext xmlns:c16="http://schemas.microsoft.com/office/drawing/2014/chart" uri="{C3380CC4-5D6E-409C-BE32-E72D297353CC}">
              <c16:uniqueId val="{00000004-7ED0-4FD5-8C34-C0461C7FB4AE}"/>
            </c:ext>
          </c:extLst>
        </c:ser>
        <c:dLbls>
          <c:showLegendKey val="0"/>
          <c:showVal val="0"/>
          <c:showCatName val="0"/>
          <c:showSerName val="0"/>
          <c:showPercent val="0"/>
          <c:showBubbleSize val="0"/>
        </c:dLbls>
        <c:smooth val="0"/>
        <c:axId val="459558136"/>
        <c:axId val="459558528"/>
      </c:lineChart>
      <c:catAx>
        <c:axId val="459558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58528"/>
        <c:crosses val="autoZero"/>
        <c:auto val="1"/>
        <c:lblAlgn val="ctr"/>
        <c:lblOffset val="100"/>
        <c:tickLblSkip val="2"/>
        <c:noMultiLvlLbl val="0"/>
      </c:catAx>
      <c:valAx>
        <c:axId val="45955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58136"/>
        <c:crosses val="autoZero"/>
        <c:crossBetween val="between"/>
      </c:valAx>
      <c:spPr>
        <a:noFill/>
        <a:ln>
          <a:noFill/>
        </a:ln>
        <a:effectLst/>
      </c:spPr>
    </c:plotArea>
    <c:legend>
      <c:legendPos val="r"/>
      <c:layout>
        <c:manualLayout>
          <c:xMode val="edge"/>
          <c:yMode val="edge"/>
          <c:x val="0.88147891088418717"/>
          <c:y val="0.31788479677264375"/>
          <c:w val="0.10565935061048529"/>
          <c:h val="0.466006009498615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a:t>
            </a:r>
            <a:r>
              <a:rPr lang="en-GB" baseline="0"/>
              <a:t> Patent Applications by Applicant Country/Region (excl. UK)</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53234026502247"/>
          <c:y val="0.13296158734875121"/>
          <c:w val="0.72836464007640078"/>
          <c:h val="0.71978507403555692"/>
        </c:manualLayout>
      </c:layout>
      <c:lineChart>
        <c:grouping val="standard"/>
        <c:varyColors val="0"/>
        <c:ser>
          <c:idx val="2"/>
          <c:order val="0"/>
          <c:tx>
            <c:strRef>
              <c:f>'6a. Applications by Region'!$C$3</c:f>
              <c:strCache>
                <c:ptCount val="1"/>
                <c:pt idx="0">
                  <c:v>US</c:v>
                </c:pt>
              </c:strCache>
            </c:strRef>
          </c:tx>
          <c:spPr>
            <a:ln w="28575" cap="rnd">
              <a:solidFill>
                <a:schemeClr val="accent1">
                  <a:lumMod val="60000"/>
                  <a:lumOff val="40000"/>
                  <a:alpha val="67843"/>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Region'!$C$4:$C$26</c:f>
              <c:numCache>
                <c:formatCode>_-* #,##0_-;\-* #,##0_-;_-* "-"??_-;_-@_-</c:formatCode>
                <c:ptCount val="23"/>
                <c:pt idx="0">
                  <c:v>2151</c:v>
                </c:pt>
                <c:pt idx="1">
                  <c:v>2643</c:v>
                </c:pt>
                <c:pt idx="2">
                  <c:v>2764</c:v>
                </c:pt>
                <c:pt idx="3">
                  <c:v>2664</c:v>
                </c:pt>
                <c:pt idx="4">
                  <c:v>2967</c:v>
                </c:pt>
                <c:pt idx="5">
                  <c:v>3286</c:v>
                </c:pt>
                <c:pt idx="6">
                  <c:v>3427</c:v>
                </c:pt>
                <c:pt idx="7">
                  <c:v>3592</c:v>
                </c:pt>
                <c:pt idx="8">
                  <c:v>3823</c:v>
                </c:pt>
                <c:pt idx="9">
                  <c:v>3591</c:v>
                </c:pt>
                <c:pt idx="10">
                  <c:v>3459</c:v>
                </c:pt>
                <c:pt idx="11">
                  <c:v>3102</c:v>
                </c:pt>
                <c:pt idx="12">
                  <c:v>2836</c:v>
                </c:pt>
                <c:pt idx="13">
                  <c:v>2457</c:v>
                </c:pt>
                <c:pt idx="14">
                  <c:v>2241</c:v>
                </c:pt>
                <c:pt idx="15">
                  <c:v>2359</c:v>
                </c:pt>
                <c:pt idx="16">
                  <c:v>2525</c:v>
                </c:pt>
                <c:pt idx="17">
                  <c:v>3185</c:v>
                </c:pt>
                <c:pt idx="18">
                  <c:v>2892</c:v>
                </c:pt>
                <c:pt idx="19">
                  <c:v>2769</c:v>
                </c:pt>
                <c:pt idx="20">
                  <c:v>2590</c:v>
                </c:pt>
                <c:pt idx="21">
                  <c:v>2863</c:v>
                </c:pt>
                <c:pt idx="22">
                  <c:v>3009</c:v>
                </c:pt>
              </c:numCache>
            </c:numRef>
          </c:val>
          <c:smooth val="0"/>
          <c:extLst>
            <c:ext xmlns:c16="http://schemas.microsoft.com/office/drawing/2014/chart" uri="{C3380CC4-5D6E-409C-BE32-E72D297353CC}">
              <c16:uniqueId val="{00000000-F578-427F-8D8B-5949D4A159A8}"/>
            </c:ext>
          </c:extLst>
        </c:ser>
        <c:ser>
          <c:idx val="3"/>
          <c:order val="1"/>
          <c:tx>
            <c:strRef>
              <c:f>'6a. Applications by Region'!$D$3</c:f>
              <c:strCache>
                <c:ptCount val="1"/>
                <c:pt idx="0">
                  <c:v>EU27</c:v>
                </c:pt>
              </c:strCache>
            </c:strRef>
          </c:tx>
          <c:spPr>
            <a:ln w="28575" cap="rnd">
              <a:solidFill>
                <a:schemeClr val="accent4"/>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Region'!$D$4:$D$26</c:f>
              <c:numCache>
                <c:formatCode>_-* #,##0_-;\-* #,##0_-;_-* "-"??_-;_-@_-</c:formatCode>
                <c:ptCount val="23"/>
                <c:pt idx="0">
                  <c:v>2205</c:v>
                </c:pt>
                <c:pt idx="1">
                  <c:v>2122</c:v>
                </c:pt>
                <c:pt idx="2">
                  <c:v>2100</c:v>
                </c:pt>
                <c:pt idx="3">
                  <c:v>2154</c:v>
                </c:pt>
                <c:pt idx="4">
                  <c:v>2360</c:v>
                </c:pt>
                <c:pt idx="5">
                  <c:v>2431</c:v>
                </c:pt>
                <c:pt idx="6">
                  <c:v>2175</c:v>
                </c:pt>
                <c:pt idx="7">
                  <c:v>2041</c:v>
                </c:pt>
                <c:pt idx="8">
                  <c:v>2119</c:v>
                </c:pt>
                <c:pt idx="9">
                  <c:v>2114</c:v>
                </c:pt>
                <c:pt idx="10">
                  <c:v>1639</c:v>
                </c:pt>
                <c:pt idx="11">
                  <c:v>1583</c:v>
                </c:pt>
                <c:pt idx="12">
                  <c:v>1461</c:v>
                </c:pt>
                <c:pt idx="13">
                  <c:v>1399</c:v>
                </c:pt>
                <c:pt idx="14">
                  <c:v>1579</c:v>
                </c:pt>
                <c:pt idx="15">
                  <c:v>1455</c:v>
                </c:pt>
                <c:pt idx="16">
                  <c:v>1502</c:v>
                </c:pt>
                <c:pt idx="17">
                  <c:v>1620</c:v>
                </c:pt>
                <c:pt idx="18">
                  <c:v>1983</c:v>
                </c:pt>
                <c:pt idx="19">
                  <c:v>2033</c:v>
                </c:pt>
                <c:pt idx="20">
                  <c:v>1964</c:v>
                </c:pt>
                <c:pt idx="21">
                  <c:v>1890</c:v>
                </c:pt>
                <c:pt idx="22">
                  <c:v>1871</c:v>
                </c:pt>
              </c:numCache>
            </c:numRef>
          </c:val>
          <c:smooth val="0"/>
          <c:extLst>
            <c:ext xmlns:c16="http://schemas.microsoft.com/office/drawing/2014/chart" uri="{C3380CC4-5D6E-409C-BE32-E72D297353CC}">
              <c16:uniqueId val="{00000001-F578-427F-8D8B-5949D4A159A8}"/>
            </c:ext>
          </c:extLst>
        </c:ser>
        <c:ser>
          <c:idx val="4"/>
          <c:order val="2"/>
          <c:tx>
            <c:strRef>
              <c:f>'6a. Applications by Region'!$E$3</c:f>
              <c:strCache>
                <c:ptCount val="1"/>
                <c:pt idx="0">
                  <c:v>ASIA</c:v>
                </c:pt>
              </c:strCache>
            </c:strRef>
          </c:tx>
          <c:spPr>
            <a:ln w="28575" cap="rnd">
              <a:solidFill>
                <a:schemeClr val="accent2">
                  <a:lumMod val="75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Region'!$E$4:$E$26</c:f>
              <c:numCache>
                <c:formatCode>_-* #,##0_-;\-* #,##0_-;_-* "-"??_-;_-@_-</c:formatCode>
                <c:ptCount val="23"/>
                <c:pt idx="0">
                  <c:v>1767</c:v>
                </c:pt>
                <c:pt idx="1">
                  <c:v>2244</c:v>
                </c:pt>
                <c:pt idx="2">
                  <c:v>2359</c:v>
                </c:pt>
                <c:pt idx="3">
                  <c:v>2005</c:v>
                </c:pt>
                <c:pt idx="4">
                  <c:v>1753</c:v>
                </c:pt>
                <c:pt idx="5">
                  <c:v>1730</c:v>
                </c:pt>
                <c:pt idx="6">
                  <c:v>1560</c:v>
                </c:pt>
                <c:pt idx="7">
                  <c:v>1471</c:v>
                </c:pt>
                <c:pt idx="8">
                  <c:v>1288</c:v>
                </c:pt>
                <c:pt idx="9">
                  <c:v>1172</c:v>
                </c:pt>
                <c:pt idx="10">
                  <c:v>1218</c:v>
                </c:pt>
                <c:pt idx="11">
                  <c:v>1234</c:v>
                </c:pt>
                <c:pt idx="12">
                  <c:v>1058</c:v>
                </c:pt>
                <c:pt idx="13">
                  <c:v>974</c:v>
                </c:pt>
                <c:pt idx="14">
                  <c:v>805</c:v>
                </c:pt>
                <c:pt idx="15">
                  <c:v>754</c:v>
                </c:pt>
                <c:pt idx="16">
                  <c:v>927</c:v>
                </c:pt>
                <c:pt idx="17">
                  <c:v>1134</c:v>
                </c:pt>
                <c:pt idx="18">
                  <c:v>1074</c:v>
                </c:pt>
                <c:pt idx="19">
                  <c:v>980</c:v>
                </c:pt>
                <c:pt idx="20">
                  <c:v>1295</c:v>
                </c:pt>
                <c:pt idx="21">
                  <c:v>1395</c:v>
                </c:pt>
                <c:pt idx="22">
                  <c:v>1854</c:v>
                </c:pt>
              </c:numCache>
            </c:numRef>
          </c:val>
          <c:smooth val="0"/>
          <c:extLst>
            <c:ext xmlns:c16="http://schemas.microsoft.com/office/drawing/2014/chart" uri="{C3380CC4-5D6E-409C-BE32-E72D297353CC}">
              <c16:uniqueId val="{00000002-F578-427F-8D8B-5949D4A159A8}"/>
            </c:ext>
          </c:extLst>
        </c:ser>
        <c:ser>
          <c:idx val="5"/>
          <c:order val="3"/>
          <c:tx>
            <c:strRef>
              <c:f>'6a. Applications by Region'!$F$3</c:f>
              <c:strCache>
                <c:ptCount val="1"/>
                <c:pt idx="0">
                  <c:v>ROW</c:v>
                </c:pt>
              </c:strCache>
            </c:strRef>
          </c:tx>
          <c:spPr>
            <a:ln w="28575" cap="rnd">
              <a:solidFill>
                <a:schemeClr val="bg1">
                  <a:lumMod val="50000"/>
                </a:schemeClr>
              </a:solidFill>
              <a:round/>
            </a:ln>
            <a:effectLst/>
          </c:spPr>
          <c:marker>
            <c:symbol val="none"/>
          </c:marker>
          <c:cat>
            <c:numRef>
              <c:f>'6a. Applications by Region'!$A$4:$A$26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'6a. Applications by Region'!$F$4:$F$26</c:f>
              <c:numCache>
                <c:formatCode>_-* #,##0_-;\-* #,##0_-;_-* "-"??_-;_-@_-</c:formatCode>
                <c:ptCount val="23"/>
                <c:pt idx="0">
                  <c:v>2079</c:v>
                </c:pt>
                <c:pt idx="1">
                  <c:v>2148</c:v>
                </c:pt>
                <c:pt idx="2">
                  <c:v>2027</c:v>
                </c:pt>
                <c:pt idx="3">
                  <c:v>2248</c:v>
                </c:pt>
                <c:pt idx="4">
                  <c:v>2203</c:v>
                </c:pt>
                <c:pt idx="5">
                  <c:v>2385</c:v>
                </c:pt>
                <c:pt idx="6">
                  <c:v>2484</c:v>
                </c:pt>
                <c:pt idx="7">
                  <c:v>2612</c:v>
                </c:pt>
                <c:pt idx="8">
                  <c:v>2537</c:v>
                </c:pt>
                <c:pt idx="9">
                  <c:v>2524</c:v>
                </c:pt>
                <c:pt idx="10">
                  <c:v>2387</c:v>
                </c:pt>
                <c:pt idx="11">
                  <c:v>2343</c:v>
                </c:pt>
                <c:pt idx="12">
                  <c:v>2280</c:v>
                </c:pt>
                <c:pt idx="13">
                  <c:v>2024</c:v>
                </c:pt>
                <c:pt idx="14">
                  <c:v>1857</c:v>
                </c:pt>
                <c:pt idx="15">
                  <c:v>1859</c:v>
                </c:pt>
                <c:pt idx="16">
                  <c:v>1963</c:v>
                </c:pt>
                <c:pt idx="17">
                  <c:v>1918</c:v>
                </c:pt>
                <c:pt idx="18">
                  <c:v>2018</c:v>
                </c:pt>
                <c:pt idx="19">
                  <c:v>2034</c:v>
                </c:pt>
                <c:pt idx="20">
                  <c:v>2085</c:v>
                </c:pt>
                <c:pt idx="21">
                  <c:v>2031</c:v>
                </c:pt>
                <c:pt idx="22">
                  <c:v>2038</c:v>
                </c:pt>
              </c:numCache>
            </c:numRef>
          </c:val>
          <c:smooth val="0"/>
          <c:extLst>
            <c:ext xmlns:c16="http://schemas.microsoft.com/office/drawing/2014/chart" uri="{C3380CC4-5D6E-409C-BE32-E72D297353CC}">
              <c16:uniqueId val="{00000003-F578-427F-8D8B-5949D4A159A8}"/>
            </c:ext>
          </c:extLst>
        </c:ser>
        <c:dLbls>
          <c:showLegendKey val="0"/>
          <c:showVal val="0"/>
          <c:showCatName val="0"/>
          <c:showSerName val="0"/>
          <c:showPercent val="0"/>
          <c:showBubbleSize val="0"/>
        </c:dLbls>
        <c:smooth val="0"/>
        <c:axId val="459559312"/>
        <c:axId val="459559704"/>
      </c:lineChart>
      <c:catAx>
        <c:axId val="459559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59704"/>
        <c:crosses val="autoZero"/>
        <c:auto val="1"/>
        <c:lblAlgn val="ctr"/>
        <c:lblOffset val="100"/>
        <c:tickLblSkip val="2"/>
        <c:noMultiLvlLbl val="0"/>
      </c:catAx>
      <c:valAx>
        <c:axId val="459559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layout>
            <c:manualLayout>
              <c:xMode val="edge"/>
              <c:yMode val="edge"/>
              <c:x val="9.2384015209769684E-3"/>
              <c:y val="0.397500199208521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59312"/>
        <c:crosses val="autoZero"/>
        <c:crossBetween val="between"/>
        <c:majorUnit val="1000"/>
      </c:valAx>
      <c:spPr>
        <a:noFill/>
        <a:ln>
          <a:noFill/>
        </a:ln>
        <a:effectLst/>
      </c:spPr>
    </c:plotArea>
    <c:legend>
      <c:legendPos val="b"/>
      <c:layout>
        <c:manualLayout>
          <c:xMode val="edge"/>
          <c:yMode val="edge"/>
          <c:x val="0.83484987633657848"/>
          <c:y val="0.16876400620582657"/>
          <c:w val="0.15934171325783619"/>
          <c:h val="0.65594459276392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Top 5 Applicant Countries</a:t>
            </a:r>
            <a:r>
              <a:rPr lang="en-GB" baseline="0"/>
              <a:t> of UK Patent Applications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'6b. Top Applicant Countries'!$W$4</c:f>
              <c:strCache>
                <c:ptCount val="1"/>
                <c:pt idx="0">
                  <c:v>UK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Countries'!$W$5:$W$7</c:f>
              <c:numCache>
                <c:formatCode>0%</c:formatCode>
                <c:ptCount val="3"/>
                <c:pt idx="0">
                  <c:v>0.69505132404042003</c:v>
                </c:pt>
                <c:pt idx="1">
                  <c:v>0.66180268595041303</c:v>
                </c:pt>
                <c:pt idx="2">
                  <c:v>0.60260069774817604</c:v>
                </c:pt>
              </c:numCache>
            </c:numRef>
          </c:val>
          <c:extLst>
            <c:ext xmlns:c16="http://schemas.microsoft.com/office/drawing/2014/chart" uri="{C3380CC4-5D6E-409C-BE32-E72D297353CC}">
              <c16:uniqueId val="{00000000-27AE-4770-9D92-405D5CB75806}"/>
            </c:ext>
          </c:extLst>
        </c:ser>
        <c:ser>
          <c:idx val="1"/>
          <c:order val="1"/>
          <c:tx>
            <c:strRef>
              <c:f>'6b. Top Applicant Countries'!$X$4</c:f>
              <c:strCache>
                <c:ptCount val="1"/>
                <c:pt idx="0">
                  <c:v>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Countries'!$X$5:$X$7</c:f>
              <c:numCache>
                <c:formatCode>0%</c:formatCode>
                <c:ptCount val="3"/>
                <c:pt idx="0">
                  <c:v>0.113272356911771</c:v>
                </c:pt>
                <c:pt idx="1">
                  <c:v>0.13709538567493099</c:v>
                </c:pt>
                <c:pt idx="2">
                  <c:v>0.13633274432513301</c:v>
                </c:pt>
              </c:numCache>
            </c:numRef>
          </c:val>
          <c:extLst>
            <c:ext xmlns:c16="http://schemas.microsoft.com/office/drawing/2014/chart" uri="{C3380CC4-5D6E-409C-BE32-E72D297353CC}">
              <c16:uniqueId val="{00000001-27AE-4770-9D92-405D5CB75806}"/>
            </c:ext>
          </c:extLst>
        </c:ser>
        <c:ser>
          <c:idx val="2"/>
          <c:order val="2"/>
          <c:tx>
            <c:strRef>
              <c:f>'6b. Top Applicant Countries'!$Y$4</c:f>
              <c:strCache>
                <c:ptCount val="1"/>
                <c:pt idx="0">
                  <c:v>JP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Countries'!$Y$5:$Y$7</c:f>
              <c:numCache>
                <c:formatCode>0%</c:formatCode>
                <c:ptCount val="3"/>
                <c:pt idx="0">
                  <c:v>2.8837320765267401E-2</c:v>
                </c:pt>
                <c:pt idx="1">
                  <c:v>3.1379132231405003E-2</c:v>
                </c:pt>
                <c:pt idx="2">
                  <c:v>2.65506773594309E-2</c:v>
                </c:pt>
              </c:numCache>
            </c:numRef>
          </c:val>
          <c:extLst>
            <c:ext xmlns:c16="http://schemas.microsoft.com/office/drawing/2014/chart" uri="{C3380CC4-5D6E-409C-BE32-E72D297353CC}">
              <c16:uniqueId val="{00000002-27AE-4770-9D92-405D5CB75806}"/>
            </c:ext>
          </c:extLst>
        </c:ser>
        <c:ser>
          <c:idx val="3"/>
          <c:order val="3"/>
          <c:tx>
            <c:strRef>
              <c:f>'6b. Top Applicant Countries'!$Z$4</c:f>
              <c:strCache>
                <c:ptCount val="1"/>
                <c:pt idx="0">
                  <c:v>TW</c:v>
                </c:pt>
              </c:strCache>
            </c:strRef>
          </c:tx>
          <c:spPr>
            <a:solidFill>
              <a:schemeClr val="accent1"/>
            </a:solidFill>
            <a:ln>
              <a:noFill/>
            </a:ln>
            <a:effectLst/>
          </c:spPr>
          <c:invertIfNegative val="0"/>
          <c:dLbls>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solidFill>
                          <a:schemeClr val="bg1"/>
                        </a:solidFill>
                      </a:rPr>
                      <a:t>TW</a:t>
                    </a:r>
                    <a:endParaRPr lang="en-US"/>
                  </a:p>
                </c:rich>
              </c:tx>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27AE-4770-9D92-405D5CB75806}"/>
                </c:ext>
              </c:extLst>
            </c:dLbl>
            <c:dLbl>
              <c:idx val="2"/>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solidFill>
                          <a:schemeClr val="bg1"/>
                        </a:solidFill>
                      </a:rPr>
                      <a:t>TW</a:t>
                    </a:r>
                    <a:endParaRPr lang="en-US"/>
                  </a:p>
                </c:rich>
              </c:tx>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7AE-4770-9D92-405D5CB758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Countries'!$Z$5:$Z$7</c:f>
              <c:numCache>
                <c:formatCode>0%</c:formatCode>
                <c:ptCount val="3"/>
                <c:pt idx="0">
                  <c:v>1.77337540440149E-2</c:v>
                </c:pt>
                <c:pt idx="1">
                  <c:v>#N/A</c:v>
                </c:pt>
                <c:pt idx="2">
                  <c:v>#N/A</c:v>
                </c:pt>
              </c:numCache>
            </c:numRef>
          </c:val>
          <c:extLst>
            <c:ext xmlns:c16="http://schemas.microsoft.com/office/drawing/2014/chart" uri="{C3380CC4-5D6E-409C-BE32-E72D297353CC}">
              <c16:uniqueId val="{00000005-27AE-4770-9D92-405D5CB75806}"/>
            </c:ext>
          </c:extLst>
        </c:ser>
        <c:ser>
          <c:idx val="4"/>
          <c:order val="4"/>
          <c:tx>
            <c:strRef>
              <c:f>'6b. Top Applicant Countries'!$AA$4</c:f>
              <c:strCache>
                <c:ptCount val="1"/>
                <c:pt idx="0">
                  <c:v>DE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Countries'!$AA$5:$AA$7</c:f>
              <c:numCache>
                <c:formatCode>0%</c:formatCode>
                <c:ptCount val="3"/>
                <c:pt idx="0">
                  <c:v>1.5537005232256301E-2</c:v>
                </c:pt>
                <c:pt idx="1">
                  <c:v>2.0316804407713499E-2</c:v>
                </c:pt>
                <c:pt idx="2">
                  <c:v>2.3243169770286801E-2</c:v>
                </c:pt>
              </c:numCache>
            </c:numRef>
          </c:val>
          <c:extLst>
            <c:ext xmlns:c16="http://schemas.microsoft.com/office/drawing/2014/chart" uri="{C3380CC4-5D6E-409C-BE32-E72D297353CC}">
              <c16:uniqueId val="{00000006-27AE-4770-9D92-405D5CB75806}"/>
            </c:ext>
          </c:extLst>
        </c:ser>
        <c:ser>
          <c:idx val="5"/>
          <c:order val="5"/>
          <c:tx>
            <c:strRef>
              <c:f>'6b. Top Applicant Countries'!$AB$4</c:f>
              <c:strCache>
                <c:ptCount val="1"/>
                <c:pt idx="0">
                  <c:v>IE</c:v>
                </c:pt>
              </c:strCache>
            </c:strRef>
          </c:tx>
          <c:spPr>
            <a:solidFill>
              <a:schemeClr val="accent1"/>
            </a:solidFill>
            <a:ln>
              <a:noFill/>
            </a:ln>
            <a:effectLst/>
          </c:spPr>
          <c:invertIfNegative val="0"/>
          <c:dLbls>
            <c:dLbl>
              <c:idx val="0"/>
              <c:tx>
                <c:rich>
                  <a:bodyPr/>
                  <a:lstStyle/>
                  <a:p>
                    <a:r>
                      <a:rPr lang="en-US">
                        <a:solidFill>
                          <a:schemeClr val="bg1"/>
                        </a:solidFill>
                      </a:rPr>
                      <a:t>IE</a:t>
                    </a:r>
                    <a:endParaRPr lang="en-US"/>
                  </a:p>
                </c:rich>
              </c:tx>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27AE-4770-9D92-405D5CB75806}"/>
                </c:ext>
              </c:extLst>
            </c:dLbl>
            <c:dLbl>
              <c:idx val="2"/>
              <c:layout>
                <c:manualLayout>
                  <c:x val="-4.3644298963447896E-3"/>
                  <c:y val="-3.7825053468840348E-3"/>
                </c:manualLayout>
              </c:layout>
              <c:tx>
                <c:rich>
                  <a:bodyPr/>
                  <a:lstStyle/>
                  <a:p>
                    <a:r>
                      <a:rPr lang="en-US">
                        <a:solidFill>
                          <a:schemeClr val="bg1"/>
                        </a:solidFill>
                      </a:rPr>
                      <a:t>IE</a:t>
                    </a:r>
                    <a:endParaRPr lang="en-US"/>
                  </a:p>
                </c:rich>
              </c:tx>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27AE-4770-9D92-405D5CB758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Countries'!$AB$5:$AB$7</c:f>
              <c:numCache>
                <c:formatCode>0%</c:formatCode>
                <c:ptCount val="3"/>
                <c:pt idx="0" formatCode="General">
                  <c:v>0</c:v>
                </c:pt>
                <c:pt idx="1">
                  <c:v>1.44628099173554E-2</c:v>
                </c:pt>
                <c:pt idx="2">
                  <c:v>#N/A</c:v>
                </c:pt>
              </c:numCache>
            </c:numRef>
          </c:val>
          <c:extLst>
            <c:ext xmlns:c16="http://schemas.microsoft.com/office/drawing/2014/chart" uri="{C3380CC4-5D6E-409C-BE32-E72D297353CC}">
              <c16:uniqueId val="{00000009-27AE-4770-9D92-405D5CB75806}"/>
            </c:ext>
          </c:extLst>
        </c:ser>
        <c:ser>
          <c:idx val="6"/>
          <c:order val="6"/>
          <c:tx>
            <c:strRef>
              <c:f>'6b. Top Applicant Countries'!$AC$4</c:f>
              <c:strCache>
                <c:ptCount val="1"/>
                <c:pt idx="0">
                  <c:v>CN</c:v>
                </c:pt>
              </c:strCache>
            </c:strRef>
          </c:tx>
          <c:spPr>
            <a:solidFill>
              <a:schemeClr val="accent1"/>
            </a:solidFill>
            <a:ln>
              <a:noFill/>
            </a:ln>
            <a:effectLst/>
          </c:spPr>
          <c:invertIfNegative val="0"/>
          <c:dLbls>
            <c:dLbl>
              <c:idx val="0"/>
              <c:tx>
                <c:rich>
                  <a:bodyPr/>
                  <a:lstStyle/>
                  <a:p>
                    <a:r>
                      <a:rPr lang="en-US">
                        <a:solidFill>
                          <a:schemeClr val="bg1"/>
                        </a:solidFill>
                      </a:rPr>
                      <a:t>CN</a:t>
                    </a:r>
                    <a:endParaRPr lang="en-US"/>
                  </a:p>
                </c:rich>
              </c:tx>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27AE-4770-9D92-405D5CB75806}"/>
                </c:ext>
              </c:extLst>
            </c:dLbl>
            <c:dLbl>
              <c:idx val="1"/>
              <c:tx>
                <c:rich>
                  <a:bodyPr/>
                  <a:lstStyle/>
                  <a:p>
                    <a:r>
                      <a:rPr lang="en-US">
                        <a:solidFill>
                          <a:schemeClr val="bg1"/>
                        </a:solidFill>
                      </a:rPr>
                      <a:t>CN</a:t>
                    </a:r>
                    <a:endParaRPr lang="en-US"/>
                  </a:p>
                </c:rich>
              </c:tx>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27AE-4770-9D92-405D5CB758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Countries'!$AC$5:$AC$7</c:f>
              <c:numCache>
                <c:formatCode>0%</c:formatCode>
                <c:ptCount val="3"/>
                <c:pt idx="0" formatCode="General">
                  <c:v>0</c:v>
                </c:pt>
                <c:pt idx="1">
                  <c:v>#N/A</c:v>
                </c:pt>
                <c:pt idx="2">
                  <c:v>4.8842372343799602E-2</c:v>
                </c:pt>
              </c:numCache>
            </c:numRef>
          </c:val>
          <c:extLst>
            <c:ext xmlns:c16="http://schemas.microsoft.com/office/drawing/2014/chart" uri="{C3380CC4-5D6E-409C-BE32-E72D297353CC}">
              <c16:uniqueId val="{0000000C-27AE-4770-9D92-405D5CB75806}"/>
            </c:ext>
          </c:extLst>
        </c:ser>
        <c:ser>
          <c:idx val="7"/>
          <c:order val="7"/>
          <c:tx>
            <c:strRef>
              <c:f>'6b. Top Applicant Countries'!$AD$4</c:f>
              <c:strCache>
                <c:ptCount val="1"/>
                <c:pt idx="0">
                  <c:v>Other</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'6b. Top Applicant Countries'!$V$5:$V$7</c:f>
              <c:numCache>
                <c:formatCode>General</c:formatCode>
                <c:ptCount val="3"/>
                <c:pt idx="0">
                  <c:v>2007</c:v>
                </c:pt>
                <c:pt idx="1">
                  <c:v>2012</c:v>
                </c:pt>
                <c:pt idx="2">
                  <c:v>2017</c:v>
                </c:pt>
              </c:numCache>
            </c:numRef>
          </c:cat>
          <c:val>
            <c:numRef>
              <c:f>'6b. Top Applicant Countries'!$AD$5:$AD$7</c:f>
              <c:numCache>
                <c:formatCode>0%</c:formatCode>
                <c:ptCount val="3"/>
                <c:pt idx="0">
                  <c:v>0.12956823900627046</c:v>
                </c:pt>
                <c:pt idx="1">
                  <c:v>0.1349431818181821</c:v>
                </c:pt>
                <c:pt idx="2">
                  <c:v>0.16243033845317356</c:v>
                </c:pt>
              </c:numCache>
            </c:numRef>
          </c:val>
          <c:extLst>
            <c:ext xmlns:c16="http://schemas.microsoft.com/office/drawing/2014/chart" uri="{C3380CC4-5D6E-409C-BE32-E72D297353CC}">
              <c16:uniqueId val="{0000000D-27AE-4770-9D92-405D5CB75806}"/>
            </c:ext>
          </c:extLst>
        </c:ser>
        <c:dLbls>
          <c:dLblPos val="outEnd"/>
          <c:showLegendKey val="0"/>
          <c:showVal val="1"/>
          <c:showCatName val="0"/>
          <c:showSerName val="0"/>
          <c:showPercent val="0"/>
          <c:showBubbleSize val="0"/>
        </c:dLbls>
        <c:gapWidth val="168"/>
        <c:overlap val="-39"/>
        <c:axId val="459560488"/>
        <c:axId val="459560880"/>
      </c:barChart>
      <c:catAx>
        <c:axId val="459560488"/>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0880"/>
        <c:crosses val="autoZero"/>
        <c:auto val="1"/>
        <c:lblAlgn val="ctr"/>
        <c:lblOffset val="100"/>
        <c:noMultiLvlLbl val="0"/>
      </c:catAx>
      <c:valAx>
        <c:axId val="459560880"/>
        <c:scaling>
          <c:orientation val="minMax"/>
          <c:max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0488"/>
        <c:crosses val="autoZero"/>
        <c:crossBetween val="between"/>
        <c:majorUnit val="0.2"/>
      </c:valAx>
      <c:spPr>
        <a:noFill/>
        <a:ln>
          <a:noFill/>
        </a:ln>
        <a:effectLst/>
      </c:spPr>
    </c:plotArea>
    <c:plotVisOnly val="0"/>
    <c:dispBlanksAs val="gap"/>
    <c:showDLblsOverMax val="0"/>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a:t>
            </a:r>
            <a:r>
              <a:rPr lang="en-GB" baseline="0"/>
              <a:t> of Published UK Patents 2012 - 2017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'6c. Top Publication Countries'!$D$4</c:f>
              <c:strCache>
                <c:ptCount val="1"/>
                <c:pt idx="0">
                  <c:v>% of Total Published Applications
2012-2017</c:v>
                </c:pt>
              </c:strCache>
            </c:strRef>
          </c:tx>
          <c:spPr>
            <a:solidFill>
              <a:schemeClr val="accent1">
                <a:lumMod val="75000"/>
              </a:schemeClr>
            </a:solidFill>
            <a:ln>
              <a:noFill/>
            </a:ln>
            <a:effectLst/>
          </c:spPr>
          <c:invertIfNegative val="0"/>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BAB8-46A4-B9BD-9A828A65E874}"/>
              </c:ext>
            </c:extLst>
          </c:dPt>
          <c:cat>
            <c:strRef>
              <c:f>'6c. Top Publication Countries'!$B$5:$B$15</c:f>
              <c:strCache>
                <c:ptCount val="11"/>
                <c:pt idx="0">
                  <c:v>UK</c:v>
                </c:pt>
                <c:pt idx="1">
                  <c:v>US</c:v>
                </c:pt>
                <c:pt idx="2">
                  <c:v>JP</c:v>
                </c:pt>
                <c:pt idx="3">
                  <c:v>DE</c:v>
                </c:pt>
                <c:pt idx="4">
                  <c:v>CN</c:v>
                </c:pt>
                <c:pt idx="5">
                  <c:v>TW</c:v>
                </c:pt>
                <c:pt idx="6">
                  <c:v>NO</c:v>
                </c:pt>
                <c:pt idx="7">
                  <c:v>IE</c:v>
                </c:pt>
                <c:pt idx="8">
                  <c:v>FR</c:v>
                </c:pt>
                <c:pt idx="9">
                  <c:v>NL</c:v>
                </c:pt>
                <c:pt idx="10">
                  <c:v>Other</c:v>
                </c:pt>
              </c:strCache>
            </c:strRef>
          </c:cat>
          <c:val>
            <c:numRef>
              <c:f>'6c. Top Publication Countries'!$D$5:$D$15</c:f>
              <c:numCache>
                <c:formatCode>0%</c:formatCode>
                <c:ptCount val="11"/>
                <c:pt idx="0">
                  <c:v>0.51789071806869202</c:v>
                </c:pt>
                <c:pt idx="1">
                  <c:v>0.22063066037058801</c:v>
                </c:pt>
                <c:pt idx="2">
                  <c:v>4.9158210497610301E-2</c:v>
                </c:pt>
                <c:pt idx="3">
                  <c:v>2.95810428717007E-2</c:v>
                </c:pt>
                <c:pt idx="4">
                  <c:v>1.9720695247800402E-2</c:v>
                </c:pt>
                <c:pt idx="5">
                  <c:v>1.42522928537597E-2</c:v>
                </c:pt>
                <c:pt idx="6">
                  <c:v>1.3836062750276301E-2</c:v>
                </c:pt>
                <c:pt idx="7">
                  <c:v>1.2113731287586299E-2</c:v>
                </c:pt>
                <c:pt idx="8">
                  <c:v>1.19558509035064E-2</c:v>
                </c:pt>
                <c:pt idx="9">
                  <c:v>1.04775163980308E-2</c:v>
                </c:pt>
                <c:pt idx="10">
                  <c:v>0.10038321875044909</c:v>
                </c:pt>
              </c:numCache>
            </c:numRef>
          </c:val>
          <c:extLst>
            <c:ext xmlns:c16="http://schemas.microsoft.com/office/drawing/2014/chart" uri="{C3380CC4-5D6E-409C-BE32-E72D297353CC}">
              <c16:uniqueId val="{00000002-BAB8-46A4-B9BD-9A828A65E874}"/>
            </c:ext>
          </c:extLst>
        </c:ser>
        <c:dLbls>
          <c:showLegendKey val="0"/>
          <c:showVal val="0"/>
          <c:showCatName val="0"/>
          <c:showSerName val="0"/>
          <c:showPercent val="0"/>
          <c:showBubbleSize val="0"/>
        </c:dLbls>
        <c:gapWidth val="33"/>
        <c:overlap val="-58"/>
        <c:axId val="459561664"/>
        <c:axId val="459562056"/>
      </c:barChart>
      <c:catAx>
        <c:axId val="459561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Applicant Country</a:t>
                </a:r>
              </a:p>
            </c:rich>
          </c:tx>
          <c:layout>
            <c:manualLayout>
              <c:xMode val="edge"/>
              <c:yMode val="edge"/>
              <c:x val="0.45069900262467194"/>
              <c:y val="0.886003110899348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2056"/>
        <c:crosses val="autoZero"/>
        <c:auto val="1"/>
        <c:lblAlgn val="ctr"/>
        <c:lblOffset val="100"/>
        <c:noMultiLvlLbl val="0"/>
      </c:catAx>
      <c:valAx>
        <c:axId val="459562056"/>
        <c:scaling>
          <c:orientation val="minMax"/>
          <c:max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Share of Publications</a:t>
                </a:r>
                <a:endParaRPr lang="en-GB" sz="1000">
                  <a:effectLst/>
                </a:endParaRPr>
              </a:p>
            </c:rich>
          </c:tx>
          <c:layout>
            <c:manualLayout>
              <c:xMode val="edge"/>
              <c:yMode val="edge"/>
              <c:x val="3.0555489419114186E-2"/>
              <c:y val="0.306176849922956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166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 of Granted</a:t>
            </a:r>
            <a:r>
              <a:rPr lang="en-GB" baseline="0"/>
              <a:t> UK Patents by Top 5 Applicant Countries</a:t>
            </a:r>
            <a:endParaRPr lang="en-GB"/>
          </a:p>
        </c:rich>
      </c:tx>
      <c:layout>
        <c:manualLayout>
          <c:xMode val="edge"/>
          <c:yMode val="edge"/>
          <c:x val="0.19732274706096692"/>
          <c:y val="2.9411764705882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123757257615"/>
          <c:y val="0.13301181102362206"/>
          <c:w val="0.87351674222540365"/>
          <c:h val="0.73198355720240849"/>
        </c:manualLayout>
      </c:layout>
      <c:barChart>
        <c:barDir val="col"/>
        <c:grouping val="clustered"/>
        <c:varyColors val="0"/>
        <c:ser>
          <c:idx val="0"/>
          <c:order val="0"/>
          <c:tx>
            <c:strRef>
              <c:f>'6d. Top App. Countries (Grants)'!$W$3</c:f>
              <c:strCache>
                <c:ptCount val="1"/>
                <c:pt idx="0">
                  <c:v>UK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(Grants)'!$W$4:$W$6</c:f>
              <c:numCache>
                <c:formatCode>0%</c:formatCode>
                <c:ptCount val="3"/>
                <c:pt idx="0">
                  <c:v>0.347048903878583</c:v>
                </c:pt>
                <c:pt idx="1">
                  <c:v>0.43327505827505802</c:v>
                </c:pt>
                <c:pt idx="2">
                  <c:v>0.51766756456979901</c:v>
                </c:pt>
              </c:numCache>
            </c:numRef>
          </c:val>
          <c:extLst>
            <c:ext xmlns:c16="http://schemas.microsoft.com/office/drawing/2014/chart" uri="{C3380CC4-5D6E-409C-BE32-E72D297353CC}">
              <c16:uniqueId val="{00000000-A42B-4726-B410-4043A56F433F}"/>
            </c:ext>
          </c:extLst>
        </c:ser>
        <c:ser>
          <c:idx val="1"/>
          <c:order val="1"/>
          <c:tx>
            <c:strRef>
              <c:f>'6d. Top App. Countries (Grants)'!$X$3</c:f>
              <c:strCache>
                <c:ptCount val="1"/>
                <c:pt idx="0">
                  <c:v>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(Grants)'!$X$4:$X$6</c:f>
              <c:numCache>
                <c:formatCode>0%</c:formatCode>
                <c:ptCount val="3"/>
                <c:pt idx="0">
                  <c:v>0.30472175379426603</c:v>
                </c:pt>
                <c:pt idx="1">
                  <c:v>0.27345571095571097</c:v>
                </c:pt>
                <c:pt idx="2">
                  <c:v>0.230549833623831</c:v>
                </c:pt>
              </c:numCache>
            </c:numRef>
          </c:val>
          <c:extLst>
            <c:ext xmlns:c16="http://schemas.microsoft.com/office/drawing/2014/chart" uri="{C3380CC4-5D6E-409C-BE32-E72D297353CC}">
              <c16:uniqueId val="{00000001-A42B-4726-B410-4043A56F433F}"/>
            </c:ext>
          </c:extLst>
        </c:ser>
        <c:ser>
          <c:idx val="2"/>
          <c:order val="2"/>
          <c:tx>
            <c:strRef>
              <c:f>'6d. Top App. Countries (Grants)'!$Y$3</c:f>
              <c:strCache>
                <c:ptCount val="1"/>
                <c:pt idx="0">
                  <c:v>JP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(Grants)'!$Y$4:$Y$6</c:f>
              <c:numCache>
                <c:formatCode>0%</c:formatCode>
                <c:ptCount val="3"/>
                <c:pt idx="0">
                  <c:v>8.9713322091062406E-2</c:v>
                </c:pt>
                <c:pt idx="1">
                  <c:v>4.7348484848484799E-2</c:v>
                </c:pt>
                <c:pt idx="2">
                  <c:v>5.2289652986848401E-2</c:v>
                </c:pt>
              </c:numCache>
            </c:numRef>
          </c:val>
          <c:extLst>
            <c:ext xmlns:c16="http://schemas.microsoft.com/office/drawing/2014/chart" uri="{C3380CC4-5D6E-409C-BE32-E72D297353CC}">
              <c16:uniqueId val="{00000002-A42B-4726-B410-4043A56F433F}"/>
            </c:ext>
          </c:extLst>
        </c:ser>
        <c:ser>
          <c:idx val="3"/>
          <c:order val="3"/>
          <c:tx>
            <c:strRef>
              <c:f>'6d. Top App. Countries (Grants)'!$Z$3</c:f>
              <c:strCache>
                <c:ptCount val="1"/>
                <c:pt idx="0">
                  <c:v>TW</c:v>
                </c:pt>
              </c:strCache>
            </c:strRef>
          </c:tx>
          <c:spPr>
            <a:solidFill>
              <a:schemeClr val="accent1"/>
            </a:solidFill>
            <a:ln>
              <a:noFill/>
            </a:ln>
            <a:effectLst/>
          </c:spPr>
          <c:invertIfNegative val="0"/>
          <c:dLbls>
            <c:dLbl>
              <c:idx val="2"/>
              <c:tx>
                <c:rich>
                  <a:bodyPr/>
                  <a:lstStyle/>
                  <a:p>
                    <a:fld id="{C8532017-297D-4ACD-8D1B-57E63EA35FEC}" type="SERIESNAME">
                      <a:rPr lang="en-US">
                        <a:solidFill>
                          <a:schemeClr val="bg1"/>
                        </a:solidFill>
                      </a:rPr>
                      <a:pPr/>
                      <a:t>[SERIES NAME]</a:t>
                    </a:fld>
                    <a:endParaRPr lang="en-GB"/>
                  </a:p>
                </c:rich>
              </c:tx>
              <c:dLblPos val="outEnd"/>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42B-4726-B410-4043A56F43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(Grants)'!$Z$4:$Z$6</c:f>
              <c:numCache>
                <c:formatCode>0%</c:formatCode>
                <c:ptCount val="3"/>
                <c:pt idx="0">
                  <c:v>4.7217537942664402E-2</c:v>
                </c:pt>
                <c:pt idx="1">
                  <c:v>2.5058275058275101E-2</c:v>
                </c:pt>
                <c:pt idx="2">
                  <c:v>#N/A</c:v>
                </c:pt>
              </c:numCache>
            </c:numRef>
          </c:val>
          <c:extLst>
            <c:ext xmlns:c16="http://schemas.microsoft.com/office/drawing/2014/chart" uri="{C3380CC4-5D6E-409C-BE32-E72D297353CC}">
              <c16:uniqueId val="{00000004-A42B-4726-B410-4043A56F433F}"/>
            </c:ext>
          </c:extLst>
        </c:ser>
        <c:ser>
          <c:idx val="4"/>
          <c:order val="4"/>
          <c:tx>
            <c:strRef>
              <c:f>'6d. Top App. Countries (Grants)'!$AA$3</c:f>
              <c:strCache>
                <c:ptCount val="1"/>
                <c:pt idx="0">
                  <c:v>DE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(Grants)'!$AA$4:$AA$6</c:f>
              <c:numCache>
                <c:formatCode>0%</c:formatCode>
                <c:ptCount val="3"/>
                <c:pt idx="0">
                  <c:v>4.1146711635750399E-2</c:v>
                </c:pt>
                <c:pt idx="1">
                  <c:v>3.5693473193473199E-2</c:v>
                </c:pt>
                <c:pt idx="2">
                  <c:v>2.1549675170337498E-2</c:v>
                </c:pt>
              </c:numCache>
            </c:numRef>
          </c:val>
          <c:extLst>
            <c:ext xmlns:c16="http://schemas.microsoft.com/office/drawing/2014/chart" uri="{C3380CC4-5D6E-409C-BE32-E72D297353CC}">
              <c16:uniqueId val="{00000005-A42B-4726-B410-4043A56F433F}"/>
            </c:ext>
          </c:extLst>
        </c:ser>
        <c:ser>
          <c:idx val="5"/>
          <c:order val="5"/>
          <c:tx>
            <c:strRef>
              <c:f>'6d. Top App. Countries (Grants)'!$AB$3</c:f>
              <c:strCache>
                <c:ptCount val="1"/>
                <c:pt idx="0">
                  <c:v>CN</c:v>
                </c:pt>
              </c:strCache>
            </c:strRef>
          </c:tx>
          <c:spPr>
            <a:solidFill>
              <a:schemeClr val="accent1"/>
            </a:solidFill>
            <a:ln>
              <a:noFill/>
            </a:ln>
            <a:effectLst/>
          </c:spPr>
          <c:invertIfNegative val="0"/>
          <c:dLbls>
            <c:dLbl>
              <c:idx val="0"/>
              <c:tx>
                <c:rich>
                  <a:bodyPr/>
                  <a:lstStyle/>
                  <a:p>
                    <a:fld id="{91134B82-4CA0-43BA-9A56-B2B27864B7F4}" type="SERIESNAME">
                      <a:rPr lang="en-US">
                        <a:solidFill>
                          <a:schemeClr val="bg1"/>
                        </a:solidFill>
                      </a:rPr>
                      <a:pPr/>
                      <a:t>[SERIES NAME]</a:t>
                    </a:fld>
                    <a:endParaRPr lang="en-GB"/>
                  </a:p>
                </c:rich>
              </c:tx>
              <c:dLblPos val="outEnd"/>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42B-4726-B410-4043A56F433F}"/>
                </c:ext>
              </c:extLst>
            </c:dLbl>
            <c:dLbl>
              <c:idx val="1"/>
              <c:tx>
                <c:rich>
                  <a:bodyPr/>
                  <a:lstStyle/>
                  <a:p>
                    <a:fld id="{8072568A-8D2E-4D38-94B9-7238DA4B6792}" type="SERIESNAME">
                      <a:rPr lang="en-US">
                        <a:solidFill>
                          <a:schemeClr val="bg1"/>
                        </a:solidFill>
                      </a:rPr>
                      <a:pPr/>
                      <a:t>[SERIES NAME]</a:t>
                    </a:fld>
                    <a:endParaRPr lang="en-GB"/>
                  </a:p>
                </c:rich>
              </c:tx>
              <c:dLblPos val="outEnd"/>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42B-4726-B410-4043A56F43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(Grants)'!$AB$4:$AB$6</c:f>
              <c:numCache>
                <c:formatCode>0%</c:formatCode>
                <c:ptCount val="3"/>
                <c:pt idx="0">
                  <c:v>#N/A</c:v>
                </c:pt>
                <c:pt idx="1">
                  <c:v>#N/A</c:v>
                </c:pt>
                <c:pt idx="2">
                  <c:v>1.8697512280145798E-2</c:v>
                </c:pt>
              </c:numCache>
            </c:numRef>
          </c:val>
          <c:extLst>
            <c:ext xmlns:c16="http://schemas.microsoft.com/office/drawing/2014/chart" uri="{C3380CC4-5D6E-409C-BE32-E72D297353CC}">
              <c16:uniqueId val="{00000008-A42B-4726-B410-4043A56F433F}"/>
            </c:ext>
          </c:extLst>
        </c:ser>
        <c:ser>
          <c:idx val="6"/>
          <c:order val="6"/>
          <c:tx>
            <c:strRef>
              <c:f>'6d. Top App. Countries (Grants)'!$AC$3</c:f>
              <c:strCache>
                <c:ptCount val="1"/>
                <c:pt idx="0">
                  <c:v>Other</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'6d. Top App. Countries (Grants)'!$V$4:$V$6</c:f>
              <c:numCache>
                <c:formatCode>General</c:formatCode>
                <c:ptCount val="3"/>
                <c:pt idx="0">
                  <c:v>2007</c:v>
                </c:pt>
                <c:pt idx="1">
                  <c:v>2012</c:v>
                </c:pt>
                <c:pt idx="2">
                  <c:v>2017</c:v>
                </c:pt>
              </c:numCache>
            </c:numRef>
          </c:cat>
          <c:val>
            <c:numRef>
              <c:f>'6d. Top App. Countries (Grants)'!$AC$4:$AC$6</c:f>
              <c:numCache>
                <c:formatCode>0%</c:formatCode>
                <c:ptCount val="3"/>
                <c:pt idx="0">
                  <c:v>0.17015177065767387</c:v>
                </c:pt>
                <c:pt idx="1">
                  <c:v>0.18516899766899811</c:v>
                </c:pt>
                <c:pt idx="2">
                  <c:v>0.15924576136903831</c:v>
                </c:pt>
              </c:numCache>
            </c:numRef>
          </c:val>
          <c:extLst>
            <c:ext xmlns:c16="http://schemas.microsoft.com/office/drawing/2014/chart" uri="{C3380CC4-5D6E-409C-BE32-E72D297353CC}">
              <c16:uniqueId val="{00000009-A42B-4726-B410-4043A56F433F}"/>
            </c:ext>
          </c:extLst>
        </c:ser>
        <c:dLbls>
          <c:dLblPos val="outEnd"/>
          <c:showLegendKey val="0"/>
          <c:showVal val="1"/>
          <c:showCatName val="0"/>
          <c:showSerName val="0"/>
          <c:showPercent val="0"/>
          <c:showBubbleSize val="0"/>
        </c:dLbls>
        <c:gapWidth val="219"/>
        <c:overlap val="-27"/>
        <c:axId val="459562840"/>
        <c:axId val="459563232"/>
      </c:barChart>
      <c:catAx>
        <c:axId val="459562840"/>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3232"/>
        <c:crosses val="autoZero"/>
        <c:auto val="1"/>
        <c:lblAlgn val="ctr"/>
        <c:lblOffset val="100"/>
        <c:noMultiLvlLbl val="0"/>
      </c:catAx>
      <c:valAx>
        <c:axId val="459563232"/>
        <c:scaling>
          <c:orientation val="minMax"/>
          <c:max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2840"/>
        <c:crosses val="autoZero"/>
        <c:crossBetween val="between"/>
        <c:majorUnit val="0.2"/>
      </c:valAx>
      <c:spPr>
        <a:noFill/>
        <a:ln>
          <a:noFill/>
        </a:ln>
        <a:effectLst/>
      </c:spPr>
    </c:plotArea>
    <c:plotVisOnly val="0"/>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GB" b="0"/>
              <a:t>UK Patenting Activity</a:t>
            </a:r>
            <a:r>
              <a:rPr lang="en-GB" b="0" baseline="0"/>
              <a:t> 1995-2017</a:t>
            </a:r>
            <a:endParaRPr lang="en-GB" b="0"/>
          </a:p>
        </c:rich>
      </c:tx>
      <c:layout>
        <c:manualLayout>
          <c:xMode val="edge"/>
          <c:yMode val="edge"/>
          <c:x val="0.27582959597014434"/>
          <c:y val="3.5113862212310172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29200053940243"/>
          <c:y val="0.17358672942086206"/>
          <c:w val="0.8275413716738762"/>
          <c:h val="0.63640367900188111"/>
        </c:manualLayout>
      </c:layout>
      <c:lineChart>
        <c:grouping val="standard"/>
        <c:varyColors val="0"/>
        <c:ser>
          <c:idx val="0"/>
          <c:order val="0"/>
          <c:tx>
            <c:strRef>
              <c:f>'2. Summary'!$B$3</c:f>
              <c:strCache>
                <c:ptCount val="1"/>
                <c:pt idx="0">
                  <c:v>Applications</c:v>
                </c:pt>
              </c:strCache>
            </c:strRef>
          </c:tx>
          <c:spPr>
            <a:ln w="28575" cap="rnd">
              <a:solidFill>
                <a:schemeClr val="accent1">
                  <a:lumMod val="50000"/>
                </a:schemeClr>
              </a:solidFill>
              <a:round/>
            </a:ln>
            <a:effectLst/>
          </c:spPr>
          <c:marker>
            <c:symbol val="none"/>
          </c:marker>
          <c:cat>
            <c:numRef>
              <c:f>'2. Summary'!$A$4:$A$26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'2. Summary'!$B$4:$B$26</c:f>
              <c:numCache>
                <c:formatCode>#,##0</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22056</c:v>
                </c:pt>
                <c:pt idx="22">
                  <c:v>22072</c:v>
                </c:pt>
              </c:numCache>
            </c:numRef>
          </c:val>
          <c:smooth val="0"/>
          <c:extLst>
            <c:ext xmlns:c16="http://schemas.microsoft.com/office/drawing/2014/chart" uri="{C3380CC4-5D6E-409C-BE32-E72D297353CC}">
              <c16:uniqueId val="{00000000-F897-4E2C-9147-1990FA8CCAD2}"/>
            </c:ext>
          </c:extLst>
        </c:ser>
        <c:ser>
          <c:idx val="1"/>
          <c:order val="1"/>
          <c:tx>
            <c:strRef>
              <c:f>'2. Summary'!$C$3</c:f>
              <c:strCache>
                <c:ptCount val="1"/>
                <c:pt idx="0">
                  <c:v>Publications</c:v>
                </c:pt>
              </c:strCache>
            </c:strRef>
          </c:tx>
          <c:spPr>
            <a:ln w="28575" cap="rnd">
              <a:solidFill>
                <a:schemeClr val="accent1">
                  <a:lumMod val="75000"/>
                </a:schemeClr>
              </a:solidFill>
              <a:round/>
            </a:ln>
            <a:effectLst/>
          </c:spPr>
          <c:marker>
            <c:symbol val="none"/>
          </c:marker>
          <c:cat>
            <c:numRef>
              <c:f>'2. Summary'!$A$4:$A$26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'2. Summary'!$C$4:$C$26</c:f>
              <c:numCache>
                <c:formatCode>#,##0</c:formatCode>
                <c:ptCount val="23"/>
                <c:pt idx="0">
                  <c:v>11142</c:v>
                </c:pt>
                <c:pt idx="1">
                  <c:v>11451</c:v>
                </c:pt>
                <c:pt idx="2">
                  <c:v>12474</c:v>
                </c:pt>
                <c:pt idx="3">
                  <c:v>12287</c:v>
                </c:pt>
                <c:pt idx="4">
                  <c:v>12042</c:v>
                </c:pt>
                <c:pt idx="5">
                  <c:v>12516</c:v>
                </c:pt>
                <c:pt idx="6">
                  <c:v>12103</c:v>
                </c:pt>
                <c:pt idx="7">
                  <c:v>13562</c:v>
                </c:pt>
                <c:pt idx="8">
                  <c:v>13089</c:v>
                </c:pt>
                <c:pt idx="9">
                  <c:v>12993</c:v>
                </c:pt>
                <c:pt idx="10">
                  <c:v>12136</c:v>
                </c:pt>
                <c:pt idx="11">
                  <c:v>11846</c:v>
                </c:pt>
                <c:pt idx="12">
                  <c:v>11872</c:v>
                </c:pt>
                <c:pt idx="13">
                  <c:v>11061</c:v>
                </c:pt>
                <c:pt idx="14">
                  <c:v>10570</c:v>
                </c:pt>
                <c:pt idx="15">
                  <c:v>10022</c:v>
                </c:pt>
                <c:pt idx="16">
                  <c:v>10043</c:v>
                </c:pt>
                <c:pt idx="17">
                  <c:v>10653</c:v>
                </c:pt>
                <c:pt idx="18">
                  <c:v>11021</c:v>
                </c:pt>
                <c:pt idx="19">
                  <c:v>12227</c:v>
                </c:pt>
                <c:pt idx="20">
                  <c:v>11939</c:v>
                </c:pt>
                <c:pt idx="21">
                  <c:v>12065</c:v>
                </c:pt>
                <c:pt idx="22">
                  <c:v>11768</c:v>
                </c:pt>
              </c:numCache>
            </c:numRef>
          </c:val>
          <c:smooth val="0"/>
          <c:extLst>
            <c:ext xmlns:c16="http://schemas.microsoft.com/office/drawing/2014/chart" uri="{C3380CC4-5D6E-409C-BE32-E72D297353CC}">
              <c16:uniqueId val="{00000001-F897-4E2C-9147-1990FA8CCAD2}"/>
            </c:ext>
          </c:extLst>
        </c:ser>
        <c:ser>
          <c:idx val="2"/>
          <c:order val="2"/>
          <c:tx>
            <c:strRef>
              <c:f>'2. Summary'!$D$3</c:f>
              <c:strCache>
                <c:ptCount val="1"/>
                <c:pt idx="0">
                  <c:v>Grants</c:v>
                </c:pt>
              </c:strCache>
            </c:strRef>
          </c:tx>
          <c:spPr>
            <a:ln w="28575" cap="rnd">
              <a:solidFill>
                <a:schemeClr val="accent1">
                  <a:lumMod val="40000"/>
                  <a:lumOff val="60000"/>
                </a:schemeClr>
              </a:solidFill>
              <a:round/>
            </a:ln>
            <a:effectLst/>
          </c:spPr>
          <c:marker>
            <c:symbol val="none"/>
          </c:marker>
          <c:cat>
            <c:numRef>
              <c:f>'2. Summary'!$A$4:$A$26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'2. Summary'!$D$4:$D$26</c:f>
              <c:numCache>
                <c:formatCode>#,##0</c:formatCode>
                <c:ptCount val="23"/>
                <c:pt idx="0">
                  <c:v>9476</c:v>
                </c:pt>
                <c:pt idx="1">
                  <c:v>7133</c:v>
                </c:pt>
                <c:pt idx="2">
                  <c:v>7945</c:v>
                </c:pt>
                <c:pt idx="3">
                  <c:v>9249</c:v>
                </c:pt>
                <c:pt idx="4">
                  <c:v>7995</c:v>
                </c:pt>
                <c:pt idx="5">
                  <c:v>8253</c:v>
                </c:pt>
                <c:pt idx="6">
                  <c:v>7555</c:v>
                </c:pt>
                <c:pt idx="7">
                  <c:v>8690</c:v>
                </c:pt>
                <c:pt idx="8">
                  <c:v>9761</c:v>
                </c:pt>
                <c:pt idx="9">
                  <c:v>10541</c:v>
                </c:pt>
                <c:pt idx="10">
                  <c:v>10157</c:v>
                </c:pt>
                <c:pt idx="11">
                  <c:v>7907</c:v>
                </c:pt>
                <c:pt idx="12">
                  <c:v>5930</c:v>
                </c:pt>
                <c:pt idx="13">
                  <c:v>5360</c:v>
                </c:pt>
                <c:pt idx="14">
                  <c:v>5427</c:v>
                </c:pt>
                <c:pt idx="15">
                  <c:v>5594</c:v>
                </c:pt>
                <c:pt idx="16">
                  <c:v>7173</c:v>
                </c:pt>
                <c:pt idx="17">
                  <c:v>6864</c:v>
                </c:pt>
                <c:pt idx="18">
                  <c:v>5235</c:v>
                </c:pt>
                <c:pt idx="19">
                  <c:v>4986</c:v>
                </c:pt>
                <c:pt idx="20">
                  <c:v>5464</c:v>
                </c:pt>
                <c:pt idx="21">
                  <c:v>5602</c:v>
                </c:pt>
                <c:pt idx="22">
                  <c:v>6311</c:v>
                </c:pt>
              </c:numCache>
            </c:numRef>
          </c:val>
          <c:smooth val="0"/>
          <c:extLst>
            <c:ext xmlns:c16="http://schemas.microsoft.com/office/drawing/2014/chart" uri="{C3380CC4-5D6E-409C-BE32-E72D297353CC}">
              <c16:uniqueId val="{00000002-F897-4E2C-9147-1990FA8CCAD2}"/>
            </c:ext>
          </c:extLst>
        </c:ser>
        <c:dLbls>
          <c:showLegendKey val="0"/>
          <c:showVal val="0"/>
          <c:showCatName val="0"/>
          <c:showSerName val="0"/>
          <c:showPercent val="0"/>
          <c:showBubbleSize val="0"/>
        </c:dLbls>
        <c:smooth val="0"/>
        <c:axId val="456983416"/>
        <c:axId val="456988512"/>
      </c:lineChart>
      <c:catAx>
        <c:axId val="456983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layout>
            <c:manualLayout>
              <c:xMode val="edge"/>
              <c:yMode val="edge"/>
              <c:x val="0.45365243513712006"/>
              <c:y val="0.895082774968020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8512"/>
        <c:crosses val="autoZero"/>
        <c:auto val="1"/>
        <c:lblAlgn val="ctr"/>
        <c:lblOffset val="100"/>
        <c:tickLblSkip val="2"/>
        <c:tickMarkSkip val="2"/>
        <c:noMultiLvlLbl val="0"/>
      </c:catAx>
      <c:valAx>
        <c:axId val="45698851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3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Total Published UK Patents by Inventor Residency</a:t>
            </a:r>
            <a:endParaRPr lang="en-GB" sz="1000">
              <a:effectLst/>
            </a:endParaRPr>
          </a:p>
        </c:rich>
      </c:tx>
      <c:layout>
        <c:manualLayout>
          <c:xMode val="edge"/>
          <c:yMode val="edge"/>
          <c:x val="0.20348266926352068"/>
          <c:y val="6.7497060747582077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8832337696905"/>
          <c:y val="0.20776790253850455"/>
          <c:w val="0.81291479476586759"/>
          <c:h val="0.65356379407691645"/>
        </c:manualLayout>
      </c:layout>
      <c:lineChart>
        <c:grouping val="standard"/>
        <c:varyColors val="0"/>
        <c:ser>
          <c:idx val="0"/>
          <c:order val="0"/>
          <c:tx>
            <c:strRef>
              <c:f>'7a. Publications by Inventors'!$C$3</c:f>
              <c:strCache>
                <c:ptCount val="1"/>
                <c:pt idx="0">
                  <c:v>Resident Inventors1</c:v>
                </c:pt>
              </c:strCache>
            </c:strRef>
          </c:tx>
          <c:spPr>
            <a:ln w="28575" cap="rnd">
              <a:solidFill>
                <a:schemeClr val="accent1">
                  <a:lumMod val="50000"/>
                </a:schemeClr>
              </a:solidFill>
              <a:round/>
            </a:ln>
            <a:effectLst/>
          </c:spPr>
          <c:marker>
            <c:symbol val="none"/>
          </c:marker>
          <c:cat>
            <c:numRef>
              <c:f>'7a. Publications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'7a. Publications by Inventors'!$C$4:$C$26</c:f>
              <c:numCache>
                <c:formatCode>#,##0</c:formatCode>
                <c:ptCount val="23"/>
                <c:pt idx="0">
                  <c:v>5055.61313131313</c:v>
                </c:pt>
                <c:pt idx="1">
                  <c:v>5441.4571428571298</c:v>
                </c:pt>
                <c:pt idx="2">
                  <c:v>5690.0841269841203</c:v>
                </c:pt>
                <c:pt idx="3">
                  <c:v>5600.1318903318897</c:v>
                </c:pt>
                <c:pt idx="4">
                  <c:v>5839.9277777777697</c:v>
                </c:pt>
                <c:pt idx="5">
                  <c:v>6424.3572039071796</c:v>
                </c:pt>
                <c:pt idx="6">
                  <c:v>6364.2325396825299</c:v>
                </c:pt>
                <c:pt idx="7">
                  <c:v>7153.08145743149</c:v>
                </c:pt>
                <c:pt idx="8">
                  <c:v>6486.6706349206597</c:v>
                </c:pt>
                <c:pt idx="9">
                  <c:v>6549.1377468619203</c:v>
                </c:pt>
                <c:pt idx="10">
                  <c:v>6302.88446969696</c:v>
                </c:pt>
                <c:pt idx="11">
                  <c:v>5987.3940476190301</c:v>
                </c:pt>
                <c:pt idx="12">
                  <c:v>6052.3926046176002</c:v>
                </c:pt>
                <c:pt idx="13">
                  <c:v>6103.0174908424697</c:v>
                </c:pt>
                <c:pt idx="14">
                  <c:v>5893.29369040645</c:v>
                </c:pt>
                <c:pt idx="15">
                  <c:v>5679.3378414120398</c:v>
                </c:pt>
                <c:pt idx="16">
                  <c:v>5542.0282812597998</c:v>
                </c:pt>
                <c:pt idx="17">
                  <c:v>5968.2143024696697</c:v>
                </c:pt>
                <c:pt idx="18">
                  <c:v>6201.41616161614</c:v>
                </c:pt>
                <c:pt idx="19">
                  <c:v>6886.4190809190704</c:v>
                </c:pt>
                <c:pt idx="20">
                  <c:v>6795.7309163059099</c:v>
                </c:pt>
                <c:pt idx="21">
                  <c:v>6754.9357877970997</c:v>
                </c:pt>
                <c:pt idx="22">
                  <c:v>6277.8130536130602</c:v>
                </c:pt>
              </c:numCache>
            </c:numRef>
          </c:val>
          <c:smooth val="0"/>
          <c:extLst>
            <c:ext xmlns:c16="http://schemas.microsoft.com/office/drawing/2014/chart" uri="{C3380CC4-5D6E-409C-BE32-E72D297353CC}">
              <c16:uniqueId val="{00000000-DC4C-4086-A8B3-3F466019FA83}"/>
            </c:ext>
          </c:extLst>
        </c:ser>
        <c:ser>
          <c:idx val="1"/>
          <c:order val="1"/>
          <c:tx>
            <c:strRef>
              <c:f>'7a. Publications by Inventors'!$D$3</c:f>
              <c:strCache>
                <c:ptCount val="1"/>
                <c:pt idx="0">
                  <c:v>Non-Resident</c:v>
                </c:pt>
              </c:strCache>
            </c:strRef>
          </c:tx>
          <c:spPr>
            <a:ln w="28575" cap="rnd">
              <a:solidFill>
                <a:schemeClr val="accent1">
                  <a:lumMod val="60000"/>
                  <a:lumOff val="40000"/>
                </a:schemeClr>
              </a:solidFill>
              <a:round/>
            </a:ln>
            <a:effectLst/>
          </c:spPr>
          <c:marker>
            <c:symbol val="none"/>
          </c:marker>
          <c:cat>
            <c:numRef>
              <c:f>'7a. Publications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'7a. Publications by Inventors'!$D$4:$D$26</c:f>
              <c:numCache>
                <c:formatCode>#,##0</c:formatCode>
                <c:ptCount val="23"/>
                <c:pt idx="0">
                  <c:v>6086.38686868684</c:v>
                </c:pt>
                <c:pt idx="1">
                  <c:v>6009.5428571428301</c:v>
                </c:pt>
                <c:pt idx="2">
                  <c:v>6783.9158730158597</c:v>
                </c:pt>
                <c:pt idx="3">
                  <c:v>6684.8681096680903</c:v>
                </c:pt>
                <c:pt idx="4">
                  <c:v>6201.0722222222103</c:v>
                </c:pt>
                <c:pt idx="5">
                  <c:v>6091.6427960927804</c:v>
                </c:pt>
                <c:pt idx="6">
                  <c:v>5738.7674603174501</c:v>
                </c:pt>
                <c:pt idx="7">
                  <c:v>6408.91854256855</c:v>
                </c:pt>
                <c:pt idx="8">
                  <c:v>6602.3293650793503</c:v>
                </c:pt>
                <c:pt idx="9">
                  <c:v>6443.8622531380597</c:v>
                </c:pt>
                <c:pt idx="10">
                  <c:v>5833.115530303</c:v>
                </c:pt>
                <c:pt idx="11">
                  <c:v>5858.6059523809499</c:v>
                </c:pt>
                <c:pt idx="12">
                  <c:v>5819.6073953823998</c:v>
                </c:pt>
                <c:pt idx="13">
                  <c:v>4957.9825091575203</c:v>
                </c:pt>
                <c:pt idx="14">
                  <c:v>4675.70630959354</c:v>
                </c:pt>
                <c:pt idx="15">
                  <c:v>4342.6621585879702</c:v>
                </c:pt>
                <c:pt idx="16">
                  <c:v>4500.9717187402102</c:v>
                </c:pt>
                <c:pt idx="17">
                  <c:v>4684.7856975303202</c:v>
                </c:pt>
                <c:pt idx="18">
                  <c:v>4819.58383838384</c:v>
                </c:pt>
                <c:pt idx="19">
                  <c:v>5340.5809190809296</c:v>
                </c:pt>
                <c:pt idx="20">
                  <c:v>5143.2690836940901</c:v>
                </c:pt>
                <c:pt idx="21">
                  <c:v>5310.0642122028903</c:v>
                </c:pt>
                <c:pt idx="22">
                  <c:v>5490.1869463869598</c:v>
                </c:pt>
              </c:numCache>
            </c:numRef>
          </c:val>
          <c:smooth val="0"/>
          <c:extLst>
            <c:ext xmlns:c16="http://schemas.microsoft.com/office/drawing/2014/chart" uri="{C3380CC4-5D6E-409C-BE32-E72D297353CC}">
              <c16:uniqueId val="{00000001-DC4C-4086-A8B3-3F466019FA83}"/>
            </c:ext>
          </c:extLst>
        </c:ser>
        <c:ser>
          <c:idx val="2"/>
          <c:order val="2"/>
          <c:tx>
            <c:strRef>
              <c:f>'7a. Publications by Inventors'!$B$3</c:f>
              <c:strCache>
                <c:ptCount val="1"/>
                <c:pt idx="0">
                  <c:v>Total Publications</c:v>
                </c:pt>
              </c:strCache>
            </c:strRef>
          </c:tx>
          <c:spPr>
            <a:ln w="28575" cap="rnd">
              <a:solidFill>
                <a:schemeClr val="accent3"/>
              </a:solidFill>
              <a:round/>
            </a:ln>
            <a:effectLst/>
          </c:spPr>
          <c:marker>
            <c:symbol val="none"/>
          </c:marker>
          <c:val>
            <c:numRef>
              <c:f>'7a. Publications by Inventors'!$B$4:$B$26</c:f>
              <c:numCache>
                <c:formatCode>#,##0</c:formatCode>
                <c:ptCount val="23"/>
                <c:pt idx="0">
                  <c:v>11142.0000000001</c:v>
                </c:pt>
                <c:pt idx="1">
                  <c:v>11451.0000000001</c:v>
                </c:pt>
                <c:pt idx="2">
                  <c:v>12474</c:v>
                </c:pt>
                <c:pt idx="3">
                  <c:v>12285.0000000001</c:v>
                </c:pt>
                <c:pt idx="4">
                  <c:v>12041.0000000001</c:v>
                </c:pt>
                <c:pt idx="5">
                  <c:v>12516.0000000001</c:v>
                </c:pt>
                <c:pt idx="6">
                  <c:v>12103.0000000001</c:v>
                </c:pt>
                <c:pt idx="7">
                  <c:v>13561.9999999998</c:v>
                </c:pt>
                <c:pt idx="8">
                  <c:v>13088.9999999999</c:v>
                </c:pt>
                <c:pt idx="9">
                  <c:v>12992.9999999999</c:v>
                </c:pt>
                <c:pt idx="10">
                  <c:v>12136.0000000001</c:v>
                </c:pt>
                <c:pt idx="11">
                  <c:v>11846.0000000001</c:v>
                </c:pt>
                <c:pt idx="12">
                  <c:v>11872</c:v>
                </c:pt>
                <c:pt idx="13">
                  <c:v>11061.0000000001</c:v>
                </c:pt>
                <c:pt idx="14">
                  <c:v>10569</c:v>
                </c:pt>
                <c:pt idx="15">
                  <c:v>10022</c:v>
                </c:pt>
                <c:pt idx="16">
                  <c:v>10043</c:v>
                </c:pt>
                <c:pt idx="17">
                  <c:v>10653</c:v>
                </c:pt>
                <c:pt idx="18">
                  <c:v>11021.0000000001</c:v>
                </c:pt>
                <c:pt idx="19">
                  <c:v>12227</c:v>
                </c:pt>
                <c:pt idx="20">
                  <c:v>11939</c:v>
                </c:pt>
                <c:pt idx="21">
                  <c:v>12065</c:v>
                </c:pt>
                <c:pt idx="22">
                  <c:v>11767.9999999999</c:v>
                </c:pt>
              </c:numCache>
            </c:numRef>
          </c:val>
          <c:smooth val="0"/>
          <c:extLst>
            <c:ext xmlns:c16="http://schemas.microsoft.com/office/drawing/2014/chart" uri="{C3380CC4-5D6E-409C-BE32-E72D297353CC}">
              <c16:uniqueId val="{00000002-DC4C-4086-A8B3-3F466019FA83}"/>
            </c:ext>
          </c:extLst>
        </c:ser>
        <c:dLbls>
          <c:showLegendKey val="0"/>
          <c:showVal val="0"/>
          <c:showCatName val="0"/>
          <c:showSerName val="0"/>
          <c:showPercent val="0"/>
          <c:showBubbleSize val="0"/>
        </c:dLbls>
        <c:smooth val="0"/>
        <c:axId val="459564016"/>
        <c:axId val="459564408"/>
      </c:lineChart>
      <c:catAx>
        <c:axId val="459564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Publication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4408"/>
        <c:crosses val="autoZero"/>
        <c:auto val="1"/>
        <c:lblAlgn val="ctr"/>
        <c:lblOffset val="100"/>
        <c:tickLblSkip val="2"/>
        <c:noMultiLvlLbl val="0"/>
      </c:catAx>
      <c:valAx>
        <c:axId val="459564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Publications</a:t>
                </a:r>
              </a:p>
            </c:rich>
          </c:tx>
          <c:layout>
            <c:manualLayout>
              <c:xMode val="edge"/>
              <c:yMode val="edge"/>
              <c:x val="8.3250863701842745E-3"/>
              <c:y val="0.384081012570155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564016"/>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baseline="0">
                <a:effectLst/>
              </a:rPr>
              <a:t>Share of Published UK Patents by Inventor Residency</a:t>
            </a:r>
            <a:endParaRPr lang="en-GB" sz="1000">
              <a:effectLst/>
            </a:endParaRPr>
          </a:p>
        </c:rich>
      </c:tx>
      <c:layout>
        <c:manualLayout>
          <c:xMode val="edge"/>
          <c:yMode val="edge"/>
          <c:x val="0.19210238570496493"/>
          <c:y val="5.621179705477991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810552527087961E-2"/>
          <c:y val="0.16953792540638302"/>
          <c:w val="0.87157188335544622"/>
          <c:h val="0.58528507465978508"/>
        </c:manualLayout>
      </c:layout>
      <c:barChart>
        <c:barDir val="col"/>
        <c:grouping val="percentStacked"/>
        <c:varyColors val="0"/>
        <c:ser>
          <c:idx val="0"/>
          <c:order val="0"/>
          <c:tx>
            <c:strRef>
              <c:f>'7a. Publications by Inventors'!$E$3</c:f>
              <c:strCache>
                <c:ptCount val="1"/>
                <c:pt idx="0">
                  <c:v>Resident</c:v>
                </c:pt>
              </c:strCache>
            </c:strRef>
          </c:tx>
          <c:spPr>
            <a:solidFill>
              <a:schemeClr val="accent1">
                <a:lumMod val="50000"/>
              </a:schemeClr>
            </a:solidFill>
            <a:ln>
              <a:noFill/>
            </a:ln>
            <a:effectLst/>
          </c:spPr>
          <c:invertIfNegative val="0"/>
          <c:cat>
            <c:numRef>
              <c:f>'7a. Publications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'7a. Publications by Inventors'!$E$4:$E$26</c:f>
              <c:numCache>
                <c:formatCode>0%</c:formatCode>
                <c:ptCount val="23"/>
                <c:pt idx="0">
                  <c:v>0.45374377412610706</c:v>
                </c:pt>
                <c:pt idx="1">
                  <c:v>0.47519492994996787</c:v>
                </c:pt>
                <c:pt idx="2">
                  <c:v>0.45615553366876066</c:v>
                </c:pt>
                <c:pt idx="3">
                  <c:v>0.45585119172420385</c:v>
                </c:pt>
                <c:pt idx="4">
                  <c:v>0.48500355267649875</c:v>
                </c:pt>
                <c:pt idx="5">
                  <c:v>0.51329156311178714</c:v>
                </c:pt>
                <c:pt idx="6">
                  <c:v>0.52583925800896281</c:v>
                </c:pt>
                <c:pt idx="7">
                  <c:v>0.52743558895676124</c:v>
                </c:pt>
                <c:pt idx="8">
                  <c:v>0.49558183474067607</c:v>
                </c:pt>
                <c:pt idx="9">
                  <c:v>0.50405123888724468</c:v>
                </c:pt>
                <c:pt idx="10">
                  <c:v>0.51935435643514405</c:v>
                </c:pt>
                <c:pt idx="11">
                  <c:v>0.50543593175915746</c:v>
                </c:pt>
                <c:pt idx="12">
                  <c:v>0.50980395928382749</c:v>
                </c:pt>
                <c:pt idx="13">
                  <c:v>0.5517600118291669</c:v>
                </c:pt>
                <c:pt idx="14">
                  <c:v>0.55760182518747747</c:v>
                </c:pt>
                <c:pt idx="15">
                  <c:v>0.56668707258152462</c:v>
                </c:pt>
                <c:pt idx="16">
                  <c:v>0.55182995930098577</c:v>
                </c:pt>
                <c:pt idx="17">
                  <c:v>0.56023789566034632</c:v>
                </c:pt>
                <c:pt idx="18">
                  <c:v>0.56269087756247926</c:v>
                </c:pt>
                <c:pt idx="19">
                  <c:v>0.56321412291805595</c:v>
                </c:pt>
                <c:pt idx="20">
                  <c:v>0.56920436521533713</c:v>
                </c:pt>
                <c:pt idx="21">
                  <c:v>0.55987863968479901</c:v>
                </c:pt>
                <c:pt idx="22">
                  <c:v>0.53346473943007422</c:v>
                </c:pt>
              </c:numCache>
            </c:numRef>
          </c:val>
          <c:extLst>
            <c:ext xmlns:c16="http://schemas.microsoft.com/office/drawing/2014/chart" uri="{C3380CC4-5D6E-409C-BE32-E72D297353CC}">
              <c16:uniqueId val="{00000000-A340-4C9C-AC36-9424EBAA5828}"/>
            </c:ext>
          </c:extLst>
        </c:ser>
        <c:ser>
          <c:idx val="1"/>
          <c:order val="1"/>
          <c:tx>
            <c:strRef>
              <c:f>'7a. Publications by Inventors'!$F$3</c:f>
              <c:strCache>
                <c:ptCount val="1"/>
                <c:pt idx="0">
                  <c:v>Non-Resident</c:v>
                </c:pt>
              </c:strCache>
            </c:strRef>
          </c:tx>
          <c:spPr>
            <a:solidFill>
              <a:schemeClr val="accent1">
                <a:lumMod val="60000"/>
                <a:lumOff val="40000"/>
              </a:schemeClr>
            </a:solidFill>
            <a:ln>
              <a:noFill/>
            </a:ln>
            <a:effectLst/>
          </c:spPr>
          <c:invertIfNegative val="0"/>
          <c:cat>
            <c:numRef>
              <c:f>'7a. Publications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'7a. Publications by Inventors'!$F$4:$F$26</c:f>
              <c:numCache>
                <c:formatCode>0%</c:formatCode>
                <c:ptCount val="23"/>
                <c:pt idx="0">
                  <c:v>0.54625622587388134</c:v>
                </c:pt>
                <c:pt idx="1">
                  <c:v>0.52480507005001986</c:v>
                </c:pt>
                <c:pt idx="2">
                  <c:v>0.54384446633123773</c:v>
                </c:pt>
                <c:pt idx="3">
                  <c:v>0.54414880827578638</c:v>
                </c:pt>
                <c:pt idx="4">
                  <c:v>0.51499644732349126</c:v>
                </c:pt>
                <c:pt idx="5">
                  <c:v>0.48670843688820165</c:v>
                </c:pt>
                <c:pt idx="6">
                  <c:v>0.47416074199102726</c:v>
                </c:pt>
                <c:pt idx="7">
                  <c:v>0.47256441104325647</c:v>
                </c:pt>
                <c:pt idx="8">
                  <c:v>0.50441816525933236</c:v>
                </c:pt>
                <c:pt idx="9">
                  <c:v>0.49594876111276143</c:v>
                </c:pt>
                <c:pt idx="10">
                  <c:v>0.4806456435648444</c:v>
                </c:pt>
                <c:pt idx="11">
                  <c:v>0.49456406824083238</c:v>
                </c:pt>
                <c:pt idx="12">
                  <c:v>0.49019604071617251</c:v>
                </c:pt>
                <c:pt idx="13">
                  <c:v>0.44823998817082322</c:v>
                </c:pt>
                <c:pt idx="14">
                  <c:v>0.44239817481252153</c:v>
                </c:pt>
                <c:pt idx="15">
                  <c:v>0.43331292741847638</c:v>
                </c:pt>
                <c:pt idx="16">
                  <c:v>0.44817004069901528</c:v>
                </c:pt>
                <c:pt idx="17">
                  <c:v>0.43976210433965268</c:v>
                </c:pt>
                <c:pt idx="18">
                  <c:v>0.43730912243750986</c:v>
                </c:pt>
                <c:pt idx="19">
                  <c:v>0.436785877081944</c:v>
                </c:pt>
                <c:pt idx="20">
                  <c:v>0.43079563478466287</c:v>
                </c:pt>
                <c:pt idx="21">
                  <c:v>0.44012136031520022</c:v>
                </c:pt>
                <c:pt idx="22">
                  <c:v>0.46653526056993599</c:v>
                </c:pt>
              </c:numCache>
            </c:numRef>
          </c:val>
          <c:extLst>
            <c:ext xmlns:c16="http://schemas.microsoft.com/office/drawing/2014/chart" uri="{C3380CC4-5D6E-409C-BE32-E72D297353CC}">
              <c16:uniqueId val="{00000001-A340-4C9C-AC36-9424EBAA5828}"/>
            </c:ext>
          </c:extLst>
        </c:ser>
        <c:dLbls>
          <c:showLegendKey val="0"/>
          <c:showVal val="0"/>
          <c:showCatName val="0"/>
          <c:showSerName val="0"/>
          <c:showPercent val="0"/>
          <c:showBubbleSize val="0"/>
        </c:dLbls>
        <c:gapWidth val="150"/>
        <c:overlap val="100"/>
        <c:axId val="467268784"/>
        <c:axId val="467269176"/>
      </c:barChart>
      <c:catAx>
        <c:axId val="467268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Publication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69176"/>
        <c:crosses val="autoZero"/>
        <c:auto val="1"/>
        <c:lblAlgn val="ctr"/>
        <c:lblOffset val="100"/>
        <c:tickLblSkip val="2"/>
        <c:noMultiLvlLbl val="0"/>
      </c:catAx>
      <c:valAx>
        <c:axId val="46726917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68784"/>
        <c:crosses val="autoZero"/>
        <c:crossBetween val="between"/>
        <c:majorUnit val="0.2"/>
      </c:valAx>
      <c:spPr>
        <a:noFill/>
        <a:ln>
          <a:noFill/>
        </a:ln>
        <a:effectLst/>
      </c:spPr>
    </c:plotArea>
    <c:legend>
      <c:legendPos val="b"/>
      <c:layout>
        <c:manualLayout>
          <c:xMode val="edge"/>
          <c:yMode val="edge"/>
          <c:x val="0.25452198689851008"/>
          <c:y val="0.90470047655953256"/>
          <c:w val="0.44536369595076269"/>
          <c:h val="6.3380725296661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Total Granted UK Patents by Inventor Residency</a:t>
            </a:r>
            <a:endParaRPr lang="en-GB" sz="1000">
              <a:effectLst/>
            </a:endParaRPr>
          </a:p>
        </c:rich>
      </c:tx>
      <c:layout>
        <c:manualLayout>
          <c:xMode val="edge"/>
          <c:yMode val="edge"/>
          <c:x val="0.15891497539503974"/>
          <c:y val="4.3698880200528561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66880081722854"/>
          <c:y val="0.16952111089919986"/>
          <c:w val="0.86633358020944207"/>
          <c:h val="0.66110962773251958"/>
        </c:manualLayout>
      </c:layout>
      <c:lineChart>
        <c:grouping val="standard"/>
        <c:varyColors val="0"/>
        <c:ser>
          <c:idx val="0"/>
          <c:order val="0"/>
          <c:tx>
            <c:strRef>
              <c:f>'7b. Grants by Inventors'!$C$3</c:f>
              <c:strCache>
                <c:ptCount val="1"/>
                <c:pt idx="0">
                  <c:v>Resident inventors1</c:v>
                </c:pt>
              </c:strCache>
            </c:strRef>
          </c:tx>
          <c:spPr>
            <a:ln w="28575" cap="rnd">
              <a:solidFill>
                <a:schemeClr val="accent1">
                  <a:lumMod val="50000"/>
                </a:schemeClr>
              </a:solidFill>
              <a:round/>
            </a:ln>
            <a:effectLst/>
          </c:spPr>
          <c:marker>
            <c:symbol val="none"/>
          </c:marker>
          <c:cat>
            <c:numRef>
              <c:f>'7b. Grants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'7b. Grants by Inventors'!$C$4:$C$26</c:f>
              <c:numCache>
                <c:formatCode>_-* #,##0_-;\-* #,##0_-;_-* "-"??_-;_-@_-</c:formatCode>
                <c:ptCount val="23"/>
                <c:pt idx="0">
                  <c:v>3789.5166666666601</c:v>
                </c:pt>
                <c:pt idx="1">
                  <c:v>2822.0190476190501</c:v>
                </c:pt>
                <c:pt idx="2">
                  <c:v>2875.0936507936599</c:v>
                </c:pt>
                <c:pt idx="3">
                  <c:v>3315.7528138528201</c:v>
                </c:pt>
                <c:pt idx="4">
                  <c:v>3030.23928571429</c:v>
                </c:pt>
                <c:pt idx="5">
                  <c:v>3168.70252525253</c:v>
                </c:pt>
                <c:pt idx="6">
                  <c:v>3025.1075396825499</c:v>
                </c:pt>
                <c:pt idx="7">
                  <c:v>3598.3543650793799</c:v>
                </c:pt>
                <c:pt idx="8">
                  <c:v>4135.5551587301698</c:v>
                </c:pt>
                <c:pt idx="9">
                  <c:v>4422.7072150072299</c:v>
                </c:pt>
                <c:pt idx="10">
                  <c:v>4466.1920995671198</c:v>
                </c:pt>
                <c:pt idx="11">
                  <c:v>3438.8850288600402</c:v>
                </c:pt>
                <c:pt idx="12">
                  <c:v>2380.0215007215002</c:v>
                </c:pt>
                <c:pt idx="13">
                  <c:v>2289.9027777777801</c:v>
                </c:pt>
                <c:pt idx="14">
                  <c:v>2318.44220779221</c:v>
                </c:pt>
                <c:pt idx="15">
                  <c:v>2582.74761904762</c:v>
                </c:pt>
                <c:pt idx="16">
                  <c:v>3245.8494824016698</c:v>
                </c:pt>
                <c:pt idx="17">
                  <c:v>3270.35804428344</c:v>
                </c:pt>
                <c:pt idx="18">
                  <c:v>2723.37615440116</c:v>
                </c:pt>
                <c:pt idx="19">
                  <c:v>2617.00150405151</c:v>
                </c:pt>
                <c:pt idx="20">
                  <c:v>2993.22943722945</c:v>
                </c:pt>
                <c:pt idx="21">
                  <c:v>3078.2333333333499</c:v>
                </c:pt>
                <c:pt idx="22">
                  <c:v>3406.4333333333502</c:v>
                </c:pt>
              </c:numCache>
            </c:numRef>
          </c:val>
          <c:smooth val="0"/>
          <c:extLst>
            <c:ext xmlns:c16="http://schemas.microsoft.com/office/drawing/2014/chart" uri="{C3380CC4-5D6E-409C-BE32-E72D297353CC}">
              <c16:uniqueId val="{00000000-1FA9-4703-9EE9-C737E57E1422}"/>
            </c:ext>
          </c:extLst>
        </c:ser>
        <c:ser>
          <c:idx val="1"/>
          <c:order val="1"/>
          <c:tx>
            <c:strRef>
              <c:f>'7b. Grants by Inventors'!$D$3</c:f>
              <c:strCache>
                <c:ptCount val="1"/>
                <c:pt idx="0">
                  <c:v>Non-Resident inventors</c:v>
                </c:pt>
              </c:strCache>
            </c:strRef>
          </c:tx>
          <c:spPr>
            <a:ln w="28575" cap="rnd">
              <a:solidFill>
                <a:schemeClr val="accent1">
                  <a:lumMod val="60000"/>
                  <a:lumOff val="40000"/>
                </a:schemeClr>
              </a:solidFill>
              <a:round/>
            </a:ln>
            <a:effectLst/>
          </c:spPr>
          <c:marker>
            <c:symbol val="none"/>
          </c:marker>
          <c:cat>
            <c:numRef>
              <c:f>'7b. Grants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'7b. Grants by Inventors'!$D$4:$D$26</c:f>
              <c:numCache>
                <c:formatCode>_-* #,##0_-;\-* #,##0_-;_-* "-"??_-;_-@_-</c:formatCode>
                <c:ptCount val="23"/>
                <c:pt idx="0">
                  <c:v>5685.4833333333099</c:v>
                </c:pt>
                <c:pt idx="1">
                  <c:v>4309.9809523809599</c:v>
                </c:pt>
                <c:pt idx="2">
                  <c:v>5069.9063492063597</c:v>
                </c:pt>
                <c:pt idx="3">
                  <c:v>5933.2471861471904</c:v>
                </c:pt>
                <c:pt idx="4">
                  <c:v>4964.7607142857296</c:v>
                </c:pt>
                <c:pt idx="5">
                  <c:v>5083.29747474748</c:v>
                </c:pt>
                <c:pt idx="6">
                  <c:v>4529.8924603174801</c:v>
                </c:pt>
                <c:pt idx="7">
                  <c:v>5090.6456349206601</c:v>
                </c:pt>
                <c:pt idx="8">
                  <c:v>5625.4448412698403</c:v>
                </c:pt>
                <c:pt idx="9">
                  <c:v>6118.2927849927601</c:v>
                </c:pt>
                <c:pt idx="10">
                  <c:v>5690.8079004328902</c:v>
                </c:pt>
                <c:pt idx="11">
                  <c:v>4468.1149711399903</c:v>
                </c:pt>
                <c:pt idx="12">
                  <c:v>3549.9784992785299</c:v>
                </c:pt>
                <c:pt idx="13">
                  <c:v>3070.0972222222399</c:v>
                </c:pt>
                <c:pt idx="14">
                  <c:v>3108.5577922078101</c:v>
                </c:pt>
                <c:pt idx="15">
                  <c:v>3011.2523809524</c:v>
                </c:pt>
                <c:pt idx="16">
                  <c:v>3927.1505175983698</c:v>
                </c:pt>
                <c:pt idx="17">
                  <c:v>3593.64195571659</c:v>
                </c:pt>
                <c:pt idx="18">
                  <c:v>2510.62384559885</c:v>
                </c:pt>
                <c:pt idx="19">
                  <c:v>2368.9984959485</c:v>
                </c:pt>
                <c:pt idx="20">
                  <c:v>2470.77056277056</c:v>
                </c:pt>
                <c:pt idx="21">
                  <c:v>2523.7666666666701</c:v>
                </c:pt>
                <c:pt idx="22">
                  <c:v>2904.5666666666798</c:v>
                </c:pt>
              </c:numCache>
            </c:numRef>
          </c:val>
          <c:smooth val="0"/>
          <c:extLst>
            <c:ext xmlns:c16="http://schemas.microsoft.com/office/drawing/2014/chart" uri="{C3380CC4-5D6E-409C-BE32-E72D297353CC}">
              <c16:uniqueId val="{00000001-1FA9-4703-9EE9-C737E57E1422}"/>
            </c:ext>
          </c:extLst>
        </c:ser>
        <c:ser>
          <c:idx val="2"/>
          <c:order val="2"/>
          <c:tx>
            <c:strRef>
              <c:f>'7b. Grants by Inventors'!$B$3</c:f>
              <c:strCache>
                <c:ptCount val="1"/>
                <c:pt idx="0">
                  <c:v>Total grants</c:v>
                </c:pt>
              </c:strCache>
            </c:strRef>
          </c:tx>
          <c:spPr>
            <a:ln w="28575" cap="rnd">
              <a:solidFill>
                <a:schemeClr val="accent3"/>
              </a:solidFill>
              <a:round/>
            </a:ln>
            <a:effectLst/>
          </c:spPr>
          <c:marker>
            <c:symbol val="none"/>
          </c:marker>
          <c:val>
            <c:numRef>
              <c:f>'7b. Grants by Inventors'!$B$4:$B$26</c:f>
              <c:numCache>
                <c:formatCode>#,##0</c:formatCode>
                <c:ptCount val="23"/>
                <c:pt idx="0">
                  <c:v>9475.0000000000691</c:v>
                </c:pt>
                <c:pt idx="1">
                  <c:v>7131.99999999999</c:v>
                </c:pt>
                <c:pt idx="2">
                  <c:v>7944.99999999999</c:v>
                </c:pt>
                <c:pt idx="3">
                  <c:v>9248.99999999998</c:v>
                </c:pt>
                <c:pt idx="4">
                  <c:v>7994.99999999996</c:v>
                </c:pt>
                <c:pt idx="5">
                  <c:v>8251.9999999999709</c:v>
                </c:pt>
                <c:pt idx="6">
                  <c:v>7554.99999999997</c:v>
                </c:pt>
                <c:pt idx="7">
                  <c:v>8688.9999999999709</c:v>
                </c:pt>
                <c:pt idx="8">
                  <c:v>9760.99999999998</c:v>
                </c:pt>
                <c:pt idx="9">
                  <c:v>10541</c:v>
                </c:pt>
                <c:pt idx="10">
                  <c:v>10157</c:v>
                </c:pt>
                <c:pt idx="11">
                  <c:v>7906.99999999995</c:v>
                </c:pt>
                <c:pt idx="12">
                  <c:v>5930</c:v>
                </c:pt>
                <c:pt idx="13">
                  <c:v>5360.00000000001</c:v>
                </c:pt>
                <c:pt idx="14">
                  <c:v>5426.99999999999</c:v>
                </c:pt>
                <c:pt idx="15">
                  <c:v>5594</c:v>
                </c:pt>
                <c:pt idx="16">
                  <c:v>7172.99999999996</c:v>
                </c:pt>
                <c:pt idx="17">
                  <c:v>6863.99999999997</c:v>
                </c:pt>
                <c:pt idx="18">
                  <c:v>5234.00000000001</c:v>
                </c:pt>
                <c:pt idx="19">
                  <c:v>4986.00000000002</c:v>
                </c:pt>
                <c:pt idx="20">
                  <c:v>5464.00000000002</c:v>
                </c:pt>
                <c:pt idx="21" formatCode="_-* #,##0_-;\-* #,##0_-;_-* &quot;-&quot;??_-;_-@_-">
                  <c:v>5602.00000000002</c:v>
                </c:pt>
                <c:pt idx="22" formatCode="_-* #,##0_-;\-* #,##0_-;_-* &quot;-&quot;??_-;_-@_-">
                  <c:v>6310.99999999998</c:v>
                </c:pt>
              </c:numCache>
            </c:numRef>
          </c:val>
          <c:smooth val="0"/>
          <c:extLst>
            <c:ext xmlns:c16="http://schemas.microsoft.com/office/drawing/2014/chart" uri="{C3380CC4-5D6E-409C-BE32-E72D297353CC}">
              <c16:uniqueId val="{00000002-1FA9-4703-9EE9-C737E57E1422}"/>
            </c:ext>
          </c:extLst>
        </c:ser>
        <c:dLbls>
          <c:showLegendKey val="0"/>
          <c:showVal val="0"/>
          <c:showCatName val="0"/>
          <c:showSerName val="0"/>
          <c:showPercent val="0"/>
          <c:showBubbleSize val="0"/>
        </c:dLbls>
        <c:smooth val="0"/>
        <c:axId val="467269960"/>
        <c:axId val="467270352"/>
      </c:lineChart>
      <c:catAx>
        <c:axId val="467269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0352"/>
        <c:crosses val="autoZero"/>
        <c:auto val="1"/>
        <c:lblAlgn val="ctr"/>
        <c:lblOffset val="100"/>
        <c:tickLblSkip val="2"/>
        <c:noMultiLvlLbl val="0"/>
      </c:catAx>
      <c:valAx>
        <c:axId val="46727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69960"/>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baseline="0">
                <a:effectLst/>
              </a:rPr>
              <a:t>Total Granted UK Patents by Inventor Residency</a:t>
            </a:r>
            <a:endParaRPr lang="en-GB" sz="1000">
              <a:effectLst/>
            </a:endParaRPr>
          </a:p>
        </c:rich>
      </c:tx>
      <c:layout>
        <c:manualLayout>
          <c:xMode val="edge"/>
          <c:yMode val="edge"/>
          <c:x val="0.13752928928576666"/>
          <c:y val="4.064056390784223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810552527087961E-2"/>
          <c:y val="0.16512299443789102"/>
          <c:w val="0.86733235111939511"/>
          <c:h val="0.58969981910923508"/>
        </c:manualLayout>
      </c:layout>
      <c:barChart>
        <c:barDir val="col"/>
        <c:grouping val="percentStacked"/>
        <c:varyColors val="0"/>
        <c:ser>
          <c:idx val="0"/>
          <c:order val="0"/>
          <c:tx>
            <c:strRef>
              <c:f>'7b. Grants by Inventors'!$E$3</c:f>
              <c:strCache>
                <c:ptCount val="1"/>
                <c:pt idx="0">
                  <c:v>Resident</c:v>
                </c:pt>
              </c:strCache>
            </c:strRef>
          </c:tx>
          <c:spPr>
            <a:solidFill>
              <a:schemeClr val="accent1">
                <a:lumMod val="50000"/>
              </a:schemeClr>
            </a:solidFill>
            <a:ln>
              <a:noFill/>
            </a:ln>
            <a:effectLst/>
          </c:spPr>
          <c:invertIfNegative val="0"/>
          <c:cat>
            <c:numRef>
              <c:f>'7b. Grants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'7b. Grants by Inventors'!$E$4:$E$26</c:f>
              <c:numCache>
                <c:formatCode>0%</c:formatCode>
                <c:ptCount val="23"/>
                <c:pt idx="0">
                  <c:v>0.39994898856639921</c:v>
                </c:pt>
                <c:pt idx="1">
                  <c:v>0.39568410650856056</c:v>
                </c:pt>
                <c:pt idx="2">
                  <c:v>0.36187459418422446</c:v>
                </c:pt>
                <c:pt idx="3">
                  <c:v>0.3584985202565496</c:v>
                </c:pt>
                <c:pt idx="4">
                  <c:v>0.37901679621192058</c:v>
                </c:pt>
                <c:pt idx="5">
                  <c:v>0.38399206559046789</c:v>
                </c:pt>
                <c:pt idx="6">
                  <c:v>0.40041132226109355</c:v>
                </c:pt>
                <c:pt idx="7">
                  <c:v>0.41412755956719899</c:v>
                </c:pt>
                <c:pt idx="8">
                  <c:v>0.42368150381417663</c:v>
                </c:pt>
                <c:pt idx="9">
                  <c:v>0.41957188264939094</c:v>
                </c:pt>
                <c:pt idx="10">
                  <c:v>0.43971567387684551</c:v>
                </c:pt>
                <c:pt idx="11">
                  <c:v>0.43491653330720398</c:v>
                </c:pt>
                <c:pt idx="12">
                  <c:v>0.40135269826669479</c:v>
                </c:pt>
                <c:pt idx="13">
                  <c:v>0.42722066749585369</c:v>
                </c:pt>
                <c:pt idx="14">
                  <c:v>0.42720512397129429</c:v>
                </c:pt>
                <c:pt idx="15">
                  <c:v>0.46169961012649624</c:v>
                </c:pt>
                <c:pt idx="16">
                  <c:v>0.45250933812933053</c:v>
                </c:pt>
                <c:pt idx="17">
                  <c:v>0.47645076402730979</c:v>
                </c:pt>
                <c:pt idx="18">
                  <c:v>0.52032406465440484</c:v>
                </c:pt>
                <c:pt idx="19">
                  <c:v>0.52486993663287196</c:v>
                </c:pt>
                <c:pt idx="20">
                  <c:v>0.54780919422207885</c:v>
                </c:pt>
                <c:pt idx="21">
                  <c:v>0.54948827799595479</c:v>
                </c:pt>
                <c:pt idx="22">
                  <c:v>0.53976126340252906</c:v>
                </c:pt>
              </c:numCache>
            </c:numRef>
          </c:val>
          <c:extLst>
            <c:ext xmlns:c16="http://schemas.microsoft.com/office/drawing/2014/chart" uri="{C3380CC4-5D6E-409C-BE32-E72D297353CC}">
              <c16:uniqueId val="{00000000-2A2E-4B72-AAEE-0DF1048CC564}"/>
            </c:ext>
          </c:extLst>
        </c:ser>
        <c:ser>
          <c:idx val="1"/>
          <c:order val="1"/>
          <c:tx>
            <c:strRef>
              <c:f>'7b. Grants by Inventors'!$F$3</c:f>
              <c:strCache>
                <c:ptCount val="1"/>
                <c:pt idx="0">
                  <c:v>Non-Resident</c:v>
                </c:pt>
              </c:strCache>
            </c:strRef>
          </c:tx>
          <c:spPr>
            <a:solidFill>
              <a:schemeClr val="accent1">
                <a:lumMod val="60000"/>
                <a:lumOff val="40000"/>
              </a:schemeClr>
            </a:solidFill>
            <a:ln>
              <a:noFill/>
            </a:ln>
            <a:effectLst/>
          </c:spPr>
          <c:invertIfNegative val="0"/>
          <c:cat>
            <c:numRef>
              <c:f>'7b. Grants by Inventors'!$A$4:$A$26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'7b. Grants by Inventors'!$F$4:$F$26</c:f>
              <c:numCache>
                <c:formatCode>0%</c:formatCode>
                <c:ptCount val="23"/>
                <c:pt idx="0">
                  <c:v>0.6000510114335903</c:v>
                </c:pt>
                <c:pt idx="1">
                  <c:v>0.60431589349144221</c:v>
                </c:pt>
                <c:pt idx="2">
                  <c:v>0.63812540581577926</c:v>
                </c:pt>
                <c:pt idx="3">
                  <c:v>0.64150147974345373</c:v>
                </c:pt>
                <c:pt idx="4">
                  <c:v>0.62098320378808691</c:v>
                </c:pt>
                <c:pt idx="5">
                  <c:v>0.61600793440953683</c:v>
                </c:pt>
                <c:pt idx="6">
                  <c:v>0.59958867773891433</c:v>
                </c:pt>
                <c:pt idx="7">
                  <c:v>0.58587244043280895</c:v>
                </c:pt>
                <c:pt idx="8">
                  <c:v>0.57631849618582642</c:v>
                </c:pt>
                <c:pt idx="9">
                  <c:v>0.58042811735060806</c:v>
                </c:pt>
                <c:pt idx="10">
                  <c:v>0.56028432612315548</c:v>
                </c:pt>
                <c:pt idx="11">
                  <c:v>0.56508346669280618</c:v>
                </c:pt>
                <c:pt idx="12">
                  <c:v>0.59864730173331027</c:v>
                </c:pt>
                <c:pt idx="13">
                  <c:v>0.57277933250414814</c:v>
                </c:pt>
                <c:pt idx="14">
                  <c:v>0.57279487602871126</c:v>
                </c:pt>
                <c:pt idx="15">
                  <c:v>0.53830038987350737</c:v>
                </c:pt>
                <c:pt idx="16">
                  <c:v>0.54749066187068052</c:v>
                </c:pt>
                <c:pt idx="17">
                  <c:v>0.52354923597269898</c:v>
                </c:pt>
                <c:pt idx="18">
                  <c:v>0.47967593534559522</c:v>
                </c:pt>
                <c:pt idx="19">
                  <c:v>0.47513006336712604</c:v>
                </c:pt>
                <c:pt idx="20">
                  <c:v>0.45219080577791926</c:v>
                </c:pt>
                <c:pt idx="21">
                  <c:v>0.45051172200404516</c:v>
                </c:pt>
                <c:pt idx="22">
                  <c:v>0.46023873659747883</c:v>
                </c:pt>
              </c:numCache>
            </c:numRef>
          </c:val>
          <c:extLst>
            <c:ext xmlns:c16="http://schemas.microsoft.com/office/drawing/2014/chart" uri="{C3380CC4-5D6E-409C-BE32-E72D297353CC}">
              <c16:uniqueId val="{00000001-2A2E-4B72-AAEE-0DF1048CC564}"/>
            </c:ext>
          </c:extLst>
        </c:ser>
        <c:dLbls>
          <c:showLegendKey val="0"/>
          <c:showVal val="0"/>
          <c:showCatName val="0"/>
          <c:showSerName val="0"/>
          <c:showPercent val="0"/>
          <c:showBubbleSize val="0"/>
        </c:dLbls>
        <c:gapWidth val="150"/>
        <c:overlap val="100"/>
        <c:axId val="467271136"/>
        <c:axId val="467271528"/>
      </c:barChart>
      <c:catAx>
        <c:axId val="467271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1528"/>
        <c:crosses val="autoZero"/>
        <c:auto val="1"/>
        <c:lblAlgn val="ctr"/>
        <c:lblOffset val="100"/>
        <c:tickLblSkip val="2"/>
        <c:noMultiLvlLbl val="0"/>
      </c:catAx>
      <c:valAx>
        <c:axId val="46727152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113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Share of Published</a:t>
            </a:r>
            <a:r>
              <a:rPr lang="en-GB" sz="1200" baseline="0"/>
              <a:t> Patent Applications by Top 5 Inventor Countries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'8a. Pubs by Inventor Country'!$W$2</c:f>
              <c:strCache>
                <c:ptCount val="1"/>
                <c:pt idx="0">
                  <c:v>UK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Country'!$W$3:$W$5</c:f>
              <c:numCache>
                <c:formatCode>0%</c:formatCode>
                <c:ptCount val="3"/>
                <c:pt idx="0">
                  <c:v>0.50980395928382705</c:v>
                </c:pt>
                <c:pt idx="1">
                  <c:v>0.56023789566034699</c:v>
                </c:pt>
                <c:pt idx="2">
                  <c:v>0.53342225132673704</c:v>
                </c:pt>
              </c:numCache>
            </c:numRef>
          </c:val>
          <c:extLst>
            <c:ext xmlns:c16="http://schemas.microsoft.com/office/drawing/2014/chart" uri="{C3380CC4-5D6E-409C-BE32-E72D297353CC}">
              <c16:uniqueId val="{00000000-F17E-40AA-BEE6-8D3DBD04B9D5}"/>
            </c:ext>
          </c:extLst>
        </c:ser>
        <c:ser>
          <c:idx val="1"/>
          <c:order val="1"/>
          <c:tx>
            <c:strRef>
              <c:f>'8a. Pubs by Inventor Country'!$X$2</c:f>
              <c:strCache>
                <c:ptCount val="1"/>
                <c:pt idx="0">
                  <c:v>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Country'!$X$3:$X$5</c:f>
              <c:numCache>
                <c:formatCode>0%</c:formatCode>
                <c:ptCount val="3"/>
                <c:pt idx="0">
                  <c:v>0.19821159218781401</c:v>
                </c:pt>
                <c:pt idx="1">
                  <c:v>0.17481889689112501</c:v>
                </c:pt>
                <c:pt idx="2">
                  <c:v>0.21013720530545901</c:v>
                </c:pt>
              </c:numCache>
            </c:numRef>
          </c:val>
          <c:extLst>
            <c:ext xmlns:c16="http://schemas.microsoft.com/office/drawing/2014/chart" uri="{C3380CC4-5D6E-409C-BE32-E72D297353CC}">
              <c16:uniqueId val="{00000001-F17E-40AA-BEE6-8D3DBD04B9D5}"/>
            </c:ext>
          </c:extLst>
        </c:ser>
        <c:ser>
          <c:idx val="2"/>
          <c:order val="2"/>
          <c:tx>
            <c:strRef>
              <c:f>'8a. Pubs by Inventor Country'!$Y$2</c:f>
              <c:strCache>
                <c:ptCount val="1"/>
                <c:pt idx="0">
                  <c:v>JP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Country'!$Y$3:$Y$5</c:f>
              <c:numCache>
                <c:formatCode>0%</c:formatCode>
                <c:ptCount val="3"/>
                <c:pt idx="0">
                  <c:v>5.6056266846361197E-2</c:v>
                </c:pt>
                <c:pt idx="1">
                  <c:v>2.4801307925779899E-2</c:v>
                </c:pt>
                <c:pt idx="2">
                  <c:v>2.9117805347836E-2</c:v>
                </c:pt>
              </c:numCache>
            </c:numRef>
          </c:val>
          <c:extLst>
            <c:ext xmlns:c16="http://schemas.microsoft.com/office/drawing/2014/chart" uri="{C3380CC4-5D6E-409C-BE32-E72D297353CC}">
              <c16:uniqueId val="{00000002-F17E-40AA-BEE6-8D3DBD04B9D5}"/>
            </c:ext>
          </c:extLst>
        </c:ser>
        <c:ser>
          <c:idx val="3"/>
          <c:order val="3"/>
          <c:tx>
            <c:strRef>
              <c:f>'8a. Pubs by Inventor Country'!$Z$2</c:f>
              <c:strCache>
                <c:ptCount val="1"/>
                <c:pt idx="0">
                  <c:v>TW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Country'!$Z$3:$Z$5</c:f>
              <c:numCache>
                <c:formatCode>General</c:formatCode>
                <c:ptCount val="3"/>
                <c:pt idx="0" formatCode="0%">
                  <c:v>4.6700319278654902E-2</c:v>
                </c:pt>
              </c:numCache>
            </c:numRef>
          </c:val>
          <c:extLst>
            <c:ext xmlns:c16="http://schemas.microsoft.com/office/drawing/2014/chart" uri="{C3380CC4-5D6E-409C-BE32-E72D297353CC}">
              <c16:uniqueId val="{00000003-F17E-40AA-BEE6-8D3DBD04B9D5}"/>
            </c:ext>
          </c:extLst>
        </c:ser>
        <c:ser>
          <c:idx val="4"/>
          <c:order val="4"/>
          <c:tx>
            <c:strRef>
              <c:f>'8a. Pubs by Inventor Country'!$AA$2</c:f>
              <c:strCache>
                <c:ptCount val="1"/>
                <c:pt idx="0">
                  <c:v>DE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Country'!$AA$3:$AA$5</c:f>
              <c:numCache>
                <c:formatCode>0%</c:formatCode>
                <c:ptCount val="3"/>
                <c:pt idx="0">
                  <c:v>3.4414040773542098E-2</c:v>
                </c:pt>
                <c:pt idx="1">
                  <c:v>4.8162772351804502E-2</c:v>
                </c:pt>
                <c:pt idx="2">
                  <c:v>3.1435531384545697E-2</c:v>
                </c:pt>
              </c:numCache>
            </c:numRef>
          </c:val>
          <c:extLst>
            <c:ext xmlns:c16="http://schemas.microsoft.com/office/drawing/2014/chart" uri="{C3380CC4-5D6E-409C-BE32-E72D297353CC}">
              <c16:uniqueId val="{00000004-F17E-40AA-BEE6-8D3DBD04B9D5}"/>
            </c:ext>
          </c:extLst>
        </c:ser>
        <c:ser>
          <c:idx val="5"/>
          <c:order val="5"/>
          <c:tx>
            <c:strRef>
              <c:f>'8a. Pubs by Inventor Country'!$AB$2</c:f>
              <c:strCache>
                <c:ptCount val="1"/>
                <c:pt idx="0">
                  <c:v>FR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Country'!$AB$3:$AB$5</c:f>
              <c:numCache>
                <c:formatCode>0%</c:formatCode>
                <c:ptCount val="3"/>
                <c:pt idx="1">
                  <c:v>1.8329511472288201E-2</c:v>
                </c:pt>
              </c:numCache>
            </c:numRef>
          </c:val>
          <c:extLst>
            <c:ext xmlns:c16="http://schemas.microsoft.com/office/drawing/2014/chart" uri="{C3380CC4-5D6E-409C-BE32-E72D297353CC}">
              <c16:uniqueId val="{00000005-F17E-40AA-BEE6-8D3DBD04B9D5}"/>
            </c:ext>
          </c:extLst>
        </c:ser>
        <c:ser>
          <c:idx val="6"/>
          <c:order val="6"/>
          <c:tx>
            <c:strRef>
              <c:f>'8a. Pubs by Inventor Country'!$AC$2</c:f>
              <c:strCache>
                <c:ptCount val="1"/>
                <c:pt idx="0">
                  <c:v>CN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Country'!$AC$3:$AC$5</c:f>
              <c:numCache>
                <c:formatCode>General</c:formatCode>
                <c:ptCount val="3"/>
                <c:pt idx="2" formatCode="0%">
                  <c:v>3.5015365611048802E-2</c:v>
                </c:pt>
              </c:numCache>
            </c:numRef>
          </c:val>
          <c:extLst>
            <c:ext xmlns:c16="http://schemas.microsoft.com/office/drawing/2014/chart" uri="{C3380CC4-5D6E-409C-BE32-E72D297353CC}">
              <c16:uniqueId val="{00000006-F17E-40AA-BEE6-8D3DBD04B9D5}"/>
            </c:ext>
          </c:extLst>
        </c:ser>
        <c:ser>
          <c:idx val="7"/>
          <c:order val="7"/>
          <c:tx>
            <c:strRef>
              <c:f>'8a. Pubs by Inventor Country'!$AD$2</c:f>
              <c:strCache>
                <c:ptCount val="1"/>
                <c:pt idx="0">
                  <c:v>Other</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'8a. Pubs by Inventor Country'!$V$3:$V$5</c:f>
              <c:numCache>
                <c:formatCode>General</c:formatCode>
                <c:ptCount val="3"/>
                <c:pt idx="0">
                  <c:v>2007</c:v>
                </c:pt>
                <c:pt idx="1">
                  <c:v>2012</c:v>
                </c:pt>
                <c:pt idx="2">
                  <c:v>2017</c:v>
                </c:pt>
              </c:numCache>
            </c:numRef>
          </c:cat>
          <c:val>
            <c:numRef>
              <c:f>'8a. Pubs by Inventor Country'!$AD$3:$AD$5</c:f>
              <c:numCache>
                <c:formatCode>0%</c:formatCode>
                <c:ptCount val="3"/>
                <c:pt idx="0">
                  <c:v>0.15481382162980073</c:v>
                </c:pt>
                <c:pt idx="1">
                  <c:v>0.17364961569865534</c:v>
                </c:pt>
                <c:pt idx="2">
                  <c:v>0.16082935292104361</c:v>
                </c:pt>
              </c:numCache>
            </c:numRef>
          </c:val>
          <c:extLst>
            <c:ext xmlns:c16="http://schemas.microsoft.com/office/drawing/2014/chart" uri="{C3380CC4-5D6E-409C-BE32-E72D297353CC}">
              <c16:uniqueId val="{00000007-F17E-40AA-BEE6-8D3DBD04B9D5}"/>
            </c:ext>
          </c:extLst>
        </c:ser>
        <c:dLbls>
          <c:showLegendKey val="0"/>
          <c:showVal val="0"/>
          <c:showCatName val="0"/>
          <c:showSerName val="0"/>
          <c:showPercent val="0"/>
          <c:showBubbleSize val="0"/>
        </c:dLbls>
        <c:gapWidth val="219"/>
        <c:overlap val="-27"/>
        <c:axId val="467272312"/>
        <c:axId val="467272704"/>
      </c:barChart>
      <c:catAx>
        <c:axId val="467272312"/>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2704"/>
        <c:crosses val="autoZero"/>
        <c:auto val="1"/>
        <c:lblAlgn val="ctr"/>
        <c:lblOffset val="100"/>
        <c:noMultiLvlLbl val="0"/>
      </c:catAx>
      <c:valAx>
        <c:axId val="46727270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Publications</a:t>
                </a:r>
              </a:p>
            </c:rich>
          </c:tx>
          <c:layout>
            <c:manualLayout>
              <c:xMode val="edge"/>
              <c:yMode val="edge"/>
              <c:x val="2.5682182985553772E-2"/>
              <c:y val="0.332924287194985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2312"/>
        <c:crosses val="autoZero"/>
        <c:crossBetween val="between"/>
        <c:majorUnit val="0.2"/>
      </c:valAx>
      <c:spPr>
        <a:noFill/>
        <a:ln>
          <a:noFill/>
        </a:ln>
        <a:effectLst/>
      </c:spPr>
    </c:plotArea>
    <c:plotVisOnly val="0"/>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 of Granted Patent</a:t>
            </a:r>
            <a:r>
              <a:rPr lang="en-GB" baseline="0"/>
              <a:t> Applications by Inventor Residency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'8b. Grants by Inventor Country'!$P$3</c:f>
              <c:strCache>
                <c:ptCount val="1"/>
                <c:pt idx="0">
                  <c:v>UK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'8b. Grants by Inventor Country'!$O$4:$O$6</c:f>
              <c:numCache>
                <c:formatCode>General</c:formatCode>
                <c:ptCount val="3"/>
                <c:pt idx="0">
                  <c:v>2005</c:v>
                </c:pt>
                <c:pt idx="1">
                  <c:v>2010</c:v>
                </c:pt>
                <c:pt idx="2">
                  <c:v>2015</c:v>
                </c:pt>
              </c:numCache>
            </c:numRef>
          </c:cat>
          <c:val>
            <c:numRef>
              <c:f>'8b. Grants by Inventor Country'!$P$4:$P$6</c:f>
              <c:numCache>
                <c:formatCode>0%</c:formatCode>
                <c:ptCount val="3"/>
                <c:pt idx="0">
                  <c:v>0.40135269826669501</c:v>
                </c:pt>
                <c:pt idx="1">
                  <c:v>0.47645076402730702</c:v>
                </c:pt>
                <c:pt idx="2">
                  <c:v>0.53976126340252695</c:v>
                </c:pt>
              </c:numCache>
            </c:numRef>
          </c:val>
          <c:extLst>
            <c:ext xmlns:c16="http://schemas.microsoft.com/office/drawing/2014/chart" uri="{C3380CC4-5D6E-409C-BE32-E72D297353CC}">
              <c16:uniqueId val="{00000000-B487-49D6-A048-93CB66F6C22B}"/>
            </c:ext>
          </c:extLst>
        </c:ser>
        <c:ser>
          <c:idx val="1"/>
          <c:order val="1"/>
          <c:tx>
            <c:strRef>
              <c:f>'8b. Grants by Inventor Country'!$Q$3</c:f>
              <c:strCache>
                <c:ptCount val="1"/>
                <c:pt idx="0">
                  <c:v>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Country'!$Q$4:$Q$6</c:f>
              <c:numCache>
                <c:formatCode>0%</c:formatCode>
                <c:ptCount val="3"/>
                <c:pt idx="0">
                  <c:v>0.253735214971061</c:v>
                </c:pt>
                <c:pt idx="1">
                  <c:v>0.230915876787152</c:v>
                </c:pt>
                <c:pt idx="2">
                  <c:v>0.18918213760394001</c:v>
                </c:pt>
              </c:numCache>
            </c:numRef>
          </c:val>
          <c:extLst>
            <c:ext xmlns:c16="http://schemas.microsoft.com/office/drawing/2014/chart" uri="{C3380CC4-5D6E-409C-BE32-E72D297353CC}">
              <c16:uniqueId val="{00000001-B487-49D6-A048-93CB66F6C22B}"/>
            </c:ext>
          </c:extLst>
        </c:ser>
        <c:ser>
          <c:idx val="2"/>
          <c:order val="2"/>
          <c:tx>
            <c:strRef>
              <c:f>'8b. Grants by Inventor Country'!$R$3</c:f>
              <c:strCache>
                <c:ptCount val="1"/>
                <c:pt idx="0">
                  <c:v>JP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Country'!$R$4:$R$6</c:f>
              <c:numCache>
                <c:formatCode>0%</c:formatCode>
                <c:ptCount val="3"/>
                <c:pt idx="0">
                  <c:v>9.0274498782087403E-2</c:v>
                </c:pt>
                <c:pt idx="1">
                  <c:v>4.1159748371286803E-2</c:v>
                </c:pt>
                <c:pt idx="2">
                  <c:v>4.1989295586189898E-2</c:v>
                </c:pt>
              </c:numCache>
            </c:numRef>
          </c:val>
          <c:extLst>
            <c:ext xmlns:c16="http://schemas.microsoft.com/office/drawing/2014/chart" uri="{C3380CC4-5D6E-409C-BE32-E72D297353CC}">
              <c16:uniqueId val="{00000002-B487-49D6-A048-93CB66F6C22B}"/>
            </c:ext>
          </c:extLst>
        </c:ser>
        <c:ser>
          <c:idx val="3"/>
          <c:order val="3"/>
          <c:tx>
            <c:strRef>
              <c:f>'8b. Grants by Inventor Country'!$S$3</c:f>
              <c:strCache>
                <c:ptCount val="1"/>
                <c:pt idx="0">
                  <c:v>TW</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Country'!$S$4:$S$6</c:f>
              <c:numCache>
                <c:formatCode>0%</c:formatCode>
                <c:ptCount val="3"/>
                <c:pt idx="0">
                  <c:v>4.6992692523889802E-2</c:v>
                </c:pt>
                <c:pt idx="1">
                  <c:v>2.6171571484071499E-2</c:v>
                </c:pt>
              </c:numCache>
            </c:numRef>
          </c:val>
          <c:extLst>
            <c:ext xmlns:c16="http://schemas.microsoft.com/office/drawing/2014/chart" uri="{C3380CC4-5D6E-409C-BE32-E72D297353CC}">
              <c16:uniqueId val="{00000003-B487-49D6-A048-93CB66F6C22B}"/>
            </c:ext>
          </c:extLst>
        </c:ser>
        <c:ser>
          <c:idx val="4"/>
          <c:order val="4"/>
          <c:tx>
            <c:strRef>
              <c:f>'8b. Grants by Inventor Country'!$T$3</c:f>
              <c:strCache>
                <c:ptCount val="1"/>
                <c:pt idx="0">
                  <c:v>DE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Country'!$T$4:$T$6</c:f>
              <c:numCache>
                <c:formatCode>0%</c:formatCode>
                <c:ptCount val="3"/>
                <c:pt idx="0">
                  <c:v>4.6170199951818799E-2</c:v>
                </c:pt>
                <c:pt idx="1">
                  <c:v>5.0777067757073503E-2</c:v>
                </c:pt>
                <c:pt idx="2">
                  <c:v>3.8366112399546098E-2</c:v>
                </c:pt>
              </c:numCache>
            </c:numRef>
          </c:val>
          <c:extLst>
            <c:ext xmlns:c16="http://schemas.microsoft.com/office/drawing/2014/chart" uri="{C3380CC4-5D6E-409C-BE32-E72D297353CC}">
              <c16:uniqueId val="{00000004-B487-49D6-A048-93CB66F6C22B}"/>
            </c:ext>
          </c:extLst>
        </c:ser>
        <c:ser>
          <c:idx val="5"/>
          <c:order val="5"/>
          <c:tx>
            <c:strRef>
              <c:f>'8b. Grants by Inventor Country'!$U$3</c:f>
              <c:strCache>
                <c:ptCount val="1"/>
                <c:pt idx="0">
                  <c:v>FR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Country'!$U$4:$U$6</c:f>
              <c:numCache>
                <c:formatCode>General</c:formatCode>
                <c:ptCount val="3"/>
                <c:pt idx="2" formatCode="0%">
                  <c:v>2.7307070295503201E-2</c:v>
                </c:pt>
              </c:numCache>
            </c:numRef>
          </c:val>
          <c:extLst>
            <c:ext xmlns:c16="http://schemas.microsoft.com/office/drawing/2014/chart" uri="{C3380CC4-5D6E-409C-BE32-E72D297353CC}">
              <c16:uniqueId val="{00000005-B487-49D6-A048-93CB66F6C22B}"/>
            </c:ext>
          </c:extLst>
        </c:ser>
        <c:ser>
          <c:idx val="6"/>
          <c:order val="6"/>
          <c:tx>
            <c:strRef>
              <c:f>'8b. Grants by Inventor Country'!$V$3</c:f>
              <c:strCache>
                <c:ptCount val="1"/>
                <c:pt idx="0">
                  <c:v>Other</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'8b. Grants by Inventor Country'!$O$4:$O$6</c:f>
              <c:numCache>
                <c:formatCode>General</c:formatCode>
                <c:ptCount val="3"/>
                <c:pt idx="0">
                  <c:v>2005</c:v>
                </c:pt>
                <c:pt idx="1">
                  <c:v>2010</c:v>
                </c:pt>
                <c:pt idx="2">
                  <c:v>2015</c:v>
                </c:pt>
              </c:numCache>
            </c:numRef>
          </c:cat>
          <c:val>
            <c:numRef>
              <c:f>'8b. Grants by Inventor Country'!$V$4:$V$6</c:f>
              <c:numCache>
                <c:formatCode>0%</c:formatCode>
                <c:ptCount val="3"/>
                <c:pt idx="0">
                  <c:v>0.16147469550444787</c:v>
                </c:pt>
                <c:pt idx="1">
                  <c:v>0.17452497157310926</c:v>
                </c:pt>
                <c:pt idx="2">
                  <c:v>0.16339412071229387</c:v>
                </c:pt>
              </c:numCache>
            </c:numRef>
          </c:val>
          <c:extLst>
            <c:ext xmlns:c16="http://schemas.microsoft.com/office/drawing/2014/chart" uri="{C3380CC4-5D6E-409C-BE32-E72D297353CC}">
              <c16:uniqueId val="{00000006-B487-49D6-A048-93CB66F6C22B}"/>
            </c:ext>
          </c:extLst>
        </c:ser>
        <c:dLbls>
          <c:showLegendKey val="0"/>
          <c:showVal val="0"/>
          <c:showCatName val="0"/>
          <c:showSerName val="0"/>
          <c:showPercent val="0"/>
          <c:showBubbleSize val="0"/>
        </c:dLbls>
        <c:gapWidth val="219"/>
        <c:overlap val="-27"/>
        <c:axId val="467273488"/>
        <c:axId val="467273880"/>
      </c:barChart>
      <c:catAx>
        <c:axId val="467273488"/>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3880"/>
        <c:crosses val="autoZero"/>
        <c:auto val="1"/>
        <c:lblAlgn val="ctr"/>
        <c:lblOffset val="100"/>
        <c:noMultiLvlLbl val="0"/>
      </c:catAx>
      <c:valAx>
        <c:axId val="46727388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3488"/>
        <c:crosses val="autoZero"/>
        <c:crossBetween val="between"/>
        <c:majorUnit val="0.2"/>
      </c:valAx>
      <c:spPr>
        <a:noFill/>
        <a:ln>
          <a:noFill/>
        </a:ln>
        <a:effectLst/>
      </c:spPr>
    </c:plotArea>
    <c:plotVisOnly val="0"/>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 of</a:t>
            </a:r>
            <a:r>
              <a:rPr lang="en-GB" baseline="0"/>
              <a:t> top 3 technology fields for top 10 Applicant Countries, 2012-2017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19089641116507"/>
          <c:y val="0.13410042551888082"/>
          <c:w val="0.8446989690801513"/>
          <c:h val="0.69157945467920012"/>
        </c:manualLayout>
      </c:layout>
      <c:barChart>
        <c:barDir val="col"/>
        <c:grouping val="stacked"/>
        <c:varyColors val="0"/>
        <c:ser>
          <c:idx val="0"/>
          <c:order val="0"/>
          <c:tx>
            <c:v>1st</c:v>
          </c:tx>
          <c:spPr>
            <a:solidFill>
              <a:schemeClr val="accent1">
                <a:shade val="65000"/>
              </a:schemeClr>
            </a:solidFill>
            <a:ln>
              <a:noFill/>
            </a:ln>
            <a:effectLst/>
          </c:spPr>
          <c:invertIfNegative val="0"/>
          <c:cat>
            <c:strRef>
              <c:f>'9b. Pubs by Tech from Applicant'!$V$4:$AE$4</c:f>
              <c:strCache>
                <c:ptCount val="10"/>
                <c:pt idx="0">
                  <c:v>UK</c:v>
                </c:pt>
                <c:pt idx="1">
                  <c:v>US</c:v>
                </c:pt>
                <c:pt idx="2">
                  <c:v>JP</c:v>
                </c:pt>
                <c:pt idx="3">
                  <c:v>DE</c:v>
                </c:pt>
                <c:pt idx="4">
                  <c:v>CN</c:v>
                </c:pt>
                <c:pt idx="5">
                  <c:v>TW</c:v>
                </c:pt>
                <c:pt idx="6">
                  <c:v>NO</c:v>
                </c:pt>
                <c:pt idx="7">
                  <c:v>IE</c:v>
                </c:pt>
                <c:pt idx="8">
                  <c:v>FR</c:v>
                </c:pt>
                <c:pt idx="9">
                  <c:v>NL</c:v>
                </c:pt>
              </c:strCache>
            </c:strRef>
          </c:cat>
          <c:val>
            <c:numRef>
              <c:f>'9b. Pubs by Tech from Applicant'!$V$5:$AE$5</c:f>
              <c:numCache>
                <c:formatCode>0.00%</c:formatCode>
                <c:ptCount val="10"/>
                <c:pt idx="0">
                  <c:v>9.4268700097545205E-2</c:v>
                </c:pt>
                <c:pt idx="1">
                  <c:v>0.17658585586339154</c:v>
                </c:pt>
                <c:pt idx="2">
                  <c:v>0.23901703163017038</c:v>
                </c:pt>
                <c:pt idx="3">
                  <c:v>0.19433123079411271</c:v>
                </c:pt>
                <c:pt idx="4">
                  <c:v>8.1743141539208308E-2</c:v>
                </c:pt>
                <c:pt idx="5">
                  <c:v>0.12158442430345726</c:v>
                </c:pt>
                <c:pt idx="6">
                  <c:v>0.32146561944279778</c:v>
                </c:pt>
                <c:pt idx="7">
                  <c:v>0.12033118934777723</c:v>
                </c:pt>
                <c:pt idx="8">
                  <c:v>0.28909563825530254</c:v>
                </c:pt>
                <c:pt idx="9">
                  <c:v>0.15449771689497677</c:v>
                </c:pt>
              </c:numCache>
            </c:numRef>
          </c:val>
          <c:extLst>
            <c:ext xmlns:c16="http://schemas.microsoft.com/office/drawing/2014/chart" uri="{C3380CC4-5D6E-409C-BE32-E72D297353CC}">
              <c16:uniqueId val="{00000000-D714-461C-8FA0-BFDD4B23CB17}"/>
            </c:ext>
          </c:extLst>
        </c:ser>
        <c:ser>
          <c:idx val="1"/>
          <c:order val="1"/>
          <c:tx>
            <c:v>2nd</c:v>
          </c:tx>
          <c:spPr>
            <a:solidFill>
              <a:schemeClr val="accent1"/>
            </a:solidFill>
            <a:ln>
              <a:noFill/>
            </a:ln>
            <a:effectLst/>
          </c:spPr>
          <c:invertIfNegative val="0"/>
          <c:cat>
            <c:strRef>
              <c:f>'9b. Pubs by Tech from Applicant'!$V$4:$AE$4</c:f>
              <c:strCache>
                <c:ptCount val="10"/>
                <c:pt idx="0">
                  <c:v>UK</c:v>
                </c:pt>
                <c:pt idx="1">
                  <c:v>US</c:v>
                </c:pt>
                <c:pt idx="2">
                  <c:v>JP</c:v>
                </c:pt>
                <c:pt idx="3">
                  <c:v>DE</c:v>
                </c:pt>
                <c:pt idx="4">
                  <c:v>CN</c:v>
                </c:pt>
                <c:pt idx="5">
                  <c:v>TW</c:v>
                </c:pt>
                <c:pt idx="6">
                  <c:v>NO</c:v>
                </c:pt>
                <c:pt idx="7">
                  <c:v>IE</c:v>
                </c:pt>
                <c:pt idx="8">
                  <c:v>FR</c:v>
                </c:pt>
                <c:pt idx="9">
                  <c:v>NL</c:v>
                </c:pt>
              </c:strCache>
            </c:strRef>
          </c:cat>
          <c:val>
            <c:numRef>
              <c:f>'9b. Pubs by Tech from Applicant'!$V$6:$AE$6</c:f>
              <c:numCache>
                <c:formatCode>0.00%</c:formatCode>
                <c:ptCount val="10"/>
                <c:pt idx="0">
                  <c:v>8.267198211552336E-2</c:v>
                </c:pt>
                <c:pt idx="1">
                  <c:v>0.12748638696039624</c:v>
                </c:pt>
                <c:pt idx="2">
                  <c:v>9.4577453365774541E-2</c:v>
                </c:pt>
                <c:pt idx="3">
                  <c:v>0.12937008541084238</c:v>
                </c:pt>
                <c:pt idx="4">
                  <c:v>8.1233309055595795E-2</c:v>
                </c:pt>
                <c:pt idx="5">
                  <c:v>0.11480362537764356</c:v>
                </c:pt>
                <c:pt idx="6">
                  <c:v>0.19211618257261415</c:v>
                </c:pt>
                <c:pt idx="7">
                  <c:v>7.5562796208530791E-2</c:v>
                </c:pt>
                <c:pt idx="8">
                  <c:v>0.14121648659463748</c:v>
                </c:pt>
                <c:pt idx="9">
                  <c:v>0.14656555772994115</c:v>
                </c:pt>
              </c:numCache>
            </c:numRef>
          </c:val>
          <c:extLst>
            <c:ext xmlns:c16="http://schemas.microsoft.com/office/drawing/2014/chart" uri="{C3380CC4-5D6E-409C-BE32-E72D297353CC}">
              <c16:uniqueId val="{00000001-D714-461C-8FA0-BFDD4B23CB17}"/>
            </c:ext>
          </c:extLst>
        </c:ser>
        <c:ser>
          <c:idx val="2"/>
          <c:order val="2"/>
          <c:tx>
            <c:v>3rd</c:v>
          </c:tx>
          <c:spPr>
            <a:solidFill>
              <a:schemeClr val="accent1">
                <a:tint val="65000"/>
              </a:schemeClr>
            </a:solidFill>
            <a:ln>
              <a:noFill/>
            </a:ln>
            <a:effectLst/>
          </c:spPr>
          <c:invertIfNegative val="0"/>
          <c:cat>
            <c:strRef>
              <c:f>'9b. Pubs by Tech from Applicant'!$V$4:$AE$4</c:f>
              <c:strCache>
                <c:ptCount val="10"/>
                <c:pt idx="0">
                  <c:v>UK</c:v>
                </c:pt>
                <c:pt idx="1">
                  <c:v>US</c:v>
                </c:pt>
                <c:pt idx="2">
                  <c:v>JP</c:v>
                </c:pt>
                <c:pt idx="3">
                  <c:v>DE</c:v>
                </c:pt>
                <c:pt idx="4">
                  <c:v>CN</c:v>
                </c:pt>
                <c:pt idx="5">
                  <c:v>TW</c:v>
                </c:pt>
                <c:pt idx="6">
                  <c:v>NO</c:v>
                </c:pt>
                <c:pt idx="7">
                  <c:v>IE</c:v>
                </c:pt>
                <c:pt idx="8">
                  <c:v>FR</c:v>
                </c:pt>
                <c:pt idx="9">
                  <c:v>NL</c:v>
                </c:pt>
              </c:strCache>
            </c:strRef>
          </c:cat>
          <c:val>
            <c:numRef>
              <c:f>'9b. Pubs by Tech from Applicant'!$V$7:$AE$7</c:f>
              <c:numCache>
                <c:formatCode>0.00%</c:formatCode>
                <c:ptCount val="10"/>
                <c:pt idx="0">
                  <c:v>6.7214325972838121E-2</c:v>
                </c:pt>
                <c:pt idx="1">
                  <c:v>7.5057777323407099E-2</c:v>
                </c:pt>
                <c:pt idx="2">
                  <c:v>9.4525547445255431E-2</c:v>
                </c:pt>
                <c:pt idx="3">
                  <c:v>9.1967221952665754E-2</c:v>
                </c:pt>
                <c:pt idx="4">
                  <c:v>7.8744840980820838E-2</c:v>
                </c:pt>
                <c:pt idx="5">
                  <c:v>8.7608497578286135E-2</c:v>
                </c:pt>
                <c:pt idx="6">
                  <c:v>6.6562932226832697E-2</c:v>
                </c:pt>
                <c:pt idx="7">
                  <c:v>6.8957345971563971E-2</c:v>
                </c:pt>
                <c:pt idx="8">
                  <c:v>0.10184073629451779</c:v>
                </c:pt>
                <c:pt idx="9">
                  <c:v>0.12707762557077634</c:v>
                </c:pt>
              </c:numCache>
            </c:numRef>
          </c:val>
          <c:extLst>
            <c:ext xmlns:c16="http://schemas.microsoft.com/office/drawing/2014/chart" uri="{C3380CC4-5D6E-409C-BE32-E72D297353CC}">
              <c16:uniqueId val="{00000002-D714-461C-8FA0-BFDD4B23CB17}"/>
            </c:ext>
          </c:extLst>
        </c:ser>
        <c:dLbls>
          <c:showLegendKey val="0"/>
          <c:showVal val="0"/>
          <c:showCatName val="0"/>
          <c:showSerName val="0"/>
          <c:showPercent val="0"/>
          <c:showBubbleSize val="0"/>
        </c:dLbls>
        <c:gapWidth val="37"/>
        <c:overlap val="100"/>
        <c:axId val="467274664"/>
        <c:axId val="467275056"/>
      </c:barChart>
      <c:catAx>
        <c:axId val="467274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5056"/>
        <c:crosses val="autoZero"/>
        <c:auto val="1"/>
        <c:lblAlgn val="ctr"/>
        <c:lblOffset val="100"/>
        <c:noMultiLvlLbl val="0"/>
      </c:catAx>
      <c:valAx>
        <c:axId val="4672750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Total Applicant</a:t>
                </a:r>
                <a:r>
                  <a:rPr lang="en-GB" baseline="0"/>
                  <a:t> Country Publications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74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IPO and EPO Total Patent</a:t>
            </a:r>
            <a:r>
              <a:rPr lang="en-GB" baseline="0"/>
              <a:t> Applications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'3a. EPO Applications'!$B$3</c:f>
              <c:strCache>
                <c:ptCount val="1"/>
                <c:pt idx="0">
                  <c:v>IPO Applications 1</c:v>
                </c:pt>
              </c:strCache>
            </c:strRef>
          </c:tx>
          <c:spPr>
            <a:ln w="28575" cap="rnd">
              <a:solidFill>
                <a:schemeClr val="accent1">
                  <a:lumMod val="50000"/>
                </a:schemeClr>
              </a:solidFill>
              <a:round/>
            </a:ln>
            <a:effectLst/>
          </c:spPr>
          <c:marker>
            <c:symbol val="none"/>
          </c:marker>
          <c:cat>
            <c:numRef>
              <c:f>'3a. EPO Applications'!$A$4:$A$27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'3a. EPO Applications'!$B$4:$B$26</c:f>
              <c:numCache>
                <c:formatCode>_-* #,##0_-;\-* #,##0_-;_-* "-"??_-;_-@_-</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22056</c:v>
                </c:pt>
                <c:pt idx="22">
                  <c:v>22072</c:v>
                </c:pt>
              </c:numCache>
            </c:numRef>
          </c:val>
          <c:smooth val="0"/>
          <c:extLst>
            <c:ext xmlns:c16="http://schemas.microsoft.com/office/drawing/2014/chart" uri="{C3380CC4-5D6E-409C-BE32-E72D297353CC}">
              <c16:uniqueId val="{00000000-DC44-48E2-8094-2713F80FD9C2}"/>
            </c:ext>
          </c:extLst>
        </c:ser>
        <c:ser>
          <c:idx val="1"/>
          <c:order val="1"/>
          <c:tx>
            <c:strRef>
              <c:f>'3a. EPO Applications'!$C$3</c:f>
              <c:strCache>
                <c:ptCount val="1"/>
                <c:pt idx="0">
                  <c:v>EPO Applications 2</c:v>
                </c:pt>
              </c:strCache>
            </c:strRef>
          </c:tx>
          <c:spPr>
            <a:ln w="28575" cap="rnd">
              <a:solidFill>
                <a:schemeClr val="accent1">
                  <a:lumMod val="60000"/>
                  <a:lumOff val="40000"/>
                </a:schemeClr>
              </a:solidFill>
              <a:round/>
            </a:ln>
            <a:effectLst/>
          </c:spPr>
          <c:marker>
            <c:symbol val="none"/>
          </c:marker>
          <c:cat>
            <c:numRef>
              <c:f>'3a. EPO Applications'!$A$4:$A$27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'3a. EPO Applications'!$C$4:$C$26</c:f>
              <c:numCache>
                <c:formatCode>_-* #,##0_-;\-* #,##0_-;_-* "-"??_-;_-@_-</c:formatCode>
                <c:ptCount val="23"/>
                <c:pt idx="0">
                  <c:v>60559</c:v>
                </c:pt>
                <c:pt idx="1">
                  <c:v>64035</c:v>
                </c:pt>
                <c:pt idx="2">
                  <c:v>72904</c:v>
                </c:pt>
                <c:pt idx="3">
                  <c:v>82087</c:v>
                </c:pt>
                <c:pt idx="4">
                  <c:v>89359</c:v>
                </c:pt>
                <c:pt idx="5">
                  <c:v>100692</c:v>
                </c:pt>
                <c:pt idx="6">
                  <c:v>110027</c:v>
                </c:pt>
                <c:pt idx="7">
                  <c:v>106243</c:v>
                </c:pt>
                <c:pt idx="8">
                  <c:v>116604</c:v>
                </c:pt>
                <c:pt idx="9">
                  <c:v>123701</c:v>
                </c:pt>
                <c:pt idx="10">
                  <c:v>128713</c:v>
                </c:pt>
                <c:pt idx="11">
                  <c:v>135231</c:v>
                </c:pt>
                <c:pt idx="12">
                  <c:v>140763</c:v>
                </c:pt>
                <c:pt idx="13">
                  <c:v>146150</c:v>
                </c:pt>
                <c:pt idx="14">
                  <c:v>134580</c:v>
                </c:pt>
                <c:pt idx="15">
                  <c:v>150961</c:v>
                </c:pt>
                <c:pt idx="16">
                  <c:v>142793</c:v>
                </c:pt>
                <c:pt idx="17">
                  <c:v>148560</c:v>
                </c:pt>
                <c:pt idx="18">
                  <c:v>147987</c:v>
                </c:pt>
                <c:pt idx="19">
                  <c:v>152662</c:v>
                </c:pt>
                <c:pt idx="20">
                  <c:v>160028</c:v>
                </c:pt>
                <c:pt idx="21">
                  <c:v>159358</c:v>
                </c:pt>
                <c:pt idx="22">
                  <c:v>165590</c:v>
                </c:pt>
              </c:numCache>
            </c:numRef>
          </c:val>
          <c:smooth val="0"/>
          <c:extLst>
            <c:ext xmlns:c16="http://schemas.microsoft.com/office/drawing/2014/chart" uri="{C3380CC4-5D6E-409C-BE32-E72D297353CC}">
              <c16:uniqueId val="{00000001-DC44-48E2-8094-2713F80FD9C2}"/>
            </c:ext>
          </c:extLst>
        </c:ser>
        <c:dLbls>
          <c:showLegendKey val="0"/>
          <c:showVal val="0"/>
          <c:showCatName val="0"/>
          <c:showSerName val="0"/>
          <c:showPercent val="0"/>
          <c:showBubbleSize val="0"/>
        </c:dLbls>
        <c:smooth val="0"/>
        <c:axId val="456989296"/>
        <c:axId val="456983808"/>
      </c:lineChart>
      <c:catAx>
        <c:axId val="456989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3808"/>
        <c:crosses val="autoZero"/>
        <c:auto val="1"/>
        <c:lblAlgn val="ctr"/>
        <c:lblOffset val="100"/>
        <c:tickLblSkip val="2"/>
        <c:tickMarkSkip val="2"/>
        <c:noMultiLvlLbl val="0"/>
      </c:catAx>
      <c:valAx>
        <c:axId val="456983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9296"/>
        <c:crosses val="autoZero"/>
        <c:crossBetween val="between"/>
        <c:majorUnit val="30000"/>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Granted Patents from IPO</a:t>
            </a:r>
            <a:r>
              <a:rPr lang="en-GB" baseline="0"/>
              <a:t> and EPO (UK)</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'3b. EPO Grants'!$B$3</c:f>
              <c:strCache>
                <c:ptCount val="1"/>
                <c:pt idx="0">
                  <c:v>IPO  1</c:v>
                </c:pt>
              </c:strCache>
            </c:strRef>
          </c:tx>
          <c:spPr>
            <a:ln w="28575" cap="rnd">
              <a:solidFill>
                <a:schemeClr val="accent1">
                  <a:lumMod val="50000"/>
                </a:schemeClr>
              </a:solidFill>
              <a:round/>
            </a:ln>
            <a:effectLst/>
          </c:spPr>
          <c:marker>
            <c:symbol val="none"/>
          </c:marker>
          <c:cat>
            <c:numRef>
              <c:f>'3b. EPO Grants'!$A$4:$A$26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'3b. EPO Grants'!$B$4:$B$26</c:f>
              <c:numCache>
                <c:formatCode>#,##0</c:formatCode>
                <c:ptCount val="23"/>
                <c:pt idx="0">
                  <c:v>9475.0000000000091</c:v>
                </c:pt>
                <c:pt idx="1">
                  <c:v>7131.99999999996</c:v>
                </c:pt>
                <c:pt idx="2">
                  <c:v>7945</c:v>
                </c:pt>
                <c:pt idx="3">
                  <c:v>9249.00000000002</c:v>
                </c:pt>
                <c:pt idx="4">
                  <c:v>7994.99999999997</c:v>
                </c:pt>
                <c:pt idx="5">
                  <c:v>8252</c:v>
                </c:pt>
                <c:pt idx="6">
                  <c:v>7554.99999999998</c:v>
                </c:pt>
                <c:pt idx="7">
                  <c:v>8688.9999999999709</c:v>
                </c:pt>
                <c:pt idx="8">
                  <c:v>9761.0000000000091</c:v>
                </c:pt>
                <c:pt idx="9">
                  <c:v>10541</c:v>
                </c:pt>
                <c:pt idx="10">
                  <c:v>10157</c:v>
                </c:pt>
                <c:pt idx="11">
                  <c:v>7906.99999999996</c:v>
                </c:pt>
                <c:pt idx="12">
                  <c:v>5929.99999999999</c:v>
                </c:pt>
                <c:pt idx="13">
                  <c:v>5360.00000000001</c:v>
                </c:pt>
                <c:pt idx="14">
                  <c:v>5426.99999999999</c:v>
                </c:pt>
                <c:pt idx="15">
                  <c:v>5594</c:v>
                </c:pt>
                <c:pt idx="16">
                  <c:v>7172.99999999997</c:v>
                </c:pt>
                <c:pt idx="17">
                  <c:v>6863.99999999997</c:v>
                </c:pt>
                <c:pt idx="18">
                  <c:v>5234.00000000001</c:v>
                </c:pt>
                <c:pt idx="19">
                  <c:v>4986.00000000002</c:v>
                </c:pt>
                <c:pt idx="20">
                  <c:v>5464.00000000001</c:v>
                </c:pt>
                <c:pt idx="21">
                  <c:v>5602.00000000002</c:v>
                </c:pt>
                <c:pt idx="22">
                  <c:v>6310.99999999999</c:v>
                </c:pt>
              </c:numCache>
            </c:numRef>
          </c:val>
          <c:smooth val="0"/>
          <c:extLst>
            <c:ext xmlns:c16="http://schemas.microsoft.com/office/drawing/2014/chart" uri="{C3380CC4-5D6E-409C-BE32-E72D297353CC}">
              <c16:uniqueId val="{00000000-63DE-484A-9A43-052CC006BEC3}"/>
            </c:ext>
          </c:extLst>
        </c:ser>
        <c:ser>
          <c:idx val="2"/>
          <c:order val="1"/>
          <c:tx>
            <c:strRef>
              <c:f>'3b. EPO Grants'!$C$3</c:f>
              <c:strCache>
                <c:ptCount val="1"/>
                <c:pt idx="0">
                  <c:v>EP (UK) 2</c:v>
                </c:pt>
              </c:strCache>
            </c:strRef>
          </c:tx>
          <c:spPr>
            <a:ln w="28575" cap="rnd">
              <a:solidFill>
                <a:schemeClr val="accent1">
                  <a:lumMod val="60000"/>
                  <a:lumOff val="40000"/>
                </a:schemeClr>
              </a:solidFill>
              <a:round/>
            </a:ln>
            <a:effectLst/>
          </c:spPr>
          <c:marker>
            <c:symbol val="none"/>
          </c:marker>
          <c:cat>
            <c:numRef>
              <c:f>'3b. EPO Grants'!$A$4:$A$26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'3b. EPO Grants'!$C$4:$C$25</c:f>
              <c:numCache>
                <c:formatCode>_-* #,##0_-;\-* #,##0_-;_-* "-"??_-;_-@_-</c:formatCode>
                <c:ptCount val="22"/>
                <c:pt idx="0">
                  <c:v>38878</c:v>
                </c:pt>
                <c:pt idx="1">
                  <c:v>37204</c:v>
                </c:pt>
                <c:pt idx="2">
                  <c:v>36807</c:v>
                </c:pt>
                <c:pt idx="3">
                  <c:v>33934</c:v>
                </c:pt>
                <c:pt idx="4">
                  <c:v>32690</c:v>
                </c:pt>
                <c:pt idx="5">
                  <c:v>25511</c:v>
                </c:pt>
                <c:pt idx="6">
                  <c:v>32102</c:v>
                </c:pt>
                <c:pt idx="7">
                  <c:v>43913</c:v>
                </c:pt>
                <c:pt idx="8">
                  <c:v>55544</c:v>
                </c:pt>
                <c:pt idx="9">
                  <c:v>54514</c:v>
                </c:pt>
                <c:pt idx="10">
                  <c:v>49548</c:v>
                </c:pt>
                <c:pt idx="11">
                  <c:v>58382</c:v>
                </c:pt>
                <c:pt idx="12">
                  <c:v>50870</c:v>
                </c:pt>
                <c:pt idx="13">
                  <c:v>55653</c:v>
                </c:pt>
                <c:pt idx="14">
                  <c:v>48323</c:v>
                </c:pt>
                <c:pt idx="15">
                  <c:v>54133</c:v>
                </c:pt>
                <c:pt idx="16">
                  <c:v>58397</c:v>
                </c:pt>
                <c:pt idx="17">
                  <c:v>62490</c:v>
                </c:pt>
                <c:pt idx="18">
                  <c:v>64301</c:v>
                </c:pt>
                <c:pt idx="19">
                  <c:v>62945</c:v>
                </c:pt>
                <c:pt idx="20">
                  <c:v>67090</c:v>
                </c:pt>
                <c:pt idx="21">
                  <c:v>94539</c:v>
                </c:pt>
              </c:numCache>
            </c:numRef>
          </c:val>
          <c:smooth val="0"/>
          <c:extLst>
            <c:ext xmlns:c16="http://schemas.microsoft.com/office/drawing/2014/chart" uri="{C3380CC4-5D6E-409C-BE32-E72D297353CC}">
              <c16:uniqueId val="{00000001-63DE-484A-9A43-052CC006BEC3}"/>
            </c:ext>
          </c:extLst>
        </c:ser>
        <c:dLbls>
          <c:showLegendKey val="0"/>
          <c:showVal val="0"/>
          <c:showCatName val="0"/>
          <c:showSerName val="0"/>
          <c:showPercent val="0"/>
          <c:showBubbleSize val="0"/>
        </c:dLbls>
        <c:smooth val="0"/>
        <c:axId val="456988904"/>
        <c:axId val="456986552"/>
      </c:lineChart>
      <c:catAx>
        <c:axId val="456988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6552"/>
        <c:crosses val="autoZero"/>
        <c:auto val="1"/>
        <c:lblAlgn val="ctr"/>
        <c:lblOffset val="100"/>
        <c:tickLblSkip val="2"/>
        <c:noMultiLvlLbl val="0"/>
      </c:catAx>
      <c:valAx>
        <c:axId val="456986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8904"/>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Total Patent Applications</a:t>
            </a:r>
            <a:r>
              <a:rPr lang="en-GB" baseline="0"/>
              <a:t> by Filing Route</a:t>
            </a:r>
            <a:endParaRPr lang="en-GB" sz="1000"/>
          </a:p>
        </c:rich>
      </c:tx>
      <c:layout>
        <c:manualLayout>
          <c:xMode val="edge"/>
          <c:yMode val="edge"/>
          <c:x val="0.19158643779154141"/>
          <c:y val="4.775292606797646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75871105001439"/>
          <c:y val="0.20380395313078511"/>
          <c:w val="0.79488341049767619"/>
          <c:h val="0.60618663961640895"/>
        </c:manualLayout>
      </c:layout>
      <c:lineChart>
        <c:grouping val="standard"/>
        <c:varyColors val="0"/>
        <c:ser>
          <c:idx val="1"/>
          <c:order val="0"/>
          <c:tx>
            <c:strRef>
              <c:f>'4a. Applications by Route'!$B$3</c:f>
              <c:strCache>
                <c:ptCount val="1"/>
                <c:pt idx="0">
                  <c:v>National</c:v>
                </c:pt>
              </c:strCache>
            </c:strRef>
          </c:tx>
          <c:spPr>
            <a:ln w="28575" cap="rnd">
              <a:solidFill>
                <a:schemeClr val="accent1">
                  <a:lumMod val="50000"/>
                </a:schemeClr>
              </a:solidFill>
              <a:round/>
            </a:ln>
            <a:effectLst/>
          </c:spPr>
          <c:marker>
            <c:symbol val="none"/>
          </c:marker>
          <c:cat>
            <c:numRef>
              <c:f>'4a. Applications by Route'!$A$4:$A$26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Route'!$B$4:$B$26</c:f>
              <c:numCache>
                <c:formatCode>_-* #,##0_-;\-* #,##0_-;_-* "-"??_-;_-@_-</c:formatCode>
                <c:ptCount val="23"/>
                <c:pt idx="0">
                  <c:v>25850</c:v>
                </c:pt>
                <c:pt idx="1">
                  <c:v>26175</c:v>
                </c:pt>
                <c:pt idx="2">
                  <c:v>26336</c:v>
                </c:pt>
                <c:pt idx="3">
                  <c:v>27652</c:v>
                </c:pt>
                <c:pt idx="4">
                  <c:v>29198</c:v>
                </c:pt>
                <c:pt idx="5">
                  <c:v>30109</c:v>
                </c:pt>
                <c:pt idx="6">
                  <c:v>29117</c:v>
                </c:pt>
                <c:pt idx="7">
                  <c:v>28330</c:v>
                </c:pt>
                <c:pt idx="8">
                  <c:v>28061</c:v>
                </c:pt>
                <c:pt idx="9">
                  <c:v>26498</c:v>
                </c:pt>
                <c:pt idx="10">
                  <c:v>24405</c:v>
                </c:pt>
                <c:pt idx="11">
                  <c:v>23759</c:v>
                </c:pt>
                <c:pt idx="12">
                  <c:v>22832</c:v>
                </c:pt>
                <c:pt idx="13">
                  <c:v>21475</c:v>
                </c:pt>
                <c:pt idx="14">
                  <c:v>20432</c:v>
                </c:pt>
                <c:pt idx="15">
                  <c:v>19916</c:v>
                </c:pt>
                <c:pt idx="16">
                  <c:v>20324</c:v>
                </c:pt>
                <c:pt idx="17">
                  <c:v>21123</c:v>
                </c:pt>
                <c:pt idx="18">
                  <c:v>20583</c:v>
                </c:pt>
                <c:pt idx="19">
                  <c:v>20703</c:v>
                </c:pt>
                <c:pt idx="20">
                  <c:v>20393</c:v>
                </c:pt>
                <c:pt idx="21">
                  <c:v>19524</c:v>
                </c:pt>
                <c:pt idx="22">
                  <c:v>19198</c:v>
                </c:pt>
              </c:numCache>
            </c:numRef>
          </c:val>
          <c:smooth val="0"/>
          <c:extLst>
            <c:ext xmlns:c16="http://schemas.microsoft.com/office/drawing/2014/chart" uri="{C3380CC4-5D6E-409C-BE32-E72D297353CC}">
              <c16:uniqueId val="{00000000-079A-432B-AF0E-01D2E37F60C8}"/>
            </c:ext>
          </c:extLst>
        </c:ser>
        <c:ser>
          <c:idx val="2"/>
          <c:order val="1"/>
          <c:tx>
            <c:strRef>
              <c:f>'4a. Applications by Route'!$C$3</c:f>
              <c:strCache>
                <c:ptCount val="1"/>
                <c:pt idx="0">
                  <c:v>PCT1</c:v>
                </c:pt>
              </c:strCache>
            </c:strRef>
          </c:tx>
          <c:spPr>
            <a:ln w="28575" cap="rnd">
              <a:solidFill>
                <a:schemeClr val="accent1">
                  <a:lumMod val="60000"/>
                  <a:lumOff val="40000"/>
                </a:schemeClr>
              </a:solidFill>
              <a:round/>
            </a:ln>
            <a:effectLst/>
          </c:spPr>
          <c:marker>
            <c:symbol val="none"/>
          </c:marker>
          <c:cat>
            <c:numRef>
              <c:f>'4a. Applications by Route'!$A$4:$A$26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Route'!$C$4:$C$26</c:f>
              <c:numCache>
                <c:formatCode>_-* #,##0_-;\-* #,##0_-;_-* "-"??_-;_-@_-</c:formatCode>
                <c:ptCount val="23"/>
                <c:pt idx="0">
                  <c:v>774</c:v>
                </c:pt>
                <c:pt idx="1">
                  <c:v>875</c:v>
                </c:pt>
                <c:pt idx="2">
                  <c:v>908</c:v>
                </c:pt>
                <c:pt idx="3">
                  <c:v>994</c:v>
                </c:pt>
                <c:pt idx="4">
                  <c:v>1312</c:v>
                </c:pt>
                <c:pt idx="5">
                  <c:v>1335</c:v>
                </c:pt>
                <c:pt idx="6">
                  <c:v>1505</c:v>
                </c:pt>
                <c:pt idx="7">
                  <c:v>1620</c:v>
                </c:pt>
                <c:pt idx="8">
                  <c:v>1790</c:v>
                </c:pt>
                <c:pt idx="9">
                  <c:v>1725</c:v>
                </c:pt>
                <c:pt idx="10">
                  <c:v>1805</c:v>
                </c:pt>
                <c:pt idx="11">
                  <c:v>2012</c:v>
                </c:pt>
                <c:pt idx="12">
                  <c:v>2205</c:v>
                </c:pt>
                <c:pt idx="13">
                  <c:v>1921</c:v>
                </c:pt>
                <c:pt idx="14">
                  <c:v>2038</c:v>
                </c:pt>
                <c:pt idx="15">
                  <c:v>2012</c:v>
                </c:pt>
                <c:pt idx="16">
                  <c:v>1936</c:v>
                </c:pt>
                <c:pt idx="17">
                  <c:v>2109</c:v>
                </c:pt>
                <c:pt idx="18">
                  <c:v>2383</c:v>
                </c:pt>
                <c:pt idx="19">
                  <c:v>2331</c:v>
                </c:pt>
                <c:pt idx="20">
                  <c:v>2418</c:v>
                </c:pt>
                <c:pt idx="21">
                  <c:v>2532</c:v>
                </c:pt>
                <c:pt idx="22">
                  <c:v>2874</c:v>
                </c:pt>
              </c:numCache>
            </c:numRef>
          </c:val>
          <c:smooth val="0"/>
          <c:extLst>
            <c:ext xmlns:c16="http://schemas.microsoft.com/office/drawing/2014/chart" uri="{C3380CC4-5D6E-409C-BE32-E72D297353CC}">
              <c16:uniqueId val="{00000001-079A-432B-AF0E-01D2E37F60C8}"/>
            </c:ext>
          </c:extLst>
        </c:ser>
        <c:ser>
          <c:idx val="0"/>
          <c:order val="2"/>
          <c:tx>
            <c:strRef>
              <c:f>'4a. Applications by Route'!$F$3</c:f>
              <c:strCache>
                <c:ptCount val="1"/>
                <c:pt idx="0">
                  <c:v>Total</c:v>
                </c:pt>
              </c:strCache>
            </c:strRef>
          </c:tx>
          <c:spPr>
            <a:ln w="28575" cap="rnd">
              <a:solidFill>
                <a:schemeClr val="bg1">
                  <a:lumMod val="65000"/>
                </a:schemeClr>
              </a:solidFill>
              <a:round/>
            </a:ln>
            <a:effectLst/>
          </c:spPr>
          <c:marker>
            <c:symbol val="none"/>
          </c:marker>
          <c:val>
            <c:numRef>
              <c:f>'4a. Applications by Route'!$F$4:$F$26</c:f>
              <c:numCache>
                <c:formatCode>_-* #,##0_-;\-* #,##0_-;_-* "-"??_-;_-@_-</c:formatCode>
                <c:ptCount val="23"/>
                <c:pt idx="0">
                  <c:v>26624</c:v>
                </c:pt>
                <c:pt idx="1">
                  <c:v>27050</c:v>
                </c:pt>
                <c:pt idx="2">
                  <c:v>27244</c:v>
                </c:pt>
                <c:pt idx="3">
                  <c:v>28646</c:v>
                </c:pt>
                <c:pt idx="4">
                  <c:v>30510</c:v>
                </c:pt>
                <c:pt idx="5">
                  <c:v>31444</c:v>
                </c:pt>
                <c:pt idx="6">
                  <c:v>30622</c:v>
                </c:pt>
                <c:pt idx="7">
                  <c:v>29950</c:v>
                </c:pt>
                <c:pt idx="8">
                  <c:v>29851</c:v>
                </c:pt>
                <c:pt idx="9">
                  <c:v>28223</c:v>
                </c:pt>
                <c:pt idx="10">
                  <c:v>26210</c:v>
                </c:pt>
                <c:pt idx="11">
                  <c:v>25771</c:v>
                </c:pt>
                <c:pt idx="12">
                  <c:v>25037</c:v>
                </c:pt>
                <c:pt idx="13">
                  <c:v>23396</c:v>
                </c:pt>
                <c:pt idx="14">
                  <c:v>22470</c:v>
                </c:pt>
                <c:pt idx="15">
                  <c:v>21928</c:v>
                </c:pt>
                <c:pt idx="16">
                  <c:v>22260</c:v>
                </c:pt>
                <c:pt idx="17">
                  <c:v>23232</c:v>
                </c:pt>
                <c:pt idx="18">
                  <c:v>22966</c:v>
                </c:pt>
                <c:pt idx="19">
                  <c:v>23034</c:v>
                </c:pt>
                <c:pt idx="20">
                  <c:v>22811</c:v>
                </c:pt>
                <c:pt idx="21">
                  <c:v>22056</c:v>
                </c:pt>
                <c:pt idx="22">
                  <c:v>22072</c:v>
                </c:pt>
              </c:numCache>
            </c:numRef>
          </c:val>
          <c:smooth val="0"/>
          <c:extLst>
            <c:ext xmlns:c16="http://schemas.microsoft.com/office/drawing/2014/chart" uri="{C3380CC4-5D6E-409C-BE32-E72D297353CC}">
              <c16:uniqueId val="{00000002-079A-432B-AF0E-01D2E37F60C8}"/>
            </c:ext>
          </c:extLst>
        </c:ser>
        <c:dLbls>
          <c:showLegendKey val="0"/>
          <c:showVal val="0"/>
          <c:showCatName val="0"/>
          <c:showSerName val="0"/>
          <c:showPercent val="0"/>
          <c:showBubbleSize val="0"/>
        </c:dLbls>
        <c:smooth val="0"/>
        <c:axId val="456984984"/>
        <c:axId val="456418056"/>
      </c:lineChart>
      <c:catAx>
        <c:axId val="4569849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18056"/>
        <c:crosses val="autoZero"/>
        <c:auto val="1"/>
        <c:lblAlgn val="ctr"/>
        <c:lblOffset val="100"/>
        <c:tickLblSkip val="2"/>
        <c:noMultiLvlLbl val="0"/>
      </c:catAx>
      <c:valAx>
        <c:axId val="456418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84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Share of Patent Applications by Filing Route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75172125223476"/>
          <c:y val="0.15969609001410254"/>
          <c:w val="0.8081147315149142"/>
          <c:h val="0.61132390762369349"/>
        </c:manualLayout>
      </c:layout>
      <c:barChart>
        <c:barDir val="col"/>
        <c:grouping val="percentStacked"/>
        <c:varyColors val="0"/>
        <c:ser>
          <c:idx val="1"/>
          <c:order val="0"/>
          <c:tx>
            <c:strRef>
              <c:f>'4a. Applications by Route'!$D$3</c:f>
              <c:strCache>
                <c:ptCount val="1"/>
                <c:pt idx="0">
                  <c:v>National</c:v>
                </c:pt>
              </c:strCache>
            </c:strRef>
          </c:tx>
          <c:spPr>
            <a:solidFill>
              <a:schemeClr val="accent1">
                <a:lumMod val="50000"/>
              </a:schemeClr>
            </a:solidFill>
            <a:ln>
              <a:noFill/>
            </a:ln>
            <a:effectLst/>
          </c:spPr>
          <c:invertIfNegative val="0"/>
          <c:cat>
            <c:numRef>
              <c:f>'4a. Applications by Route'!$A$4:$A$26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Route'!$D$4:$D$26</c:f>
              <c:numCache>
                <c:formatCode>0%</c:formatCode>
                <c:ptCount val="23"/>
                <c:pt idx="0">
                  <c:v>0.97092848557692313</c:v>
                </c:pt>
                <c:pt idx="1">
                  <c:v>0.96765249537892795</c:v>
                </c:pt>
                <c:pt idx="2">
                  <c:v>0.96667156071061522</c:v>
                </c:pt>
                <c:pt idx="3">
                  <c:v>0.96530056552398236</c:v>
                </c:pt>
                <c:pt idx="4">
                  <c:v>0.95699770567027209</c:v>
                </c:pt>
                <c:pt idx="5">
                  <c:v>0.9575435695204173</c:v>
                </c:pt>
                <c:pt idx="6">
                  <c:v>0.95085232839135259</c:v>
                </c:pt>
                <c:pt idx="7">
                  <c:v>0.94590984974958259</c:v>
                </c:pt>
                <c:pt idx="8">
                  <c:v>0.94003550969816752</c:v>
                </c:pt>
                <c:pt idx="9">
                  <c:v>0.93887963717535339</c:v>
                </c:pt>
                <c:pt idx="10">
                  <c:v>0.93113315528424268</c:v>
                </c:pt>
                <c:pt idx="11">
                  <c:v>0.92192774824415036</c:v>
                </c:pt>
                <c:pt idx="12">
                  <c:v>0.91193034309222354</c:v>
                </c:pt>
                <c:pt idx="13">
                  <c:v>0.91789194734142587</c:v>
                </c:pt>
                <c:pt idx="14">
                  <c:v>0.90930129060970177</c:v>
                </c:pt>
                <c:pt idx="15">
                  <c:v>0.90824516599781102</c:v>
                </c:pt>
                <c:pt idx="16">
                  <c:v>0.91302785265049413</c:v>
                </c:pt>
                <c:pt idx="17">
                  <c:v>0.90922004132231404</c:v>
                </c:pt>
                <c:pt idx="18">
                  <c:v>0.89623791692066535</c:v>
                </c:pt>
                <c:pt idx="19">
                  <c:v>0.89880177129460792</c:v>
                </c:pt>
                <c:pt idx="20">
                  <c:v>0.89399850949103499</c:v>
                </c:pt>
                <c:pt idx="21">
                  <c:v>0.88520130576713818</c:v>
                </c:pt>
                <c:pt idx="22">
                  <c:v>0.86978977890540055</c:v>
                </c:pt>
              </c:numCache>
            </c:numRef>
          </c:val>
          <c:extLst>
            <c:ext xmlns:c16="http://schemas.microsoft.com/office/drawing/2014/chart" uri="{C3380CC4-5D6E-409C-BE32-E72D297353CC}">
              <c16:uniqueId val="{00000000-5C10-49D6-ABC7-6EF3B8713F55}"/>
            </c:ext>
          </c:extLst>
        </c:ser>
        <c:ser>
          <c:idx val="2"/>
          <c:order val="1"/>
          <c:tx>
            <c:strRef>
              <c:f>'4a. Applications by Route'!$E$3</c:f>
              <c:strCache>
                <c:ptCount val="1"/>
                <c:pt idx="0">
                  <c:v>PCT</c:v>
                </c:pt>
              </c:strCache>
            </c:strRef>
          </c:tx>
          <c:spPr>
            <a:solidFill>
              <a:schemeClr val="accent1">
                <a:lumMod val="60000"/>
                <a:lumOff val="40000"/>
              </a:schemeClr>
            </a:solidFill>
            <a:ln>
              <a:noFill/>
            </a:ln>
            <a:effectLst/>
          </c:spPr>
          <c:invertIfNegative val="0"/>
          <c:cat>
            <c:numRef>
              <c:f>'4a. Applications by Route'!$A$4:$A$26</c:f>
              <c:numCache>
                <c:formatCode>0</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'4a. Applications by Route'!$E$4:$E$26</c:f>
              <c:numCache>
                <c:formatCode>0%</c:formatCode>
                <c:ptCount val="23"/>
                <c:pt idx="0">
                  <c:v>2.9071514423076924E-2</c:v>
                </c:pt>
                <c:pt idx="1">
                  <c:v>3.2347504621072089E-2</c:v>
                </c:pt>
                <c:pt idx="2">
                  <c:v>3.3328439289384816E-2</c:v>
                </c:pt>
                <c:pt idx="3">
                  <c:v>3.4699434476017595E-2</c:v>
                </c:pt>
                <c:pt idx="4">
                  <c:v>4.3002294329727957E-2</c:v>
                </c:pt>
                <c:pt idx="5">
                  <c:v>4.2456430479582752E-2</c:v>
                </c:pt>
                <c:pt idx="6">
                  <c:v>4.9147671608647379E-2</c:v>
                </c:pt>
                <c:pt idx="7">
                  <c:v>5.4090150250417364E-2</c:v>
                </c:pt>
                <c:pt idx="8">
                  <c:v>5.9964490301832436E-2</c:v>
                </c:pt>
                <c:pt idx="9">
                  <c:v>6.1120362824646564E-2</c:v>
                </c:pt>
                <c:pt idx="10">
                  <c:v>6.8866844715757339E-2</c:v>
                </c:pt>
                <c:pt idx="11">
                  <c:v>7.80722517558496E-2</c:v>
                </c:pt>
                <c:pt idx="12">
                  <c:v>8.8069656907776489E-2</c:v>
                </c:pt>
                <c:pt idx="13">
                  <c:v>8.2108052658574113E-2</c:v>
                </c:pt>
                <c:pt idx="14">
                  <c:v>9.0698709390298171E-2</c:v>
                </c:pt>
                <c:pt idx="15">
                  <c:v>9.1754834002188979E-2</c:v>
                </c:pt>
                <c:pt idx="16">
                  <c:v>8.6972147349505841E-2</c:v>
                </c:pt>
                <c:pt idx="17">
                  <c:v>9.0779958677685957E-2</c:v>
                </c:pt>
                <c:pt idx="18">
                  <c:v>0.10376208307933467</c:v>
                </c:pt>
                <c:pt idx="19">
                  <c:v>0.10119822870539202</c:v>
                </c:pt>
                <c:pt idx="20">
                  <c:v>0.10600149050896497</c:v>
                </c:pt>
                <c:pt idx="21">
                  <c:v>0.11479869423286181</c:v>
                </c:pt>
                <c:pt idx="22">
                  <c:v>0.13021022109459948</c:v>
                </c:pt>
              </c:numCache>
            </c:numRef>
          </c:val>
          <c:extLst>
            <c:ext xmlns:c16="http://schemas.microsoft.com/office/drawing/2014/chart" uri="{C3380CC4-5D6E-409C-BE32-E72D297353CC}">
              <c16:uniqueId val="{00000001-5C10-49D6-ABC7-6EF3B8713F55}"/>
            </c:ext>
          </c:extLst>
        </c:ser>
        <c:dLbls>
          <c:showLegendKey val="0"/>
          <c:showVal val="0"/>
          <c:showCatName val="0"/>
          <c:showSerName val="0"/>
          <c:showPercent val="0"/>
          <c:showBubbleSize val="0"/>
        </c:dLbls>
        <c:gapWidth val="150"/>
        <c:overlap val="100"/>
        <c:axId val="456420016"/>
        <c:axId val="456416488"/>
      </c:barChart>
      <c:catAx>
        <c:axId val="456420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Filing Year</a:t>
                </a:r>
              </a:p>
            </c:rich>
          </c:tx>
          <c:layout>
            <c:manualLayout>
              <c:xMode val="edge"/>
              <c:yMode val="edge"/>
              <c:x val="0.48572555502385406"/>
              <c:y val="0.835969837818884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16488"/>
        <c:crosses val="autoZero"/>
        <c:auto val="1"/>
        <c:lblAlgn val="ctr"/>
        <c:lblOffset val="100"/>
        <c:tickLblSkip val="2"/>
        <c:noMultiLvlLbl val="0"/>
      </c:catAx>
      <c:valAx>
        <c:axId val="456416488"/>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Applications</a:t>
                </a:r>
              </a:p>
            </c:rich>
          </c:tx>
          <c:layout>
            <c:manualLayout>
              <c:xMode val="edge"/>
              <c:yMode val="edge"/>
              <c:x val="3.1927997950532423E-2"/>
              <c:y val="0.349994834782005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20016"/>
        <c:crosses val="autoZero"/>
        <c:crossBetween val="between"/>
        <c:majorUnit val="0.2"/>
      </c:valAx>
      <c:spPr>
        <a:noFill/>
        <a:ln>
          <a:noFill/>
        </a:ln>
        <a:effectLst/>
      </c:spPr>
    </c:plotArea>
    <c:legend>
      <c:legendPos val="b"/>
      <c:layout>
        <c:manualLayout>
          <c:xMode val="edge"/>
          <c:yMode val="edge"/>
          <c:x val="0.44648250460405159"/>
          <c:y val="0.9037398533751082"/>
          <c:w val="0.19052159916474526"/>
          <c:h val="7.2115865093254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Total Published UK Patents by Filing</a:t>
            </a:r>
            <a:r>
              <a:rPr lang="en-GB" baseline="0"/>
              <a:t> Route</a:t>
            </a:r>
            <a:r>
              <a:rPr lang="en-GB"/>
              <a:t> </a:t>
            </a:r>
            <a:endParaRPr lang="en-GB" sz="1000"/>
          </a:p>
        </c:rich>
      </c:tx>
      <c:layout>
        <c:manualLayout>
          <c:xMode val="edge"/>
          <c:yMode val="edge"/>
          <c:x val="0.19572075928963564"/>
          <c:y val="5.55076614932588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29200053940243"/>
          <c:y val="0.20380382250134541"/>
          <c:w val="0.81927790508873144"/>
          <c:h val="0.60618663961640895"/>
        </c:manualLayout>
      </c:layout>
      <c:lineChart>
        <c:grouping val="standard"/>
        <c:varyColors val="0"/>
        <c:ser>
          <c:idx val="1"/>
          <c:order val="0"/>
          <c:tx>
            <c:strRef>
              <c:f>'4b. Publications by Route'!$B$3</c:f>
              <c:strCache>
                <c:ptCount val="1"/>
                <c:pt idx="0">
                  <c:v>National</c:v>
                </c:pt>
              </c:strCache>
            </c:strRef>
          </c:tx>
          <c:spPr>
            <a:ln w="28575" cap="rnd">
              <a:solidFill>
                <a:schemeClr val="accent1">
                  <a:lumMod val="50000"/>
                </a:schemeClr>
              </a:solidFill>
              <a:round/>
            </a:ln>
            <a:effectLst/>
          </c:spPr>
          <c:marker>
            <c:symbol val="none"/>
          </c:marker>
          <c:cat>
            <c:numRef>
              <c:f>'4b. Publications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Publications by Route'!$B$4:$B$26</c:f>
              <c:numCache>
                <c:formatCode>_-* #,##0_-;\-* #,##0_-;_-* "-"??_-;_-@_-</c:formatCode>
                <c:ptCount val="23"/>
                <c:pt idx="0">
                  <c:v>10386</c:v>
                </c:pt>
                <c:pt idx="1">
                  <c:v>10542</c:v>
                </c:pt>
                <c:pt idx="2">
                  <c:v>11591</c:v>
                </c:pt>
                <c:pt idx="3">
                  <c:v>11322</c:v>
                </c:pt>
                <c:pt idx="4">
                  <c:v>10825</c:v>
                </c:pt>
                <c:pt idx="5">
                  <c:v>11254</c:v>
                </c:pt>
                <c:pt idx="6">
                  <c:v>10702</c:v>
                </c:pt>
                <c:pt idx="7">
                  <c:v>11900</c:v>
                </c:pt>
                <c:pt idx="8">
                  <c:v>11440</c:v>
                </c:pt>
                <c:pt idx="9">
                  <c:v>11068</c:v>
                </c:pt>
                <c:pt idx="10">
                  <c:v>10482</c:v>
                </c:pt>
                <c:pt idx="11">
                  <c:v>10052</c:v>
                </c:pt>
                <c:pt idx="12">
                  <c:v>9527</c:v>
                </c:pt>
                <c:pt idx="13">
                  <c:v>9058</c:v>
                </c:pt>
                <c:pt idx="14">
                  <c:v>8505</c:v>
                </c:pt>
                <c:pt idx="15">
                  <c:v>8031</c:v>
                </c:pt>
                <c:pt idx="16">
                  <c:v>8208</c:v>
                </c:pt>
                <c:pt idx="17">
                  <c:v>8603</c:v>
                </c:pt>
                <c:pt idx="18">
                  <c:v>8842</c:v>
                </c:pt>
                <c:pt idx="19">
                  <c:v>9776</c:v>
                </c:pt>
                <c:pt idx="20">
                  <c:v>9667</c:v>
                </c:pt>
                <c:pt idx="21">
                  <c:v>9547</c:v>
                </c:pt>
                <c:pt idx="22">
                  <c:v>9307</c:v>
                </c:pt>
              </c:numCache>
            </c:numRef>
          </c:val>
          <c:smooth val="0"/>
          <c:extLst>
            <c:ext xmlns:c16="http://schemas.microsoft.com/office/drawing/2014/chart" uri="{C3380CC4-5D6E-409C-BE32-E72D297353CC}">
              <c16:uniqueId val="{00000000-B06E-42CA-A8C3-DDDBEFA3C81D}"/>
            </c:ext>
          </c:extLst>
        </c:ser>
        <c:ser>
          <c:idx val="2"/>
          <c:order val="1"/>
          <c:tx>
            <c:strRef>
              <c:f>'4b. Publications by Route'!$C$3</c:f>
              <c:strCache>
                <c:ptCount val="1"/>
                <c:pt idx="0">
                  <c:v>PCT1</c:v>
                </c:pt>
              </c:strCache>
            </c:strRef>
          </c:tx>
          <c:spPr>
            <a:ln w="28575" cap="rnd">
              <a:solidFill>
                <a:schemeClr val="accent1">
                  <a:lumMod val="60000"/>
                  <a:lumOff val="40000"/>
                </a:schemeClr>
              </a:solidFill>
              <a:round/>
            </a:ln>
            <a:effectLst/>
          </c:spPr>
          <c:marker>
            <c:symbol val="none"/>
          </c:marker>
          <c:cat>
            <c:numRef>
              <c:f>'4b. Publications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Publications by Route'!$C$4:$C$26</c:f>
              <c:numCache>
                <c:formatCode>#,##0</c:formatCode>
                <c:ptCount val="23"/>
                <c:pt idx="0">
                  <c:v>756</c:v>
                </c:pt>
                <c:pt idx="1">
                  <c:v>909</c:v>
                </c:pt>
                <c:pt idx="2">
                  <c:v>883</c:v>
                </c:pt>
                <c:pt idx="3">
                  <c:v>965</c:v>
                </c:pt>
                <c:pt idx="4">
                  <c:v>1217</c:v>
                </c:pt>
                <c:pt idx="5">
                  <c:v>1262</c:v>
                </c:pt>
                <c:pt idx="6">
                  <c:v>1401</c:v>
                </c:pt>
                <c:pt idx="7">
                  <c:v>1662</c:v>
                </c:pt>
                <c:pt idx="8">
                  <c:v>1649</c:v>
                </c:pt>
                <c:pt idx="9">
                  <c:v>1925</c:v>
                </c:pt>
                <c:pt idx="10">
                  <c:v>1654</c:v>
                </c:pt>
                <c:pt idx="11">
                  <c:v>1794</c:v>
                </c:pt>
                <c:pt idx="12">
                  <c:v>2345</c:v>
                </c:pt>
                <c:pt idx="13">
                  <c:v>2003</c:v>
                </c:pt>
                <c:pt idx="14">
                  <c:v>2065</c:v>
                </c:pt>
                <c:pt idx="15">
                  <c:v>1991</c:v>
                </c:pt>
                <c:pt idx="16">
                  <c:v>1835</c:v>
                </c:pt>
                <c:pt idx="17">
                  <c:v>2050</c:v>
                </c:pt>
                <c:pt idx="18">
                  <c:v>2179</c:v>
                </c:pt>
                <c:pt idx="19">
                  <c:v>2451</c:v>
                </c:pt>
                <c:pt idx="20">
                  <c:v>2272</c:v>
                </c:pt>
                <c:pt idx="21">
                  <c:v>2518</c:v>
                </c:pt>
                <c:pt idx="22">
                  <c:v>2461</c:v>
                </c:pt>
              </c:numCache>
            </c:numRef>
          </c:val>
          <c:smooth val="0"/>
          <c:extLst>
            <c:ext xmlns:c16="http://schemas.microsoft.com/office/drawing/2014/chart" uri="{C3380CC4-5D6E-409C-BE32-E72D297353CC}">
              <c16:uniqueId val="{00000001-B06E-42CA-A8C3-DDDBEFA3C81D}"/>
            </c:ext>
          </c:extLst>
        </c:ser>
        <c:ser>
          <c:idx val="0"/>
          <c:order val="2"/>
          <c:tx>
            <c:strRef>
              <c:f>'4b. Publications by Route'!$F$3</c:f>
              <c:strCache>
                <c:ptCount val="1"/>
                <c:pt idx="0">
                  <c:v>Total</c:v>
                </c:pt>
              </c:strCache>
            </c:strRef>
          </c:tx>
          <c:spPr>
            <a:ln w="28575" cap="rnd">
              <a:solidFill>
                <a:schemeClr val="bg1">
                  <a:lumMod val="65000"/>
                </a:schemeClr>
              </a:solidFill>
              <a:round/>
            </a:ln>
            <a:effectLst/>
          </c:spPr>
          <c:marker>
            <c:symbol val="none"/>
          </c:marker>
          <c:val>
            <c:numRef>
              <c:f>'4b. Publications by Route'!$F$4:$F$26</c:f>
              <c:numCache>
                <c:formatCode>_-* #,##0_-;\-* #,##0_-;_-* "-"??_-;_-@_-</c:formatCode>
                <c:ptCount val="23"/>
                <c:pt idx="0">
                  <c:v>11142</c:v>
                </c:pt>
                <c:pt idx="1">
                  <c:v>11451</c:v>
                </c:pt>
                <c:pt idx="2">
                  <c:v>12474</c:v>
                </c:pt>
                <c:pt idx="3">
                  <c:v>12287</c:v>
                </c:pt>
                <c:pt idx="4">
                  <c:v>12042</c:v>
                </c:pt>
                <c:pt idx="5">
                  <c:v>12516</c:v>
                </c:pt>
                <c:pt idx="6">
                  <c:v>12103</c:v>
                </c:pt>
                <c:pt idx="7">
                  <c:v>13562</c:v>
                </c:pt>
                <c:pt idx="8">
                  <c:v>13089</c:v>
                </c:pt>
                <c:pt idx="9">
                  <c:v>12993</c:v>
                </c:pt>
                <c:pt idx="10">
                  <c:v>12136</c:v>
                </c:pt>
                <c:pt idx="11">
                  <c:v>11846</c:v>
                </c:pt>
                <c:pt idx="12">
                  <c:v>11872</c:v>
                </c:pt>
                <c:pt idx="13">
                  <c:v>11061</c:v>
                </c:pt>
                <c:pt idx="14">
                  <c:v>10570</c:v>
                </c:pt>
                <c:pt idx="15">
                  <c:v>10022</c:v>
                </c:pt>
                <c:pt idx="16">
                  <c:v>10043</c:v>
                </c:pt>
                <c:pt idx="17">
                  <c:v>10653</c:v>
                </c:pt>
                <c:pt idx="18">
                  <c:v>11021</c:v>
                </c:pt>
                <c:pt idx="19">
                  <c:v>12227</c:v>
                </c:pt>
                <c:pt idx="20">
                  <c:v>11939</c:v>
                </c:pt>
                <c:pt idx="21">
                  <c:v>12065</c:v>
                </c:pt>
                <c:pt idx="22">
                  <c:v>11768</c:v>
                </c:pt>
              </c:numCache>
            </c:numRef>
          </c:val>
          <c:smooth val="0"/>
          <c:extLst>
            <c:ext xmlns:c16="http://schemas.microsoft.com/office/drawing/2014/chart" uri="{C3380CC4-5D6E-409C-BE32-E72D297353CC}">
              <c16:uniqueId val="{00000002-B06E-42CA-A8C3-DDDBEFA3C81D}"/>
            </c:ext>
          </c:extLst>
        </c:ser>
        <c:dLbls>
          <c:showLegendKey val="0"/>
          <c:showVal val="0"/>
          <c:showCatName val="0"/>
          <c:showSerName val="0"/>
          <c:showPercent val="0"/>
          <c:showBubbleSize val="0"/>
        </c:dLbls>
        <c:smooth val="0"/>
        <c:axId val="456418840"/>
        <c:axId val="456419232"/>
      </c:lineChart>
      <c:catAx>
        <c:axId val="456418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Publication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19232"/>
        <c:crosses val="autoZero"/>
        <c:auto val="1"/>
        <c:lblAlgn val="ctr"/>
        <c:lblOffset val="100"/>
        <c:tickLblSkip val="2"/>
        <c:noMultiLvlLbl val="0"/>
      </c:catAx>
      <c:valAx>
        <c:axId val="456419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18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0" i="0" baseline="0">
                <a:effectLst/>
              </a:rPr>
              <a:t>Share of Published UK Patents by Filing Route </a:t>
            </a:r>
            <a:endParaRPr lang="en-GB" sz="1000">
              <a:effectLst/>
            </a:endParaRPr>
          </a:p>
        </c:rich>
      </c:tx>
      <c:layout>
        <c:manualLayout>
          <c:xMode val="edge"/>
          <c:yMode val="edge"/>
          <c:x val="0.19552623984829121"/>
          <c:y val="5.2283464566929137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75171428178807"/>
          <c:y val="0.20586009084193813"/>
          <c:w val="0.81132522071104751"/>
          <c:h val="0.55003599101010581"/>
        </c:manualLayout>
      </c:layout>
      <c:barChart>
        <c:barDir val="col"/>
        <c:grouping val="percentStacked"/>
        <c:varyColors val="0"/>
        <c:ser>
          <c:idx val="1"/>
          <c:order val="0"/>
          <c:tx>
            <c:strRef>
              <c:f>'4b. Publications by Route'!$D$3</c:f>
              <c:strCache>
                <c:ptCount val="1"/>
                <c:pt idx="0">
                  <c:v>National</c:v>
                </c:pt>
              </c:strCache>
            </c:strRef>
          </c:tx>
          <c:spPr>
            <a:solidFill>
              <a:schemeClr val="accent1">
                <a:lumMod val="50000"/>
              </a:schemeClr>
            </a:solidFill>
            <a:ln>
              <a:noFill/>
            </a:ln>
            <a:effectLst/>
          </c:spPr>
          <c:invertIfNegative val="0"/>
          <c:cat>
            <c:numRef>
              <c:f>'4b. Publications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Publications by Route'!$D$4:$D$26</c:f>
              <c:numCache>
                <c:formatCode>0%</c:formatCode>
                <c:ptCount val="23"/>
                <c:pt idx="0">
                  <c:v>0.93214862681744748</c:v>
                </c:pt>
                <c:pt idx="1">
                  <c:v>0.92061828661252287</c:v>
                </c:pt>
                <c:pt idx="2">
                  <c:v>0.92921276254609586</c:v>
                </c:pt>
                <c:pt idx="3">
                  <c:v>0.9214617074957272</c:v>
                </c:pt>
                <c:pt idx="4">
                  <c:v>0.89893705364557386</c:v>
                </c:pt>
                <c:pt idx="5">
                  <c:v>0.89916906359859383</c:v>
                </c:pt>
                <c:pt idx="6">
                  <c:v>0.88424357597289927</c:v>
                </c:pt>
                <c:pt idx="7">
                  <c:v>0.87745170328860045</c:v>
                </c:pt>
                <c:pt idx="8">
                  <c:v>0.87401634960653984</c:v>
                </c:pt>
                <c:pt idx="9">
                  <c:v>0.85184330023859001</c:v>
                </c:pt>
                <c:pt idx="10">
                  <c:v>0.8637112722478576</c:v>
                </c:pt>
                <c:pt idx="11">
                  <c:v>0.84855647475941243</c:v>
                </c:pt>
                <c:pt idx="12">
                  <c:v>0.80247641509433965</c:v>
                </c:pt>
                <c:pt idx="13">
                  <c:v>0.8189132989783926</c:v>
                </c:pt>
                <c:pt idx="14">
                  <c:v>0.80463576158940397</c:v>
                </c:pt>
                <c:pt idx="15">
                  <c:v>0.80133705847136305</c:v>
                </c:pt>
                <c:pt idx="16">
                  <c:v>0.81728567161206811</c:v>
                </c:pt>
                <c:pt idx="17">
                  <c:v>0.80756594386557778</c:v>
                </c:pt>
                <c:pt idx="18">
                  <c:v>0.80228654387079212</c:v>
                </c:pt>
                <c:pt idx="19">
                  <c:v>0.79954199721926889</c:v>
                </c:pt>
                <c:pt idx="20">
                  <c:v>0.80969930479939689</c:v>
                </c:pt>
                <c:pt idx="21">
                  <c:v>0.79129714048901778</c:v>
                </c:pt>
                <c:pt idx="22">
                  <c:v>0.79087355540448678</c:v>
                </c:pt>
              </c:numCache>
            </c:numRef>
          </c:val>
          <c:extLst>
            <c:ext xmlns:c16="http://schemas.microsoft.com/office/drawing/2014/chart" uri="{C3380CC4-5D6E-409C-BE32-E72D297353CC}">
              <c16:uniqueId val="{00000000-1C79-4C81-BCAD-059243BE9C46}"/>
            </c:ext>
          </c:extLst>
        </c:ser>
        <c:ser>
          <c:idx val="2"/>
          <c:order val="1"/>
          <c:tx>
            <c:strRef>
              <c:f>'4b. Publications by Route'!$E$3</c:f>
              <c:strCache>
                <c:ptCount val="1"/>
                <c:pt idx="0">
                  <c:v>PCT</c:v>
                </c:pt>
              </c:strCache>
            </c:strRef>
          </c:tx>
          <c:spPr>
            <a:solidFill>
              <a:schemeClr val="accent1">
                <a:lumMod val="60000"/>
                <a:lumOff val="40000"/>
              </a:schemeClr>
            </a:solidFill>
            <a:ln>
              <a:noFill/>
            </a:ln>
            <a:effectLst/>
          </c:spPr>
          <c:invertIfNegative val="0"/>
          <c:cat>
            <c:numRef>
              <c:f>'4b. Publications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'4b. Publications by Route'!$E$4:$E$26</c:f>
              <c:numCache>
                <c:formatCode>0%</c:formatCode>
                <c:ptCount val="23"/>
                <c:pt idx="0">
                  <c:v>6.7851373182552507E-2</c:v>
                </c:pt>
                <c:pt idx="1">
                  <c:v>7.9381713387477071E-2</c:v>
                </c:pt>
                <c:pt idx="2">
                  <c:v>7.0787237453904125E-2</c:v>
                </c:pt>
                <c:pt idx="3">
                  <c:v>7.8538292504272814E-2</c:v>
                </c:pt>
                <c:pt idx="4">
                  <c:v>0.10106294635442617</c:v>
                </c:pt>
                <c:pt idx="5">
                  <c:v>0.1008309364014062</c:v>
                </c:pt>
                <c:pt idx="6">
                  <c:v>0.11575642402710072</c:v>
                </c:pt>
                <c:pt idx="7">
                  <c:v>0.1225482967113995</c:v>
                </c:pt>
                <c:pt idx="8">
                  <c:v>0.12598365039346016</c:v>
                </c:pt>
                <c:pt idx="9">
                  <c:v>0.14815669976140999</c:v>
                </c:pt>
                <c:pt idx="10">
                  <c:v>0.13628872775214237</c:v>
                </c:pt>
                <c:pt idx="11">
                  <c:v>0.15144352524058755</c:v>
                </c:pt>
                <c:pt idx="12">
                  <c:v>0.19752358490566038</c:v>
                </c:pt>
                <c:pt idx="13">
                  <c:v>0.18108670102160745</c:v>
                </c:pt>
                <c:pt idx="14">
                  <c:v>0.19536423841059603</c:v>
                </c:pt>
                <c:pt idx="15">
                  <c:v>0.198662941528637</c:v>
                </c:pt>
                <c:pt idx="16">
                  <c:v>0.18271432838793189</c:v>
                </c:pt>
                <c:pt idx="17">
                  <c:v>0.19243405613442222</c:v>
                </c:pt>
                <c:pt idx="18">
                  <c:v>0.19771345612920788</c:v>
                </c:pt>
                <c:pt idx="19">
                  <c:v>0.20045800278073117</c:v>
                </c:pt>
                <c:pt idx="20">
                  <c:v>0.19030069520060305</c:v>
                </c:pt>
                <c:pt idx="21">
                  <c:v>0.20870285951098219</c:v>
                </c:pt>
                <c:pt idx="22">
                  <c:v>0.20912644459551324</c:v>
                </c:pt>
              </c:numCache>
            </c:numRef>
          </c:val>
          <c:extLst>
            <c:ext xmlns:c16="http://schemas.microsoft.com/office/drawing/2014/chart" uri="{C3380CC4-5D6E-409C-BE32-E72D297353CC}">
              <c16:uniqueId val="{00000001-1C79-4C81-BCAD-059243BE9C46}"/>
            </c:ext>
          </c:extLst>
        </c:ser>
        <c:dLbls>
          <c:showLegendKey val="0"/>
          <c:showVal val="0"/>
          <c:showCatName val="0"/>
          <c:showSerName val="0"/>
          <c:showPercent val="0"/>
          <c:showBubbleSize val="0"/>
        </c:dLbls>
        <c:gapWidth val="150"/>
        <c:overlap val="100"/>
        <c:axId val="456417272"/>
        <c:axId val="408060368"/>
      </c:barChart>
      <c:catAx>
        <c:axId val="456417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Publication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60368"/>
        <c:crosses val="autoZero"/>
        <c:auto val="1"/>
        <c:lblAlgn val="ctr"/>
        <c:lblOffset val="100"/>
        <c:tickLblSkip val="2"/>
        <c:noMultiLvlLbl val="0"/>
      </c:catAx>
      <c:valAx>
        <c:axId val="408060368"/>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a:t>
                </a:r>
                <a:r>
                  <a:rPr lang="en-GB" baseline="0"/>
                  <a:t> of P</a:t>
                </a:r>
                <a:r>
                  <a:rPr lang="en-GB"/>
                  <a:t>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417272"/>
        <c:crosses val="autoZero"/>
        <c:crossBetween val="between"/>
        <c:majorUnit val="0.2"/>
      </c:valAx>
      <c:spPr>
        <a:noFill/>
        <a:ln>
          <a:noFill/>
        </a:ln>
        <a:effectLst/>
      </c:spPr>
    </c:plotArea>
    <c:legend>
      <c:legendPos val="b"/>
      <c:layout>
        <c:manualLayout>
          <c:xMode val="edge"/>
          <c:yMode val="edge"/>
          <c:x val="0.45161140197789423"/>
          <c:y val="0.89271409936033441"/>
          <c:w val="0.18054664632889472"/>
          <c:h val="6.8182295394893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a:t>Total</a:t>
            </a:r>
            <a:r>
              <a:rPr lang="en-GB" baseline="0"/>
              <a:t> Granted UK Patents by Filing Route</a:t>
            </a:r>
            <a:endParaRPr lang="en-GB" sz="1000"/>
          </a:p>
        </c:rich>
      </c:tx>
      <c:layout>
        <c:manualLayout>
          <c:xMode val="edge"/>
          <c:yMode val="edge"/>
          <c:x val="0.2341380445896096"/>
          <c:y val="7.025571825318222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29200053940243"/>
          <c:y val="0.20380382250134541"/>
          <c:w val="0.8036441864109044"/>
          <c:h val="0.60618663961640895"/>
        </c:manualLayout>
      </c:layout>
      <c:lineChart>
        <c:grouping val="standard"/>
        <c:varyColors val="0"/>
        <c:ser>
          <c:idx val="1"/>
          <c:order val="0"/>
          <c:tx>
            <c:strRef>
              <c:f>'4c. Grants by Route'!$B$3</c:f>
              <c:strCache>
                <c:ptCount val="1"/>
                <c:pt idx="0">
                  <c:v>National</c:v>
                </c:pt>
              </c:strCache>
            </c:strRef>
          </c:tx>
          <c:spPr>
            <a:ln w="28575" cap="rnd">
              <a:solidFill>
                <a:schemeClr val="accent1">
                  <a:lumMod val="50000"/>
                </a:schemeClr>
              </a:solidFill>
              <a:round/>
            </a:ln>
            <a:effectLst/>
          </c:spPr>
          <c:marker>
            <c:symbol val="none"/>
          </c:marker>
          <c:cat>
            <c:numRef>
              <c:f>'4c. Grants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'4c. Grants by Route'!$B$4:$B$26</c:f>
              <c:numCache>
                <c:formatCode>#,##0</c:formatCode>
                <c:ptCount val="23"/>
                <c:pt idx="0">
                  <c:v>8793</c:v>
                </c:pt>
                <c:pt idx="1">
                  <c:v>6563</c:v>
                </c:pt>
                <c:pt idx="2">
                  <c:v>7298</c:v>
                </c:pt>
                <c:pt idx="3">
                  <c:v>8448</c:v>
                </c:pt>
                <c:pt idx="4">
                  <c:v>7306</c:v>
                </c:pt>
                <c:pt idx="5">
                  <c:v>7399</c:v>
                </c:pt>
                <c:pt idx="6">
                  <c:v>6630</c:v>
                </c:pt>
                <c:pt idx="7">
                  <c:v>7605</c:v>
                </c:pt>
                <c:pt idx="8">
                  <c:v>8412</c:v>
                </c:pt>
                <c:pt idx="9">
                  <c:v>8698</c:v>
                </c:pt>
                <c:pt idx="10">
                  <c:v>8364</c:v>
                </c:pt>
                <c:pt idx="11">
                  <c:v>6613</c:v>
                </c:pt>
                <c:pt idx="12">
                  <c:v>4768</c:v>
                </c:pt>
                <c:pt idx="13">
                  <c:v>4302</c:v>
                </c:pt>
                <c:pt idx="14">
                  <c:v>4339</c:v>
                </c:pt>
                <c:pt idx="15">
                  <c:v>4495</c:v>
                </c:pt>
                <c:pt idx="16">
                  <c:v>5229</c:v>
                </c:pt>
                <c:pt idx="17">
                  <c:v>5108</c:v>
                </c:pt>
                <c:pt idx="18">
                  <c:v>4063</c:v>
                </c:pt>
                <c:pt idx="19">
                  <c:v>4034</c:v>
                </c:pt>
                <c:pt idx="20">
                  <c:v>4556</c:v>
                </c:pt>
                <c:pt idx="21">
                  <c:v>4609</c:v>
                </c:pt>
                <c:pt idx="22">
                  <c:v>4964</c:v>
                </c:pt>
              </c:numCache>
            </c:numRef>
          </c:val>
          <c:smooth val="0"/>
          <c:extLst>
            <c:ext xmlns:c16="http://schemas.microsoft.com/office/drawing/2014/chart" uri="{C3380CC4-5D6E-409C-BE32-E72D297353CC}">
              <c16:uniqueId val="{00000000-7C5F-4757-96CA-AE960596DD61}"/>
            </c:ext>
          </c:extLst>
        </c:ser>
        <c:ser>
          <c:idx val="2"/>
          <c:order val="1"/>
          <c:tx>
            <c:strRef>
              <c:f>'4c. Grants by Route'!$C$3</c:f>
              <c:strCache>
                <c:ptCount val="1"/>
                <c:pt idx="0">
                  <c:v>PCT1</c:v>
                </c:pt>
              </c:strCache>
            </c:strRef>
          </c:tx>
          <c:spPr>
            <a:ln w="28575" cap="rnd">
              <a:solidFill>
                <a:schemeClr val="accent1">
                  <a:lumMod val="60000"/>
                  <a:lumOff val="40000"/>
                </a:schemeClr>
              </a:solidFill>
              <a:round/>
            </a:ln>
            <a:effectLst/>
          </c:spPr>
          <c:marker>
            <c:symbol val="none"/>
          </c:marker>
          <c:cat>
            <c:numRef>
              <c:f>'4c. Grants by Route'!$A$4:$A$26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'4c. Grants by Route'!$C$4:$C$26</c:f>
              <c:numCache>
                <c:formatCode>#,##0</c:formatCode>
                <c:ptCount val="23"/>
                <c:pt idx="0">
                  <c:v>683</c:v>
                </c:pt>
                <c:pt idx="1">
                  <c:v>570</c:v>
                </c:pt>
                <c:pt idx="2">
                  <c:v>647</c:v>
                </c:pt>
                <c:pt idx="3">
                  <c:v>801</c:v>
                </c:pt>
                <c:pt idx="4">
                  <c:v>689</c:v>
                </c:pt>
                <c:pt idx="5">
                  <c:v>854</c:v>
                </c:pt>
                <c:pt idx="6">
                  <c:v>925</c:v>
                </c:pt>
                <c:pt idx="7">
                  <c:v>1085</c:v>
                </c:pt>
                <c:pt idx="8">
                  <c:v>1349</c:v>
                </c:pt>
                <c:pt idx="9">
                  <c:v>1843</c:v>
                </c:pt>
                <c:pt idx="10">
                  <c:v>1793</c:v>
                </c:pt>
                <c:pt idx="11">
                  <c:v>1294</c:v>
                </c:pt>
                <c:pt idx="12">
                  <c:v>1162</c:v>
                </c:pt>
                <c:pt idx="13">
                  <c:v>1058</c:v>
                </c:pt>
                <c:pt idx="14">
                  <c:v>1088</c:v>
                </c:pt>
                <c:pt idx="15">
                  <c:v>1099</c:v>
                </c:pt>
                <c:pt idx="16">
                  <c:v>1944</c:v>
                </c:pt>
                <c:pt idx="17">
                  <c:v>1756</c:v>
                </c:pt>
                <c:pt idx="18">
                  <c:v>1172</c:v>
                </c:pt>
                <c:pt idx="19">
                  <c:v>952</c:v>
                </c:pt>
                <c:pt idx="20">
                  <c:v>908</c:v>
                </c:pt>
                <c:pt idx="21">
                  <c:v>993</c:v>
                </c:pt>
                <c:pt idx="22">
                  <c:v>1347</c:v>
                </c:pt>
              </c:numCache>
            </c:numRef>
          </c:val>
          <c:smooth val="0"/>
          <c:extLst>
            <c:ext xmlns:c16="http://schemas.microsoft.com/office/drawing/2014/chart" uri="{C3380CC4-5D6E-409C-BE32-E72D297353CC}">
              <c16:uniqueId val="{00000001-7C5F-4757-96CA-AE960596DD61}"/>
            </c:ext>
          </c:extLst>
        </c:ser>
        <c:ser>
          <c:idx val="0"/>
          <c:order val="2"/>
          <c:tx>
            <c:strRef>
              <c:f>'4c. Grants by Route'!$F$3</c:f>
              <c:strCache>
                <c:ptCount val="1"/>
                <c:pt idx="0">
                  <c:v>Total</c:v>
                </c:pt>
              </c:strCache>
            </c:strRef>
          </c:tx>
          <c:spPr>
            <a:ln w="28575" cap="rnd">
              <a:solidFill>
                <a:schemeClr val="bg1">
                  <a:lumMod val="65000"/>
                </a:schemeClr>
              </a:solidFill>
              <a:round/>
            </a:ln>
            <a:effectLst/>
          </c:spPr>
          <c:marker>
            <c:symbol val="none"/>
          </c:marker>
          <c:val>
            <c:numRef>
              <c:f>'4c. Grants by Route'!$F$4:$F$26</c:f>
              <c:numCache>
                <c:formatCode>#,##0</c:formatCode>
                <c:ptCount val="23"/>
                <c:pt idx="0">
                  <c:v>9476</c:v>
                </c:pt>
                <c:pt idx="1">
                  <c:v>7133</c:v>
                </c:pt>
                <c:pt idx="2">
                  <c:v>7945</c:v>
                </c:pt>
                <c:pt idx="3">
                  <c:v>9249</c:v>
                </c:pt>
                <c:pt idx="4">
                  <c:v>7995</c:v>
                </c:pt>
                <c:pt idx="5">
                  <c:v>8253</c:v>
                </c:pt>
                <c:pt idx="6">
                  <c:v>7555</c:v>
                </c:pt>
                <c:pt idx="7">
                  <c:v>8690</c:v>
                </c:pt>
                <c:pt idx="8">
                  <c:v>9761</c:v>
                </c:pt>
                <c:pt idx="9">
                  <c:v>10541</c:v>
                </c:pt>
                <c:pt idx="10">
                  <c:v>10157</c:v>
                </c:pt>
                <c:pt idx="11">
                  <c:v>7907</c:v>
                </c:pt>
                <c:pt idx="12">
                  <c:v>5930</c:v>
                </c:pt>
                <c:pt idx="13">
                  <c:v>5360</c:v>
                </c:pt>
                <c:pt idx="14">
                  <c:v>5427</c:v>
                </c:pt>
                <c:pt idx="15">
                  <c:v>5594</c:v>
                </c:pt>
                <c:pt idx="16">
                  <c:v>7173</c:v>
                </c:pt>
                <c:pt idx="17">
                  <c:v>6864</c:v>
                </c:pt>
                <c:pt idx="18">
                  <c:v>5235</c:v>
                </c:pt>
                <c:pt idx="19">
                  <c:v>4986</c:v>
                </c:pt>
                <c:pt idx="20">
                  <c:v>5464</c:v>
                </c:pt>
                <c:pt idx="21">
                  <c:v>5602</c:v>
                </c:pt>
                <c:pt idx="22">
                  <c:v>6311</c:v>
                </c:pt>
              </c:numCache>
            </c:numRef>
          </c:val>
          <c:smooth val="0"/>
          <c:extLst>
            <c:ext xmlns:c16="http://schemas.microsoft.com/office/drawing/2014/chart" uri="{C3380CC4-5D6E-409C-BE32-E72D297353CC}">
              <c16:uniqueId val="{00000002-7C5F-4757-96CA-AE960596DD61}"/>
            </c:ext>
          </c:extLst>
        </c:ser>
        <c:dLbls>
          <c:showLegendKey val="0"/>
          <c:showVal val="0"/>
          <c:showCatName val="0"/>
          <c:showSerName val="0"/>
          <c:showPercent val="0"/>
          <c:showBubbleSize val="0"/>
        </c:dLbls>
        <c:smooth val="0"/>
        <c:axId val="408062328"/>
        <c:axId val="408058800"/>
      </c:lineChart>
      <c:catAx>
        <c:axId val="408062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58800"/>
        <c:crosses val="autoZero"/>
        <c:auto val="1"/>
        <c:lblAlgn val="ctr"/>
        <c:lblOffset val="100"/>
        <c:tickLblSkip val="2"/>
        <c:noMultiLvlLbl val="0"/>
      </c:catAx>
      <c:valAx>
        <c:axId val="408058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62328"/>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600075</xdr:colOff>
      <xdr:row>4</xdr:row>
      <xdr:rowOff>76200</xdr:rowOff>
    </xdr:from>
    <xdr:to>
      <xdr:col>11</xdr:col>
      <xdr:colOff>38100</xdr:colOff>
      <xdr:row>20</xdr:row>
      <xdr:rowOff>95250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0.54327</cdr:x>
      <cdr:y>0.44587</cdr:y>
    </cdr:from>
    <cdr:to>
      <cdr:x>0.68565</cdr:x>
      <cdr:y>0.53027</cdr:y>
    </cdr:to>
    <cdr:sp macro="" textlink="">
      <cdr:nvSpPr>
        <cdr:cNvPr id="2" name="TextBox 1"/>
        <cdr:cNvSpPr txBox="1"/>
      </cdr:nvSpPr>
      <cdr:spPr>
        <a:xfrm xmlns:a="http://schemas.openxmlformats.org/drawingml/2006/main">
          <a:off x="2809823" y="1157289"/>
          <a:ext cx="736400" cy="219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National</a:t>
          </a:r>
        </a:p>
      </cdr:txBody>
    </cdr:sp>
  </cdr:relSizeAnchor>
  <cdr:relSizeAnchor xmlns:cdr="http://schemas.openxmlformats.org/drawingml/2006/chartDrawing">
    <cdr:from>
      <cdr:x>0.67002</cdr:x>
      <cdr:y>0.66606</cdr:y>
    </cdr:from>
    <cdr:to>
      <cdr:x>0.76884</cdr:x>
      <cdr:y>0.75655</cdr:y>
    </cdr:to>
    <cdr:sp macro="" textlink="">
      <cdr:nvSpPr>
        <cdr:cNvPr id="3" name="TextBox 2"/>
        <cdr:cNvSpPr txBox="1"/>
      </cdr:nvSpPr>
      <cdr:spPr>
        <a:xfrm xmlns:a="http://schemas.openxmlformats.org/drawingml/2006/main">
          <a:off x="3465396" y="1693906"/>
          <a:ext cx="511104" cy="230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PCT</a:t>
          </a:r>
        </a:p>
      </cdr:txBody>
    </cdr:sp>
  </cdr:relSizeAnchor>
  <cdr:relSizeAnchor xmlns:cdr="http://schemas.openxmlformats.org/drawingml/2006/chartDrawing">
    <cdr:from>
      <cdr:x>0.75506</cdr:x>
      <cdr:y>0.29174</cdr:y>
    </cdr:from>
    <cdr:to>
      <cdr:x>0.89319</cdr:x>
      <cdr:y>0.37615</cdr:y>
    </cdr:to>
    <cdr:sp macro="" textlink="">
      <cdr:nvSpPr>
        <cdr:cNvPr id="4" name="TextBox 3"/>
        <cdr:cNvSpPr txBox="1"/>
      </cdr:nvSpPr>
      <cdr:spPr>
        <a:xfrm xmlns:a="http://schemas.openxmlformats.org/drawingml/2006/main">
          <a:off x="3905252" y="757239"/>
          <a:ext cx="7143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314322</xdr:colOff>
      <xdr:row>1</xdr:row>
      <xdr:rowOff>90486</xdr:rowOff>
    </xdr:from>
    <xdr:to>
      <xdr:col>13</xdr:col>
      <xdr:colOff>428625</xdr:colOff>
      <xdr:row>17</xdr:row>
      <xdr:rowOff>95249</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352425</xdr:colOff>
      <xdr:row>19</xdr:row>
      <xdr:rowOff>28575</xdr:rowOff>
    </xdr:from>
    <xdr:to>
      <xdr:col>13</xdr:col>
      <xdr:colOff>476250</xdr:colOff>
      <xdr:row>38</xdr:row>
      <xdr:rowOff>95250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0.43761</cdr:x>
      <cdr:y>0.41938</cdr:y>
    </cdr:from>
    <cdr:to>
      <cdr:x>0.58501</cdr:x>
      <cdr:y>0.5148</cdr:y>
    </cdr:to>
    <cdr:sp macro="" textlink="">
      <cdr:nvSpPr>
        <cdr:cNvPr id="2" name="TextBox 1"/>
        <cdr:cNvSpPr txBox="1"/>
      </cdr:nvSpPr>
      <cdr:spPr>
        <a:xfrm xmlns:a="http://schemas.openxmlformats.org/drawingml/2006/main">
          <a:off x="2384232" y="1152436"/>
          <a:ext cx="803080" cy="262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National</a:t>
          </a:r>
        </a:p>
      </cdr:txBody>
    </cdr:sp>
  </cdr:relSizeAnchor>
  <cdr:relSizeAnchor xmlns:cdr="http://schemas.openxmlformats.org/drawingml/2006/chartDrawing">
    <cdr:from>
      <cdr:x>0.57789</cdr:x>
      <cdr:y>0.61835</cdr:y>
    </cdr:from>
    <cdr:to>
      <cdr:x>0.72027</cdr:x>
      <cdr:y>0.69908</cdr:y>
    </cdr:to>
    <cdr:sp macro="" textlink="">
      <cdr:nvSpPr>
        <cdr:cNvPr id="3" name="TextBox 2"/>
        <cdr:cNvSpPr txBox="1"/>
      </cdr:nvSpPr>
      <cdr:spPr>
        <a:xfrm xmlns:a="http://schemas.openxmlformats.org/drawingml/2006/main">
          <a:off x="3286128" y="1604964"/>
          <a:ext cx="8096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PCT</a:t>
          </a:r>
        </a:p>
      </cdr:txBody>
    </cdr:sp>
  </cdr:relSizeAnchor>
  <cdr:relSizeAnchor xmlns:cdr="http://schemas.openxmlformats.org/drawingml/2006/chartDrawing">
    <cdr:from>
      <cdr:x>0.85664</cdr:x>
      <cdr:y>0.26863</cdr:y>
    </cdr:from>
    <cdr:to>
      <cdr:x>0.98252</cdr:x>
      <cdr:y>0.35875</cdr:y>
    </cdr:to>
    <cdr:sp macro="" textlink="">
      <cdr:nvSpPr>
        <cdr:cNvPr id="4" name="TextBox 3"/>
        <cdr:cNvSpPr txBox="1"/>
      </cdr:nvSpPr>
      <cdr:spPr>
        <a:xfrm xmlns:a="http://schemas.openxmlformats.org/drawingml/2006/main">
          <a:off x="4667253" y="738189"/>
          <a:ext cx="6858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666747</xdr:colOff>
      <xdr:row>1</xdr:row>
      <xdr:rowOff>157161</xdr:rowOff>
    </xdr:from>
    <xdr:to>
      <xdr:col>14</xdr:col>
      <xdr:colOff>76200</xdr:colOff>
      <xdr:row>17</xdr:row>
      <xdr:rowOff>161924</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685801</xdr:colOff>
      <xdr:row>18</xdr:row>
      <xdr:rowOff>104774</xdr:rowOff>
    </xdr:from>
    <xdr:to>
      <xdr:col>14</xdr:col>
      <xdr:colOff>95251</xdr:colOff>
      <xdr:row>36</xdr:row>
      <xdr:rowOff>57149</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0.44175</cdr:x>
      <cdr:y>0.50781</cdr:y>
    </cdr:from>
    <cdr:to>
      <cdr:x>0.62433</cdr:x>
      <cdr:y>0.58869</cdr:y>
    </cdr:to>
    <cdr:sp macro="" textlink="">
      <cdr:nvSpPr>
        <cdr:cNvPr id="2" name="TextBox 1"/>
        <cdr:cNvSpPr txBox="1"/>
      </cdr:nvSpPr>
      <cdr:spPr>
        <a:xfrm xmlns:a="http://schemas.openxmlformats.org/drawingml/2006/main">
          <a:off x="2432045" y="1366412"/>
          <a:ext cx="1005186" cy="217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National</a:t>
          </a:r>
        </a:p>
      </cdr:txBody>
    </cdr:sp>
  </cdr:relSizeAnchor>
  <cdr:relSizeAnchor xmlns:cdr="http://schemas.openxmlformats.org/drawingml/2006/chartDrawing">
    <cdr:from>
      <cdr:x>0.44184</cdr:x>
      <cdr:y>0.72178</cdr:y>
    </cdr:from>
    <cdr:to>
      <cdr:x>0.51903</cdr:x>
      <cdr:y>0.81593</cdr:y>
    </cdr:to>
    <cdr:sp macro="" textlink="">
      <cdr:nvSpPr>
        <cdr:cNvPr id="3" name="TextBox 2"/>
        <cdr:cNvSpPr txBox="1"/>
      </cdr:nvSpPr>
      <cdr:spPr>
        <a:xfrm xmlns:a="http://schemas.openxmlformats.org/drawingml/2006/main">
          <a:off x="2432528" y="1942172"/>
          <a:ext cx="424975" cy="2533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PCT</a:t>
          </a:r>
        </a:p>
      </cdr:txBody>
    </cdr:sp>
  </cdr:relSizeAnchor>
  <cdr:relSizeAnchor xmlns:cdr="http://schemas.openxmlformats.org/drawingml/2006/chartDrawing">
    <cdr:from>
      <cdr:x>0.81834</cdr:x>
      <cdr:y>0.41239</cdr:y>
    </cdr:from>
    <cdr:to>
      <cdr:x>0.91696</cdr:x>
      <cdr:y>0.49735</cdr:y>
    </cdr:to>
    <cdr:sp macro="" textlink="">
      <cdr:nvSpPr>
        <cdr:cNvPr id="4" name="TextBox 3"/>
        <cdr:cNvSpPr txBox="1"/>
      </cdr:nvSpPr>
      <cdr:spPr>
        <a:xfrm xmlns:a="http://schemas.openxmlformats.org/drawingml/2006/main">
          <a:off x="4505328" y="1109664"/>
          <a:ext cx="5429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247651</xdr:colOff>
      <xdr:row>2</xdr:row>
      <xdr:rowOff>0</xdr:rowOff>
    </xdr:from>
    <xdr:to>
      <xdr:col>14</xdr:col>
      <xdr:colOff>371475</xdr:colOff>
      <xdr:row>16</xdr:row>
      <xdr:rowOff>133349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17</xdr:row>
      <xdr:rowOff>95251</xdr:rowOff>
    </xdr:from>
    <xdr:to>
      <xdr:col>14</xdr:col>
      <xdr:colOff>381000</xdr:colOff>
      <xdr:row>39</xdr:row>
      <xdr:rowOff>38100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0.65229</cdr:x>
      <cdr:y>0.5486</cdr:y>
    </cdr:from>
    <cdr:to>
      <cdr:x>0.91083</cdr:x>
      <cdr:y>0.61936</cdr:y>
    </cdr:to>
    <cdr:sp macro="" textlink="">
      <cdr:nvSpPr>
        <cdr:cNvPr id="2" name="TextBox 1"/>
        <cdr:cNvSpPr txBox="1"/>
      </cdr:nvSpPr>
      <cdr:spPr>
        <a:xfrm xmlns:a="http://schemas.openxmlformats.org/drawingml/2006/main">
          <a:off x="3560082" y="1405635"/>
          <a:ext cx="1411066" cy="181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a:t>
          </a:r>
          <a:r>
            <a:rPr lang="en-GB" sz="1100" baseline="0"/>
            <a:t> </a:t>
          </a:r>
          <a:endParaRPr lang="en-GB" sz="1100"/>
        </a:p>
      </cdr:txBody>
    </cdr:sp>
  </cdr:relSizeAnchor>
  <cdr:relSizeAnchor xmlns:cdr="http://schemas.openxmlformats.org/drawingml/2006/chartDrawing">
    <cdr:from>
      <cdr:x>0.19023</cdr:x>
      <cdr:y>0.64292</cdr:y>
    </cdr:from>
    <cdr:to>
      <cdr:x>0.60558</cdr:x>
      <cdr:y>0.80045</cdr:y>
    </cdr:to>
    <cdr:sp macro="" textlink="">
      <cdr:nvSpPr>
        <cdr:cNvPr id="3" name="TextBox 2"/>
        <cdr:cNvSpPr txBox="1"/>
      </cdr:nvSpPr>
      <cdr:spPr>
        <a:xfrm xmlns:a="http://schemas.openxmlformats.org/drawingml/2006/main">
          <a:off x="1038242" y="1843260"/>
          <a:ext cx="2266907" cy="451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Non-Resident</a:t>
          </a:r>
        </a:p>
      </cdr:txBody>
    </cdr:sp>
  </cdr:relSizeAnchor>
  <cdr:relSizeAnchor xmlns:cdr="http://schemas.openxmlformats.org/drawingml/2006/chartDrawing">
    <cdr:from>
      <cdr:x>0.79406</cdr:x>
      <cdr:y>0.28318</cdr:y>
    </cdr:from>
    <cdr:to>
      <cdr:x>0.88656</cdr:x>
      <cdr:y>0.36803</cdr:y>
    </cdr:to>
    <cdr:sp macro="" textlink="">
      <cdr:nvSpPr>
        <cdr:cNvPr id="4" name="TextBox 3"/>
        <cdr:cNvSpPr txBox="1"/>
      </cdr:nvSpPr>
      <cdr:spPr>
        <a:xfrm xmlns:a="http://schemas.openxmlformats.org/drawingml/2006/main">
          <a:off x="4333837" y="725583"/>
          <a:ext cx="504849" cy="217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657226</xdr:colOff>
      <xdr:row>2</xdr:row>
      <xdr:rowOff>333375</xdr:rowOff>
    </xdr:from>
    <xdr:to>
      <xdr:col>13</xdr:col>
      <xdr:colOff>276226</xdr:colOff>
      <xdr:row>21</xdr:row>
      <xdr:rowOff>138112</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23</xdr:row>
      <xdr:rowOff>104776</xdr:rowOff>
    </xdr:from>
    <xdr:to>
      <xdr:col>13</xdr:col>
      <xdr:colOff>552450</xdr:colOff>
      <xdr:row>45</xdr:row>
      <xdr:rowOff>38100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0.38092</cdr:x>
      <cdr:y>0.64308</cdr:y>
    </cdr:from>
    <cdr:to>
      <cdr:x>0.58614</cdr:x>
      <cdr:y>0.76209</cdr:y>
    </cdr:to>
    <cdr:sp macro="" textlink="">
      <cdr:nvSpPr>
        <cdr:cNvPr id="2" name="TextBox 1"/>
        <cdr:cNvSpPr txBox="1"/>
      </cdr:nvSpPr>
      <cdr:spPr>
        <a:xfrm xmlns:a="http://schemas.openxmlformats.org/drawingml/2006/main">
          <a:off x="1937482" y="1999907"/>
          <a:ext cx="1043821" cy="370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a:t>
          </a:r>
        </a:p>
      </cdr:txBody>
    </cdr:sp>
  </cdr:relSizeAnchor>
  <cdr:relSizeAnchor xmlns:cdr="http://schemas.openxmlformats.org/drawingml/2006/chartDrawing">
    <cdr:from>
      <cdr:x>0.36142</cdr:x>
      <cdr:y>0.53905</cdr:y>
    </cdr:from>
    <cdr:to>
      <cdr:x>0.59176</cdr:x>
      <cdr:y>0.61562</cdr:y>
    </cdr:to>
    <cdr:sp macro="" textlink="">
      <cdr:nvSpPr>
        <cdr:cNvPr id="3" name="TextBox 2"/>
        <cdr:cNvSpPr txBox="1"/>
      </cdr:nvSpPr>
      <cdr:spPr>
        <a:xfrm xmlns:a="http://schemas.openxmlformats.org/drawingml/2006/main">
          <a:off x="1838303" y="1676412"/>
          <a:ext cx="1171590" cy="2381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Non-Resident</a:t>
          </a:r>
        </a:p>
      </cdr:txBody>
    </cdr:sp>
  </cdr:relSizeAnchor>
  <cdr:relSizeAnchor xmlns:cdr="http://schemas.openxmlformats.org/drawingml/2006/chartDrawing">
    <cdr:from>
      <cdr:x>0.8221</cdr:x>
      <cdr:y>0.46248</cdr:y>
    </cdr:from>
    <cdr:to>
      <cdr:x>0.93071</cdr:x>
      <cdr:y>0.54518</cdr:y>
    </cdr:to>
    <cdr:sp macro="" textlink="">
      <cdr:nvSpPr>
        <cdr:cNvPr id="4" name="TextBox 3"/>
        <cdr:cNvSpPr txBox="1"/>
      </cdr:nvSpPr>
      <cdr:spPr>
        <a:xfrm xmlns:a="http://schemas.openxmlformats.org/drawingml/2006/main">
          <a:off x="4181475" y="1438275"/>
          <a:ext cx="552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209550</xdr:colOff>
      <xdr:row>2</xdr:row>
      <xdr:rowOff>0</xdr:rowOff>
    </xdr:from>
    <xdr:to>
      <xdr:col>14</xdr:col>
      <xdr:colOff>38099</xdr:colOff>
      <xdr:row>19</xdr:row>
      <xdr:rowOff>100012</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209551</xdr:colOff>
      <xdr:row>20</xdr:row>
      <xdr:rowOff>47625</xdr:rowOff>
    </xdr:from>
    <xdr:to>
      <xdr:col>14</xdr:col>
      <xdr:colOff>38101</xdr:colOff>
      <xdr:row>39</xdr:row>
      <xdr:rowOff>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0.69582</cdr:x>
      <cdr:y>0.30233</cdr:y>
    </cdr:from>
    <cdr:to>
      <cdr:x>0.90415</cdr:x>
      <cdr:y>0.37376</cdr:y>
    </cdr:to>
    <cdr:sp macro="" textlink="">
      <cdr:nvSpPr>
        <cdr:cNvPr id="2" name="TextBox 1"/>
        <cdr:cNvSpPr txBox="1"/>
      </cdr:nvSpPr>
      <cdr:spPr>
        <a:xfrm xmlns:a="http://schemas.openxmlformats.org/drawingml/2006/main">
          <a:off x="3320490" y="881196"/>
          <a:ext cx="994156" cy="208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Trade Marks</a:t>
          </a:r>
        </a:p>
      </cdr:txBody>
    </cdr:sp>
  </cdr:relSizeAnchor>
  <cdr:relSizeAnchor xmlns:cdr="http://schemas.openxmlformats.org/drawingml/2006/chartDrawing">
    <cdr:from>
      <cdr:x>0.6605</cdr:x>
      <cdr:y>0.63002</cdr:y>
    </cdr:from>
    <cdr:to>
      <cdr:x>0.823</cdr:x>
      <cdr:y>0.6982</cdr:y>
    </cdr:to>
    <cdr:sp macro="" textlink="">
      <cdr:nvSpPr>
        <cdr:cNvPr id="3" name="TextBox 2"/>
        <cdr:cNvSpPr txBox="1"/>
      </cdr:nvSpPr>
      <cdr:spPr>
        <a:xfrm xmlns:a="http://schemas.openxmlformats.org/drawingml/2006/main">
          <a:off x="3151942" y="1836276"/>
          <a:ext cx="775454" cy="1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Patents</a:t>
          </a:r>
          <a:endParaRPr lang="en-GB" sz="1100"/>
        </a:p>
      </cdr:txBody>
    </cdr:sp>
  </cdr:relSizeAnchor>
  <cdr:relSizeAnchor xmlns:cdr="http://schemas.openxmlformats.org/drawingml/2006/chartDrawing">
    <cdr:from>
      <cdr:x>0.44193</cdr:x>
      <cdr:y>0.70475</cdr:y>
    </cdr:from>
    <cdr:to>
      <cdr:x>0.57086</cdr:x>
      <cdr:y>0.77942</cdr:y>
    </cdr:to>
    <cdr:sp macro="" textlink="">
      <cdr:nvSpPr>
        <cdr:cNvPr id="4" name="TextBox 3"/>
        <cdr:cNvSpPr txBox="1"/>
      </cdr:nvSpPr>
      <cdr:spPr>
        <a:xfrm xmlns:a="http://schemas.openxmlformats.org/drawingml/2006/main">
          <a:off x="2108901" y="2054111"/>
          <a:ext cx="615257" cy="217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Designs</a:t>
          </a:r>
          <a:endParaRPr lang="en-GB" sz="1100"/>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76200</xdr:colOff>
      <xdr:row>13</xdr:row>
      <xdr:rowOff>133350</xdr:rowOff>
    </xdr:from>
    <xdr:to>
      <xdr:col>10</xdr:col>
      <xdr:colOff>130810</xdr:colOff>
      <xdr:row>30</xdr:row>
      <xdr:rowOff>47625</xdr:rowOff>
    </xdr:to>
    <xdr:graphicFrame macro="">
      <xdr:nvGraphicFramePr>
        <xdr:cNvPr id="11" name="Chart 10">
          <a:extLst>
            <a:ext uri="{FF2B5EF4-FFF2-40B4-BE49-F238E27FC236}">
              <a16:creationId xmlns:a16="http://schemas.microsoft.com/office/drawing/2014/main" id="{00000000-0008-0000-0D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419100</xdr:colOff>
      <xdr:row>3</xdr:row>
      <xdr:rowOff>71436</xdr:rowOff>
    </xdr:from>
    <xdr:to>
      <xdr:col>10</xdr:col>
      <xdr:colOff>257175</xdr:colOff>
      <xdr:row>19</xdr:row>
      <xdr:rowOff>104774</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xdr:col>
      <xdr:colOff>750795</xdr:colOff>
      <xdr:row>13</xdr:row>
      <xdr:rowOff>95250</xdr:rowOff>
    </xdr:from>
    <xdr:to>
      <xdr:col>7</xdr:col>
      <xdr:colOff>800100</xdr:colOff>
      <xdr:row>29</xdr:row>
      <xdr:rowOff>57150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447674</xdr:colOff>
      <xdr:row>1</xdr:row>
      <xdr:rowOff>133349</xdr:rowOff>
    </xdr:from>
    <xdr:to>
      <xdr:col>14</xdr:col>
      <xdr:colOff>295276</xdr:colOff>
      <xdr:row>16</xdr:row>
      <xdr:rowOff>95250</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17</xdr:row>
      <xdr:rowOff>9524</xdr:rowOff>
    </xdr:from>
    <xdr:to>
      <xdr:col>14</xdr:col>
      <xdr:colOff>361952</xdr:colOff>
      <xdr:row>37</xdr:row>
      <xdr:rowOff>152399</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0.58655</cdr:x>
      <cdr:y>0.51704</cdr:y>
    </cdr:from>
    <cdr:to>
      <cdr:x>0.8093</cdr:x>
      <cdr:y>0.6103</cdr:y>
    </cdr:to>
    <cdr:sp macro="" textlink="">
      <cdr:nvSpPr>
        <cdr:cNvPr id="2" name="TextBox 1"/>
        <cdr:cNvSpPr txBox="1"/>
      </cdr:nvSpPr>
      <cdr:spPr>
        <a:xfrm xmlns:a="http://schemas.openxmlformats.org/drawingml/2006/main">
          <a:off x="3486206" y="1364165"/>
          <a:ext cx="1323937" cy="246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 Inventors</a:t>
          </a:r>
          <a:endParaRPr lang="en-GB" sz="1100" baseline="0"/>
        </a:p>
        <a:p xmlns:a="http://schemas.openxmlformats.org/drawingml/2006/main">
          <a:endParaRPr lang="en-GB" sz="1100"/>
        </a:p>
      </cdr:txBody>
    </cdr:sp>
  </cdr:relSizeAnchor>
  <cdr:relSizeAnchor xmlns:cdr="http://schemas.openxmlformats.org/drawingml/2006/chartDrawing">
    <cdr:from>
      <cdr:x>0.57532</cdr:x>
      <cdr:y>0.68048</cdr:y>
    </cdr:from>
    <cdr:to>
      <cdr:x>0.85417</cdr:x>
      <cdr:y>0.76922</cdr:y>
    </cdr:to>
    <cdr:sp macro="" textlink="">
      <cdr:nvSpPr>
        <cdr:cNvPr id="3" name="TextBox 2"/>
        <cdr:cNvSpPr txBox="1"/>
      </cdr:nvSpPr>
      <cdr:spPr>
        <a:xfrm xmlns:a="http://schemas.openxmlformats.org/drawingml/2006/main">
          <a:off x="3419447" y="1795383"/>
          <a:ext cx="1657374" cy="234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Non-Resident Inventors</a:t>
          </a:r>
        </a:p>
        <a:p xmlns:a="http://schemas.openxmlformats.org/drawingml/2006/main">
          <a:endParaRPr lang="en-GB" sz="1100"/>
        </a:p>
      </cdr:txBody>
    </cdr:sp>
  </cdr:relSizeAnchor>
  <cdr:relSizeAnchor xmlns:cdr="http://schemas.openxmlformats.org/drawingml/2006/chartDrawing">
    <cdr:from>
      <cdr:x>0.83494</cdr:x>
      <cdr:y>0.27437</cdr:y>
    </cdr:from>
    <cdr:to>
      <cdr:x>0.96955</cdr:x>
      <cdr:y>0.36101</cdr:y>
    </cdr:to>
    <cdr:sp macro="" textlink="">
      <cdr:nvSpPr>
        <cdr:cNvPr id="4" name="TextBox 3"/>
        <cdr:cNvSpPr txBox="1"/>
      </cdr:nvSpPr>
      <cdr:spPr>
        <a:xfrm xmlns:a="http://schemas.openxmlformats.org/drawingml/2006/main">
          <a:off x="4962526" y="723901"/>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638175</xdr:colOff>
      <xdr:row>2</xdr:row>
      <xdr:rowOff>114300</xdr:rowOff>
    </xdr:from>
    <xdr:to>
      <xdr:col>13</xdr:col>
      <xdr:colOff>152401</xdr:colOff>
      <xdr:row>16</xdr:row>
      <xdr:rowOff>142875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647700</xdr:colOff>
      <xdr:row>17</xdr:row>
      <xdr:rowOff>66675</xdr:rowOff>
    </xdr:from>
    <xdr:to>
      <xdr:col>13</xdr:col>
      <xdr:colOff>123825</xdr:colOff>
      <xdr:row>37</xdr:row>
      <xdr:rowOff>1</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0.39744</cdr:x>
      <cdr:y>0.61872</cdr:y>
    </cdr:from>
    <cdr:to>
      <cdr:x>0.58173</cdr:x>
      <cdr:y>0.72575</cdr:y>
    </cdr:to>
    <cdr:sp macro="" textlink="">
      <cdr:nvSpPr>
        <cdr:cNvPr id="2" name="TextBox 1"/>
        <cdr:cNvSpPr txBox="1"/>
      </cdr:nvSpPr>
      <cdr:spPr>
        <a:xfrm xmlns:a="http://schemas.openxmlformats.org/drawingml/2006/main">
          <a:off x="2048000" y="1762112"/>
          <a:ext cx="949651" cy="3048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Resident</a:t>
          </a:r>
        </a:p>
      </cdr:txBody>
    </cdr:sp>
  </cdr:relSizeAnchor>
  <cdr:relSizeAnchor xmlns:cdr="http://schemas.openxmlformats.org/drawingml/2006/chartDrawing">
    <cdr:from>
      <cdr:x>0.36557</cdr:x>
      <cdr:y>0.41748</cdr:y>
    </cdr:from>
    <cdr:to>
      <cdr:x>0.58512</cdr:x>
      <cdr:y>0.51112</cdr:y>
    </cdr:to>
    <cdr:sp macro="" textlink="">
      <cdr:nvSpPr>
        <cdr:cNvPr id="3" name="TextBox 2"/>
        <cdr:cNvSpPr txBox="1"/>
      </cdr:nvSpPr>
      <cdr:spPr>
        <a:xfrm xmlns:a="http://schemas.openxmlformats.org/drawingml/2006/main">
          <a:off x="1883784" y="1149205"/>
          <a:ext cx="1131346" cy="257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a:t>
          </a:r>
          <a:r>
            <a:rPr lang="en-GB" sz="1100" baseline="0"/>
            <a:t>-Resident</a:t>
          </a:r>
          <a:endParaRPr lang="en-GB" sz="1100"/>
        </a:p>
      </cdr:txBody>
    </cdr:sp>
  </cdr:relSizeAnchor>
  <cdr:relSizeAnchor xmlns:cdr="http://schemas.openxmlformats.org/drawingml/2006/chartDrawing">
    <cdr:from>
      <cdr:x>0.8244</cdr:x>
      <cdr:y>0.43478</cdr:y>
    </cdr:from>
    <cdr:to>
      <cdr:x>0.9353</cdr:x>
      <cdr:y>0.52843</cdr:y>
    </cdr:to>
    <cdr:sp macro="" textlink="">
      <cdr:nvSpPr>
        <cdr:cNvPr id="4" name="TextBox 3"/>
        <cdr:cNvSpPr txBox="1"/>
      </cdr:nvSpPr>
      <cdr:spPr>
        <a:xfrm xmlns:a="http://schemas.openxmlformats.org/drawingml/2006/main">
          <a:off x="4248150" y="1238251"/>
          <a:ext cx="571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a:t>
          </a:r>
        </a:p>
      </cdr:txBody>
    </cdr:sp>
  </cdr:relSizeAnchor>
</c:userShapes>
</file>

<file path=xl/drawings/drawing27.xml><?xml version="1.0" encoding="utf-8"?>
<xdr:wsDr xmlns:xdr="http://schemas.openxmlformats.org/drawingml/2006/spreadsheetDrawing" xmlns:a="http://schemas.openxmlformats.org/drawingml/2006/main">
  <xdr:twoCellAnchor>
    <xdr:from>
      <xdr:col>2</xdr:col>
      <xdr:colOff>114299</xdr:colOff>
      <xdr:row>12</xdr:row>
      <xdr:rowOff>176212</xdr:rowOff>
    </xdr:from>
    <xdr:to>
      <xdr:col>9</xdr:col>
      <xdr:colOff>85724</xdr:colOff>
      <xdr:row>26</xdr:row>
      <xdr:rowOff>171450</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371475</xdr:colOff>
      <xdr:row>13</xdr:row>
      <xdr:rowOff>57961</xdr:rowOff>
    </xdr:from>
    <xdr:to>
      <xdr:col>7</xdr:col>
      <xdr:colOff>761502</xdr:colOff>
      <xdr:row>28</xdr:row>
      <xdr:rowOff>66675</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204552</xdr:colOff>
      <xdr:row>2</xdr:row>
      <xdr:rowOff>12103</xdr:rowOff>
    </xdr:from>
    <xdr:to>
      <xdr:col>17</xdr:col>
      <xdr:colOff>317500</xdr:colOff>
      <xdr:row>23</xdr:row>
      <xdr:rowOff>179917</xdr:rowOff>
    </xdr:to>
    <xdr:graphicFrame macro="">
      <xdr:nvGraphicFramePr>
        <xdr:cNvPr id="5" name="Chart 4">
          <a:extLst>
            <a:ext uri="{FF2B5EF4-FFF2-40B4-BE49-F238E27FC236}">
              <a16:creationId xmlns:a16="http://schemas.microsoft.com/office/drawing/2014/main" id="{00000000-0008-0000-1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219072</xdr:colOff>
      <xdr:row>2</xdr:row>
      <xdr:rowOff>95250</xdr:rowOff>
    </xdr:from>
    <xdr:to>
      <xdr:col>11</xdr:col>
      <xdr:colOff>257175</xdr:colOff>
      <xdr:row>23</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0.68462</cdr:x>
      <cdr:y>0.31774</cdr:y>
    </cdr:from>
    <cdr:to>
      <cdr:x>0.89077</cdr:x>
      <cdr:y>0.40028</cdr:y>
    </cdr:to>
    <cdr:sp macro="" textlink="">
      <cdr:nvSpPr>
        <cdr:cNvPr id="2" name="TextBox 1"/>
        <cdr:cNvSpPr txBox="1"/>
      </cdr:nvSpPr>
      <cdr:spPr>
        <a:xfrm xmlns:a="http://schemas.openxmlformats.org/drawingml/2006/main">
          <a:off x="4238628" y="1100139"/>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Applications</a:t>
          </a:r>
        </a:p>
      </cdr:txBody>
    </cdr:sp>
  </cdr:relSizeAnchor>
  <cdr:relSizeAnchor xmlns:cdr="http://schemas.openxmlformats.org/drawingml/2006/chartDrawing">
    <cdr:from>
      <cdr:x>0.63653</cdr:x>
      <cdr:y>0.54287</cdr:y>
    </cdr:from>
    <cdr:to>
      <cdr:x>0.82007</cdr:x>
      <cdr:y>0.6254</cdr:y>
    </cdr:to>
    <cdr:sp macro="" textlink="">
      <cdr:nvSpPr>
        <cdr:cNvPr id="3" name="TextBox 1"/>
        <cdr:cNvSpPr txBox="1"/>
      </cdr:nvSpPr>
      <cdr:spPr>
        <a:xfrm xmlns:a="http://schemas.openxmlformats.org/drawingml/2006/main">
          <a:off x="3419478" y="1825305"/>
          <a:ext cx="986023" cy="277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Publications</a:t>
          </a:r>
        </a:p>
      </cdr:txBody>
    </cdr:sp>
  </cdr:relSizeAnchor>
  <cdr:relSizeAnchor xmlns:cdr="http://schemas.openxmlformats.org/drawingml/2006/chartDrawing">
    <cdr:from>
      <cdr:x>0.78462</cdr:x>
      <cdr:y>0.71939</cdr:y>
    </cdr:from>
    <cdr:to>
      <cdr:x>0.89792</cdr:x>
      <cdr:y>0.79092</cdr:y>
    </cdr:to>
    <cdr:sp macro="" textlink="">
      <cdr:nvSpPr>
        <cdr:cNvPr id="4" name="TextBox 3"/>
        <cdr:cNvSpPr txBox="1"/>
      </cdr:nvSpPr>
      <cdr:spPr>
        <a:xfrm xmlns:a="http://schemas.openxmlformats.org/drawingml/2006/main">
          <a:off x="4319663" y="2490789"/>
          <a:ext cx="62381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Grants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561975</xdr:colOff>
      <xdr:row>2</xdr:row>
      <xdr:rowOff>176212</xdr:rowOff>
    </xdr:from>
    <xdr:to>
      <xdr:col>9</xdr:col>
      <xdr:colOff>542925</xdr:colOff>
      <xdr:row>19</xdr:row>
      <xdr:rowOff>147637</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0.3875</cdr:x>
      <cdr:y>0.30035</cdr:y>
    </cdr:from>
    <cdr:to>
      <cdr:x>0.49167</cdr:x>
      <cdr:y>0.40451</cdr:y>
    </cdr:to>
    <cdr:sp macro="" textlink="">
      <cdr:nvSpPr>
        <cdr:cNvPr id="2" name="TextBox 1"/>
        <cdr:cNvSpPr txBox="1"/>
      </cdr:nvSpPr>
      <cdr:spPr>
        <a:xfrm xmlns:a="http://schemas.openxmlformats.org/drawingml/2006/main">
          <a:off x="1771650" y="823913"/>
          <a:ext cx="476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EPO</a:t>
          </a:r>
        </a:p>
      </cdr:txBody>
    </cdr:sp>
  </cdr:relSizeAnchor>
  <cdr:relSizeAnchor xmlns:cdr="http://schemas.openxmlformats.org/drawingml/2006/chartDrawing">
    <cdr:from>
      <cdr:x>0.7125</cdr:x>
      <cdr:y>0.60243</cdr:y>
    </cdr:from>
    <cdr:to>
      <cdr:x>0.82917</cdr:x>
      <cdr:y>0.68576</cdr:y>
    </cdr:to>
    <cdr:sp macro="" textlink="">
      <cdr:nvSpPr>
        <cdr:cNvPr id="3" name="TextBox 2"/>
        <cdr:cNvSpPr txBox="1"/>
      </cdr:nvSpPr>
      <cdr:spPr>
        <a:xfrm xmlns:a="http://schemas.openxmlformats.org/drawingml/2006/main">
          <a:off x="3257550" y="1652588"/>
          <a:ext cx="5334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IPO</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285750</xdr:colOff>
      <xdr:row>2</xdr:row>
      <xdr:rowOff>42862</xdr:rowOff>
    </xdr:from>
    <xdr:to>
      <xdr:col>8</xdr:col>
      <xdr:colOff>733425</xdr:colOff>
      <xdr:row>19</xdr:row>
      <xdr:rowOff>14287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0.71042</cdr:x>
      <cdr:y>0.25174</cdr:y>
    </cdr:from>
    <cdr:to>
      <cdr:x>0.87292</cdr:x>
      <cdr:y>0.34201</cdr:y>
    </cdr:to>
    <cdr:sp macro="" textlink="">
      <cdr:nvSpPr>
        <cdr:cNvPr id="2" name="TextBox 1"/>
        <cdr:cNvSpPr txBox="1"/>
      </cdr:nvSpPr>
      <cdr:spPr>
        <a:xfrm xmlns:a="http://schemas.openxmlformats.org/drawingml/2006/main">
          <a:off x="3248025" y="690563"/>
          <a:ext cx="742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EPO</a:t>
          </a:r>
          <a:r>
            <a:rPr lang="en-GB" sz="1100" baseline="0"/>
            <a:t> (UK)</a:t>
          </a:r>
          <a:endParaRPr lang="en-GB" sz="1100"/>
        </a:p>
      </cdr:txBody>
    </cdr:sp>
  </cdr:relSizeAnchor>
  <cdr:relSizeAnchor xmlns:cdr="http://schemas.openxmlformats.org/drawingml/2006/chartDrawing">
    <cdr:from>
      <cdr:x>0.78125</cdr:x>
      <cdr:y>0.66841</cdr:y>
    </cdr:from>
    <cdr:to>
      <cdr:x>0.93542</cdr:x>
      <cdr:y>0.75521</cdr:y>
    </cdr:to>
    <cdr:sp macro="" textlink="">
      <cdr:nvSpPr>
        <cdr:cNvPr id="3" name="TextBox 2"/>
        <cdr:cNvSpPr txBox="1"/>
      </cdr:nvSpPr>
      <cdr:spPr>
        <a:xfrm xmlns:a="http://schemas.openxmlformats.org/drawingml/2006/main">
          <a:off x="3571860" y="1833573"/>
          <a:ext cx="704865"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IPO</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114298</xdr:colOff>
      <xdr:row>1</xdr:row>
      <xdr:rowOff>114300</xdr:rowOff>
    </xdr:from>
    <xdr:to>
      <xdr:col>12</xdr:col>
      <xdr:colOff>714376</xdr:colOff>
      <xdr:row>17</xdr:row>
      <xdr:rowOff>66674</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17</xdr:row>
      <xdr:rowOff>123824</xdr:rowOff>
    </xdr:from>
    <xdr:to>
      <xdr:col>12</xdr:col>
      <xdr:colOff>714375</xdr:colOff>
      <xdr:row>36</xdr:row>
      <xdr:rowOff>19050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intellectual-property-office/about/research" TargetMode="External"/><Relationship Id="rId2" Type="http://schemas.openxmlformats.org/officeDocument/2006/relationships/hyperlink" Target="https://www.gov.uk/government/publications/ipo-trade-mark-data-release" TargetMode="External"/><Relationship Id="rId1" Type="http://schemas.openxmlformats.org/officeDocument/2006/relationships/hyperlink" Target="https://www.gov.uk/government/publications/ipo-patent-data" TargetMode="External"/><Relationship Id="rId4" Type="http://schemas.openxmlformats.org/officeDocument/2006/relationships/hyperlink" Target="https://www.gov.uk/topic/intellectual-property/paten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tabSelected="1" workbookViewId="0"/>
  </sheetViews>
  <sheetFormatPr defaultColWidth="8.6640625" defaultRowHeight="12.75" x14ac:dyDescent="0.35"/>
  <cols>
    <col min="1" max="16384" width="8.6640625" style="5"/>
  </cols>
  <sheetData>
    <row r="1" spans="1:2" ht="13.15" x14ac:dyDescent="0.4">
      <c r="A1" s="13" t="s">
        <v>94</v>
      </c>
      <c r="B1" s="14" t="s">
        <v>188</v>
      </c>
    </row>
    <row r="3" spans="1:2" ht="13.15" x14ac:dyDescent="0.4">
      <c r="A3" s="13" t="s">
        <v>95</v>
      </c>
      <c r="B3" s="5" t="s">
        <v>108</v>
      </c>
    </row>
    <row r="5" spans="1:2" ht="13.15" x14ac:dyDescent="0.4">
      <c r="A5" s="13" t="s">
        <v>96</v>
      </c>
    </row>
    <row r="6" spans="1:2" x14ac:dyDescent="0.35">
      <c r="A6" s="5" t="s">
        <v>97</v>
      </c>
    </row>
    <row r="7" spans="1:2" x14ac:dyDescent="0.35">
      <c r="A7" s="11" t="s">
        <v>98</v>
      </c>
    </row>
    <row r="8" spans="1:2" x14ac:dyDescent="0.35">
      <c r="A8" s="11"/>
    </row>
    <row r="9" spans="1:2" x14ac:dyDescent="0.35">
      <c r="A9" s="5" t="s">
        <v>99</v>
      </c>
    </row>
    <row r="10" spans="1:2" x14ac:dyDescent="0.35">
      <c r="A10" s="5" t="s">
        <v>100</v>
      </c>
    </row>
    <row r="12" spans="1:2" ht="13.15" x14ac:dyDescent="0.4">
      <c r="A12" s="13" t="s">
        <v>101</v>
      </c>
    </row>
    <row r="13" spans="1:2" x14ac:dyDescent="0.35">
      <c r="A13" s="5" t="s">
        <v>102</v>
      </c>
    </row>
    <row r="15" spans="1:2" x14ac:dyDescent="0.35">
      <c r="A15" s="11" t="s">
        <v>103</v>
      </c>
    </row>
    <row r="16" spans="1:2" x14ac:dyDescent="0.35">
      <c r="A16" s="11" t="s">
        <v>104</v>
      </c>
    </row>
    <row r="18" spans="1:1" ht="13.15" x14ac:dyDescent="0.4">
      <c r="A18" s="13" t="s">
        <v>105</v>
      </c>
    </row>
    <row r="19" spans="1:1" x14ac:dyDescent="0.35">
      <c r="A19" s="5" t="s">
        <v>106</v>
      </c>
    </row>
    <row r="21" spans="1:1" x14ac:dyDescent="0.35">
      <c r="A21" s="11" t="s">
        <v>107</v>
      </c>
    </row>
    <row r="23" spans="1:1" ht="13.15" x14ac:dyDescent="0.4">
      <c r="A23" s="136"/>
    </row>
    <row r="24" spans="1:1" x14ac:dyDescent="0.35">
      <c r="A24" s="14"/>
    </row>
  </sheetData>
  <hyperlinks>
    <hyperlink ref="A15" r:id="rId1"/>
    <hyperlink ref="A16" r:id="rId2"/>
    <hyperlink ref="A21" r:id="rId3"/>
    <hyperlink ref="A7"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9"/>
  <sheetViews>
    <sheetView showGridLines="0" workbookViewId="0"/>
  </sheetViews>
  <sheetFormatPr defaultRowHeight="12.75" x14ac:dyDescent="0.35"/>
  <cols>
    <col min="1" max="1" width="14.33203125" style="5" customWidth="1"/>
    <col min="2" max="2" width="12.6640625" style="5" customWidth="1"/>
    <col min="3" max="16384" width="8.88671875" style="5"/>
  </cols>
  <sheetData>
    <row r="1" spans="1:6" ht="13.15" x14ac:dyDescent="0.4">
      <c r="A1" s="13" t="s">
        <v>121</v>
      </c>
    </row>
    <row r="3" spans="1:6" ht="20.25" customHeight="1" x14ac:dyDescent="0.35">
      <c r="A3" s="75" t="s">
        <v>76</v>
      </c>
      <c r="B3" s="54" t="s">
        <v>2</v>
      </c>
      <c r="C3" s="54" t="s">
        <v>124</v>
      </c>
      <c r="D3" s="54" t="s">
        <v>122</v>
      </c>
      <c r="E3" s="54" t="s">
        <v>123</v>
      </c>
      <c r="F3" s="54" t="s">
        <v>61</v>
      </c>
    </row>
    <row r="4" spans="1:6" x14ac:dyDescent="0.35">
      <c r="A4" s="25">
        <v>1995</v>
      </c>
      <c r="B4" s="26">
        <v>8793</v>
      </c>
      <c r="C4" s="26">
        <v>683</v>
      </c>
      <c r="D4" s="40">
        <v>0.92792317433516247</v>
      </c>
      <c r="E4" s="40">
        <v>7.2076825664837488E-2</v>
      </c>
      <c r="F4" s="26">
        <v>9476</v>
      </c>
    </row>
    <row r="5" spans="1:6" x14ac:dyDescent="0.35">
      <c r="A5" s="27">
        <v>1996</v>
      </c>
      <c r="B5" s="28">
        <v>6563</v>
      </c>
      <c r="C5" s="28">
        <v>570</v>
      </c>
      <c r="D5" s="43">
        <v>0.92008972381887</v>
      </c>
      <c r="E5" s="43">
        <v>7.9910276181129961E-2</v>
      </c>
      <c r="F5" s="28">
        <v>7133</v>
      </c>
    </row>
    <row r="6" spans="1:6" x14ac:dyDescent="0.35">
      <c r="A6" s="27">
        <v>1997</v>
      </c>
      <c r="B6" s="28">
        <v>7298</v>
      </c>
      <c r="C6" s="28">
        <v>647</v>
      </c>
      <c r="D6" s="43">
        <v>0.91856513530522343</v>
      </c>
      <c r="E6" s="43">
        <v>8.1434864694776593E-2</v>
      </c>
      <c r="F6" s="28">
        <v>7945</v>
      </c>
    </row>
    <row r="7" spans="1:6" x14ac:dyDescent="0.35">
      <c r="A7" s="27">
        <v>1998</v>
      </c>
      <c r="B7" s="28">
        <v>8448</v>
      </c>
      <c r="C7" s="28">
        <v>801</v>
      </c>
      <c r="D7" s="43">
        <v>0.91339604281543951</v>
      </c>
      <c r="E7" s="43">
        <v>8.6603957184560487E-2</v>
      </c>
      <c r="F7" s="28">
        <v>9249</v>
      </c>
    </row>
    <row r="8" spans="1:6" x14ac:dyDescent="0.35">
      <c r="A8" s="27">
        <v>1999</v>
      </c>
      <c r="B8" s="28">
        <v>7306</v>
      </c>
      <c r="C8" s="28">
        <v>689</v>
      </c>
      <c r="D8" s="43">
        <v>0.91382113821138211</v>
      </c>
      <c r="E8" s="43">
        <v>8.6178861788617889E-2</v>
      </c>
      <c r="F8" s="28">
        <v>7995</v>
      </c>
    </row>
    <row r="9" spans="1:6" x14ac:dyDescent="0.35">
      <c r="A9" s="27">
        <v>2000</v>
      </c>
      <c r="B9" s="28">
        <v>7399</v>
      </c>
      <c r="C9" s="28">
        <v>854</v>
      </c>
      <c r="D9" s="43">
        <v>0.89652247667514839</v>
      </c>
      <c r="E9" s="43">
        <v>0.10347752332485156</v>
      </c>
      <c r="F9" s="28">
        <v>8253</v>
      </c>
    </row>
    <row r="10" spans="1:6" x14ac:dyDescent="0.35">
      <c r="A10" s="27">
        <v>2001</v>
      </c>
      <c r="B10" s="28">
        <v>6630</v>
      </c>
      <c r="C10" s="28">
        <v>925</v>
      </c>
      <c r="D10" s="43">
        <v>0.87756452680344144</v>
      </c>
      <c r="E10" s="43">
        <v>0.12243547319655856</v>
      </c>
      <c r="F10" s="28">
        <v>7555</v>
      </c>
    </row>
    <row r="11" spans="1:6" x14ac:dyDescent="0.35">
      <c r="A11" s="27">
        <v>2002</v>
      </c>
      <c r="B11" s="28">
        <v>7605</v>
      </c>
      <c r="C11" s="28">
        <v>1085</v>
      </c>
      <c r="D11" s="43">
        <v>0.8751438434982739</v>
      </c>
      <c r="E11" s="43">
        <v>0.12485615650172613</v>
      </c>
      <c r="F11" s="28">
        <v>8690</v>
      </c>
    </row>
    <row r="12" spans="1:6" x14ac:dyDescent="0.35">
      <c r="A12" s="27">
        <v>2003</v>
      </c>
      <c r="B12" s="28">
        <v>8412</v>
      </c>
      <c r="C12" s="28">
        <v>1349</v>
      </c>
      <c r="D12" s="43">
        <v>0.86179694703411536</v>
      </c>
      <c r="E12" s="43">
        <v>0.13820305296588464</v>
      </c>
      <c r="F12" s="28">
        <v>9761</v>
      </c>
    </row>
    <row r="13" spans="1:6" x14ac:dyDescent="0.35">
      <c r="A13" s="27">
        <v>2004</v>
      </c>
      <c r="B13" s="28">
        <v>8698</v>
      </c>
      <c r="C13" s="28">
        <v>1843</v>
      </c>
      <c r="D13" s="43">
        <v>0.82515890332985486</v>
      </c>
      <c r="E13" s="43">
        <v>0.17484109667014514</v>
      </c>
      <c r="F13" s="28">
        <v>10541</v>
      </c>
    </row>
    <row r="14" spans="1:6" x14ac:dyDescent="0.35">
      <c r="A14" s="27">
        <v>2005</v>
      </c>
      <c r="B14" s="28">
        <v>8364</v>
      </c>
      <c r="C14" s="28">
        <v>1793</v>
      </c>
      <c r="D14" s="43">
        <v>0.82347149748941617</v>
      </c>
      <c r="E14" s="43">
        <v>0.17652850251058383</v>
      </c>
      <c r="F14" s="28">
        <v>10157</v>
      </c>
    </row>
    <row r="15" spans="1:6" x14ac:dyDescent="0.35">
      <c r="A15" s="27">
        <v>2006</v>
      </c>
      <c r="B15" s="28">
        <v>6613</v>
      </c>
      <c r="C15" s="28">
        <v>1294</v>
      </c>
      <c r="D15" s="43">
        <v>0.83634754015429369</v>
      </c>
      <c r="E15" s="43">
        <v>0.16365245984570634</v>
      </c>
      <c r="F15" s="28">
        <v>7907</v>
      </c>
    </row>
    <row r="16" spans="1:6" x14ac:dyDescent="0.35">
      <c r="A16" s="27">
        <v>2007</v>
      </c>
      <c r="B16" s="28">
        <v>4768</v>
      </c>
      <c r="C16" s="28">
        <v>1162</v>
      </c>
      <c r="D16" s="43">
        <v>0.80404721753794262</v>
      </c>
      <c r="E16" s="43">
        <v>0.19595278246205733</v>
      </c>
      <c r="F16" s="28">
        <v>5930</v>
      </c>
    </row>
    <row r="17" spans="1:6" x14ac:dyDescent="0.35">
      <c r="A17" s="27">
        <v>2008</v>
      </c>
      <c r="B17" s="28">
        <v>4302</v>
      </c>
      <c r="C17" s="28">
        <v>1058</v>
      </c>
      <c r="D17" s="43">
        <v>0.80261194029850746</v>
      </c>
      <c r="E17" s="43">
        <v>0.19738805970149254</v>
      </c>
      <c r="F17" s="28">
        <v>5360</v>
      </c>
    </row>
    <row r="18" spans="1:6" x14ac:dyDescent="0.35">
      <c r="A18" s="27">
        <v>2009</v>
      </c>
      <c r="B18" s="28">
        <v>4339</v>
      </c>
      <c r="C18" s="28">
        <v>1088</v>
      </c>
      <c r="D18" s="43">
        <v>0.79952091394877467</v>
      </c>
      <c r="E18" s="43">
        <v>0.20047908605122536</v>
      </c>
      <c r="F18" s="28">
        <v>5427</v>
      </c>
    </row>
    <row r="19" spans="1:6" x14ac:dyDescent="0.35">
      <c r="A19" s="27">
        <v>2010</v>
      </c>
      <c r="B19" s="28">
        <v>4495</v>
      </c>
      <c r="C19" s="28">
        <v>1099</v>
      </c>
      <c r="D19" s="43">
        <v>0.80353950661422957</v>
      </c>
      <c r="E19" s="43">
        <v>0.19646049338577046</v>
      </c>
      <c r="F19" s="28">
        <v>5594</v>
      </c>
    </row>
    <row r="20" spans="1:6" x14ac:dyDescent="0.35">
      <c r="A20" s="27">
        <v>2011</v>
      </c>
      <c r="B20" s="28">
        <v>5229</v>
      </c>
      <c r="C20" s="28">
        <v>1944</v>
      </c>
      <c r="D20" s="43">
        <v>0.72898368883312425</v>
      </c>
      <c r="E20" s="43">
        <v>0.2710163111668758</v>
      </c>
      <c r="F20" s="28">
        <v>7173</v>
      </c>
    </row>
    <row r="21" spans="1:6" x14ac:dyDescent="0.35">
      <c r="A21" s="27">
        <v>2012</v>
      </c>
      <c r="B21" s="28">
        <v>5108</v>
      </c>
      <c r="C21" s="28">
        <v>1756</v>
      </c>
      <c r="D21" s="43">
        <v>0.7441724941724942</v>
      </c>
      <c r="E21" s="43">
        <v>0.25582750582750585</v>
      </c>
      <c r="F21" s="28">
        <v>6864</v>
      </c>
    </row>
    <row r="22" spans="1:6" x14ac:dyDescent="0.35">
      <c r="A22" s="27">
        <v>2013</v>
      </c>
      <c r="B22" s="28">
        <v>4063</v>
      </c>
      <c r="C22" s="28">
        <v>1172</v>
      </c>
      <c r="D22" s="43">
        <v>0.77612225405921687</v>
      </c>
      <c r="E22" s="43">
        <v>0.22387774594078319</v>
      </c>
      <c r="F22" s="28">
        <v>5235</v>
      </c>
    </row>
    <row r="23" spans="1:6" x14ac:dyDescent="0.35">
      <c r="A23" s="29">
        <v>2014</v>
      </c>
      <c r="B23" s="30">
        <v>4034</v>
      </c>
      <c r="C23" s="30">
        <v>952</v>
      </c>
      <c r="D23" s="43">
        <v>0.80906538307260334</v>
      </c>
      <c r="E23" s="43">
        <v>0.19093461692739672</v>
      </c>
      <c r="F23" s="30">
        <v>4986</v>
      </c>
    </row>
    <row r="24" spans="1:6" x14ac:dyDescent="0.35">
      <c r="A24" s="29">
        <v>2015</v>
      </c>
      <c r="B24" s="30">
        <v>4556</v>
      </c>
      <c r="C24" s="30">
        <v>908</v>
      </c>
      <c r="D24" s="43">
        <v>0.83382137628111275</v>
      </c>
      <c r="E24" s="43">
        <v>0.16617862371888725</v>
      </c>
      <c r="F24" s="30">
        <v>5464</v>
      </c>
    </row>
    <row r="25" spans="1:6" x14ac:dyDescent="0.35">
      <c r="A25" s="27">
        <v>2016</v>
      </c>
      <c r="B25" s="28">
        <v>4609</v>
      </c>
      <c r="C25" s="28">
        <v>993</v>
      </c>
      <c r="D25" s="76">
        <v>0.82274187790074971</v>
      </c>
      <c r="E25" s="43">
        <v>0.17725812209925026</v>
      </c>
      <c r="F25" s="30">
        <v>5602</v>
      </c>
    </row>
    <row r="26" spans="1:6" x14ac:dyDescent="0.35">
      <c r="A26" s="31">
        <v>2017</v>
      </c>
      <c r="B26" s="62">
        <v>4964</v>
      </c>
      <c r="C26" s="62">
        <v>1347</v>
      </c>
      <c r="D26" s="77">
        <v>0.78656314371731895</v>
      </c>
      <c r="E26" s="48">
        <v>0.21343685628268103</v>
      </c>
      <c r="F26" s="78">
        <v>6311</v>
      </c>
    </row>
    <row r="28" spans="1:6" x14ac:dyDescent="0.35">
      <c r="A28" s="160" t="s">
        <v>125</v>
      </c>
      <c r="B28" s="160"/>
      <c r="C28" s="160"/>
      <c r="D28" s="160"/>
      <c r="E28" s="160"/>
      <c r="F28" s="160"/>
    </row>
    <row r="29" spans="1:6" x14ac:dyDescent="0.35">
      <c r="A29" s="160"/>
      <c r="B29" s="160"/>
      <c r="C29" s="160"/>
      <c r="D29" s="160"/>
      <c r="E29" s="160"/>
      <c r="F29" s="160"/>
    </row>
  </sheetData>
  <mergeCells count="1">
    <mergeCell ref="A28:F2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9"/>
  <sheetViews>
    <sheetView showGridLines="0" workbookViewId="0">
      <selection activeCell="F34" sqref="F34"/>
    </sheetView>
  </sheetViews>
  <sheetFormatPr defaultRowHeight="12.75" x14ac:dyDescent="0.35"/>
  <cols>
    <col min="1" max="1" width="8.88671875" style="5"/>
    <col min="2" max="2" width="11.21875" style="5" customWidth="1"/>
    <col min="3" max="3" width="12.5546875" style="5" customWidth="1"/>
    <col min="4" max="4" width="12.33203125" style="5" customWidth="1"/>
    <col min="5" max="5" width="12.21875" style="5" customWidth="1"/>
    <col min="6" max="6" width="7.44140625" style="5" customWidth="1"/>
    <col min="7" max="16384" width="8.88671875" style="5"/>
  </cols>
  <sheetData>
    <row r="1" spans="1:7" ht="13.15" x14ac:dyDescent="0.4">
      <c r="A1" s="13" t="s">
        <v>131</v>
      </c>
    </row>
    <row r="3" spans="1:7" s="6" customFormat="1" ht="28.15" x14ac:dyDescent="0.4">
      <c r="A3" s="50" t="s">
        <v>62</v>
      </c>
      <c r="B3" s="50" t="s">
        <v>130</v>
      </c>
      <c r="C3" s="50" t="s">
        <v>63</v>
      </c>
      <c r="D3" s="50" t="s">
        <v>127</v>
      </c>
      <c r="E3" s="50" t="s">
        <v>128</v>
      </c>
      <c r="F3" s="50" t="s">
        <v>61</v>
      </c>
      <c r="G3" s="49"/>
    </row>
    <row r="4" spans="1:7" x14ac:dyDescent="0.35">
      <c r="A4" s="25">
        <v>1995</v>
      </c>
      <c r="B4" s="39">
        <v>18422</v>
      </c>
      <c r="C4" s="39">
        <v>8202</v>
      </c>
      <c r="D4" s="40">
        <v>0.69193209134615385</v>
      </c>
      <c r="E4" s="40">
        <v>0.30806790865384615</v>
      </c>
      <c r="F4" s="39">
        <v>26624</v>
      </c>
    </row>
    <row r="5" spans="1:7" x14ac:dyDescent="0.35">
      <c r="A5" s="27">
        <v>1996</v>
      </c>
      <c r="B5" s="42">
        <v>17893</v>
      </c>
      <c r="C5" s="42">
        <v>9157</v>
      </c>
      <c r="D5" s="43">
        <v>0.66147874306839183</v>
      </c>
      <c r="E5" s="43">
        <v>0.33852125693160812</v>
      </c>
      <c r="F5" s="42">
        <v>27050</v>
      </c>
    </row>
    <row r="6" spans="1:7" x14ac:dyDescent="0.35">
      <c r="A6" s="27">
        <v>1997</v>
      </c>
      <c r="B6" s="42">
        <v>17994</v>
      </c>
      <c r="C6" s="42">
        <v>9250</v>
      </c>
      <c r="D6" s="43">
        <v>0.66047570107179565</v>
      </c>
      <c r="E6" s="43">
        <v>0.33952429892820435</v>
      </c>
      <c r="F6" s="42">
        <v>27244</v>
      </c>
    </row>
    <row r="7" spans="1:7" x14ac:dyDescent="0.35">
      <c r="A7" s="27">
        <v>1998</v>
      </c>
      <c r="B7" s="42">
        <v>19575</v>
      </c>
      <c r="C7" s="42">
        <v>9071</v>
      </c>
      <c r="D7" s="43">
        <v>0.68334147874048734</v>
      </c>
      <c r="E7" s="43">
        <v>0.31665852125951266</v>
      </c>
      <c r="F7" s="42">
        <v>28646</v>
      </c>
    </row>
    <row r="8" spans="1:7" x14ac:dyDescent="0.35">
      <c r="A8" s="27">
        <v>1999</v>
      </c>
      <c r="B8" s="42">
        <v>21227</v>
      </c>
      <c r="C8" s="42">
        <v>9283</v>
      </c>
      <c r="D8" s="43">
        <v>0.69573910193379218</v>
      </c>
      <c r="E8" s="43">
        <v>0.30426089806620782</v>
      </c>
      <c r="F8" s="42">
        <v>30510</v>
      </c>
    </row>
    <row r="9" spans="1:7" x14ac:dyDescent="0.35">
      <c r="A9" s="27">
        <v>2000</v>
      </c>
      <c r="B9" s="42">
        <v>21612</v>
      </c>
      <c r="C9" s="42">
        <v>9832</v>
      </c>
      <c r="D9" s="43">
        <v>0.68731713522452609</v>
      </c>
      <c r="E9" s="43">
        <v>0.31268286477547386</v>
      </c>
      <c r="F9" s="42">
        <v>31444</v>
      </c>
    </row>
    <row r="10" spans="1:7" x14ac:dyDescent="0.35">
      <c r="A10" s="27">
        <v>2001</v>
      </c>
      <c r="B10" s="42">
        <v>20976</v>
      </c>
      <c r="C10" s="42">
        <v>9646</v>
      </c>
      <c r="D10" s="43">
        <v>0.68499771406178567</v>
      </c>
      <c r="E10" s="43">
        <v>0.31500228593821433</v>
      </c>
      <c r="F10" s="42">
        <v>30622</v>
      </c>
    </row>
    <row r="11" spans="1:7" x14ac:dyDescent="0.35">
      <c r="A11" s="27">
        <v>2002</v>
      </c>
      <c r="B11" s="42">
        <v>20234</v>
      </c>
      <c r="C11" s="42">
        <v>9716</v>
      </c>
      <c r="D11" s="43">
        <v>0.67559265442404004</v>
      </c>
      <c r="E11" s="43">
        <v>0.32440734557595996</v>
      </c>
      <c r="F11" s="42">
        <v>29950</v>
      </c>
    </row>
    <row r="12" spans="1:7" x14ac:dyDescent="0.35">
      <c r="A12" s="27">
        <v>2003</v>
      </c>
      <c r="B12" s="42">
        <v>20084</v>
      </c>
      <c r="C12" s="42">
        <v>9767</v>
      </c>
      <c r="D12" s="43">
        <v>0.67280828112961044</v>
      </c>
      <c r="E12" s="43">
        <v>0.32719171887038961</v>
      </c>
      <c r="F12" s="42">
        <v>29851</v>
      </c>
    </row>
    <row r="13" spans="1:7" x14ac:dyDescent="0.35">
      <c r="A13" s="27">
        <v>2004</v>
      </c>
      <c r="B13" s="42">
        <v>18822</v>
      </c>
      <c r="C13" s="42">
        <v>9401</v>
      </c>
      <c r="D13" s="43">
        <v>0.66690288062927394</v>
      </c>
      <c r="E13" s="43">
        <v>0.333097119370726</v>
      </c>
      <c r="F13" s="42">
        <v>28223</v>
      </c>
    </row>
    <row r="14" spans="1:7" x14ac:dyDescent="0.35">
      <c r="A14" s="27">
        <v>2005</v>
      </c>
      <c r="B14" s="42">
        <v>17507</v>
      </c>
      <c r="C14" s="42">
        <v>8703</v>
      </c>
      <c r="D14" s="43">
        <v>0.66795116367798546</v>
      </c>
      <c r="E14" s="43">
        <v>0.33204883632201448</v>
      </c>
      <c r="F14" s="42">
        <v>26210</v>
      </c>
    </row>
    <row r="15" spans="1:7" x14ac:dyDescent="0.35">
      <c r="A15" s="27">
        <v>2006</v>
      </c>
      <c r="B15" s="42">
        <v>17509</v>
      </c>
      <c r="C15" s="42">
        <v>8262</v>
      </c>
      <c r="D15" s="43">
        <v>0.67940708548368323</v>
      </c>
      <c r="E15" s="43">
        <v>0.32059291451631677</v>
      </c>
      <c r="F15" s="42">
        <v>25771</v>
      </c>
    </row>
    <row r="16" spans="1:7" x14ac:dyDescent="0.35">
      <c r="A16" s="27">
        <v>2007</v>
      </c>
      <c r="B16" s="42">
        <v>17402</v>
      </c>
      <c r="C16" s="42">
        <v>7635</v>
      </c>
      <c r="D16" s="43">
        <v>0.69505132404042014</v>
      </c>
      <c r="E16" s="43">
        <v>0.30494867595957981</v>
      </c>
      <c r="F16" s="42">
        <v>25037</v>
      </c>
    </row>
    <row r="17" spans="1:6" x14ac:dyDescent="0.35">
      <c r="A17" s="27">
        <v>2008</v>
      </c>
      <c r="B17" s="42">
        <v>16542</v>
      </c>
      <c r="C17" s="42">
        <v>6854</v>
      </c>
      <c r="D17" s="43">
        <v>0.70704393913489483</v>
      </c>
      <c r="E17" s="43">
        <v>0.29295606086510517</v>
      </c>
      <c r="F17" s="42">
        <v>23396</v>
      </c>
    </row>
    <row r="18" spans="1:6" x14ac:dyDescent="0.35">
      <c r="A18" s="27">
        <v>2009</v>
      </c>
      <c r="B18" s="42">
        <v>15988</v>
      </c>
      <c r="C18" s="42">
        <v>6482</v>
      </c>
      <c r="D18" s="43">
        <v>0.71152647975077876</v>
      </c>
      <c r="E18" s="43">
        <v>0.28847352024922118</v>
      </c>
      <c r="F18" s="42">
        <v>22470</v>
      </c>
    </row>
    <row r="19" spans="1:6" x14ac:dyDescent="0.35">
      <c r="A19" s="27">
        <v>2010</v>
      </c>
      <c r="B19" s="42">
        <v>15501</v>
      </c>
      <c r="C19" s="42">
        <v>6427</v>
      </c>
      <c r="D19" s="43">
        <v>0.70690441444728203</v>
      </c>
      <c r="E19" s="43">
        <v>0.29309558555271797</v>
      </c>
      <c r="F19" s="42">
        <v>21928</v>
      </c>
    </row>
    <row r="20" spans="1:6" x14ac:dyDescent="0.35">
      <c r="A20" s="27">
        <v>2011</v>
      </c>
      <c r="B20" s="42">
        <v>15343</v>
      </c>
      <c r="C20" s="42">
        <v>6917</v>
      </c>
      <c r="D20" s="43">
        <v>0.68926325247079967</v>
      </c>
      <c r="E20" s="43">
        <v>0.31073674752920039</v>
      </c>
      <c r="F20" s="42">
        <v>22260</v>
      </c>
    </row>
    <row r="21" spans="1:6" x14ac:dyDescent="0.35">
      <c r="A21" s="27">
        <v>2012</v>
      </c>
      <c r="B21" s="42">
        <v>15375</v>
      </c>
      <c r="C21" s="42">
        <v>7857</v>
      </c>
      <c r="D21" s="43">
        <v>0.66180268595041325</v>
      </c>
      <c r="E21" s="43">
        <v>0.33819731404958675</v>
      </c>
      <c r="F21" s="42">
        <v>23232</v>
      </c>
    </row>
    <row r="22" spans="1:6" x14ac:dyDescent="0.35">
      <c r="A22" s="27">
        <v>2013</v>
      </c>
      <c r="B22" s="42">
        <v>14999</v>
      </c>
      <c r="C22" s="42">
        <v>7967</v>
      </c>
      <c r="D22" s="43">
        <v>0.65309588086736914</v>
      </c>
      <c r="E22" s="43">
        <v>0.34690411913263086</v>
      </c>
      <c r="F22" s="42">
        <v>22966</v>
      </c>
    </row>
    <row r="23" spans="1:6" x14ac:dyDescent="0.35">
      <c r="A23" s="27">
        <v>2014</v>
      </c>
      <c r="B23" s="42">
        <v>15218</v>
      </c>
      <c r="C23" s="42">
        <v>7816</v>
      </c>
      <c r="D23" s="43">
        <v>0.66067552313970657</v>
      </c>
      <c r="E23" s="43">
        <v>0.33932447686029349</v>
      </c>
      <c r="F23" s="42">
        <v>23034</v>
      </c>
    </row>
    <row r="24" spans="1:6" x14ac:dyDescent="0.35">
      <c r="A24" s="27">
        <v>2015</v>
      </c>
      <c r="B24" s="42">
        <v>14877</v>
      </c>
      <c r="C24" s="42">
        <v>7934</v>
      </c>
      <c r="D24" s="43">
        <v>0.65218534917364435</v>
      </c>
      <c r="E24" s="43">
        <v>0.34781465082635571</v>
      </c>
      <c r="F24" s="42">
        <v>22811</v>
      </c>
    </row>
    <row r="25" spans="1:6" x14ac:dyDescent="0.35">
      <c r="A25" s="27">
        <v>2016</v>
      </c>
      <c r="B25" s="42">
        <v>13877</v>
      </c>
      <c r="C25" s="42">
        <v>8179</v>
      </c>
      <c r="D25" s="43">
        <v>0.62917120058034093</v>
      </c>
      <c r="E25" s="43">
        <v>0.37082879941965907</v>
      </c>
      <c r="F25" s="42">
        <v>22056</v>
      </c>
    </row>
    <row r="26" spans="1:6" x14ac:dyDescent="0.35">
      <c r="A26" s="31">
        <v>2017</v>
      </c>
      <c r="B26" s="47">
        <v>13300</v>
      </c>
      <c r="C26" s="47">
        <v>8772</v>
      </c>
      <c r="D26" s="48">
        <v>0.6025733961580283</v>
      </c>
      <c r="E26" s="48">
        <v>0.3974266038419717</v>
      </c>
      <c r="F26" s="47">
        <v>22072</v>
      </c>
    </row>
    <row r="28" spans="1:6" x14ac:dyDescent="0.35">
      <c r="A28" s="160" t="s">
        <v>126</v>
      </c>
      <c r="B28" s="160"/>
      <c r="C28" s="160"/>
      <c r="D28" s="160"/>
      <c r="E28" s="160"/>
      <c r="F28" s="160"/>
    </row>
    <row r="29" spans="1:6" x14ac:dyDescent="0.35">
      <c r="A29" s="160"/>
      <c r="B29" s="160"/>
      <c r="C29" s="160"/>
      <c r="D29" s="160"/>
      <c r="E29" s="160"/>
      <c r="F29" s="160"/>
    </row>
  </sheetData>
  <mergeCells count="1">
    <mergeCell ref="A28:F2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9"/>
  <sheetViews>
    <sheetView showGridLines="0" zoomScale="85" zoomScaleNormal="85" workbookViewId="0"/>
  </sheetViews>
  <sheetFormatPr defaultRowHeight="12.75" x14ac:dyDescent="0.35"/>
  <cols>
    <col min="1" max="1" width="8.88671875" style="5"/>
    <col min="2" max="2" width="9.77734375" style="5" customWidth="1"/>
    <col min="3" max="3" width="10.33203125" style="5" customWidth="1"/>
    <col min="4" max="4" width="11.44140625" style="5" customWidth="1"/>
    <col min="5" max="5" width="10.6640625" style="5" customWidth="1"/>
    <col min="6" max="6" width="10.21875" style="5" bestFit="1" customWidth="1"/>
    <col min="7" max="8" width="10.44140625" style="5" customWidth="1"/>
    <col min="9" max="16384" width="8.88671875" style="5"/>
  </cols>
  <sheetData>
    <row r="1" spans="1:7" ht="13.15" x14ac:dyDescent="0.4">
      <c r="A1" s="13" t="s">
        <v>129</v>
      </c>
    </row>
    <row r="3" spans="1:7" ht="30.75" customHeight="1" x14ac:dyDescent="0.4">
      <c r="A3" s="50" t="s">
        <v>77</v>
      </c>
      <c r="B3" s="50" t="s">
        <v>130</v>
      </c>
      <c r="C3" s="50" t="s">
        <v>56</v>
      </c>
      <c r="D3" s="50" t="s">
        <v>86</v>
      </c>
      <c r="E3" s="50" t="s">
        <v>88</v>
      </c>
      <c r="F3" s="50" t="s">
        <v>61</v>
      </c>
      <c r="G3" s="13"/>
    </row>
    <row r="4" spans="1:7" x14ac:dyDescent="0.35">
      <c r="A4" s="17">
        <v>1995</v>
      </c>
      <c r="B4" s="32">
        <v>3648</v>
      </c>
      <c r="C4" s="32">
        <v>5828</v>
      </c>
      <c r="D4" s="33">
        <v>0.38497256226255805</v>
      </c>
      <c r="E4" s="33">
        <v>0.61502743773744195</v>
      </c>
      <c r="F4" s="32">
        <v>9476</v>
      </c>
    </row>
    <row r="5" spans="1:7" x14ac:dyDescent="0.35">
      <c r="A5" s="19">
        <v>1996</v>
      </c>
      <c r="B5" s="34">
        <v>2737</v>
      </c>
      <c r="C5" s="34">
        <v>4396</v>
      </c>
      <c r="D5" s="7">
        <v>0.38370951913640822</v>
      </c>
      <c r="E5" s="7">
        <v>0.61629048086359173</v>
      </c>
      <c r="F5" s="34">
        <v>7133</v>
      </c>
    </row>
    <row r="6" spans="1:7" x14ac:dyDescent="0.35">
      <c r="A6" s="19">
        <v>1997</v>
      </c>
      <c r="B6" s="34">
        <v>2792</v>
      </c>
      <c r="C6" s="34">
        <v>5153</v>
      </c>
      <c r="D6" s="7">
        <v>0.3514159848961611</v>
      </c>
      <c r="E6" s="7">
        <v>0.6485840151038389</v>
      </c>
      <c r="F6" s="34">
        <v>7945</v>
      </c>
    </row>
    <row r="7" spans="1:7" x14ac:dyDescent="0.35">
      <c r="A7" s="19">
        <v>1998</v>
      </c>
      <c r="B7" s="34">
        <v>3168</v>
      </c>
      <c r="C7" s="34">
        <v>6081</v>
      </c>
      <c r="D7" s="7">
        <v>0.34252351605578979</v>
      </c>
      <c r="E7" s="7">
        <v>0.65747648394421021</v>
      </c>
      <c r="F7" s="34">
        <v>9249</v>
      </c>
    </row>
    <row r="8" spans="1:7" x14ac:dyDescent="0.35">
      <c r="A8" s="19">
        <v>1999</v>
      </c>
      <c r="B8" s="34">
        <v>2883</v>
      </c>
      <c r="C8" s="34">
        <v>5112</v>
      </c>
      <c r="D8" s="7">
        <v>0.3606003752345216</v>
      </c>
      <c r="E8" s="7">
        <v>0.6393996247654784</v>
      </c>
      <c r="F8" s="34">
        <v>7995</v>
      </c>
    </row>
    <row r="9" spans="1:7" x14ac:dyDescent="0.35">
      <c r="A9" s="19">
        <v>2000</v>
      </c>
      <c r="B9" s="34">
        <v>2962</v>
      </c>
      <c r="C9" s="34">
        <v>5291</v>
      </c>
      <c r="D9" s="7">
        <v>0.35889979401429783</v>
      </c>
      <c r="E9" s="7">
        <v>0.64110020598570217</v>
      </c>
      <c r="F9" s="34">
        <v>8253</v>
      </c>
    </row>
    <row r="10" spans="1:7" x14ac:dyDescent="0.35">
      <c r="A10" s="19">
        <v>2001</v>
      </c>
      <c r="B10" s="34">
        <v>2788</v>
      </c>
      <c r="C10" s="34">
        <v>4767</v>
      </c>
      <c r="D10" s="7">
        <v>0.36902713434811385</v>
      </c>
      <c r="E10" s="7">
        <v>0.63097286565188615</v>
      </c>
      <c r="F10" s="34">
        <v>7555</v>
      </c>
    </row>
    <row r="11" spans="1:7" x14ac:dyDescent="0.35">
      <c r="A11" s="19">
        <v>2002</v>
      </c>
      <c r="B11" s="34">
        <v>3310</v>
      </c>
      <c r="C11" s="34">
        <v>5380</v>
      </c>
      <c r="D11" s="7">
        <v>0.38089758342922903</v>
      </c>
      <c r="E11" s="7">
        <v>0.61910241657077103</v>
      </c>
      <c r="F11" s="34">
        <v>8690</v>
      </c>
    </row>
    <row r="12" spans="1:7" x14ac:dyDescent="0.35">
      <c r="A12" s="19">
        <v>2003</v>
      </c>
      <c r="B12" s="34">
        <v>3646</v>
      </c>
      <c r="C12" s="34">
        <v>6115</v>
      </c>
      <c r="D12" s="7">
        <v>0.37352730253047844</v>
      </c>
      <c r="E12" s="7">
        <v>0.62647269746952161</v>
      </c>
      <c r="F12" s="34">
        <v>9761</v>
      </c>
    </row>
    <row r="13" spans="1:7" x14ac:dyDescent="0.35">
      <c r="A13" s="19">
        <v>2004</v>
      </c>
      <c r="B13" s="34">
        <v>3780</v>
      </c>
      <c r="C13" s="34">
        <v>6761</v>
      </c>
      <c r="D13" s="7">
        <v>0.358599753344085</v>
      </c>
      <c r="E13" s="7">
        <v>0.641400246655915</v>
      </c>
      <c r="F13" s="34">
        <v>10541</v>
      </c>
    </row>
    <row r="14" spans="1:7" x14ac:dyDescent="0.35">
      <c r="A14" s="19">
        <v>2005</v>
      </c>
      <c r="B14" s="34">
        <v>3751</v>
      </c>
      <c r="C14" s="34">
        <v>6406</v>
      </c>
      <c r="D14" s="7">
        <v>0.36930195923993303</v>
      </c>
      <c r="E14" s="7">
        <v>0.63069804076006697</v>
      </c>
      <c r="F14" s="34">
        <v>10157</v>
      </c>
    </row>
    <row r="15" spans="1:7" x14ac:dyDescent="0.35">
      <c r="A15" s="19">
        <v>2006</v>
      </c>
      <c r="B15" s="34">
        <v>2978</v>
      </c>
      <c r="C15" s="34">
        <v>4929</v>
      </c>
      <c r="D15" s="7">
        <v>0.3766283040343999</v>
      </c>
      <c r="E15" s="7">
        <v>0.62337169596560005</v>
      </c>
      <c r="F15" s="34">
        <v>7907</v>
      </c>
    </row>
    <row r="16" spans="1:7" x14ac:dyDescent="0.35">
      <c r="A16" s="19">
        <v>2007</v>
      </c>
      <c r="B16" s="34">
        <v>2058</v>
      </c>
      <c r="C16" s="34">
        <v>3872</v>
      </c>
      <c r="D16" s="7">
        <v>0.34704890387858345</v>
      </c>
      <c r="E16" s="7">
        <v>0.65295109612141655</v>
      </c>
      <c r="F16" s="34">
        <v>5930</v>
      </c>
      <c r="G16" s="119"/>
    </row>
    <row r="17" spans="1:6" x14ac:dyDescent="0.35">
      <c r="A17" s="19">
        <v>2008</v>
      </c>
      <c r="B17" s="34">
        <v>2070</v>
      </c>
      <c r="C17" s="34">
        <v>3290</v>
      </c>
      <c r="D17" s="7">
        <v>0.38619402985074625</v>
      </c>
      <c r="E17" s="7">
        <v>0.61380597014925375</v>
      </c>
      <c r="F17" s="34">
        <v>5360</v>
      </c>
    </row>
    <row r="18" spans="1:6" x14ac:dyDescent="0.35">
      <c r="A18" s="19">
        <v>2009</v>
      </c>
      <c r="B18" s="34">
        <v>2118</v>
      </c>
      <c r="C18" s="34">
        <v>3309</v>
      </c>
      <c r="D18" s="7">
        <v>0.39027086788280818</v>
      </c>
      <c r="E18" s="7">
        <v>0.60972913211719182</v>
      </c>
      <c r="F18" s="34">
        <v>5427</v>
      </c>
    </row>
    <row r="19" spans="1:6" x14ac:dyDescent="0.35">
      <c r="A19" s="19">
        <v>2010</v>
      </c>
      <c r="B19" s="34">
        <v>2323</v>
      </c>
      <c r="C19" s="34">
        <v>3271</v>
      </c>
      <c r="D19" s="7">
        <v>0.41526635681086876</v>
      </c>
      <c r="E19" s="7">
        <v>0.58473364318913124</v>
      </c>
      <c r="F19" s="34">
        <v>5594</v>
      </c>
    </row>
    <row r="20" spans="1:6" x14ac:dyDescent="0.35">
      <c r="A20" s="19">
        <v>2011</v>
      </c>
      <c r="B20" s="34">
        <v>2992</v>
      </c>
      <c r="C20" s="34">
        <v>4181</v>
      </c>
      <c r="D20" s="7">
        <v>0.41711975463543843</v>
      </c>
      <c r="E20" s="7">
        <v>0.58288024536456151</v>
      </c>
      <c r="F20" s="34">
        <v>7173</v>
      </c>
    </row>
    <row r="21" spans="1:6" x14ac:dyDescent="0.35">
      <c r="A21" s="19">
        <v>2012</v>
      </c>
      <c r="B21" s="34">
        <v>2974</v>
      </c>
      <c r="C21" s="34">
        <v>3890</v>
      </c>
      <c r="D21" s="7">
        <v>0.4332750582750583</v>
      </c>
      <c r="E21" s="7">
        <v>0.5667249417249417</v>
      </c>
      <c r="F21" s="34">
        <v>6864</v>
      </c>
    </row>
    <row r="22" spans="1:6" x14ac:dyDescent="0.35">
      <c r="A22" s="19">
        <v>2013</v>
      </c>
      <c r="B22" s="34">
        <v>2464</v>
      </c>
      <c r="C22" s="34">
        <v>2771</v>
      </c>
      <c r="D22" s="7">
        <v>0.47067812798471825</v>
      </c>
      <c r="E22" s="7">
        <v>0.5293218720152818</v>
      </c>
      <c r="F22" s="34">
        <v>5235</v>
      </c>
    </row>
    <row r="23" spans="1:6" x14ac:dyDescent="0.35">
      <c r="A23" s="19">
        <v>2014</v>
      </c>
      <c r="B23" s="34">
        <v>2363</v>
      </c>
      <c r="C23" s="34">
        <v>2623</v>
      </c>
      <c r="D23" s="7">
        <v>0.47392699558764539</v>
      </c>
      <c r="E23" s="7">
        <v>0.52607300441235461</v>
      </c>
      <c r="F23" s="34">
        <v>4986</v>
      </c>
    </row>
    <row r="24" spans="1:6" x14ac:dyDescent="0.35">
      <c r="A24" s="19">
        <v>2015</v>
      </c>
      <c r="B24" s="34">
        <v>2838</v>
      </c>
      <c r="C24" s="34">
        <v>2626</v>
      </c>
      <c r="D24" s="7">
        <v>0.51939970717423134</v>
      </c>
      <c r="E24" s="7">
        <v>0.48060029282576866</v>
      </c>
      <c r="F24" s="34">
        <v>5464</v>
      </c>
    </row>
    <row r="25" spans="1:6" x14ac:dyDescent="0.35">
      <c r="A25" s="19">
        <v>2016</v>
      </c>
      <c r="B25" s="34">
        <v>2897</v>
      </c>
      <c r="C25" s="34">
        <v>2705</v>
      </c>
      <c r="D25" s="7">
        <v>0.51713673687968587</v>
      </c>
      <c r="E25" s="7">
        <v>0.48286326312031419</v>
      </c>
      <c r="F25" s="34">
        <v>5602</v>
      </c>
    </row>
    <row r="26" spans="1:6" x14ac:dyDescent="0.35">
      <c r="A26" s="23">
        <v>2017</v>
      </c>
      <c r="B26" s="37">
        <v>3267</v>
      </c>
      <c r="C26" s="37">
        <v>3044</v>
      </c>
      <c r="D26" s="36">
        <v>0.51766756456979879</v>
      </c>
      <c r="E26" s="36">
        <v>0.48233243543020121</v>
      </c>
      <c r="F26" s="37">
        <v>6311</v>
      </c>
    </row>
    <row r="27" spans="1:6" x14ac:dyDescent="0.35">
      <c r="F27" s="55"/>
    </row>
    <row r="28" spans="1:6" x14ac:dyDescent="0.35">
      <c r="A28" s="160" t="s">
        <v>126</v>
      </c>
      <c r="B28" s="160"/>
      <c r="C28" s="160"/>
      <c r="D28" s="160"/>
      <c r="E28" s="160"/>
      <c r="F28" s="160"/>
    </row>
    <row r="29" spans="1:6" x14ac:dyDescent="0.35">
      <c r="A29" s="160"/>
      <c r="B29" s="160"/>
      <c r="C29" s="160"/>
      <c r="D29" s="160"/>
      <c r="E29" s="160"/>
      <c r="F29" s="160"/>
    </row>
  </sheetData>
  <mergeCells count="1">
    <mergeCell ref="A28:F2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6"/>
  <sheetViews>
    <sheetView showGridLines="0" zoomScaleNormal="100" workbookViewId="0"/>
  </sheetViews>
  <sheetFormatPr defaultRowHeight="12.75" x14ac:dyDescent="0.35"/>
  <cols>
    <col min="1" max="1" width="10.88671875" style="5" customWidth="1"/>
    <col min="2" max="16384" width="8.88671875" style="5"/>
  </cols>
  <sheetData>
    <row r="1" spans="1:6" ht="15" x14ac:dyDescent="0.4">
      <c r="A1" s="13" t="s">
        <v>132</v>
      </c>
    </row>
    <row r="3" spans="1:6" ht="13.15" x14ac:dyDescent="0.4">
      <c r="A3" s="16" t="s">
        <v>4</v>
      </c>
      <c r="B3" s="16" t="s">
        <v>85</v>
      </c>
      <c r="C3" s="16" t="s">
        <v>5</v>
      </c>
      <c r="D3" s="16" t="s">
        <v>6</v>
      </c>
      <c r="E3" s="16" t="s">
        <v>7</v>
      </c>
      <c r="F3" s="16" t="s">
        <v>8</v>
      </c>
    </row>
    <row r="4" spans="1:6" x14ac:dyDescent="0.35">
      <c r="A4" s="25">
        <v>1995</v>
      </c>
      <c r="B4" s="51">
        <v>18422</v>
      </c>
      <c r="C4" s="51">
        <v>2151</v>
      </c>
      <c r="D4" s="51">
        <v>2205</v>
      </c>
      <c r="E4" s="51">
        <v>1767</v>
      </c>
      <c r="F4" s="51">
        <v>2079</v>
      </c>
    </row>
    <row r="5" spans="1:6" x14ac:dyDescent="0.35">
      <c r="A5" s="27">
        <v>1996</v>
      </c>
      <c r="B5" s="52">
        <v>17893</v>
      </c>
      <c r="C5" s="52">
        <v>2643</v>
      </c>
      <c r="D5" s="52">
        <v>2122</v>
      </c>
      <c r="E5" s="52">
        <v>2244</v>
      </c>
      <c r="F5" s="52">
        <v>2148</v>
      </c>
    </row>
    <row r="6" spans="1:6" x14ac:dyDescent="0.35">
      <c r="A6" s="27">
        <v>1997</v>
      </c>
      <c r="B6" s="52">
        <v>17994</v>
      </c>
      <c r="C6" s="52">
        <v>2764</v>
      </c>
      <c r="D6" s="52">
        <v>2100</v>
      </c>
      <c r="E6" s="52">
        <v>2359</v>
      </c>
      <c r="F6" s="52">
        <v>2027</v>
      </c>
    </row>
    <row r="7" spans="1:6" x14ac:dyDescent="0.35">
      <c r="A7" s="27">
        <v>1998</v>
      </c>
      <c r="B7" s="52">
        <v>19575</v>
      </c>
      <c r="C7" s="52">
        <v>2664</v>
      </c>
      <c r="D7" s="52">
        <v>2154</v>
      </c>
      <c r="E7" s="52">
        <v>2005</v>
      </c>
      <c r="F7" s="52">
        <v>2248</v>
      </c>
    </row>
    <row r="8" spans="1:6" x14ac:dyDescent="0.35">
      <c r="A8" s="27">
        <v>1999</v>
      </c>
      <c r="B8" s="52">
        <v>21227</v>
      </c>
      <c r="C8" s="52">
        <v>2967</v>
      </c>
      <c r="D8" s="52">
        <v>2360</v>
      </c>
      <c r="E8" s="52">
        <v>1753</v>
      </c>
      <c r="F8" s="52">
        <v>2203</v>
      </c>
    </row>
    <row r="9" spans="1:6" x14ac:dyDescent="0.35">
      <c r="A9" s="27">
        <v>2000</v>
      </c>
      <c r="B9" s="52">
        <v>21612</v>
      </c>
      <c r="C9" s="52">
        <v>3286</v>
      </c>
      <c r="D9" s="52">
        <v>2431</v>
      </c>
      <c r="E9" s="52">
        <v>1730</v>
      </c>
      <c r="F9" s="52">
        <v>2385</v>
      </c>
    </row>
    <row r="10" spans="1:6" x14ac:dyDescent="0.35">
      <c r="A10" s="27">
        <v>2001</v>
      </c>
      <c r="B10" s="52">
        <v>20976</v>
      </c>
      <c r="C10" s="52">
        <v>3427</v>
      </c>
      <c r="D10" s="52">
        <v>2175</v>
      </c>
      <c r="E10" s="52">
        <v>1560</v>
      </c>
      <c r="F10" s="52">
        <v>2484</v>
      </c>
    </row>
    <row r="11" spans="1:6" x14ac:dyDescent="0.35">
      <c r="A11" s="27">
        <v>2002</v>
      </c>
      <c r="B11" s="52">
        <v>20234</v>
      </c>
      <c r="C11" s="52">
        <v>3592</v>
      </c>
      <c r="D11" s="52">
        <v>2041</v>
      </c>
      <c r="E11" s="52">
        <v>1471</v>
      </c>
      <c r="F11" s="52">
        <v>2612</v>
      </c>
    </row>
    <row r="12" spans="1:6" x14ac:dyDescent="0.35">
      <c r="A12" s="27">
        <v>2003</v>
      </c>
      <c r="B12" s="52">
        <v>20084</v>
      </c>
      <c r="C12" s="52">
        <v>3823</v>
      </c>
      <c r="D12" s="52">
        <v>2119</v>
      </c>
      <c r="E12" s="52">
        <v>1288</v>
      </c>
      <c r="F12" s="52">
        <v>2537</v>
      </c>
    </row>
    <row r="13" spans="1:6" x14ac:dyDescent="0.35">
      <c r="A13" s="27">
        <v>2004</v>
      </c>
      <c r="B13" s="52">
        <v>18822</v>
      </c>
      <c r="C13" s="52">
        <v>3591</v>
      </c>
      <c r="D13" s="52">
        <v>2114</v>
      </c>
      <c r="E13" s="52">
        <v>1172</v>
      </c>
      <c r="F13" s="52">
        <v>2524</v>
      </c>
    </row>
    <row r="14" spans="1:6" x14ac:dyDescent="0.35">
      <c r="A14" s="27">
        <v>2005</v>
      </c>
      <c r="B14" s="52">
        <v>17507</v>
      </c>
      <c r="C14" s="52">
        <v>3459</v>
      </c>
      <c r="D14" s="52">
        <v>1639</v>
      </c>
      <c r="E14" s="52">
        <v>1218</v>
      </c>
      <c r="F14" s="52">
        <v>2387</v>
      </c>
    </row>
    <row r="15" spans="1:6" x14ac:dyDescent="0.35">
      <c r="A15" s="27">
        <v>2006</v>
      </c>
      <c r="B15" s="52">
        <v>17509</v>
      </c>
      <c r="C15" s="52">
        <v>3102</v>
      </c>
      <c r="D15" s="52">
        <v>1583</v>
      </c>
      <c r="E15" s="52">
        <v>1234</v>
      </c>
      <c r="F15" s="52">
        <v>2343</v>
      </c>
    </row>
    <row r="16" spans="1:6" x14ac:dyDescent="0.35">
      <c r="A16" s="27">
        <v>2007</v>
      </c>
      <c r="B16" s="52">
        <v>17402</v>
      </c>
      <c r="C16" s="52">
        <v>2836</v>
      </c>
      <c r="D16" s="52">
        <v>1461</v>
      </c>
      <c r="E16" s="52">
        <v>1058</v>
      </c>
      <c r="F16" s="52">
        <v>2280</v>
      </c>
    </row>
    <row r="17" spans="1:6" x14ac:dyDescent="0.35">
      <c r="A17" s="27">
        <v>2008</v>
      </c>
      <c r="B17" s="52">
        <v>16542</v>
      </c>
      <c r="C17" s="52">
        <v>2457</v>
      </c>
      <c r="D17" s="52">
        <v>1399</v>
      </c>
      <c r="E17" s="52">
        <v>974</v>
      </c>
      <c r="F17" s="52">
        <v>2024</v>
      </c>
    </row>
    <row r="18" spans="1:6" x14ac:dyDescent="0.35">
      <c r="A18" s="27">
        <v>2009</v>
      </c>
      <c r="B18" s="52">
        <v>15988</v>
      </c>
      <c r="C18" s="52">
        <v>2241</v>
      </c>
      <c r="D18" s="52">
        <v>1579</v>
      </c>
      <c r="E18" s="52">
        <v>805</v>
      </c>
      <c r="F18" s="52">
        <v>1857</v>
      </c>
    </row>
    <row r="19" spans="1:6" x14ac:dyDescent="0.35">
      <c r="A19" s="27">
        <v>2010</v>
      </c>
      <c r="B19" s="52">
        <v>15501</v>
      </c>
      <c r="C19" s="52">
        <v>2359</v>
      </c>
      <c r="D19" s="52">
        <v>1455</v>
      </c>
      <c r="E19" s="52">
        <v>754</v>
      </c>
      <c r="F19" s="52">
        <v>1859</v>
      </c>
    </row>
    <row r="20" spans="1:6" x14ac:dyDescent="0.35">
      <c r="A20" s="27">
        <v>2011</v>
      </c>
      <c r="B20" s="52">
        <v>15343</v>
      </c>
      <c r="C20" s="52">
        <v>2525</v>
      </c>
      <c r="D20" s="52">
        <v>1502</v>
      </c>
      <c r="E20" s="52">
        <v>927</v>
      </c>
      <c r="F20" s="52">
        <v>1963</v>
      </c>
    </row>
    <row r="21" spans="1:6" x14ac:dyDescent="0.35">
      <c r="A21" s="27">
        <v>2012</v>
      </c>
      <c r="B21" s="52">
        <v>15375</v>
      </c>
      <c r="C21" s="52">
        <v>3185</v>
      </c>
      <c r="D21" s="52">
        <v>1620</v>
      </c>
      <c r="E21" s="52">
        <v>1134</v>
      </c>
      <c r="F21" s="52">
        <v>1918</v>
      </c>
    </row>
    <row r="22" spans="1:6" x14ac:dyDescent="0.35">
      <c r="A22" s="27">
        <v>2013</v>
      </c>
      <c r="B22" s="52">
        <v>14999</v>
      </c>
      <c r="C22" s="52">
        <v>2892</v>
      </c>
      <c r="D22" s="52">
        <v>1983</v>
      </c>
      <c r="E22" s="52">
        <v>1074</v>
      </c>
      <c r="F22" s="52">
        <v>2018</v>
      </c>
    </row>
    <row r="23" spans="1:6" x14ac:dyDescent="0.35">
      <c r="A23" s="27">
        <v>2014</v>
      </c>
      <c r="B23" s="52">
        <v>15218</v>
      </c>
      <c r="C23" s="52">
        <v>2769</v>
      </c>
      <c r="D23" s="52">
        <v>2033</v>
      </c>
      <c r="E23" s="52">
        <v>980</v>
      </c>
      <c r="F23" s="52">
        <v>2034</v>
      </c>
    </row>
    <row r="24" spans="1:6" x14ac:dyDescent="0.35">
      <c r="A24" s="27">
        <v>2015</v>
      </c>
      <c r="B24" s="52">
        <v>14877</v>
      </c>
      <c r="C24" s="52">
        <v>2590</v>
      </c>
      <c r="D24" s="52">
        <v>1964</v>
      </c>
      <c r="E24" s="52">
        <v>1295</v>
      </c>
      <c r="F24" s="52">
        <v>2085</v>
      </c>
    </row>
    <row r="25" spans="1:6" x14ac:dyDescent="0.35">
      <c r="A25" s="27">
        <v>2016</v>
      </c>
      <c r="B25" s="52">
        <v>13877</v>
      </c>
      <c r="C25" s="52">
        <v>2863</v>
      </c>
      <c r="D25" s="52">
        <v>1890</v>
      </c>
      <c r="E25" s="52">
        <v>1395</v>
      </c>
      <c r="F25" s="52">
        <v>2031</v>
      </c>
    </row>
    <row r="26" spans="1:6" x14ac:dyDescent="0.35">
      <c r="A26" s="31">
        <v>2017</v>
      </c>
      <c r="B26" s="53">
        <v>13300</v>
      </c>
      <c r="C26" s="53">
        <v>3009</v>
      </c>
      <c r="D26" s="53">
        <v>1871</v>
      </c>
      <c r="E26" s="53">
        <v>1854</v>
      </c>
      <c r="F26" s="53">
        <v>2038</v>
      </c>
    </row>
    <row r="28" spans="1:6" ht="12.75" customHeight="1" x14ac:dyDescent="0.35">
      <c r="A28" s="160" t="s">
        <v>133</v>
      </c>
      <c r="B28" s="160"/>
      <c r="C28" s="160"/>
      <c r="D28" s="160"/>
      <c r="E28" s="160"/>
      <c r="F28" s="160"/>
    </row>
    <row r="29" spans="1:6" x14ac:dyDescent="0.35">
      <c r="A29" s="160"/>
      <c r="B29" s="160"/>
      <c r="C29" s="160"/>
      <c r="D29" s="160"/>
      <c r="E29" s="160"/>
      <c r="F29" s="160"/>
    </row>
    <row r="30" spans="1:6" x14ac:dyDescent="0.35">
      <c r="A30" s="160"/>
      <c r="B30" s="160"/>
      <c r="C30" s="160"/>
      <c r="D30" s="160"/>
      <c r="E30" s="160"/>
      <c r="F30" s="160"/>
    </row>
    <row r="31" spans="1:6" x14ac:dyDescent="0.35">
      <c r="A31" s="160"/>
      <c r="B31" s="160"/>
      <c r="C31" s="160"/>
      <c r="D31" s="160"/>
      <c r="E31" s="160"/>
      <c r="F31" s="160"/>
    </row>
    <row r="32" spans="1:6" x14ac:dyDescent="0.35">
      <c r="B32" s="117"/>
    </row>
    <row r="33" spans="2:2" x14ac:dyDescent="0.35">
      <c r="B33" s="117"/>
    </row>
    <row r="34" spans="2:2" x14ac:dyDescent="0.35">
      <c r="B34" s="117"/>
    </row>
    <row r="35" spans="2:2" x14ac:dyDescent="0.35">
      <c r="B35" s="117"/>
    </row>
    <row r="36" spans="2:2" x14ac:dyDescent="0.35">
      <c r="B36" s="117"/>
    </row>
    <row r="37" spans="2:2" x14ac:dyDescent="0.35">
      <c r="B37" s="117"/>
    </row>
    <row r="38" spans="2:2" x14ac:dyDescent="0.35">
      <c r="B38" s="117"/>
    </row>
    <row r="39" spans="2:2" x14ac:dyDescent="0.35">
      <c r="B39" s="117"/>
    </row>
    <row r="40" spans="2:2" x14ac:dyDescent="0.35">
      <c r="B40" s="117"/>
    </row>
    <row r="41" spans="2:2" x14ac:dyDescent="0.35">
      <c r="B41" s="117"/>
    </row>
    <row r="42" spans="2:2" x14ac:dyDescent="0.35">
      <c r="B42" s="117"/>
    </row>
    <row r="43" spans="2:2" x14ac:dyDescent="0.35">
      <c r="B43" s="117"/>
    </row>
    <row r="44" spans="2:2" x14ac:dyDescent="0.35">
      <c r="B44" s="117"/>
    </row>
    <row r="45" spans="2:2" x14ac:dyDescent="0.35">
      <c r="B45" s="117"/>
    </row>
    <row r="46" spans="2:2" x14ac:dyDescent="0.35">
      <c r="B46" s="117"/>
    </row>
    <row r="47" spans="2:2" x14ac:dyDescent="0.35">
      <c r="B47" s="117"/>
    </row>
    <row r="48" spans="2:2" x14ac:dyDescent="0.35">
      <c r="B48" s="117"/>
    </row>
    <row r="49" spans="2:2" x14ac:dyDescent="0.35">
      <c r="B49" s="117"/>
    </row>
    <row r="50" spans="2:2" x14ac:dyDescent="0.35">
      <c r="B50" s="117"/>
    </row>
    <row r="51" spans="2:2" x14ac:dyDescent="0.35">
      <c r="B51" s="117"/>
    </row>
    <row r="52" spans="2:2" x14ac:dyDescent="0.35">
      <c r="B52" s="117"/>
    </row>
    <row r="53" spans="2:2" x14ac:dyDescent="0.35">
      <c r="B53" s="117"/>
    </row>
    <row r="54" spans="2:2" x14ac:dyDescent="0.35">
      <c r="B54" s="117"/>
    </row>
    <row r="55" spans="2:2" x14ac:dyDescent="0.35">
      <c r="B55" s="117"/>
    </row>
    <row r="56" spans="2:2" x14ac:dyDescent="0.35">
      <c r="B56" s="117"/>
    </row>
  </sheetData>
  <mergeCells count="1">
    <mergeCell ref="A28:F3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2"/>
  <sheetViews>
    <sheetView showGridLines="0" workbookViewId="0"/>
  </sheetViews>
  <sheetFormatPr defaultRowHeight="12.75" x14ac:dyDescent="0.35"/>
  <cols>
    <col min="1" max="2" width="8.88671875" style="5"/>
    <col min="3" max="3" width="9.21875" style="5" customWidth="1"/>
    <col min="4" max="4" width="12.109375" style="5" customWidth="1"/>
    <col min="5" max="6" width="8.88671875" style="5"/>
    <col min="7" max="7" width="9.33203125" style="5" customWidth="1"/>
    <col min="8" max="8" width="9.21875" style="5" customWidth="1"/>
    <col min="9" max="10" width="8.88671875" style="5"/>
    <col min="11" max="11" width="9.21875" style="5" customWidth="1"/>
    <col min="12" max="12" width="9.88671875" style="5" customWidth="1"/>
    <col min="13" max="21" width="8.88671875" style="5"/>
    <col min="22" max="30" width="0" style="5" hidden="1" customWidth="1"/>
    <col min="31" max="16384" width="8.88671875" style="5"/>
  </cols>
  <sheetData>
    <row r="1" spans="1:30" ht="13.15" x14ac:dyDescent="0.4">
      <c r="A1" s="13" t="s">
        <v>134</v>
      </c>
    </row>
    <row r="3" spans="1:30" ht="13.15" x14ac:dyDescent="0.4">
      <c r="A3" s="161">
        <v>2007</v>
      </c>
      <c r="B3" s="162"/>
      <c r="C3" s="162"/>
      <c r="D3" s="163"/>
      <c r="E3" s="161">
        <v>2012</v>
      </c>
      <c r="F3" s="162"/>
      <c r="G3" s="162"/>
      <c r="H3" s="163"/>
      <c r="I3" s="161">
        <v>2017</v>
      </c>
      <c r="J3" s="162"/>
      <c r="K3" s="162"/>
      <c r="L3" s="163"/>
    </row>
    <row r="4" spans="1:30" ht="27.75" customHeight="1" x14ac:dyDescent="0.35">
      <c r="A4" s="138" t="s">
        <v>52</v>
      </c>
      <c r="B4" s="139" t="s">
        <v>71</v>
      </c>
      <c r="C4" s="139" t="s">
        <v>1</v>
      </c>
      <c r="D4" s="140" t="s">
        <v>79</v>
      </c>
      <c r="E4" s="138" t="s">
        <v>52</v>
      </c>
      <c r="F4" s="139" t="s">
        <v>71</v>
      </c>
      <c r="G4" s="139" t="s">
        <v>1</v>
      </c>
      <c r="H4" s="140" t="s">
        <v>79</v>
      </c>
      <c r="I4" s="138" t="s">
        <v>52</v>
      </c>
      <c r="J4" s="139" t="s">
        <v>71</v>
      </c>
      <c r="K4" s="139" t="s">
        <v>1</v>
      </c>
      <c r="L4" s="140" t="s">
        <v>79</v>
      </c>
      <c r="W4" s="5" t="s">
        <v>85</v>
      </c>
      <c r="X4" s="5" t="s">
        <v>5</v>
      </c>
      <c r="Y4" s="5" t="s">
        <v>9</v>
      </c>
      <c r="Z4" s="5" t="s">
        <v>10</v>
      </c>
      <c r="AA4" s="5" t="s">
        <v>11</v>
      </c>
      <c r="AB4" s="5" t="s">
        <v>13</v>
      </c>
      <c r="AC4" s="5" t="s">
        <v>12</v>
      </c>
      <c r="AD4" s="5" t="s">
        <v>78</v>
      </c>
    </row>
    <row r="5" spans="1:30" x14ac:dyDescent="0.35">
      <c r="A5" s="81">
        <v>1</v>
      </c>
      <c r="B5" s="27" t="s">
        <v>85</v>
      </c>
      <c r="C5" s="27">
        <v>17402</v>
      </c>
      <c r="D5" s="82">
        <v>0.69505132404042003</v>
      </c>
      <c r="E5" s="81">
        <v>1</v>
      </c>
      <c r="F5" s="27" t="s">
        <v>85</v>
      </c>
      <c r="G5" s="27">
        <v>15375</v>
      </c>
      <c r="H5" s="82">
        <v>0.66180268595041303</v>
      </c>
      <c r="I5" s="81">
        <v>1</v>
      </c>
      <c r="J5" s="27" t="s">
        <v>85</v>
      </c>
      <c r="K5" s="27">
        <v>13300</v>
      </c>
      <c r="L5" s="82">
        <v>0.60260069774817604</v>
      </c>
      <c r="V5" s="5">
        <v>2007</v>
      </c>
      <c r="W5" s="15">
        <v>0.69505132404042003</v>
      </c>
      <c r="X5" s="15">
        <v>0.113272356911771</v>
      </c>
      <c r="Y5" s="15">
        <v>2.8837320765267401E-2</v>
      </c>
      <c r="Z5" s="15">
        <v>1.77337540440149E-2</v>
      </c>
      <c r="AA5" s="15">
        <v>1.5537005232256301E-2</v>
      </c>
      <c r="AB5" s="2" t="s">
        <v>16</v>
      </c>
      <c r="AC5" s="2" t="s">
        <v>16</v>
      </c>
      <c r="AD5" s="12">
        <v>0.12956823900627046</v>
      </c>
    </row>
    <row r="6" spans="1:30" x14ac:dyDescent="0.35">
      <c r="A6" s="81">
        <v>2</v>
      </c>
      <c r="B6" s="27" t="s">
        <v>5</v>
      </c>
      <c r="C6" s="27">
        <v>2836</v>
      </c>
      <c r="D6" s="82">
        <v>0.113272356911771</v>
      </c>
      <c r="E6" s="81">
        <v>2</v>
      </c>
      <c r="F6" s="27" t="s">
        <v>5</v>
      </c>
      <c r="G6" s="27">
        <v>3185</v>
      </c>
      <c r="H6" s="82">
        <v>0.13709538567493099</v>
      </c>
      <c r="I6" s="81">
        <v>2</v>
      </c>
      <c r="J6" s="27" t="s">
        <v>5</v>
      </c>
      <c r="K6" s="27">
        <v>3009</v>
      </c>
      <c r="L6" s="82">
        <v>0.13633274432513301</v>
      </c>
      <c r="V6" s="5">
        <v>2012</v>
      </c>
      <c r="W6" s="15">
        <v>0.66180268595041303</v>
      </c>
      <c r="X6" s="15">
        <v>0.13709538567493099</v>
      </c>
      <c r="Y6" s="15">
        <v>3.1379132231405003E-2</v>
      </c>
      <c r="Z6" s="15" t="e">
        <v>#N/A</v>
      </c>
      <c r="AA6" s="15">
        <v>2.0316804407713499E-2</v>
      </c>
      <c r="AB6" s="15">
        <v>1.44628099173554E-2</v>
      </c>
      <c r="AC6" s="15" t="e">
        <v>#N/A</v>
      </c>
      <c r="AD6" s="15">
        <v>0.1349431818181821</v>
      </c>
    </row>
    <row r="7" spans="1:30" x14ac:dyDescent="0.35">
      <c r="A7" s="81">
        <v>3</v>
      </c>
      <c r="B7" s="27" t="s">
        <v>9</v>
      </c>
      <c r="C7" s="27">
        <v>722</v>
      </c>
      <c r="D7" s="82">
        <v>2.8837320765267401E-2</v>
      </c>
      <c r="E7" s="81">
        <v>3</v>
      </c>
      <c r="F7" s="27" t="s">
        <v>9</v>
      </c>
      <c r="G7" s="27">
        <v>729</v>
      </c>
      <c r="H7" s="82">
        <v>3.1379132231405003E-2</v>
      </c>
      <c r="I7" s="81">
        <v>3</v>
      </c>
      <c r="J7" s="27" t="s">
        <v>12</v>
      </c>
      <c r="K7" s="27">
        <v>1078</v>
      </c>
      <c r="L7" s="82">
        <v>4.8842372343799602E-2</v>
      </c>
      <c r="V7" s="5">
        <v>2017</v>
      </c>
      <c r="W7" s="15">
        <v>0.60260069774817604</v>
      </c>
      <c r="X7" s="15">
        <v>0.13633274432513301</v>
      </c>
      <c r="Y7" s="15">
        <v>2.65506773594309E-2</v>
      </c>
      <c r="Z7" s="15" t="e">
        <v>#N/A</v>
      </c>
      <c r="AA7" s="15">
        <v>2.3243169770286801E-2</v>
      </c>
      <c r="AB7" s="15" t="e">
        <v>#N/A</v>
      </c>
      <c r="AC7" s="15">
        <v>4.8842372343799602E-2</v>
      </c>
      <c r="AD7" s="15">
        <v>0.16243033845317356</v>
      </c>
    </row>
    <row r="8" spans="1:30" x14ac:dyDescent="0.35">
      <c r="A8" s="81">
        <v>4</v>
      </c>
      <c r="B8" s="27" t="s">
        <v>10</v>
      </c>
      <c r="C8" s="27">
        <v>444</v>
      </c>
      <c r="D8" s="82">
        <v>1.77337540440149E-2</v>
      </c>
      <c r="E8" s="81">
        <v>4</v>
      </c>
      <c r="F8" s="27" t="s">
        <v>11</v>
      </c>
      <c r="G8" s="27">
        <v>472</v>
      </c>
      <c r="H8" s="82">
        <v>2.0316804407713499E-2</v>
      </c>
      <c r="I8" s="81">
        <v>4</v>
      </c>
      <c r="J8" s="27" t="s">
        <v>9</v>
      </c>
      <c r="K8" s="27">
        <v>586</v>
      </c>
      <c r="L8" s="82">
        <v>2.65506773594309E-2</v>
      </c>
    </row>
    <row r="9" spans="1:30" x14ac:dyDescent="0.35">
      <c r="A9" s="81">
        <v>5</v>
      </c>
      <c r="B9" s="27" t="s">
        <v>11</v>
      </c>
      <c r="C9" s="27">
        <v>389</v>
      </c>
      <c r="D9" s="82">
        <v>1.5537005232256301E-2</v>
      </c>
      <c r="E9" s="81">
        <v>5</v>
      </c>
      <c r="F9" s="27" t="s">
        <v>13</v>
      </c>
      <c r="G9" s="27">
        <v>336</v>
      </c>
      <c r="H9" s="82">
        <v>1.44628099173554E-2</v>
      </c>
      <c r="I9" s="81">
        <v>5</v>
      </c>
      <c r="J9" s="27" t="s">
        <v>11</v>
      </c>
      <c r="K9" s="27">
        <v>513</v>
      </c>
      <c r="L9" s="82">
        <v>2.3243169770286801E-2</v>
      </c>
    </row>
    <row r="10" spans="1:30" x14ac:dyDescent="0.35">
      <c r="A10" s="130" t="s">
        <v>80</v>
      </c>
      <c r="B10" s="131" t="s">
        <v>78</v>
      </c>
      <c r="C10" s="131">
        <v>3243.9999999999927</v>
      </c>
      <c r="D10" s="132">
        <v>0.12956823900627046</v>
      </c>
      <c r="E10" s="133" t="s">
        <v>80</v>
      </c>
      <c r="F10" s="131" t="s">
        <v>78</v>
      </c>
      <c r="G10" s="131">
        <v>3135.0000000000073</v>
      </c>
      <c r="H10" s="132">
        <v>0.1349431818181821</v>
      </c>
      <c r="I10" s="133" t="s">
        <v>80</v>
      </c>
      <c r="J10" s="131" t="s">
        <v>78</v>
      </c>
      <c r="K10" s="131">
        <v>3584.9999999999927</v>
      </c>
      <c r="L10" s="132">
        <v>0.16243033845317356</v>
      </c>
    </row>
    <row r="12" spans="1:30" x14ac:dyDescent="0.35">
      <c r="A12" s="141" t="s">
        <v>135</v>
      </c>
    </row>
    <row r="13" spans="1:30" s="6" customFormat="1" ht="14.25" customHeight="1" x14ac:dyDescent="0.4">
      <c r="A13" s="5"/>
      <c r="B13" s="49"/>
      <c r="C13" s="49"/>
      <c r="D13" s="88"/>
      <c r="E13" s="49"/>
      <c r="F13" s="49"/>
      <c r="G13" s="49"/>
      <c r="H13" s="49"/>
      <c r="L13" s="89"/>
    </row>
    <row r="14" spans="1:30" x14ac:dyDescent="0.35">
      <c r="C14" s="86"/>
      <c r="D14" s="15"/>
      <c r="E14" s="15"/>
      <c r="G14" s="87"/>
      <c r="H14" s="15"/>
      <c r="L14" s="15"/>
    </row>
    <row r="15" spans="1:30" ht="9.75" customHeight="1" x14ac:dyDescent="0.35">
      <c r="C15" s="87"/>
      <c r="D15" s="15"/>
      <c r="E15" s="15"/>
      <c r="G15" s="86"/>
    </row>
    <row r="16" spans="1:30" x14ac:dyDescent="0.35">
      <c r="C16" s="87"/>
      <c r="D16" s="15"/>
      <c r="E16" s="15"/>
      <c r="G16" s="86"/>
    </row>
    <row r="17" spans="3:14" x14ac:dyDescent="0.35">
      <c r="C17" s="86"/>
      <c r="E17" s="15"/>
      <c r="G17" s="15"/>
    </row>
    <row r="18" spans="3:14" x14ac:dyDescent="0.35">
      <c r="C18" s="86"/>
      <c r="E18" s="15"/>
      <c r="G18" s="15"/>
    </row>
    <row r="19" spans="3:14" x14ac:dyDescent="0.35">
      <c r="K19" s="87"/>
      <c r="L19" s="15"/>
    </row>
    <row r="20" spans="3:14" ht="17.25" customHeight="1" x14ac:dyDescent="0.35"/>
    <row r="21" spans="3:14" x14ac:dyDescent="0.35">
      <c r="N21" s="87"/>
    </row>
    <row r="22" spans="3:14" ht="15.75" customHeight="1" x14ac:dyDescent="0.35"/>
  </sheetData>
  <mergeCells count="3">
    <mergeCell ref="A3:D3"/>
    <mergeCell ref="E3:H3"/>
    <mergeCell ref="I3:L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2"/>
  <sheetViews>
    <sheetView showGridLines="0" workbookViewId="0"/>
  </sheetViews>
  <sheetFormatPr defaultRowHeight="12.75" x14ac:dyDescent="0.35"/>
  <cols>
    <col min="1" max="2" width="8.88671875" style="5"/>
    <col min="3" max="3" width="10.33203125" style="5" customWidth="1"/>
    <col min="4" max="4" width="16.21875" style="5" customWidth="1"/>
    <col min="5" max="16384" width="8.88671875" style="5"/>
  </cols>
  <sheetData>
    <row r="1" spans="1:4" ht="13.15" x14ac:dyDescent="0.4">
      <c r="A1" s="13" t="s">
        <v>137</v>
      </c>
    </row>
    <row r="4" spans="1:4" ht="42.75" customHeight="1" x14ac:dyDescent="0.35">
      <c r="A4" s="54" t="s">
        <v>52</v>
      </c>
      <c r="B4" s="50" t="s">
        <v>71</v>
      </c>
      <c r="C4" s="50" t="s">
        <v>72</v>
      </c>
      <c r="D4" s="50" t="s">
        <v>73</v>
      </c>
    </row>
    <row r="5" spans="1:4" x14ac:dyDescent="0.35">
      <c r="A5" s="25">
        <v>1</v>
      </c>
      <c r="B5" s="25" t="s">
        <v>85</v>
      </c>
      <c r="C5" s="26">
        <v>36083</v>
      </c>
      <c r="D5" s="40">
        <v>0.51789071806869202</v>
      </c>
    </row>
    <row r="6" spans="1:4" x14ac:dyDescent="0.35">
      <c r="A6" s="27">
        <v>2</v>
      </c>
      <c r="B6" s="27" t="s">
        <v>5</v>
      </c>
      <c r="C6" s="28">
        <v>15372</v>
      </c>
      <c r="D6" s="43">
        <v>0.22063066037058801</v>
      </c>
    </row>
    <row r="7" spans="1:4" x14ac:dyDescent="0.35">
      <c r="A7" s="27">
        <v>3</v>
      </c>
      <c r="B7" s="27" t="s">
        <v>9</v>
      </c>
      <c r="C7" s="28">
        <v>3425</v>
      </c>
      <c r="D7" s="43">
        <v>4.9158210497610301E-2</v>
      </c>
    </row>
    <row r="8" spans="1:4" x14ac:dyDescent="0.35">
      <c r="A8" s="27">
        <v>4</v>
      </c>
      <c r="B8" s="27" t="s">
        <v>11</v>
      </c>
      <c r="C8" s="28">
        <v>2061</v>
      </c>
      <c r="D8" s="43">
        <v>2.95810428717007E-2</v>
      </c>
    </row>
    <row r="9" spans="1:4" x14ac:dyDescent="0.35">
      <c r="A9" s="27">
        <v>5</v>
      </c>
      <c r="B9" s="27" t="s">
        <v>12</v>
      </c>
      <c r="C9" s="28">
        <v>1374</v>
      </c>
      <c r="D9" s="43">
        <v>1.9720695247800402E-2</v>
      </c>
    </row>
    <row r="10" spans="1:4" x14ac:dyDescent="0.35">
      <c r="A10" s="27">
        <v>6</v>
      </c>
      <c r="B10" s="27" t="s">
        <v>10</v>
      </c>
      <c r="C10" s="28">
        <v>993</v>
      </c>
      <c r="D10" s="43">
        <v>1.42522928537597E-2</v>
      </c>
    </row>
    <row r="11" spans="1:4" x14ac:dyDescent="0.35">
      <c r="A11" s="27">
        <v>7</v>
      </c>
      <c r="B11" s="27" t="s">
        <v>14</v>
      </c>
      <c r="C11" s="28">
        <v>964</v>
      </c>
      <c r="D11" s="43">
        <v>1.3836062750276301E-2</v>
      </c>
    </row>
    <row r="12" spans="1:4" x14ac:dyDescent="0.35">
      <c r="A12" s="27">
        <v>8</v>
      </c>
      <c r="B12" s="27" t="s">
        <v>13</v>
      </c>
      <c r="C12" s="28">
        <v>844</v>
      </c>
      <c r="D12" s="43">
        <v>1.2113731287586299E-2</v>
      </c>
    </row>
    <row r="13" spans="1:4" x14ac:dyDescent="0.35">
      <c r="A13" s="27">
        <v>9</v>
      </c>
      <c r="B13" s="27" t="s">
        <v>54</v>
      </c>
      <c r="C13" s="28">
        <v>833</v>
      </c>
      <c r="D13" s="43">
        <v>1.19558509035064E-2</v>
      </c>
    </row>
    <row r="14" spans="1:4" x14ac:dyDescent="0.35">
      <c r="A14" s="27">
        <v>10</v>
      </c>
      <c r="B14" s="27" t="s">
        <v>15</v>
      </c>
      <c r="C14" s="28">
        <v>730</v>
      </c>
      <c r="D14" s="43">
        <v>1.04775163980308E-2</v>
      </c>
    </row>
    <row r="15" spans="1:4" x14ac:dyDescent="0.35">
      <c r="A15" s="31"/>
      <c r="B15" s="31" t="s">
        <v>78</v>
      </c>
      <c r="C15" s="62">
        <v>6994.0000000000437</v>
      </c>
      <c r="D15" s="48">
        <v>0.10038321875044909</v>
      </c>
    </row>
    <row r="17" spans="1:13" ht="12.75" customHeight="1" x14ac:dyDescent="0.35">
      <c r="A17" s="160" t="s">
        <v>136</v>
      </c>
      <c r="B17" s="160"/>
      <c r="C17" s="160"/>
      <c r="D17" s="160"/>
    </row>
    <row r="18" spans="1:13" x14ac:dyDescent="0.35">
      <c r="A18" s="160"/>
      <c r="B18" s="160"/>
      <c r="C18" s="160"/>
      <c r="D18" s="160"/>
    </row>
    <row r="19" spans="1:13" x14ac:dyDescent="0.35">
      <c r="A19" s="160"/>
      <c r="B19" s="160"/>
      <c r="C19" s="160"/>
      <c r="D19" s="160"/>
    </row>
    <row r="22" spans="1:13" x14ac:dyDescent="0.35">
      <c r="D22" s="15"/>
    </row>
    <row r="24" spans="1:13" x14ac:dyDescent="0.35">
      <c r="D24" s="19"/>
      <c r="E24" s="19"/>
      <c r="F24" s="19"/>
      <c r="G24" s="19"/>
      <c r="H24" s="19"/>
      <c r="I24" s="19"/>
      <c r="J24" s="19"/>
      <c r="K24" s="19"/>
      <c r="L24" s="19"/>
      <c r="M24" s="19"/>
    </row>
    <row r="25" spans="1:13" x14ac:dyDescent="0.35">
      <c r="D25" s="27"/>
      <c r="E25" s="27"/>
      <c r="F25" s="27"/>
      <c r="G25" s="27"/>
      <c r="H25" s="27"/>
      <c r="I25" s="27"/>
      <c r="J25" s="27"/>
      <c r="K25" s="27"/>
      <c r="L25" s="27"/>
      <c r="M25" s="27"/>
    </row>
    <row r="32" spans="1:13" x14ac:dyDescent="0.35">
      <c r="E32" s="5" t="s">
        <v>0</v>
      </c>
    </row>
  </sheetData>
  <mergeCells count="1">
    <mergeCell ref="A17:D1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C23"/>
  <sheetViews>
    <sheetView showGridLines="0" zoomScaleNormal="100" workbookViewId="0"/>
  </sheetViews>
  <sheetFormatPr defaultRowHeight="12.75" x14ac:dyDescent="0.35"/>
  <cols>
    <col min="1" max="2" width="8.88671875" style="5"/>
    <col min="3" max="3" width="19.33203125" style="5" bestFit="1" customWidth="1"/>
    <col min="4" max="4" width="9.88671875" style="5" customWidth="1"/>
    <col min="5" max="6" width="8.88671875" style="5"/>
    <col min="7" max="7" width="19.33203125" style="5" bestFit="1" customWidth="1"/>
    <col min="8" max="8" width="9.44140625" style="5" bestFit="1" customWidth="1"/>
    <col min="9" max="10" width="8.88671875" style="5"/>
    <col min="11" max="12" width="9.44140625" style="5" bestFit="1" customWidth="1"/>
    <col min="13" max="21" width="8.88671875" style="5"/>
    <col min="22" max="29" width="0" style="5" hidden="1" customWidth="1"/>
    <col min="30" max="16384" width="8.88671875" style="5"/>
  </cols>
  <sheetData>
    <row r="1" spans="1:29" ht="13.15" x14ac:dyDescent="0.4">
      <c r="A1" s="13" t="s">
        <v>139</v>
      </c>
    </row>
    <row r="3" spans="1:29" ht="16.5" customHeight="1" x14ac:dyDescent="0.35">
      <c r="A3" s="164">
        <v>2007</v>
      </c>
      <c r="B3" s="165"/>
      <c r="C3" s="165"/>
      <c r="D3" s="166"/>
      <c r="E3" s="164">
        <v>2012</v>
      </c>
      <c r="F3" s="165"/>
      <c r="G3" s="165"/>
      <c r="H3" s="166"/>
      <c r="I3" s="164">
        <v>2017</v>
      </c>
      <c r="J3" s="165"/>
      <c r="K3" s="165"/>
      <c r="L3" s="166"/>
      <c r="W3" s="5" t="s">
        <v>85</v>
      </c>
      <c r="X3" s="5" t="s">
        <v>5</v>
      </c>
      <c r="Y3" s="5" t="s">
        <v>9</v>
      </c>
      <c r="Z3" s="5" t="s">
        <v>10</v>
      </c>
      <c r="AA3" s="5" t="s">
        <v>11</v>
      </c>
      <c r="AB3" s="5" t="s">
        <v>12</v>
      </c>
      <c r="AC3" s="5" t="s">
        <v>78</v>
      </c>
    </row>
    <row r="4" spans="1:29" ht="29.25" customHeight="1" x14ac:dyDescent="0.35">
      <c r="A4" s="91" t="s">
        <v>52</v>
      </c>
      <c r="B4" s="50" t="s">
        <v>71</v>
      </c>
      <c r="C4" s="50" t="s">
        <v>81</v>
      </c>
      <c r="D4" s="92" t="s">
        <v>82</v>
      </c>
      <c r="E4" s="91" t="s">
        <v>52</v>
      </c>
      <c r="F4" s="50" t="s">
        <v>71</v>
      </c>
      <c r="G4" s="50" t="s">
        <v>81</v>
      </c>
      <c r="H4" s="92" t="s">
        <v>82</v>
      </c>
      <c r="I4" s="91" t="s">
        <v>52</v>
      </c>
      <c r="J4" s="50" t="s">
        <v>71</v>
      </c>
      <c r="K4" s="50" t="s">
        <v>81</v>
      </c>
      <c r="L4" s="92" t="s">
        <v>82</v>
      </c>
      <c r="M4" s="90"/>
      <c r="V4" s="5">
        <v>2007</v>
      </c>
      <c r="W4" s="15">
        <f t="shared" ref="W4:AC4" si="0">INDEX($D$5:$D$10,MATCH(W$3,$B$5:$B$10,0))</f>
        <v>0.347048903878583</v>
      </c>
      <c r="X4" s="15">
        <f t="shared" si="0"/>
        <v>0.30472175379426603</v>
      </c>
      <c r="Y4" s="15">
        <f t="shared" si="0"/>
        <v>8.9713322091062406E-2</v>
      </c>
      <c r="Z4" s="15">
        <f t="shared" si="0"/>
        <v>4.7217537942664402E-2</v>
      </c>
      <c r="AA4" s="15">
        <f t="shared" si="0"/>
        <v>4.1146711635750399E-2</v>
      </c>
      <c r="AB4" s="15" t="e">
        <f t="shared" si="0"/>
        <v>#N/A</v>
      </c>
      <c r="AC4" s="15">
        <f t="shared" si="0"/>
        <v>0.17015177065767387</v>
      </c>
    </row>
    <row r="5" spans="1:29" x14ac:dyDescent="0.35">
      <c r="A5" s="144">
        <v>1</v>
      </c>
      <c r="B5" s="25" t="s">
        <v>85</v>
      </c>
      <c r="C5" s="25">
        <v>2058</v>
      </c>
      <c r="D5" s="145">
        <v>0.347048903878583</v>
      </c>
      <c r="E5" s="144">
        <v>1</v>
      </c>
      <c r="F5" s="25" t="s">
        <v>85</v>
      </c>
      <c r="G5" s="25">
        <v>2974</v>
      </c>
      <c r="H5" s="145">
        <v>0.43327505827505802</v>
      </c>
      <c r="I5" s="144">
        <v>1</v>
      </c>
      <c r="J5" s="25" t="s">
        <v>85</v>
      </c>
      <c r="K5" s="25">
        <v>3267</v>
      </c>
      <c r="L5" s="145">
        <v>0.51766756456979901</v>
      </c>
      <c r="V5" s="5">
        <v>2012</v>
      </c>
      <c r="W5" s="15">
        <f t="shared" ref="W5:AC5" si="1">INDEX($H$5:$H$10,MATCH(W$3,$F$5:$F$10,0))</f>
        <v>0.43327505827505802</v>
      </c>
      <c r="X5" s="15">
        <f t="shared" si="1"/>
        <v>0.27345571095571097</v>
      </c>
      <c r="Y5" s="15">
        <f t="shared" si="1"/>
        <v>4.7348484848484799E-2</v>
      </c>
      <c r="Z5" s="15">
        <f t="shared" si="1"/>
        <v>2.5058275058275101E-2</v>
      </c>
      <c r="AA5" s="15">
        <f t="shared" si="1"/>
        <v>3.5693473193473199E-2</v>
      </c>
      <c r="AB5" s="15" t="e">
        <f t="shared" si="1"/>
        <v>#N/A</v>
      </c>
      <c r="AC5" s="15">
        <f t="shared" si="1"/>
        <v>0.18516899766899811</v>
      </c>
    </row>
    <row r="6" spans="1:29" x14ac:dyDescent="0.35">
      <c r="A6" s="81">
        <v>2</v>
      </c>
      <c r="B6" s="27" t="s">
        <v>5</v>
      </c>
      <c r="C6" s="27">
        <v>1807</v>
      </c>
      <c r="D6" s="82">
        <v>0.30472175379426603</v>
      </c>
      <c r="E6" s="81">
        <v>2</v>
      </c>
      <c r="F6" s="27" t="s">
        <v>5</v>
      </c>
      <c r="G6" s="27">
        <v>1877</v>
      </c>
      <c r="H6" s="82">
        <v>0.27345571095571097</v>
      </c>
      <c r="I6" s="81">
        <v>2</v>
      </c>
      <c r="J6" s="27" t="s">
        <v>5</v>
      </c>
      <c r="K6" s="27">
        <v>1455</v>
      </c>
      <c r="L6" s="82">
        <v>0.230549833623831</v>
      </c>
      <c r="V6" s="5">
        <v>2017</v>
      </c>
      <c r="W6" s="15">
        <f t="shared" ref="W6:AC6" si="2">INDEX($L$5:$L$10,MATCH(W$3,$J$5:$J$10,0))</f>
        <v>0.51766756456979901</v>
      </c>
      <c r="X6" s="15">
        <f t="shared" si="2"/>
        <v>0.230549833623831</v>
      </c>
      <c r="Y6" s="15">
        <f t="shared" si="2"/>
        <v>5.2289652986848401E-2</v>
      </c>
      <c r="Z6" s="15" t="e">
        <f t="shared" si="2"/>
        <v>#N/A</v>
      </c>
      <c r="AA6" s="15">
        <f t="shared" si="2"/>
        <v>2.1549675170337498E-2</v>
      </c>
      <c r="AB6" s="15">
        <f t="shared" si="2"/>
        <v>1.8697512280145798E-2</v>
      </c>
      <c r="AC6" s="15">
        <f t="shared" si="2"/>
        <v>0.15924576136903831</v>
      </c>
    </row>
    <row r="7" spans="1:29" x14ac:dyDescent="0.35">
      <c r="A7" s="81">
        <v>3</v>
      </c>
      <c r="B7" s="27" t="s">
        <v>9</v>
      </c>
      <c r="C7" s="27">
        <v>532</v>
      </c>
      <c r="D7" s="82">
        <v>8.9713322091062406E-2</v>
      </c>
      <c r="E7" s="81">
        <v>3</v>
      </c>
      <c r="F7" s="27" t="s">
        <v>9</v>
      </c>
      <c r="G7" s="27">
        <v>325</v>
      </c>
      <c r="H7" s="82">
        <v>4.7348484848484799E-2</v>
      </c>
      <c r="I7" s="81">
        <v>3</v>
      </c>
      <c r="J7" s="27" t="s">
        <v>9</v>
      </c>
      <c r="K7" s="27">
        <v>330</v>
      </c>
      <c r="L7" s="82">
        <v>5.2289652986848401E-2</v>
      </c>
    </row>
    <row r="8" spans="1:29" x14ac:dyDescent="0.35">
      <c r="A8" s="81">
        <v>4</v>
      </c>
      <c r="B8" s="27" t="s">
        <v>10</v>
      </c>
      <c r="C8" s="27">
        <v>280</v>
      </c>
      <c r="D8" s="82">
        <v>4.7217537942664402E-2</v>
      </c>
      <c r="E8" s="81">
        <v>4</v>
      </c>
      <c r="F8" s="27" t="s">
        <v>11</v>
      </c>
      <c r="G8" s="27">
        <v>245</v>
      </c>
      <c r="H8" s="82">
        <v>3.5693473193473199E-2</v>
      </c>
      <c r="I8" s="81">
        <v>4</v>
      </c>
      <c r="J8" s="27" t="s">
        <v>11</v>
      </c>
      <c r="K8" s="27">
        <v>136</v>
      </c>
      <c r="L8" s="82">
        <v>2.1549675170337498E-2</v>
      </c>
    </row>
    <row r="9" spans="1:29" x14ac:dyDescent="0.35">
      <c r="A9" s="81">
        <v>5</v>
      </c>
      <c r="B9" s="27" t="s">
        <v>11</v>
      </c>
      <c r="C9" s="27">
        <v>244</v>
      </c>
      <c r="D9" s="82">
        <v>4.1146711635750399E-2</v>
      </c>
      <c r="E9" s="81">
        <v>5</v>
      </c>
      <c r="F9" s="27" t="s">
        <v>10</v>
      </c>
      <c r="G9" s="27">
        <v>172</v>
      </c>
      <c r="H9" s="82">
        <v>2.5058275058275101E-2</v>
      </c>
      <c r="I9" s="81">
        <v>5</v>
      </c>
      <c r="J9" s="27" t="s">
        <v>12</v>
      </c>
      <c r="K9" s="27">
        <v>118</v>
      </c>
      <c r="L9" s="82">
        <v>1.8697512280145798E-2</v>
      </c>
    </row>
    <row r="10" spans="1:29" x14ac:dyDescent="0.35">
      <c r="A10" s="130" t="s">
        <v>80</v>
      </c>
      <c r="B10" s="131" t="s">
        <v>78</v>
      </c>
      <c r="C10" s="131">
        <v>1009.0000000000073</v>
      </c>
      <c r="D10" s="132">
        <v>0.17015177065767387</v>
      </c>
      <c r="E10" s="133" t="s">
        <v>80</v>
      </c>
      <c r="F10" s="131" t="s">
        <v>78</v>
      </c>
      <c r="G10" s="131">
        <v>1271.0000000000036</v>
      </c>
      <c r="H10" s="132">
        <v>0.18516899766899811</v>
      </c>
      <c r="I10" s="133" t="s">
        <v>80</v>
      </c>
      <c r="J10" s="131" t="s">
        <v>78</v>
      </c>
      <c r="K10" s="131">
        <v>1005.0000000000009</v>
      </c>
      <c r="L10" s="132">
        <v>0.15924576136903831</v>
      </c>
    </row>
    <row r="11" spans="1:29" x14ac:dyDescent="0.35">
      <c r="C11" s="86"/>
      <c r="D11" s="15"/>
      <c r="E11" s="15"/>
      <c r="G11" s="15"/>
    </row>
    <row r="12" spans="1:29" x14ac:dyDescent="0.35">
      <c r="A12" s="5" t="s">
        <v>135</v>
      </c>
      <c r="C12" s="86"/>
      <c r="D12" s="86"/>
      <c r="E12" s="15"/>
      <c r="G12" s="15"/>
    </row>
    <row r="13" spans="1:29" x14ac:dyDescent="0.35">
      <c r="C13" s="86"/>
      <c r="E13" s="15"/>
      <c r="G13" s="15"/>
    </row>
    <row r="14" spans="1:29" x14ac:dyDescent="0.35">
      <c r="C14" s="86"/>
      <c r="E14" s="15"/>
      <c r="G14" s="15"/>
    </row>
    <row r="15" spans="1:29" x14ac:dyDescent="0.35">
      <c r="C15" s="15"/>
      <c r="E15" s="15"/>
      <c r="G15" s="15"/>
    </row>
    <row r="16" spans="1:29" ht="17.25" customHeight="1" x14ac:dyDescent="0.35"/>
    <row r="19" spans="9:9" ht="11.25" customHeight="1" x14ac:dyDescent="0.35"/>
    <row r="21" spans="9:9" x14ac:dyDescent="0.35">
      <c r="I21" s="2"/>
    </row>
    <row r="22" spans="9:9" x14ac:dyDescent="0.35">
      <c r="I22" s="2"/>
    </row>
    <row r="23" spans="9:9" x14ac:dyDescent="0.35">
      <c r="I23" s="15"/>
    </row>
  </sheetData>
  <mergeCells count="3">
    <mergeCell ref="A3:D3"/>
    <mergeCell ref="E3:H3"/>
    <mergeCell ref="I3:L3"/>
  </mergeCells>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8"/>
  <sheetViews>
    <sheetView showGridLines="0" zoomScaleNormal="100" workbookViewId="0"/>
  </sheetViews>
  <sheetFormatPr defaultRowHeight="12.75" x14ac:dyDescent="0.35"/>
  <cols>
    <col min="1" max="1" width="8.88671875" style="5"/>
    <col min="2" max="2" width="9.44140625" style="5" customWidth="1"/>
    <col min="3" max="3" width="12.44140625" style="5" customWidth="1"/>
    <col min="4" max="4" width="11.21875" style="5" customWidth="1"/>
    <col min="5" max="5" width="12.88671875" style="5" customWidth="1"/>
    <col min="6" max="6" width="12.77734375" style="5" customWidth="1"/>
    <col min="7" max="16384" width="8.88671875" style="5"/>
  </cols>
  <sheetData>
    <row r="1" spans="1:9" ht="13.15" x14ac:dyDescent="0.4">
      <c r="A1" s="13" t="s">
        <v>142</v>
      </c>
    </row>
    <row r="2" spans="1:9" ht="13.15" x14ac:dyDescent="0.4">
      <c r="C2" s="94"/>
    </row>
    <row r="3" spans="1:9" ht="31.5" customHeight="1" x14ac:dyDescent="0.35">
      <c r="A3" s="50" t="s">
        <v>64</v>
      </c>
      <c r="B3" s="50" t="s">
        <v>75</v>
      </c>
      <c r="C3" s="50" t="s">
        <v>140</v>
      </c>
      <c r="D3" s="50" t="s">
        <v>87</v>
      </c>
      <c r="E3" s="50" t="s">
        <v>86</v>
      </c>
      <c r="F3" s="50" t="s">
        <v>87</v>
      </c>
    </row>
    <row r="4" spans="1:9" x14ac:dyDescent="0.35">
      <c r="A4" s="17">
        <v>1995</v>
      </c>
      <c r="B4" s="26">
        <v>11142.0000000001</v>
      </c>
      <c r="C4" s="26">
        <v>5055.61313131313</v>
      </c>
      <c r="D4" s="26">
        <v>6086.38686868684</v>
      </c>
      <c r="E4" s="40">
        <f>C4/B4</f>
        <v>0.45374377412610706</v>
      </c>
      <c r="F4" s="40">
        <f t="shared" ref="F4:F26" si="0">D4/B4</f>
        <v>0.54625622587388134</v>
      </c>
      <c r="H4" s="103"/>
      <c r="I4" s="104"/>
    </row>
    <row r="5" spans="1:9" x14ac:dyDescent="0.35">
      <c r="A5" s="19">
        <v>1996</v>
      </c>
      <c r="B5" s="28">
        <v>11451.0000000001</v>
      </c>
      <c r="C5" s="28">
        <v>5441.4571428571298</v>
      </c>
      <c r="D5" s="28">
        <v>6009.5428571428301</v>
      </c>
      <c r="E5" s="43">
        <f t="shared" ref="E5:E26" si="1">C5/B5</f>
        <v>0.47519492994996787</v>
      </c>
      <c r="F5" s="43">
        <f t="shared" si="0"/>
        <v>0.52480507005001986</v>
      </c>
      <c r="H5" s="103"/>
      <c r="I5" s="104"/>
    </row>
    <row r="6" spans="1:9" s="6" customFormat="1" ht="13.5" customHeight="1" x14ac:dyDescent="0.35">
      <c r="A6" s="19">
        <v>1997</v>
      </c>
      <c r="B6" s="28">
        <v>12474</v>
      </c>
      <c r="C6" s="28">
        <v>5690.0841269841203</v>
      </c>
      <c r="D6" s="28">
        <v>6783.9158730158597</v>
      </c>
      <c r="E6" s="43">
        <f t="shared" si="1"/>
        <v>0.45615553366876066</v>
      </c>
      <c r="F6" s="43">
        <f t="shared" si="0"/>
        <v>0.54384446633123773</v>
      </c>
      <c r="G6" s="5"/>
      <c r="H6" s="103"/>
      <c r="I6" s="104"/>
    </row>
    <row r="7" spans="1:9" x14ac:dyDescent="0.35">
      <c r="A7" s="19">
        <v>1998</v>
      </c>
      <c r="B7" s="28">
        <v>12285.0000000001</v>
      </c>
      <c r="C7" s="28">
        <v>5600.1318903318897</v>
      </c>
      <c r="D7" s="28">
        <v>6684.8681096680903</v>
      </c>
      <c r="E7" s="43">
        <f t="shared" si="1"/>
        <v>0.45585119172420385</v>
      </c>
      <c r="F7" s="43">
        <f t="shared" si="0"/>
        <v>0.54414880827578638</v>
      </c>
      <c r="H7" s="103"/>
      <c r="I7" s="104"/>
    </row>
    <row r="8" spans="1:9" x14ac:dyDescent="0.35">
      <c r="A8" s="19">
        <v>1999</v>
      </c>
      <c r="B8" s="28">
        <v>12041.0000000001</v>
      </c>
      <c r="C8" s="28">
        <v>5839.9277777777697</v>
      </c>
      <c r="D8" s="28">
        <v>6201.0722222222103</v>
      </c>
      <c r="E8" s="43">
        <f t="shared" si="1"/>
        <v>0.48500355267649875</v>
      </c>
      <c r="F8" s="43">
        <f t="shared" si="0"/>
        <v>0.51499644732349126</v>
      </c>
      <c r="H8" s="103"/>
      <c r="I8" s="104"/>
    </row>
    <row r="9" spans="1:9" x14ac:dyDescent="0.35">
      <c r="A9" s="19">
        <v>2000</v>
      </c>
      <c r="B9" s="28">
        <v>12516.0000000001</v>
      </c>
      <c r="C9" s="28">
        <v>6424.3572039071796</v>
      </c>
      <c r="D9" s="28">
        <v>6091.6427960927804</v>
      </c>
      <c r="E9" s="43">
        <f t="shared" si="1"/>
        <v>0.51329156311178714</v>
      </c>
      <c r="F9" s="43">
        <f t="shared" si="0"/>
        <v>0.48670843688820165</v>
      </c>
      <c r="H9" s="103"/>
      <c r="I9" s="104"/>
    </row>
    <row r="10" spans="1:9" x14ac:dyDescent="0.35">
      <c r="A10" s="19">
        <v>2001</v>
      </c>
      <c r="B10" s="28">
        <v>12103.0000000001</v>
      </c>
      <c r="C10" s="28">
        <v>6364.2325396825299</v>
      </c>
      <c r="D10" s="28">
        <v>5738.7674603174501</v>
      </c>
      <c r="E10" s="43">
        <f t="shared" si="1"/>
        <v>0.52583925800896281</v>
      </c>
      <c r="F10" s="43">
        <f t="shared" si="0"/>
        <v>0.47416074199102726</v>
      </c>
      <c r="H10" s="103"/>
      <c r="I10" s="104"/>
    </row>
    <row r="11" spans="1:9" x14ac:dyDescent="0.35">
      <c r="A11" s="19">
        <v>2002</v>
      </c>
      <c r="B11" s="28">
        <v>13561.9999999998</v>
      </c>
      <c r="C11" s="28">
        <v>7153.08145743149</v>
      </c>
      <c r="D11" s="28">
        <v>6408.91854256855</v>
      </c>
      <c r="E11" s="43">
        <f t="shared" si="1"/>
        <v>0.52743558895676124</v>
      </c>
      <c r="F11" s="43">
        <f t="shared" si="0"/>
        <v>0.47256441104325647</v>
      </c>
      <c r="H11" s="103"/>
      <c r="I11" s="104"/>
    </row>
    <row r="12" spans="1:9" x14ac:dyDescent="0.35">
      <c r="A12" s="19">
        <v>2003</v>
      </c>
      <c r="B12" s="28">
        <v>13088.9999999999</v>
      </c>
      <c r="C12" s="28">
        <v>6486.6706349206597</v>
      </c>
      <c r="D12" s="28">
        <v>6602.3293650793503</v>
      </c>
      <c r="E12" s="43">
        <f t="shared" si="1"/>
        <v>0.49558183474067607</v>
      </c>
      <c r="F12" s="43">
        <f t="shared" si="0"/>
        <v>0.50441816525933236</v>
      </c>
      <c r="H12" s="103"/>
      <c r="I12" s="104"/>
    </row>
    <row r="13" spans="1:9" x14ac:dyDescent="0.35">
      <c r="A13" s="19">
        <v>2004</v>
      </c>
      <c r="B13" s="28">
        <v>12992.9999999999</v>
      </c>
      <c r="C13" s="28">
        <v>6549.1377468619203</v>
      </c>
      <c r="D13" s="28">
        <v>6443.8622531380597</v>
      </c>
      <c r="E13" s="43">
        <f t="shared" si="1"/>
        <v>0.50405123888724468</v>
      </c>
      <c r="F13" s="43">
        <f t="shared" si="0"/>
        <v>0.49594876111276143</v>
      </c>
      <c r="H13" s="103"/>
      <c r="I13" s="104"/>
    </row>
    <row r="14" spans="1:9" x14ac:dyDescent="0.35">
      <c r="A14" s="19">
        <v>2005</v>
      </c>
      <c r="B14" s="28">
        <v>12136.0000000001</v>
      </c>
      <c r="C14" s="28">
        <v>6302.88446969696</v>
      </c>
      <c r="D14" s="28">
        <v>5833.115530303</v>
      </c>
      <c r="E14" s="43">
        <f t="shared" si="1"/>
        <v>0.51935435643514405</v>
      </c>
      <c r="F14" s="43">
        <f t="shared" si="0"/>
        <v>0.4806456435648444</v>
      </c>
      <c r="H14" s="103"/>
      <c r="I14" s="104"/>
    </row>
    <row r="15" spans="1:9" x14ac:dyDescent="0.35">
      <c r="A15" s="19">
        <v>2006</v>
      </c>
      <c r="B15" s="28">
        <v>11846.0000000001</v>
      </c>
      <c r="C15" s="28">
        <v>5987.3940476190301</v>
      </c>
      <c r="D15" s="28">
        <v>5858.6059523809499</v>
      </c>
      <c r="E15" s="43">
        <f t="shared" si="1"/>
        <v>0.50543593175915746</v>
      </c>
      <c r="F15" s="43">
        <f t="shared" si="0"/>
        <v>0.49456406824083238</v>
      </c>
      <c r="H15" s="103"/>
      <c r="I15" s="104"/>
    </row>
    <row r="16" spans="1:9" x14ac:dyDescent="0.35">
      <c r="A16" s="19">
        <v>2007</v>
      </c>
      <c r="B16" s="28">
        <v>11872</v>
      </c>
      <c r="C16" s="28">
        <v>6052.3926046176002</v>
      </c>
      <c r="D16" s="28">
        <v>5819.6073953823998</v>
      </c>
      <c r="E16" s="43">
        <f t="shared" si="1"/>
        <v>0.50980395928382749</v>
      </c>
      <c r="F16" s="43">
        <f t="shared" si="0"/>
        <v>0.49019604071617251</v>
      </c>
      <c r="H16" s="103"/>
      <c r="I16" s="104"/>
    </row>
    <row r="17" spans="1:9" x14ac:dyDescent="0.35">
      <c r="A17" s="19">
        <v>2008</v>
      </c>
      <c r="B17" s="28">
        <v>11061.0000000001</v>
      </c>
      <c r="C17" s="28">
        <v>6103.0174908424697</v>
      </c>
      <c r="D17" s="28">
        <v>4957.9825091575203</v>
      </c>
      <c r="E17" s="43">
        <f t="shared" si="1"/>
        <v>0.5517600118291669</v>
      </c>
      <c r="F17" s="43">
        <f t="shared" si="0"/>
        <v>0.44823998817082322</v>
      </c>
      <c r="H17" s="103"/>
      <c r="I17" s="104"/>
    </row>
    <row r="18" spans="1:9" x14ac:dyDescent="0.35">
      <c r="A18" s="19">
        <v>2009</v>
      </c>
      <c r="B18" s="28">
        <v>10569</v>
      </c>
      <c r="C18" s="28">
        <v>5893.29369040645</v>
      </c>
      <c r="D18" s="28">
        <v>4675.70630959354</v>
      </c>
      <c r="E18" s="43">
        <f t="shared" si="1"/>
        <v>0.55760182518747747</v>
      </c>
      <c r="F18" s="43">
        <f t="shared" si="0"/>
        <v>0.44239817481252153</v>
      </c>
      <c r="H18" s="103"/>
      <c r="I18" s="104"/>
    </row>
    <row r="19" spans="1:9" x14ac:dyDescent="0.35">
      <c r="A19" s="19">
        <v>2010</v>
      </c>
      <c r="B19" s="28">
        <v>10022</v>
      </c>
      <c r="C19" s="28">
        <v>5679.3378414120398</v>
      </c>
      <c r="D19" s="28">
        <v>4342.6621585879702</v>
      </c>
      <c r="E19" s="43">
        <f t="shared" si="1"/>
        <v>0.56668707258152462</v>
      </c>
      <c r="F19" s="43">
        <f t="shared" si="0"/>
        <v>0.43331292741847638</v>
      </c>
      <c r="H19" s="103"/>
      <c r="I19" s="104"/>
    </row>
    <row r="20" spans="1:9" x14ac:dyDescent="0.35">
      <c r="A20" s="19">
        <v>2011</v>
      </c>
      <c r="B20" s="28">
        <v>10043</v>
      </c>
      <c r="C20" s="28">
        <v>5542.0282812597998</v>
      </c>
      <c r="D20" s="28">
        <v>4500.9717187402102</v>
      </c>
      <c r="E20" s="43">
        <f t="shared" si="1"/>
        <v>0.55182995930098577</v>
      </c>
      <c r="F20" s="43">
        <f t="shared" si="0"/>
        <v>0.44817004069901528</v>
      </c>
      <c r="H20" s="103"/>
      <c r="I20" s="104"/>
    </row>
    <row r="21" spans="1:9" x14ac:dyDescent="0.35">
      <c r="A21" s="19">
        <v>2012</v>
      </c>
      <c r="B21" s="28">
        <v>10653</v>
      </c>
      <c r="C21" s="28">
        <v>5968.2143024696697</v>
      </c>
      <c r="D21" s="28">
        <v>4684.7856975303202</v>
      </c>
      <c r="E21" s="43">
        <f t="shared" si="1"/>
        <v>0.56023789566034632</v>
      </c>
      <c r="F21" s="43">
        <f t="shared" si="0"/>
        <v>0.43976210433965268</v>
      </c>
      <c r="H21" s="103"/>
      <c r="I21" s="104"/>
    </row>
    <row r="22" spans="1:9" x14ac:dyDescent="0.35">
      <c r="A22" s="19">
        <v>2013</v>
      </c>
      <c r="B22" s="28">
        <v>11021.0000000001</v>
      </c>
      <c r="C22" s="28">
        <v>6201.41616161614</v>
      </c>
      <c r="D22" s="28">
        <v>4819.58383838384</v>
      </c>
      <c r="E22" s="43">
        <f t="shared" si="1"/>
        <v>0.56269087756247926</v>
      </c>
      <c r="F22" s="43">
        <f t="shared" si="0"/>
        <v>0.43730912243750986</v>
      </c>
      <c r="H22" s="103"/>
      <c r="I22" s="104"/>
    </row>
    <row r="23" spans="1:9" x14ac:dyDescent="0.35">
      <c r="A23" s="19">
        <v>2014</v>
      </c>
      <c r="B23" s="28">
        <v>12227</v>
      </c>
      <c r="C23" s="28">
        <v>6886.4190809190704</v>
      </c>
      <c r="D23" s="28">
        <v>5340.5809190809296</v>
      </c>
      <c r="E23" s="43">
        <f t="shared" si="1"/>
        <v>0.56321412291805595</v>
      </c>
      <c r="F23" s="43">
        <f t="shared" si="0"/>
        <v>0.436785877081944</v>
      </c>
      <c r="H23" s="103"/>
      <c r="I23" s="104"/>
    </row>
    <row r="24" spans="1:9" x14ac:dyDescent="0.35">
      <c r="A24" s="19">
        <v>2015</v>
      </c>
      <c r="B24" s="28">
        <v>11939</v>
      </c>
      <c r="C24" s="28">
        <v>6795.7309163059099</v>
      </c>
      <c r="D24" s="28">
        <v>5143.2690836940901</v>
      </c>
      <c r="E24" s="43">
        <f t="shared" si="1"/>
        <v>0.56920436521533713</v>
      </c>
      <c r="F24" s="43">
        <f t="shared" si="0"/>
        <v>0.43079563478466287</v>
      </c>
      <c r="H24" s="103"/>
      <c r="I24" s="104"/>
    </row>
    <row r="25" spans="1:9" x14ac:dyDescent="0.35">
      <c r="A25" s="19">
        <v>2016</v>
      </c>
      <c r="B25" s="96">
        <v>12065</v>
      </c>
      <c r="C25" s="96">
        <v>6754.9357877970997</v>
      </c>
      <c r="D25" s="96">
        <v>5310.0642122028903</v>
      </c>
      <c r="E25" s="43">
        <f t="shared" si="1"/>
        <v>0.55987863968479901</v>
      </c>
      <c r="F25" s="43">
        <f t="shared" si="0"/>
        <v>0.44012136031520022</v>
      </c>
      <c r="H25" s="103"/>
      <c r="I25" s="104"/>
    </row>
    <row r="26" spans="1:9" x14ac:dyDescent="0.35">
      <c r="A26" s="97">
        <v>2017</v>
      </c>
      <c r="B26" s="98">
        <v>11767.9999999999</v>
      </c>
      <c r="C26" s="98">
        <v>6277.8130536130602</v>
      </c>
      <c r="D26" s="98">
        <v>5490.1869463869598</v>
      </c>
      <c r="E26" s="48">
        <f t="shared" si="1"/>
        <v>0.53346473943007422</v>
      </c>
      <c r="F26" s="48">
        <f t="shared" si="0"/>
        <v>0.46653526056993599</v>
      </c>
      <c r="H26" s="103"/>
      <c r="I26" s="104"/>
    </row>
    <row r="27" spans="1:9" x14ac:dyDescent="0.35">
      <c r="B27" s="95"/>
      <c r="C27" s="95"/>
      <c r="D27" s="95"/>
      <c r="E27" s="95"/>
      <c r="F27" s="95"/>
    </row>
    <row r="28" spans="1:9" ht="14.25" x14ac:dyDescent="0.35">
      <c r="A28" s="5" t="s">
        <v>141</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8"/>
  <sheetViews>
    <sheetView showGridLines="0" zoomScaleNormal="100" workbookViewId="0"/>
  </sheetViews>
  <sheetFormatPr defaultRowHeight="12.75" x14ac:dyDescent="0.35"/>
  <cols>
    <col min="1" max="2" width="8.88671875" style="5"/>
    <col min="3" max="3" width="12.44140625" style="5" customWidth="1"/>
    <col min="4" max="4" width="10.109375" style="5" bestFit="1" customWidth="1"/>
    <col min="5" max="5" width="6.88671875" style="5" bestFit="1" customWidth="1"/>
    <col min="6" max="6" width="10.109375" style="5" bestFit="1" customWidth="1"/>
    <col min="7" max="7" width="12.77734375" style="5" customWidth="1"/>
    <col min="8" max="8" width="8.5546875" style="5" bestFit="1" customWidth="1"/>
    <col min="9" max="16384" width="8.88671875" style="5"/>
  </cols>
  <sheetData>
    <row r="1" spans="1:9" ht="13.15" x14ac:dyDescent="0.4">
      <c r="A1" s="13" t="s">
        <v>143</v>
      </c>
      <c r="B1" s="13"/>
    </row>
    <row r="3" spans="1:9" s="6" customFormat="1" ht="48.75" customHeight="1" x14ac:dyDescent="0.35">
      <c r="A3" s="50" t="s">
        <v>55</v>
      </c>
      <c r="B3" s="50" t="s">
        <v>84</v>
      </c>
      <c r="C3" s="50" t="s">
        <v>144</v>
      </c>
      <c r="D3" s="50" t="s">
        <v>57</v>
      </c>
      <c r="E3" s="50" t="s">
        <v>86</v>
      </c>
      <c r="F3" s="50" t="s">
        <v>87</v>
      </c>
      <c r="H3" s="90"/>
    </row>
    <row r="4" spans="1:9" x14ac:dyDescent="0.35">
      <c r="A4" s="108">
        <v>1995</v>
      </c>
      <c r="B4" s="110">
        <v>9475.0000000000691</v>
      </c>
      <c r="C4" s="109">
        <v>3789.5166666666601</v>
      </c>
      <c r="D4" s="109">
        <v>5685.4833333333099</v>
      </c>
      <c r="E4" s="8">
        <f t="shared" ref="E4:E26" si="0">C4/B4</f>
        <v>0.39994898856639921</v>
      </c>
      <c r="F4" s="8">
        <f t="shared" ref="F4:F26" si="1">D4/B4</f>
        <v>0.6000510114335903</v>
      </c>
      <c r="H4" s="103"/>
      <c r="I4" s="105"/>
    </row>
    <row r="5" spans="1:9" x14ac:dyDescent="0.35">
      <c r="A5" s="111">
        <v>1996</v>
      </c>
      <c r="B5" s="113">
        <v>7131.99999999999</v>
      </c>
      <c r="C5" s="112">
        <v>2822.0190476190501</v>
      </c>
      <c r="D5" s="112">
        <v>4309.9809523809599</v>
      </c>
      <c r="E5" s="9">
        <f t="shared" si="0"/>
        <v>0.39568410650856056</v>
      </c>
      <c r="F5" s="9">
        <f t="shared" si="1"/>
        <v>0.60431589349144221</v>
      </c>
      <c r="H5" s="103"/>
      <c r="I5" s="105"/>
    </row>
    <row r="6" spans="1:9" x14ac:dyDescent="0.35">
      <c r="A6" s="111">
        <v>1997</v>
      </c>
      <c r="B6" s="113">
        <v>7944.99999999999</v>
      </c>
      <c r="C6" s="112">
        <v>2875.0936507936599</v>
      </c>
      <c r="D6" s="112">
        <v>5069.9063492063597</v>
      </c>
      <c r="E6" s="9">
        <f t="shared" si="0"/>
        <v>0.36187459418422446</v>
      </c>
      <c r="F6" s="9">
        <f t="shared" si="1"/>
        <v>0.63812540581577926</v>
      </c>
      <c r="H6" s="103"/>
      <c r="I6" s="105"/>
    </row>
    <row r="7" spans="1:9" x14ac:dyDescent="0.35">
      <c r="A7" s="111">
        <v>1998</v>
      </c>
      <c r="B7" s="113">
        <v>9248.99999999998</v>
      </c>
      <c r="C7" s="112">
        <v>3315.7528138528201</v>
      </c>
      <c r="D7" s="112">
        <v>5933.2471861471904</v>
      </c>
      <c r="E7" s="9">
        <f t="shared" si="0"/>
        <v>0.3584985202565496</v>
      </c>
      <c r="F7" s="9">
        <f t="shared" si="1"/>
        <v>0.64150147974345373</v>
      </c>
      <c r="H7" s="103"/>
      <c r="I7" s="105"/>
    </row>
    <row r="8" spans="1:9" x14ac:dyDescent="0.35">
      <c r="A8" s="111">
        <v>1999</v>
      </c>
      <c r="B8" s="113">
        <v>7994.99999999996</v>
      </c>
      <c r="C8" s="112">
        <v>3030.23928571429</v>
      </c>
      <c r="D8" s="112">
        <v>4964.7607142857296</v>
      </c>
      <c r="E8" s="9">
        <f t="shared" si="0"/>
        <v>0.37901679621192058</v>
      </c>
      <c r="F8" s="9">
        <f t="shared" si="1"/>
        <v>0.62098320378808691</v>
      </c>
      <c r="H8" s="103"/>
      <c r="I8" s="105"/>
    </row>
    <row r="9" spans="1:9" x14ac:dyDescent="0.35">
      <c r="A9" s="111">
        <v>2000</v>
      </c>
      <c r="B9" s="113">
        <v>8251.9999999999709</v>
      </c>
      <c r="C9" s="112">
        <v>3168.70252525253</v>
      </c>
      <c r="D9" s="112">
        <v>5083.29747474748</v>
      </c>
      <c r="E9" s="9">
        <f t="shared" si="0"/>
        <v>0.38399206559046789</v>
      </c>
      <c r="F9" s="9">
        <f t="shared" si="1"/>
        <v>0.61600793440953683</v>
      </c>
      <c r="H9" s="103"/>
      <c r="I9" s="105"/>
    </row>
    <row r="10" spans="1:9" x14ac:dyDescent="0.35">
      <c r="A10" s="111">
        <v>2001</v>
      </c>
      <c r="B10" s="113">
        <v>7554.99999999997</v>
      </c>
      <c r="C10" s="112">
        <v>3025.1075396825499</v>
      </c>
      <c r="D10" s="112">
        <v>4529.8924603174801</v>
      </c>
      <c r="E10" s="9">
        <f t="shared" si="0"/>
        <v>0.40041132226109355</v>
      </c>
      <c r="F10" s="9">
        <f t="shared" si="1"/>
        <v>0.59958867773891433</v>
      </c>
      <c r="H10" s="103"/>
      <c r="I10" s="105"/>
    </row>
    <row r="11" spans="1:9" x14ac:dyDescent="0.35">
      <c r="A11" s="111">
        <v>2002</v>
      </c>
      <c r="B11" s="113">
        <v>8688.9999999999709</v>
      </c>
      <c r="C11" s="112">
        <v>3598.3543650793799</v>
      </c>
      <c r="D11" s="112">
        <v>5090.6456349206601</v>
      </c>
      <c r="E11" s="9">
        <f t="shared" si="0"/>
        <v>0.41412755956719899</v>
      </c>
      <c r="F11" s="9">
        <f t="shared" si="1"/>
        <v>0.58587244043280895</v>
      </c>
      <c r="H11" s="103"/>
      <c r="I11" s="105"/>
    </row>
    <row r="12" spans="1:9" x14ac:dyDescent="0.35">
      <c r="A12" s="111">
        <v>2003</v>
      </c>
      <c r="B12" s="113">
        <v>9760.99999999998</v>
      </c>
      <c r="C12" s="112">
        <v>4135.5551587301698</v>
      </c>
      <c r="D12" s="112">
        <v>5625.4448412698403</v>
      </c>
      <c r="E12" s="9">
        <f t="shared" si="0"/>
        <v>0.42368150381417663</v>
      </c>
      <c r="F12" s="9">
        <f t="shared" si="1"/>
        <v>0.57631849618582642</v>
      </c>
      <c r="H12" s="103"/>
      <c r="I12" s="105"/>
    </row>
    <row r="13" spans="1:9" x14ac:dyDescent="0.35">
      <c r="A13" s="111">
        <v>2004</v>
      </c>
      <c r="B13" s="113">
        <v>10541</v>
      </c>
      <c r="C13" s="112">
        <v>4422.7072150072299</v>
      </c>
      <c r="D13" s="112">
        <v>6118.2927849927601</v>
      </c>
      <c r="E13" s="9">
        <f t="shared" si="0"/>
        <v>0.41957188264939094</v>
      </c>
      <c r="F13" s="9">
        <f t="shared" si="1"/>
        <v>0.58042811735060806</v>
      </c>
      <c r="H13" s="103"/>
      <c r="I13" s="105"/>
    </row>
    <row r="14" spans="1:9" x14ac:dyDescent="0.35">
      <c r="A14" s="111">
        <v>2005</v>
      </c>
      <c r="B14" s="113">
        <v>10157</v>
      </c>
      <c r="C14" s="112">
        <v>4466.1920995671198</v>
      </c>
      <c r="D14" s="112">
        <v>5690.8079004328902</v>
      </c>
      <c r="E14" s="9">
        <f t="shared" si="0"/>
        <v>0.43971567387684551</v>
      </c>
      <c r="F14" s="9">
        <f t="shared" si="1"/>
        <v>0.56028432612315548</v>
      </c>
      <c r="H14" s="103"/>
      <c r="I14" s="105"/>
    </row>
    <row r="15" spans="1:9" x14ac:dyDescent="0.35">
      <c r="A15" s="111">
        <v>2006</v>
      </c>
      <c r="B15" s="113">
        <v>7906.99999999995</v>
      </c>
      <c r="C15" s="112">
        <v>3438.8850288600402</v>
      </c>
      <c r="D15" s="112">
        <v>4468.1149711399903</v>
      </c>
      <c r="E15" s="9">
        <f t="shared" si="0"/>
        <v>0.43491653330720398</v>
      </c>
      <c r="F15" s="9">
        <f t="shared" si="1"/>
        <v>0.56508346669280618</v>
      </c>
      <c r="H15" s="103"/>
      <c r="I15" s="105"/>
    </row>
    <row r="16" spans="1:9" x14ac:dyDescent="0.35">
      <c r="A16" s="111">
        <v>2007</v>
      </c>
      <c r="B16" s="113">
        <v>5930</v>
      </c>
      <c r="C16" s="112">
        <v>2380.0215007215002</v>
      </c>
      <c r="D16" s="112">
        <v>3549.9784992785299</v>
      </c>
      <c r="E16" s="9">
        <f t="shared" si="0"/>
        <v>0.40135269826669479</v>
      </c>
      <c r="F16" s="9">
        <f t="shared" si="1"/>
        <v>0.59864730173331027</v>
      </c>
      <c r="H16" s="103"/>
      <c r="I16" s="105"/>
    </row>
    <row r="17" spans="1:9" x14ac:dyDescent="0.35">
      <c r="A17" s="111">
        <v>2008</v>
      </c>
      <c r="B17" s="113">
        <v>5360.00000000001</v>
      </c>
      <c r="C17" s="112">
        <v>2289.9027777777801</v>
      </c>
      <c r="D17" s="112">
        <v>3070.0972222222399</v>
      </c>
      <c r="E17" s="9">
        <f t="shared" si="0"/>
        <v>0.42722066749585369</v>
      </c>
      <c r="F17" s="9">
        <f t="shared" si="1"/>
        <v>0.57277933250414814</v>
      </c>
      <c r="H17" s="103"/>
      <c r="I17" s="105"/>
    </row>
    <row r="18" spans="1:9" x14ac:dyDescent="0.35">
      <c r="A18" s="111">
        <v>2009</v>
      </c>
      <c r="B18" s="113">
        <v>5426.99999999999</v>
      </c>
      <c r="C18" s="112">
        <v>2318.44220779221</v>
      </c>
      <c r="D18" s="112">
        <v>3108.5577922078101</v>
      </c>
      <c r="E18" s="9">
        <f t="shared" si="0"/>
        <v>0.42720512397129429</v>
      </c>
      <c r="F18" s="9">
        <f t="shared" si="1"/>
        <v>0.57279487602871126</v>
      </c>
      <c r="H18" s="103"/>
      <c r="I18" s="105"/>
    </row>
    <row r="19" spans="1:9" x14ac:dyDescent="0.35">
      <c r="A19" s="111">
        <v>2010</v>
      </c>
      <c r="B19" s="113">
        <v>5594</v>
      </c>
      <c r="C19" s="112">
        <v>2582.74761904762</v>
      </c>
      <c r="D19" s="112">
        <v>3011.2523809524</v>
      </c>
      <c r="E19" s="9">
        <f t="shared" si="0"/>
        <v>0.46169961012649624</v>
      </c>
      <c r="F19" s="9">
        <f t="shared" si="1"/>
        <v>0.53830038987350737</v>
      </c>
      <c r="H19" s="103"/>
      <c r="I19" s="105"/>
    </row>
    <row r="20" spans="1:9" x14ac:dyDescent="0.35">
      <c r="A20" s="111">
        <v>2011</v>
      </c>
      <c r="B20" s="113">
        <v>7172.99999999996</v>
      </c>
      <c r="C20" s="112">
        <v>3245.8494824016698</v>
      </c>
      <c r="D20" s="112">
        <v>3927.1505175983698</v>
      </c>
      <c r="E20" s="9">
        <f t="shared" si="0"/>
        <v>0.45250933812933053</v>
      </c>
      <c r="F20" s="9">
        <f t="shared" si="1"/>
        <v>0.54749066187068052</v>
      </c>
      <c r="H20" s="103"/>
      <c r="I20" s="105"/>
    </row>
    <row r="21" spans="1:9" x14ac:dyDescent="0.35">
      <c r="A21" s="111">
        <v>2012</v>
      </c>
      <c r="B21" s="113">
        <v>6863.99999999997</v>
      </c>
      <c r="C21" s="112">
        <v>3270.35804428344</v>
      </c>
      <c r="D21" s="112">
        <v>3593.64195571659</v>
      </c>
      <c r="E21" s="9">
        <f t="shared" si="0"/>
        <v>0.47645076402730979</v>
      </c>
      <c r="F21" s="9">
        <f t="shared" si="1"/>
        <v>0.52354923597269898</v>
      </c>
      <c r="H21" s="103"/>
      <c r="I21" s="105"/>
    </row>
    <row r="22" spans="1:9" x14ac:dyDescent="0.35">
      <c r="A22" s="111">
        <v>2013</v>
      </c>
      <c r="B22" s="113">
        <v>5234.00000000001</v>
      </c>
      <c r="C22" s="112">
        <v>2723.37615440116</v>
      </c>
      <c r="D22" s="112">
        <v>2510.62384559885</v>
      </c>
      <c r="E22" s="9">
        <f t="shared" si="0"/>
        <v>0.52032406465440484</v>
      </c>
      <c r="F22" s="9">
        <f t="shared" si="1"/>
        <v>0.47967593534559522</v>
      </c>
      <c r="H22" s="103"/>
      <c r="I22" s="105"/>
    </row>
    <row r="23" spans="1:9" x14ac:dyDescent="0.35">
      <c r="A23" s="111">
        <v>2014</v>
      </c>
      <c r="B23" s="113">
        <v>4986.00000000002</v>
      </c>
      <c r="C23" s="112">
        <v>2617.00150405151</v>
      </c>
      <c r="D23" s="112">
        <v>2368.9984959485</v>
      </c>
      <c r="E23" s="9">
        <f t="shared" si="0"/>
        <v>0.52486993663287196</v>
      </c>
      <c r="F23" s="9">
        <f t="shared" si="1"/>
        <v>0.47513006336712604</v>
      </c>
      <c r="H23" s="103"/>
      <c r="I23" s="105"/>
    </row>
    <row r="24" spans="1:9" x14ac:dyDescent="0.35">
      <c r="A24" s="111">
        <v>2015</v>
      </c>
      <c r="B24" s="113">
        <v>5464.00000000002</v>
      </c>
      <c r="C24" s="112">
        <v>2993.22943722945</v>
      </c>
      <c r="D24" s="112">
        <v>2470.77056277056</v>
      </c>
      <c r="E24" s="9">
        <f t="shared" si="0"/>
        <v>0.54780919422207885</v>
      </c>
      <c r="F24" s="9">
        <f t="shared" si="1"/>
        <v>0.45219080577791926</v>
      </c>
      <c r="H24" s="103"/>
      <c r="I24" s="105"/>
    </row>
    <row r="25" spans="1:9" x14ac:dyDescent="0.35">
      <c r="A25" s="111">
        <v>2016</v>
      </c>
      <c r="B25" s="114">
        <v>5602.00000000002</v>
      </c>
      <c r="C25" s="112">
        <v>3078.2333333333499</v>
      </c>
      <c r="D25" s="112">
        <v>2523.7666666666701</v>
      </c>
      <c r="E25" s="9">
        <f t="shared" si="0"/>
        <v>0.54948827799595479</v>
      </c>
      <c r="F25" s="9">
        <f t="shared" si="1"/>
        <v>0.45051172200404516</v>
      </c>
      <c r="H25" s="103"/>
      <c r="I25" s="105"/>
    </row>
    <row r="26" spans="1:9" x14ac:dyDescent="0.35">
      <c r="A26" s="115">
        <v>2017</v>
      </c>
      <c r="B26" s="116">
        <v>6310.99999999998</v>
      </c>
      <c r="C26" s="116">
        <v>3406.4333333333502</v>
      </c>
      <c r="D26" s="116">
        <v>2904.5666666666798</v>
      </c>
      <c r="E26" s="10">
        <f t="shared" si="0"/>
        <v>0.53976126340252906</v>
      </c>
      <c r="F26" s="10">
        <f t="shared" si="1"/>
        <v>0.46023873659747883</v>
      </c>
      <c r="H26" s="103"/>
      <c r="I26" s="105"/>
    </row>
    <row r="27" spans="1:9" x14ac:dyDescent="0.35">
      <c r="G27" s="55"/>
      <c r="H27" s="103"/>
      <c r="I27" s="105"/>
    </row>
    <row r="28" spans="1:9" ht="14.25" x14ac:dyDescent="0.35">
      <c r="A28" s="5" t="s">
        <v>141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D27"/>
  <sheetViews>
    <sheetView showGridLines="0" zoomScaleNormal="100" workbookViewId="0"/>
  </sheetViews>
  <sheetFormatPr defaultRowHeight="15" x14ac:dyDescent="0.4"/>
  <cols>
    <col min="3" max="3" width="14.5546875" bestFit="1" customWidth="1"/>
    <col min="4" max="4" width="9.88671875" customWidth="1"/>
    <col min="7" max="7" width="9.33203125" customWidth="1"/>
    <col min="8" max="8" width="9.109375" customWidth="1"/>
    <col min="11" max="11" width="9.21875" customWidth="1"/>
    <col min="12" max="12" width="9.5546875" customWidth="1"/>
    <col min="22" max="30" width="0" hidden="1" customWidth="1"/>
  </cols>
  <sheetData>
    <row r="1" spans="1:30" x14ac:dyDescent="0.4">
      <c r="A1" s="13" t="s">
        <v>145</v>
      </c>
    </row>
    <row r="2" spans="1:30" x14ac:dyDescent="0.4">
      <c r="A2" s="5"/>
      <c r="W2" t="s">
        <v>85</v>
      </c>
      <c r="X2" t="s">
        <v>5</v>
      </c>
      <c r="Y2" t="s">
        <v>9</v>
      </c>
      <c r="Z2" t="s">
        <v>10</v>
      </c>
      <c r="AA2" t="s">
        <v>11</v>
      </c>
      <c r="AB2" t="s">
        <v>54</v>
      </c>
      <c r="AC2" t="s">
        <v>12</v>
      </c>
      <c r="AD2" t="s">
        <v>78</v>
      </c>
    </row>
    <row r="3" spans="1:30" x14ac:dyDescent="0.4">
      <c r="A3" s="161">
        <v>2007</v>
      </c>
      <c r="B3" s="162"/>
      <c r="C3" s="162"/>
      <c r="D3" s="163"/>
      <c r="E3" s="161">
        <v>2012</v>
      </c>
      <c r="F3" s="162"/>
      <c r="G3" s="162"/>
      <c r="H3" s="163"/>
      <c r="I3" s="161">
        <v>2017</v>
      </c>
      <c r="J3" s="162"/>
      <c r="K3" s="162"/>
      <c r="L3" s="163"/>
      <c r="V3">
        <v>2007</v>
      </c>
      <c r="W3" s="82">
        <v>0.50980395928382705</v>
      </c>
      <c r="X3" s="82">
        <v>0.19821159218781401</v>
      </c>
      <c r="Y3" s="82">
        <v>5.6056266846361197E-2</v>
      </c>
      <c r="Z3" s="82">
        <v>4.6700319278654902E-2</v>
      </c>
      <c r="AA3" s="82">
        <v>3.4414040773542098E-2</v>
      </c>
      <c r="AD3" s="82">
        <f>1-SUM(W3:AA3)</f>
        <v>0.15481382162980073</v>
      </c>
    </row>
    <row r="4" spans="1:30" s="4" customFormat="1" ht="24.75" customHeight="1" x14ac:dyDescent="0.4">
      <c r="A4" s="83" t="s">
        <v>52</v>
      </c>
      <c r="B4" s="84" t="s">
        <v>83</v>
      </c>
      <c r="C4" s="84" t="s">
        <v>59</v>
      </c>
      <c r="D4" s="85" t="s">
        <v>146</v>
      </c>
      <c r="E4" s="83" t="s">
        <v>52</v>
      </c>
      <c r="F4" s="84" t="s">
        <v>83</v>
      </c>
      <c r="G4" s="84" t="s">
        <v>59</v>
      </c>
      <c r="H4" s="85" t="s">
        <v>146</v>
      </c>
      <c r="I4" s="83" t="s">
        <v>52</v>
      </c>
      <c r="J4" s="84" t="s">
        <v>83</v>
      </c>
      <c r="K4" s="84" t="s">
        <v>59</v>
      </c>
      <c r="L4" s="85" t="s">
        <v>146</v>
      </c>
      <c r="V4">
        <v>2012</v>
      </c>
      <c r="W4" s="82">
        <v>0.56023789566034699</v>
      </c>
      <c r="X4" s="82">
        <v>0.17481889689112501</v>
      </c>
      <c r="Y4" s="82">
        <v>2.4801307925779899E-2</v>
      </c>
      <c r="Z4"/>
      <c r="AA4" s="82">
        <v>4.8162772351804502E-2</v>
      </c>
      <c r="AB4" s="82">
        <v>1.8329511472288201E-2</v>
      </c>
      <c r="AC4"/>
      <c r="AD4" s="82">
        <v>0.17364961569865534</v>
      </c>
    </row>
    <row r="5" spans="1:30" ht="13.5" customHeight="1" x14ac:dyDescent="0.4">
      <c r="A5" s="81">
        <v>1</v>
      </c>
      <c r="B5" s="27" t="s">
        <v>85</v>
      </c>
      <c r="C5" s="102">
        <v>6052.3926046175902</v>
      </c>
      <c r="D5" s="82">
        <v>0.50980395928382705</v>
      </c>
      <c r="E5" s="81">
        <v>1</v>
      </c>
      <c r="F5" s="27" t="s">
        <v>85</v>
      </c>
      <c r="G5" s="102">
        <v>5968.2143024696597</v>
      </c>
      <c r="H5" s="82">
        <v>0.56023789566034599</v>
      </c>
      <c r="I5" s="81">
        <v>1</v>
      </c>
      <c r="J5" s="27" t="s">
        <v>85</v>
      </c>
      <c r="K5" s="102">
        <v>6277.8130536130302</v>
      </c>
      <c r="L5" s="82">
        <v>0.533464739430067</v>
      </c>
      <c r="V5">
        <v>2017</v>
      </c>
      <c r="W5" s="82">
        <v>0.53342225132673704</v>
      </c>
      <c r="X5" s="82">
        <v>0.21013720530545901</v>
      </c>
      <c r="Y5" s="82">
        <v>2.9117805347836E-2</v>
      </c>
      <c r="AA5" s="82">
        <v>3.1435531384545697E-2</v>
      </c>
      <c r="AC5" s="82">
        <v>3.5015365611048802E-2</v>
      </c>
      <c r="AD5" s="82">
        <v>0.16082935292104361</v>
      </c>
    </row>
    <row r="6" spans="1:30" ht="13.5" customHeight="1" x14ac:dyDescent="0.4">
      <c r="A6" s="81">
        <v>2</v>
      </c>
      <c r="B6" s="27" t="s">
        <v>5</v>
      </c>
      <c r="C6" s="102">
        <v>2353.1680224537399</v>
      </c>
      <c r="D6" s="82">
        <v>0.19821159218781501</v>
      </c>
      <c r="E6" s="81">
        <v>2</v>
      </c>
      <c r="F6" s="27" t="s">
        <v>5</v>
      </c>
      <c r="G6" s="102">
        <v>1862.3457085811499</v>
      </c>
      <c r="H6" s="82">
        <v>0.17481889689112401</v>
      </c>
      <c r="I6" s="81">
        <v>2</v>
      </c>
      <c r="J6" s="27" t="s">
        <v>5</v>
      </c>
      <c r="K6" s="102">
        <v>2472.8946320346399</v>
      </c>
      <c r="L6" s="82">
        <v>0.21013720530545901</v>
      </c>
    </row>
    <row r="7" spans="1:30" ht="13.5" customHeight="1" x14ac:dyDescent="0.4">
      <c r="A7" s="81">
        <v>3</v>
      </c>
      <c r="B7" s="27" t="s">
        <v>9</v>
      </c>
      <c r="C7" s="102">
        <v>665.49999999999898</v>
      </c>
      <c r="D7" s="82">
        <v>5.60562668463611E-2</v>
      </c>
      <c r="E7" s="81">
        <v>3</v>
      </c>
      <c r="F7" s="27" t="s">
        <v>11</v>
      </c>
      <c r="G7" s="102">
        <v>513.07801386377298</v>
      </c>
      <c r="H7" s="82">
        <v>4.8162772351804502E-2</v>
      </c>
      <c r="I7" s="81">
        <v>3</v>
      </c>
      <c r="J7" s="27" t="s">
        <v>12</v>
      </c>
      <c r="K7" s="102">
        <v>412.06082251082302</v>
      </c>
      <c r="L7" s="82">
        <v>3.5015365611048802E-2</v>
      </c>
    </row>
    <row r="8" spans="1:30" ht="13.5" customHeight="1" x14ac:dyDescent="0.4">
      <c r="A8" s="81">
        <v>4</v>
      </c>
      <c r="B8" s="27" t="s">
        <v>10</v>
      </c>
      <c r="C8" s="102">
        <v>554.42619047618996</v>
      </c>
      <c r="D8" s="82">
        <v>4.6700319278654798E-2</v>
      </c>
      <c r="E8" s="81">
        <v>4</v>
      </c>
      <c r="F8" s="27" t="s">
        <v>9</v>
      </c>
      <c r="G8" s="102">
        <v>264.20833333333297</v>
      </c>
      <c r="H8" s="82">
        <v>2.4801307925779899E-2</v>
      </c>
      <c r="I8" s="81">
        <v>4</v>
      </c>
      <c r="J8" s="27" t="s">
        <v>11</v>
      </c>
      <c r="K8" s="102">
        <v>369.933333333333</v>
      </c>
      <c r="L8" s="82">
        <v>3.1435531384545697E-2</v>
      </c>
    </row>
    <row r="9" spans="1:30" ht="13.5" customHeight="1" x14ac:dyDescent="0.4">
      <c r="A9" s="81">
        <v>5</v>
      </c>
      <c r="B9" s="27" t="s">
        <v>11</v>
      </c>
      <c r="C9" s="102">
        <v>408.56349206349199</v>
      </c>
      <c r="D9" s="82">
        <v>3.4414040773542098E-2</v>
      </c>
      <c r="E9" s="81">
        <v>5</v>
      </c>
      <c r="F9" s="27" t="s">
        <v>54</v>
      </c>
      <c r="G9" s="102">
        <v>195.26428571428599</v>
      </c>
      <c r="H9" s="82">
        <v>1.8329511472288201E-2</v>
      </c>
      <c r="I9" s="81">
        <v>5</v>
      </c>
      <c r="J9" s="27" t="s">
        <v>9</v>
      </c>
      <c r="K9" s="102">
        <v>342.65833333333302</v>
      </c>
      <c r="L9" s="82">
        <v>2.9117805347835899E-2</v>
      </c>
      <c r="N9" s="93"/>
    </row>
    <row r="10" spans="1:30" ht="13.5" customHeight="1" x14ac:dyDescent="0.4">
      <c r="A10" s="130" t="s">
        <v>80</v>
      </c>
      <c r="B10" s="31" t="s">
        <v>78</v>
      </c>
      <c r="C10" s="142">
        <v>1837.9496903889958</v>
      </c>
      <c r="D10" s="143">
        <v>0.15481382162979984</v>
      </c>
      <c r="E10" s="130" t="s">
        <v>80</v>
      </c>
      <c r="F10" s="31" t="s">
        <v>78</v>
      </c>
      <c r="G10" s="142">
        <v>1849.8893560377746</v>
      </c>
      <c r="H10" s="143">
        <v>0.17364961569865733</v>
      </c>
      <c r="I10" s="130" t="s">
        <v>80</v>
      </c>
      <c r="J10" s="31" t="s">
        <v>78</v>
      </c>
      <c r="K10" s="142">
        <v>1892.6398251748415</v>
      </c>
      <c r="L10" s="143">
        <v>0.16082935292104361</v>
      </c>
      <c r="N10" s="93"/>
    </row>
    <row r="11" spans="1:30" x14ac:dyDescent="0.4">
      <c r="A11" s="5" t="s">
        <v>147</v>
      </c>
      <c r="B11" s="5"/>
      <c r="C11" s="87"/>
      <c r="D11" s="117"/>
      <c r="E11" s="5"/>
      <c r="F11" s="5"/>
      <c r="G11" s="87"/>
      <c r="H11" s="117"/>
      <c r="I11" s="5"/>
      <c r="J11" s="5"/>
      <c r="K11" s="87"/>
      <c r="L11" s="117"/>
      <c r="M11" s="87"/>
    </row>
    <row r="13" spans="1:30" x14ac:dyDescent="0.4">
      <c r="A13" s="5"/>
      <c r="D13" s="128"/>
      <c r="K13" s="100"/>
    </row>
    <row r="14" spans="1:30" s="4" customFormat="1" x14ac:dyDescent="0.4">
      <c r="A14" s="3"/>
      <c r="B14" s="3"/>
      <c r="C14" s="3"/>
      <c r="D14" s="101"/>
      <c r="E14" s="3"/>
      <c r="F14" s="3"/>
      <c r="G14" s="3"/>
    </row>
    <row r="15" spans="1:30" x14ac:dyDescent="0.4">
      <c r="C15" s="100"/>
      <c r="E15" s="1"/>
      <c r="G15" s="1"/>
      <c r="K15" s="100"/>
    </row>
    <row r="16" spans="1:30" x14ac:dyDescent="0.4">
      <c r="C16" s="99"/>
      <c r="E16" s="1"/>
      <c r="G16" s="1"/>
    </row>
    <row r="17" spans="3:10" x14ac:dyDescent="0.4">
      <c r="C17" s="1"/>
      <c r="E17" s="1"/>
      <c r="G17" s="1"/>
    </row>
    <row r="18" spans="3:10" x14ac:dyDescent="0.4">
      <c r="C18" s="1"/>
      <c r="E18" s="1"/>
      <c r="G18" s="1"/>
    </row>
    <row r="19" spans="3:10" x14ac:dyDescent="0.4">
      <c r="C19" s="1"/>
      <c r="E19" s="1"/>
      <c r="G19" s="1"/>
    </row>
    <row r="21" spans="3:10" ht="16.5" customHeight="1" x14ac:dyDescent="0.4"/>
    <row r="25" spans="3:10" x14ac:dyDescent="0.4">
      <c r="J25" s="1"/>
    </row>
    <row r="26" spans="3:10" x14ac:dyDescent="0.4">
      <c r="J26" s="1"/>
    </row>
    <row r="27" spans="3:10" x14ac:dyDescent="0.4">
      <c r="J27" s="1"/>
    </row>
  </sheetData>
  <mergeCells count="3">
    <mergeCell ref="A3:D3"/>
    <mergeCell ref="E3:H3"/>
    <mergeCell ref="I3:L3"/>
  </mergeCells>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28"/>
  <sheetViews>
    <sheetView showGridLines="0" workbookViewId="0">
      <selection activeCell="B20" sqref="B20"/>
    </sheetView>
  </sheetViews>
  <sheetFormatPr defaultRowHeight="12.75" x14ac:dyDescent="0.35"/>
  <cols>
    <col min="1" max="1" width="36.88671875" style="5" bestFit="1" customWidth="1"/>
    <col min="2" max="16384" width="8.88671875" style="5"/>
  </cols>
  <sheetData>
    <row r="2" spans="1:14" ht="13.9" x14ac:dyDescent="0.4">
      <c r="A2" s="153" t="s">
        <v>182</v>
      </c>
    </row>
    <row r="3" spans="1:14" ht="13.5" x14ac:dyDescent="0.35">
      <c r="A3" s="155" t="s">
        <v>156</v>
      </c>
    </row>
    <row r="4" spans="1:14" ht="13.5" x14ac:dyDescent="0.35">
      <c r="A4" s="155" t="s">
        <v>157</v>
      </c>
    </row>
    <row r="5" spans="1:14" ht="13.5" customHeight="1" x14ac:dyDescent="0.35">
      <c r="A5" s="156" t="s">
        <v>158</v>
      </c>
      <c r="B5" s="156"/>
      <c r="C5" s="156"/>
      <c r="D5" s="156"/>
      <c r="E5" s="156"/>
      <c r="F5" s="156"/>
      <c r="G5" s="156"/>
      <c r="H5" s="156"/>
      <c r="I5" s="156"/>
      <c r="J5" s="156"/>
      <c r="K5" s="156"/>
      <c r="L5" s="156"/>
      <c r="M5" s="156"/>
      <c r="N5" s="156"/>
    </row>
    <row r="6" spans="1:14" ht="13.9" x14ac:dyDescent="0.4">
      <c r="A6" s="153" t="s">
        <v>159</v>
      </c>
    </row>
    <row r="7" spans="1:14" ht="13.15" x14ac:dyDescent="0.4">
      <c r="A7" s="13" t="s">
        <v>160</v>
      </c>
    </row>
    <row r="8" spans="1:14" ht="15" x14ac:dyDescent="0.4">
      <c r="A8" s="148" t="s">
        <v>161</v>
      </c>
    </row>
    <row r="9" spans="1:14" ht="15" x14ac:dyDescent="0.4">
      <c r="A9" s="148" t="s">
        <v>162</v>
      </c>
    </row>
    <row r="10" spans="1:14" ht="15" x14ac:dyDescent="0.4">
      <c r="A10" s="148" t="s">
        <v>163</v>
      </c>
    </row>
    <row r="11" spans="1:14" ht="13.15" x14ac:dyDescent="0.4">
      <c r="A11" s="13" t="s">
        <v>164</v>
      </c>
    </row>
    <row r="12" spans="1:14" ht="15" x14ac:dyDescent="0.4">
      <c r="A12" s="148" t="s">
        <v>165</v>
      </c>
    </row>
    <row r="13" spans="1:14" ht="15" x14ac:dyDescent="0.4">
      <c r="A13" s="148" t="s">
        <v>166</v>
      </c>
    </row>
    <row r="14" spans="1:14" ht="13.15" x14ac:dyDescent="0.4">
      <c r="A14" s="13" t="s">
        <v>167</v>
      </c>
    </row>
    <row r="15" spans="1:14" ht="15" x14ac:dyDescent="0.4">
      <c r="A15" s="148" t="s">
        <v>168</v>
      </c>
    </row>
    <row r="16" spans="1:14" ht="15" x14ac:dyDescent="0.4">
      <c r="A16" s="148" t="s">
        <v>169</v>
      </c>
    </row>
    <row r="17" spans="1:1" ht="15" x14ac:dyDescent="0.4">
      <c r="A17" s="148" t="s">
        <v>170</v>
      </c>
    </row>
    <row r="18" spans="1:1" ht="15" x14ac:dyDescent="0.4">
      <c r="A18" s="148" t="s">
        <v>171</v>
      </c>
    </row>
    <row r="19" spans="1:1" ht="13.15" x14ac:dyDescent="0.4">
      <c r="A19" s="13" t="s">
        <v>172</v>
      </c>
    </row>
    <row r="20" spans="1:1" ht="15" x14ac:dyDescent="0.4">
      <c r="A20" s="148" t="s">
        <v>173</v>
      </c>
    </row>
    <row r="21" spans="1:1" ht="15" x14ac:dyDescent="0.4">
      <c r="A21" s="148" t="s">
        <v>174</v>
      </c>
    </row>
    <row r="22" spans="1:1" ht="13.15" x14ac:dyDescent="0.4">
      <c r="A22" s="13" t="s">
        <v>175</v>
      </c>
    </row>
    <row r="23" spans="1:1" ht="15" x14ac:dyDescent="0.4">
      <c r="A23" s="148" t="s">
        <v>176</v>
      </c>
    </row>
    <row r="24" spans="1:1" ht="15" x14ac:dyDescent="0.4">
      <c r="A24" s="148" t="s">
        <v>177</v>
      </c>
    </row>
    <row r="25" spans="1:1" ht="13.15" x14ac:dyDescent="0.4">
      <c r="A25" s="13" t="s">
        <v>178</v>
      </c>
    </row>
    <row r="26" spans="1:1" ht="15" x14ac:dyDescent="0.4">
      <c r="A26" s="148" t="s">
        <v>179</v>
      </c>
    </row>
    <row r="27" spans="1:1" ht="15" x14ac:dyDescent="0.4">
      <c r="A27" s="148" t="s">
        <v>180</v>
      </c>
    </row>
    <row r="28" spans="1:1" ht="15" x14ac:dyDescent="0.4">
      <c r="A28" s="148" t="s">
        <v>181</v>
      </c>
    </row>
  </sheetData>
  <hyperlinks>
    <hyperlink ref="A3" location="'data sheet'!A1" display="Data Sheet"/>
    <hyperlink ref="A4" location="'1. All IPR Applications'!A1" display="1. All IPR Applications"/>
    <hyperlink ref="A8" location="'4a. Applications by Route'!A1" display="4a. Applications by Route"/>
    <hyperlink ref="A9" location="'4b. Publications by Route'!A1" display="4b. Publications by Route"/>
    <hyperlink ref="A10" location="'4c. Grants by Route'!A1" display="4c. Grants by Route"/>
    <hyperlink ref="A12" location="'5a. Applications by Residency'!A1" display="5a. Applications by Residency"/>
    <hyperlink ref="A13" location="'5b. Grants by Residency'!A1" display="5b. Grants by Residenc"/>
    <hyperlink ref="A15" location="'6a. Applications by Region'!A1" display="6a. Applications by Region"/>
    <hyperlink ref="A16" location="'6b. Top Applicant Countries'!A1" display="6b. Top Applicant Countries"/>
    <hyperlink ref="A17" location="'6c. Top Publication Countries'!A1" display="6c. Top Publications Countries"/>
    <hyperlink ref="A18" location="'6d. Top App. Countries (Grants)'!A1" display="6d. Top Application Countries - Grants"/>
    <hyperlink ref="A20" location="'7a. Publications by Inventors'!A1" display="7a. Publications by Inventors"/>
    <hyperlink ref="A21" location="'7b. Grants by Inventors'!A1" display="7b. Grants by Inventors"/>
    <hyperlink ref="A23" location="'8a. Pubs by Inventor Country'!A1" display="8a. Publications by Inventor Country"/>
    <hyperlink ref="A24" location="'8b. Grants by Inventor Country'!A1" display="8b. Grants by Inventor Country"/>
    <hyperlink ref="A26" location="'9a. Publications by Technology '!A1" display="9a. Publications by Technology"/>
    <hyperlink ref="A27" location="'9b. Pubs by Tech from Applicant'!A1" display="9b. Publications by Technology from Applicant"/>
    <hyperlink ref="A28" location="'9c. Grants by Technology'!A1" display="9c. Grants by Technology"/>
    <hyperlink ref="A5" location="'2. Summary'!A1" display="2. Summary"/>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25"/>
  <sheetViews>
    <sheetView showGridLines="0" zoomScaleNormal="100" workbookViewId="0"/>
  </sheetViews>
  <sheetFormatPr defaultRowHeight="12.75" x14ac:dyDescent="0.35"/>
  <cols>
    <col min="1" max="3" width="8.88671875" style="5"/>
    <col min="4" max="4" width="12.5546875" style="5" customWidth="1"/>
    <col min="5" max="6" width="8.88671875" style="5"/>
    <col min="7" max="7" width="13.77734375" style="5" bestFit="1" customWidth="1"/>
    <col min="8" max="8" width="13.5546875" style="5" customWidth="1"/>
    <col min="9" max="10" width="8.88671875" style="5"/>
    <col min="11" max="11" width="14.5546875" style="5" bestFit="1" customWidth="1"/>
    <col min="12" max="12" width="11.88671875" style="5" customWidth="1"/>
    <col min="13" max="14" width="8.88671875" style="5"/>
    <col min="15" max="22" width="8.88671875" style="5" hidden="1" customWidth="1"/>
    <col min="23" max="16384" width="8.88671875" style="5"/>
  </cols>
  <sheetData>
    <row r="1" spans="1:22" ht="13.15" x14ac:dyDescent="0.4">
      <c r="A1" s="13" t="s">
        <v>149</v>
      </c>
    </row>
    <row r="3" spans="1:22" s="6" customFormat="1" ht="16.5" customHeight="1" x14ac:dyDescent="0.35">
      <c r="A3" s="167">
        <v>2007</v>
      </c>
      <c r="B3" s="168"/>
      <c r="C3" s="168"/>
      <c r="D3" s="169"/>
      <c r="E3" s="167">
        <v>2012</v>
      </c>
      <c r="F3" s="168"/>
      <c r="G3" s="168"/>
      <c r="H3" s="169"/>
      <c r="I3" s="167">
        <v>2017</v>
      </c>
      <c r="J3" s="168"/>
      <c r="K3" s="168"/>
      <c r="L3" s="169"/>
      <c r="O3" s="5"/>
      <c r="P3" s="5" t="s">
        <v>85</v>
      </c>
      <c r="Q3" s="5" t="s">
        <v>5</v>
      </c>
      <c r="R3" s="5" t="s">
        <v>9</v>
      </c>
      <c r="S3" s="5" t="s">
        <v>10</v>
      </c>
      <c r="T3" s="5" t="s">
        <v>11</v>
      </c>
      <c r="U3" s="5" t="s">
        <v>54</v>
      </c>
      <c r="V3" s="5" t="s">
        <v>78</v>
      </c>
    </row>
    <row r="4" spans="1:22" s="6" customFormat="1" ht="40.5" customHeight="1" x14ac:dyDescent="0.35">
      <c r="A4" s="83" t="s">
        <v>52</v>
      </c>
      <c r="B4" s="84" t="s">
        <v>83</v>
      </c>
      <c r="C4" s="84" t="s">
        <v>60</v>
      </c>
      <c r="D4" s="84" t="s">
        <v>148</v>
      </c>
      <c r="E4" s="83" t="s">
        <v>52</v>
      </c>
      <c r="F4" s="84" t="s">
        <v>83</v>
      </c>
      <c r="G4" s="84" t="s">
        <v>60</v>
      </c>
      <c r="H4" s="84" t="s">
        <v>148</v>
      </c>
      <c r="I4" s="83" t="s">
        <v>52</v>
      </c>
      <c r="J4" s="84" t="s">
        <v>83</v>
      </c>
      <c r="K4" s="84" t="s">
        <v>60</v>
      </c>
      <c r="L4" s="85" t="s">
        <v>148</v>
      </c>
      <c r="O4" s="5">
        <v>2005</v>
      </c>
      <c r="P4" s="106">
        <v>0.40135269826669501</v>
      </c>
      <c r="Q4" s="106">
        <v>0.253735214971061</v>
      </c>
      <c r="R4" s="106">
        <v>9.0274498782087403E-2</v>
      </c>
      <c r="S4" s="106">
        <v>4.6992692523889802E-2</v>
      </c>
      <c r="T4" s="106">
        <v>4.6170199951818799E-2</v>
      </c>
      <c r="U4" s="5"/>
      <c r="V4" s="107">
        <v>0.16147469550444787</v>
      </c>
    </row>
    <row r="5" spans="1:22" x14ac:dyDescent="0.35">
      <c r="A5" s="81">
        <v>1</v>
      </c>
      <c r="B5" s="27" t="s">
        <v>85</v>
      </c>
      <c r="C5" s="102">
        <v>2380.0215007215002</v>
      </c>
      <c r="D5" s="43">
        <v>0.40135269826669501</v>
      </c>
      <c r="E5" s="81">
        <v>1</v>
      </c>
      <c r="F5" s="27" t="s">
        <v>85</v>
      </c>
      <c r="G5" s="102">
        <v>3270.35804428344</v>
      </c>
      <c r="H5" s="43">
        <v>0.47645076402730702</v>
      </c>
      <c r="I5" s="81">
        <v>1</v>
      </c>
      <c r="J5" s="27" t="s">
        <v>85</v>
      </c>
      <c r="K5" s="102">
        <v>3406.4333333333502</v>
      </c>
      <c r="L5" s="82">
        <v>0.53976126340252695</v>
      </c>
      <c r="O5" s="5">
        <v>2010</v>
      </c>
      <c r="P5" s="106">
        <v>0.47645076402730702</v>
      </c>
      <c r="Q5" s="106">
        <v>0.230915876787152</v>
      </c>
      <c r="R5" s="106">
        <v>4.1159748371286803E-2</v>
      </c>
      <c r="S5" s="106">
        <v>2.6171571484071499E-2</v>
      </c>
      <c r="T5" s="106">
        <v>5.0777067757073503E-2</v>
      </c>
      <c r="V5" s="107">
        <v>0.17452497157310926</v>
      </c>
    </row>
    <row r="6" spans="1:22" ht="13.15" x14ac:dyDescent="0.4">
      <c r="A6" s="81">
        <v>2</v>
      </c>
      <c r="B6" s="27" t="s">
        <v>5</v>
      </c>
      <c r="C6" s="102">
        <v>1504.64982477839</v>
      </c>
      <c r="D6" s="43">
        <v>0.253735214971061</v>
      </c>
      <c r="E6" s="81">
        <v>2</v>
      </c>
      <c r="F6" s="27" t="s">
        <v>5</v>
      </c>
      <c r="G6" s="102">
        <v>1585.0065782670099</v>
      </c>
      <c r="H6" s="43">
        <v>0.230915876787152</v>
      </c>
      <c r="I6" s="81">
        <v>2</v>
      </c>
      <c r="J6" s="27" t="s">
        <v>5</v>
      </c>
      <c r="K6" s="102">
        <v>1193.9284704184699</v>
      </c>
      <c r="L6" s="82">
        <v>0.18918213760394001</v>
      </c>
      <c r="N6" s="94"/>
      <c r="O6" s="5">
        <v>2015</v>
      </c>
      <c r="P6" s="106">
        <v>0.53976126340252695</v>
      </c>
      <c r="Q6" s="106">
        <v>0.18918213760394001</v>
      </c>
      <c r="R6" s="106">
        <v>4.1989295586189898E-2</v>
      </c>
      <c r="T6" s="106">
        <v>3.8366112399546098E-2</v>
      </c>
      <c r="U6" s="106">
        <v>2.7307070295503201E-2</v>
      </c>
      <c r="V6" s="107">
        <v>0.16339412071229387</v>
      </c>
    </row>
    <row r="7" spans="1:22" x14ac:dyDescent="0.35">
      <c r="A7" s="81">
        <v>3</v>
      </c>
      <c r="B7" s="27" t="s">
        <v>9</v>
      </c>
      <c r="C7" s="102">
        <v>535.32777777777801</v>
      </c>
      <c r="D7" s="43">
        <v>9.0274498782087403E-2</v>
      </c>
      <c r="E7" s="81">
        <v>3</v>
      </c>
      <c r="F7" s="27" t="s">
        <v>11</v>
      </c>
      <c r="G7" s="102">
        <v>348.533793084553</v>
      </c>
      <c r="H7" s="43">
        <v>5.0777067757073503E-2</v>
      </c>
      <c r="I7" s="81">
        <v>3</v>
      </c>
      <c r="J7" s="27" t="s">
        <v>9</v>
      </c>
      <c r="K7" s="102">
        <v>264.99444444444498</v>
      </c>
      <c r="L7" s="82">
        <v>4.1989295586189898E-2</v>
      </c>
    </row>
    <row r="8" spans="1:22" x14ac:dyDescent="0.35">
      <c r="A8" s="81">
        <v>4</v>
      </c>
      <c r="B8" s="27" t="s">
        <v>10</v>
      </c>
      <c r="C8" s="102">
        <v>278.66666666666703</v>
      </c>
      <c r="D8" s="43">
        <v>4.6992692523889802E-2</v>
      </c>
      <c r="E8" s="81">
        <v>4</v>
      </c>
      <c r="F8" s="27" t="s">
        <v>9</v>
      </c>
      <c r="G8" s="102">
        <v>282.52051282051298</v>
      </c>
      <c r="H8" s="43">
        <v>4.1159748371286803E-2</v>
      </c>
      <c r="I8" s="81">
        <v>4</v>
      </c>
      <c r="J8" s="27" t="s">
        <v>11</v>
      </c>
      <c r="K8" s="102">
        <v>242.12853535353599</v>
      </c>
      <c r="L8" s="82">
        <v>3.8366112399546098E-2</v>
      </c>
    </row>
    <row r="9" spans="1:22" x14ac:dyDescent="0.35">
      <c r="A9" s="81">
        <v>5</v>
      </c>
      <c r="B9" s="27" t="s">
        <v>11</v>
      </c>
      <c r="C9" s="102">
        <v>273.789285714286</v>
      </c>
      <c r="D9" s="43">
        <v>4.6170199951818799E-2</v>
      </c>
      <c r="E9" s="81">
        <v>5</v>
      </c>
      <c r="F9" s="27" t="s">
        <v>10</v>
      </c>
      <c r="G9" s="102">
        <v>179.64166666666699</v>
      </c>
      <c r="H9" s="43">
        <v>2.6171571484071499E-2</v>
      </c>
      <c r="I9" s="81">
        <v>5</v>
      </c>
      <c r="J9" s="27" t="s">
        <v>54</v>
      </c>
      <c r="K9" s="102">
        <v>172.33492063492099</v>
      </c>
      <c r="L9" s="82">
        <v>2.7307070295503201E-2</v>
      </c>
    </row>
    <row r="10" spans="1:22" ht="13.5" customHeight="1" x14ac:dyDescent="0.35">
      <c r="A10" s="133" t="s">
        <v>80</v>
      </c>
      <c r="B10" s="131" t="s">
        <v>78</v>
      </c>
      <c r="C10" s="146">
        <v>957.54494434137541</v>
      </c>
      <c r="D10" s="147">
        <v>0.16147469550444787</v>
      </c>
      <c r="E10" s="133" t="s">
        <v>80</v>
      </c>
      <c r="F10" s="131" t="s">
        <v>78</v>
      </c>
      <c r="G10" s="146">
        <v>1197.9394048778231</v>
      </c>
      <c r="H10" s="147">
        <v>0.17452497157310926</v>
      </c>
      <c r="I10" s="133" t="s">
        <v>80</v>
      </c>
      <c r="J10" s="131" t="s">
        <v>78</v>
      </c>
      <c r="K10" s="146">
        <v>1031.1802958152884</v>
      </c>
      <c r="L10" s="132">
        <v>0.16339412071229387</v>
      </c>
    </row>
    <row r="11" spans="1:22" x14ac:dyDescent="0.35">
      <c r="A11" s="5" t="s">
        <v>147</v>
      </c>
      <c r="C11" s="87"/>
      <c r="D11" s="87"/>
      <c r="G11" s="87"/>
      <c r="H11" s="87"/>
      <c r="K11" s="87"/>
      <c r="L11" s="87"/>
    </row>
    <row r="12" spans="1:22" x14ac:dyDescent="0.35">
      <c r="G12" s="122"/>
    </row>
    <row r="13" spans="1:22" x14ac:dyDescent="0.35">
      <c r="D13" s="15"/>
    </row>
    <row r="14" spans="1:22" s="6" customFormat="1" ht="13.15" x14ac:dyDescent="0.4">
      <c r="A14" s="49"/>
      <c r="B14" s="49"/>
      <c r="C14" s="49"/>
      <c r="D14" s="49"/>
      <c r="E14" s="49"/>
      <c r="F14" s="49"/>
      <c r="G14" s="49"/>
    </row>
    <row r="15" spans="1:22" x14ac:dyDescent="0.35">
      <c r="C15" s="86"/>
      <c r="E15" s="15"/>
      <c r="G15" s="15"/>
    </row>
    <row r="16" spans="1:22" x14ac:dyDescent="0.35">
      <c r="C16" s="15"/>
      <c r="E16" s="15"/>
      <c r="G16" s="120"/>
      <c r="K16" s="121"/>
    </row>
    <row r="17" spans="3:11" x14ac:dyDescent="0.35">
      <c r="C17" s="15"/>
      <c r="E17" s="15"/>
      <c r="G17" s="120"/>
      <c r="K17" s="121"/>
    </row>
    <row r="18" spans="3:11" x14ac:dyDescent="0.35">
      <c r="C18" s="15"/>
      <c r="E18" s="15"/>
      <c r="G18" s="15"/>
    </row>
    <row r="19" spans="3:11" x14ac:dyDescent="0.35">
      <c r="C19" s="15"/>
      <c r="E19" s="15"/>
      <c r="G19" s="15"/>
    </row>
    <row r="20" spans="3:11" ht="17.25" customHeight="1" x14ac:dyDescent="0.35"/>
    <row r="25" spans="3:11" x14ac:dyDescent="0.35">
      <c r="I25" s="2"/>
    </row>
  </sheetData>
  <mergeCells count="3">
    <mergeCell ref="A3:D3"/>
    <mergeCell ref="E3:H3"/>
    <mergeCell ref="I3:L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1"/>
  <sheetViews>
    <sheetView showGridLines="0" zoomScaleNormal="100" workbookViewId="0"/>
  </sheetViews>
  <sheetFormatPr defaultRowHeight="12.75" x14ac:dyDescent="0.35"/>
  <cols>
    <col min="1" max="1" width="31.5546875" style="5" customWidth="1"/>
    <col min="2" max="4" width="8.88671875" style="5"/>
    <col min="5" max="5" width="12" style="5" customWidth="1"/>
    <col min="6" max="6" width="12.33203125" style="5" customWidth="1"/>
    <col min="7" max="7" width="8.88671875" style="5"/>
    <col min="8" max="8" width="7.6640625" style="5" customWidth="1"/>
    <col min="9" max="16384" width="8.88671875" style="5"/>
  </cols>
  <sheetData>
    <row r="1" spans="1:8" ht="15" x14ac:dyDescent="0.4">
      <c r="A1" s="13" t="s">
        <v>150</v>
      </c>
    </row>
    <row r="3" spans="1:8" s="6" customFormat="1" ht="39.4" x14ac:dyDescent="0.35">
      <c r="A3" s="50" t="s">
        <v>66</v>
      </c>
      <c r="B3" s="50">
        <v>2007</v>
      </c>
      <c r="C3" s="50">
        <v>2012</v>
      </c>
      <c r="D3" s="50">
        <v>2017</v>
      </c>
      <c r="E3" s="50" t="s">
        <v>65</v>
      </c>
      <c r="F3" s="50" t="s">
        <v>67</v>
      </c>
      <c r="H3" s="57" t="s">
        <v>68</v>
      </c>
    </row>
    <row r="4" spans="1:8" x14ac:dyDescent="0.35">
      <c r="A4" s="5" t="s">
        <v>27</v>
      </c>
      <c r="B4" s="55">
        <v>663.60634920634902</v>
      </c>
      <c r="C4" s="55">
        <v>673.45912698412701</v>
      </c>
      <c r="D4" s="55">
        <v>668.94087301587297</v>
      </c>
      <c r="E4" s="56">
        <v>5.6844057870145598E-2</v>
      </c>
      <c r="F4" s="118">
        <f>((D4/B4)^(1/10))-1</f>
        <v>8.009755085107706E-4</v>
      </c>
      <c r="H4" s="61" t="s">
        <v>69</v>
      </c>
    </row>
    <row r="5" spans="1:8" x14ac:dyDescent="0.35">
      <c r="A5" s="5" t="s">
        <v>20</v>
      </c>
      <c r="B5" s="55">
        <v>480.76230158730101</v>
      </c>
      <c r="C5" s="55">
        <v>337.13253968254003</v>
      </c>
      <c r="D5" s="55">
        <v>365.561904761905</v>
      </c>
      <c r="E5" s="56">
        <v>3.1064063966851199E-2</v>
      </c>
      <c r="F5" s="118">
        <f t="shared" ref="F5:F38" si="0">((D5/B5)^(1/10))-1</f>
        <v>-2.7021928213362356E-2</v>
      </c>
      <c r="H5" s="60" t="s">
        <v>70</v>
      </c>
    </row>
    <row r="6" spans="1:8" x14ac:dyDescent="0.35">
      <c r="A6" s="5" t="s">
        <v>24</v>
      </c>
      <c r="B6" s="55">
        <v>533.98730158730098</v>
      </c>
      <c r="C6" s="55">
        <v>266.580952380952</v>
      </c>
      <c r="D6" s="55">
        <v>256.16666666666703</v>
      </c>
      <c r="E6" s="56">
        <v>2.1768071606616798E-2</v>
      </c>
      <c r="F6" s="118">
        <f t="shared" si="0"/>
        <v>-7.0821464616720564E-2</v>
      </c>
    </row>
    <row r="7" spans="1:8" x14ac:dyDescent="0.35">
      <c r="A7" s="5" t="s">
        <v>22</v>
      </c>
      <c r="B7" s="55">
        <v>397.03333333333302</v>
      </c>
      <c r="C7" s="55">
        <v>514.98571428571404</v>
      </c>
      <c r="D7" s="55">
        <v>515.4</v>
      </c>
      <c r="E7" s="56">
        <v>4.3796736913664203E-2</v>
      </c>
      <c r="F7" s="118">
        <f t="shared" si="0"/>
        <v>2.6435690068246531E-2</v>
      </c>
    </row>
    <row r="8" spans="1:8" x14ac:dyDescent="0.35">
      <c r="A8" s="5" t="s">
        <v>29</v>
      </c>
      <c r="B8" s="55">
        <v>177.2</v>
      </c>
      <c r="C8" s="55">
        <v>85.566666666666706</v>
      </c>
      <c r="D8" s="55">
        <v>96.233333333333306</v>
      </c>
      <c r="E8" s="56">
        <v>8.1775436211194204E-3</v>
      </c>
      <c r="F8" s="118">
        <f t="shared" si="0"/>
        <v>-5.9224105037421038E-2</v>
      </c>
    </row>
    <row r="9" spans="1:8" x14ac:dyDescent="0.35">
      <c r="A9" s="5" t="s">
        <v>23</v>
      </c>
      <c r="B9" s="55">
        <v>814.96666666666704</v>
      </c>
      <c r="C9" s="55">
        <v>808.6</v>
      </c>
      <c r="D9" s="55">
        <v>1056.12261904762</v>
      </c>
      <c r="E9" s="56">
        <v>8.9745293936745393E-2</v>
      </c>
      <c r="F9" s="118">
        <f t="shared" si="0"/>
        <v>2.6260113086124193E-2</v>
      </c>
      <c r="H9" s="79"/>
    </row>
    <row r="10" spans="1:8" x14ac:dyDescent="0.35">
      <c r="A10" s="5" t="s">
        <v>30</v>
      </c>
      <c r="B10" s="55">
        <v>136.69999999999999</v>
      </c>
      <c r="C10" s="55">
        <v>145.21666666666701</v>
      </c>
      <c r="D10" s="55">
        <v>224.80952380952399</v>
      </c>
      <c r="E10" s="56">
        <v>1.91034605548542E-2</v>
      </c>
      <c r="F10" s="118">
        <f t="shared" si="0"/>
        <v>5.1004605507311229E-2</v>
      </c>
    </row>
    <row r="11" spans="1:8" x14ac:dyDescent="0.35">
      <c r="A11" s="5" t="s">
        <v>31</v>
      </c>
      <c r="B11" s="55">
        <v>208.11944444444401</v>
      </c>
      <c r="C11" s="55">
        <v>214.549206349206</v>
      </c>
      <c r="D11" s="55">
        <v>150.82424242424199</v>
      </c>
      <c r="E11" s="56">
        <v>1.28164719939023E-2</v>
      </c>
      <c r="F11" s="118">
        <f t="shared" si="0"/>
        <v>-3.1686806041860693E-2</v>
      </c>
    </row>
    <row r="12" spans="1:8" x14ac:dyDescent="0.35">
      <c r="A12" s="5" t="s">
        <v>32</v>
      </c>
      <c r="B12" s="55">
        <v>286.85039682539701</v>
      </c>
      <c r="C12" s="55">
        <v>197.15833333333299</v>
      </c>
      <c r="D12" s="55">
        <v>216.96904761904801</v>
      </c>
      <c r="E12" s="56">
        <v>1.8437206629762701E-2</v>
      </c>
      <c r="F12" s="118">
        <f t="shared" si="0"/>
        <v>-2.7534433074746123E-2</v>
      </c>
    </row>
    <row r="13" spans="1:8" x14ac:dyDescent="0.35">
      <c r="A13" s="5" t="s">
        <v>17</v>
      </c>
      <c r="B13" s="55">
        <v>744.11825396825395</v>
      </c>
      <c r="C13" s="55">
        <v>675.95357142857199</v>
      </c>
      <c r="D13" s="55">
        <v>763.42669552669599</v>
      </c>
      <c r="E13" s="56">
        <v>6.4873104650467001E-2</v>
      </c>
      <c r="F13" s="118">
        <f t="shared" si="0"/>
        <v>2.564998318031142E-3</v>
      </c>
    </row>
    <row r="14" spans="1:8" x14ac:dyDescent="0.35">
      <c r="A14" s="5" t="s">
        <v>33</v>
      </c>
      <c r="B14" s="55">
        <v>44.568253968253998</v>
      </c>
      <c r="C14" s="55">
        <v>22.95</v>
      </c>
      <c r="D14" s="55">
        <v>37.589321789321801</v>
      </c>
      <c r="E14" s="56">
        <v>3.1941979766588898E-3</v>
      </c>
      <c r="F14" s="118">
        <f t="shared" si="0"/>
        <v>-1.6885985805380588E-2</v>
      </c>
    </row>
    <row r="15" spans="1:8" x14ac:dyDescent="0.35">
      <c r="A15" s="5" t="s">
        <v>34</v>
      </c>
      <c r="B15" s="55">
        <v>320.51507936507898</v>
      </c>
      <c r="C15" s="55">
        <v>222.42182539682599</v>
      </c>
      <c r="D15" s="55">
        <v>301.039285714286</v>
      </c>
      <c r="E15" s="56">
        <v>2.55811765562785E-2</v>
      </c>
      <c r="F15" s="118">
        <f t="shared" si="0"/>
        <v>-6.2492468429062864E-3</v>
      </c>
    </row>
    <row r="16" spans="1:8" x14ac:dyDescent="0.35">
      <c r="A16" s="5" t="s">
        <v>35</v>
      </c>
      <c r="B16" s="55">
        <v>468.584523809524</v>
      </c>
      <c r="C16" s="55">
        <v>509.57142857142799</v>
      </c>
      <c r="D16" s="55">
        <v>570.83181818181799</v>
      </c>
      <c r="E16" s="56">
        <v>4.8507122551140203E-2</v>
      </c>
      <c r="F16" s="118">
        <f t="shared" si="0"/>
        <v>1.9933891366302969E-2</v>
      </c>
    </row>
    <row r="17" spans="1:10" x14ac:dyDescent="0.35">
      <c r="A17" s="5" t="s">
        <v>36</v>
      </c>
      <c r="B17" s="55">
        <v>104.89174991675</v>
      </c>
      <c r="C17" s="55">
        <v>55.153174603174598</v>
      </c>
      <c r="D17" s="55">
        <v>145.92619047618999</v>
      </c>
      <c r="E17" s="56">
        <v>1.2400254119322799E-2</v>
      </c>
      <c r="F17" s="118">
        <f t="shared" si="0"/>
        <v>3.3568325146260181E-2</v>
      </c>
    </row>
    <row r="18" spans="1:10" x14ac:dyDescent="0.35">
      <c r="A18" s="5" t="s">
        <v>37</v>
      </c>
      <c r="B18" s="55">
        <v>110.599603174603</v>
      </c>
      <c r="C18" s="55">
        <v>58.6095238095238</v>
      </c>
      <c r="D18" s="55">
        <v>79.805339105339101</v>
      </c>
      <c r="E18" s="56">
        <v>6.78155498855703E-3</v>
      </c>
      <c r="F18" s="118">
        <f t="shared" si="0"/>
        <v>-3.210591042247779E-2</v>
      </c>
    </row>
    <row r="19" spans="1:10" x14ac:dyDescent="0.35">
      <c r="A19" s="5" t="s">
        <v>18</v>
      </c>
      <c r="B19" s="55">
        <v>132.88614996115001</v>
      </c>
      <c r="C19" s="55">
        <v>103.555555555556</v>
      </c>
      <c r="D19" s="55">
        <v>114.693253968254</v>
      </c>
      <c r="E19" s="56">
        <v>9.74619765195903E-3</v>
      </c>
      <c r="F19" s="118">
        <f t="shared" si="0"/>
        <v>-1.4615298191438475E-2</v>
      </c>
    </row>
    <row r="20" spans="1:10" ht="13.15" x14ac:dyDescent="0.4">
      <c r="A20" s="5" t="s">
        <v>38</v>
      </c>
      <c r="B20" s="55">
        <v>61.233333333333299</v>
      </c>
      <c r="C20" s="55">
        <v>39.780158730158703</v>
      </c>
      <c r="D20" s="55">
        <v>40.794300144300102</v>
      </c>
      <c r="E20" s="56">
        <v>3.4665448796992E-3</v>
      </c>
      <c r="F20" s="118">
        <f t="shared" si="0"/>
        <v>-3.9801200767253131E-2</v>
      </c>
      <c r="J20" s="94"/>
    </row>
    <row r="21" spans="1:10" x14ac:dyDescent="0.35">
      <c r="A21" s="5" t="s">
        <v>39</v>
      </c>
      <c r="B21" s="55">
        <v>62.409401709401699</v>
      </c>
      <c r="C21" s="55">
        <v>56.8</v>
      </c>
      <c r="D21" s="55">
        <v>43.581349206349202</v>
      </c>
      <c r="E21" s="56">
        <v>3.70337773677339E-3</v>
      </c>
      <c r="F21" s="118">
        <f t="shared" si="0"/>
        <v>-3.5271596503521296E-2</v>
      </c>
    </row>
    <row r="22" spans="1:10" x14ac:dyDescent="0.35">
      <c r="A22" s="5" t="s">
        <v>40</v>
      </c>
      <c r="B22" s="55">
        <v>192.78571428571399</v>
      </c>
      <c r="C22" s="55">
        <v>141.406746031746</v>
      </c>
      <c r="D22" s="55">
        <v>196.49372294372299</v>
      </c>
      <c r="E22" s="56">
        <v>1.6697291208678001E-2</v>
      </c>
      <c r="F22" s="118">
        <f t="shared" si="0"/>
        <v>1.906936203637466E-3</v>
      </c>
    </row>
    <row r="23" spans="1:10" x14ac:dyDescent="0.35">
      <c r="A23" s="5" t="s">
        <v>41</v>
      </c>
      <c r="B23" s="55">
        <v>98.697619047619</v>
      </c>
      <c r="C23" s="55">
        <v>97.795238095238105</v>
      </c>
      <c r="D23" s="55">
        <v>125.260714285714</v>
      </c>
      <c r="E23" s="56">
        <v>1.06441803437895E-2</v>
      </c>
      <c r="F23" s="118">
        <f t="shared" si="0"/>
        <v>2.4119936910898199E-2</v>
      </c>
    </row>
    <row r="24" spans="1:10" x14ac:dyDescent="0.35">
      <c r="A24" s="5" t="s">
        <v>42</v>
      </c>
      <c r="B24" s="55">
        <v>104.828571428571</v>
      </c>
      <c r="C24" s="55">
        <v>94.909523809523805</v>
      </c>
      <c r="D24" s="55">
        <v>122.07527472527499</v>
      </c>
      <c r="E24" s="56">
        <v>1.03734937733918E-2</v>
      </c>
      <c r="F24" s="118">
        <f t="shared" si="0"/>
        <v>1.5347734872068086E-2</v>
      </c>
    </row>
    <row r="25" spans="1:10" x14ac:dyDescent="0.35">
      <c r="A25" s="5" t="s">
        <v>43</v>
      </c>
      <c r="B25" s="55">
        <v>5.45</v>
      </c>
      <c r="C25" s="55">
        <v>9.8333333333333304</v>
      </c>
      <c r="D25" s="55">
        <v>17.282575757575799</v>
      </c>
      <c r="E25" s="56">
        <v>1.4686077292297599E-3</v>
      </c>
      <c r="F25" s="118">
        <f t="shared" si="0"/>
        <v>0.12233161487722377</v>
      </c>
    </row>
    <row r="26" spans="1:10" x14ac:dyDescent="0.35">
      <c r="A26" s="5" t="s">
        <v>19</v>
      </c>
      <c r="B26" s="55">
        <v>216.04007936508</v>
      </c>
      <c r="C26" s="55">
        <v>233.09047619047601</v>
      </c>
      <c r="D26" s="55">
        <v>276.07206959707003</v>
      </c>
      <c r="E26" s="56">
        <v>2.3459557239723799E-2</v>
      </c>
      <c r="F26" s="118">
        <f t="shared" si="0"/>
        <v>2.4822883452063405E-2</v>
      </c>
    </row>
    <row r="27" spans="1:10" x14ac:dyDescent="0.35">
      <c r="A27" s="5" t="s">
        <v>44</v>
      </c>
      <c r="B27" s="55">
        <v>104.348412698413</v>
      </c>
      <c r="C27" s="55">
        <v>148.48809523809501</v>
      </c>
      <c r="D27" s="55">
        <v>184.15265567765601</v>
      </c>
      <c r="E27" s="56">
        <v>1.5648594126245401E-2</v>
      </c>
      <c r="F27" s="118">
        <f t="shared" si="0"/>
        <v>5.8447237847359057E-2</v>
      </c>
    </row>
    <row r="28" spans="1:10" x14ac:dyDescent="0.35">
      <c r="A28" s="5" t="s">
        <v>45</v>
      </c>
      <c r="B28" s="55">
        <v>417.27499999999998</v>
      </c>
      <c r="C28" s="55">
        <v>313.49444444444498</v>
      </c>
      <c r="D28" s="55">
        <v>355.03452380952399</v>
      </c>
      <c r="E28" s="56">
        <v>3.0169487067430601E-2</v>
      </c>
      <c r="F28" s="118">
        <f t="shared" si="0"/>
        <v>-1.6023283393392984E-2</v>
      </c>
    </row>
    <row r="29" spans="1:10" x14ac:dyDescent="0.35">
      <c r="A29" s="5" t="s">
        <v>26</v>
      </c>
      <c r="B29" s="55">
        <v>338.46190476190498</v>
      </c>
      <c r="C29" s="55">
        <v>220.433333333333</v>
      </c>
      <c r="D29" s="55">
        <v>216.729761904762</v>
      </c>
      <c r="E29" s="56">
        <v>1.84168730374543E-2</v>
      </c>
      <c r="F29" s="118">
        <f t="shared" si="0"/>
        <v>-4.3597118371631383E-2</v>
      </c>
    </row>
    <row r="30" spans="1:10" x14ac:dyDescent="0.35">
      <c r="A30" s="5" t="s">
        <v>46</v>
      </c>
      <c r="B30" s="55">
        <v>348.12261904761903</v>
      </c>
      <c r="C30" s="55">
        <v>488.50714285714298</v>
      </c>
      <c r="D30" s="55">
        <v>513.313095238095</v>
      </c>
      <c r="E30" s="56">
        <v>4.3619399663332302E-2</v>
      </c>
      <c r="F30" s="118">
        <f t="shared" si="0"/>
        <v>3.9596982248500501E-2</v>
      </c>
    </row>
    <row r="31" spans="1:10" x14ac:dyDescent="0.35">
      <c r="A31" s="5" t="s">
        <v>47</v>
      </c>
      <c r="B31" s="55">
        <v>136.63333333333301</v>
      </c>
      <c r="C31" s="55">
        <v>94.658333333333303</v>
      </c>
      <c r="D31" s="55">
        <v>96.332936507936495</v>
      </c>
      <c r="E31" s="56">
        <v>8.1860075210687007E-3</v>
      </c>
      <c r="F31" s="118">
        <f t="shared" si="0"/>
        <v>-3.4345400218191768E-2</v>
      </c>
    </row>
    <row r="32" spans="1:10" x14ac:dyDescent="0.35">
      <c r="A32" s="5" t="s">
        <v>48</v>
      </c>
      <c r="B32" s="55">
        <v>367.40079365079401</v>
      </c>
      <c r="C32" s="55">
        <v>365.50595238095201</v>
      </c>
      <c r="D32" s="55">
        <v>308.930555555556</v>
      </c>
      <c r="E32" s="56">
        <v>2.6251746733136998E-2</v>
      </c>
      <c r="F32" s="118">
        <f t="shared" si="0"/>
        <v>-1.7184318049949021E-2</v>
      </c>
    </row>
    <row r="33" spans="1:6" x14ac:dyDescent="0.35">
      <c r="A33" s="5" t="s">
        <v>49</v>
      </c>
      <c r="B33" s="55">
        <v>156.019047619048</v>
      </c>
      <c r="C33" s="55">
        <v>216.30753968254001</v>
      </c>
      <c r="D33" s="55">
        <v>205.14166666666699</v>
      </c>
      <c r="E33" s="56">
        <v>1.7432160661681399E-2</v>
      </c>
      <c r="F33" s="118">
        <f t="shared" si="0"/>
        <v>2.7750331912180126E-2</v>
      </c>
    </row>
    <row r="34" spans="1:6" x14ac:dyDescent="0.35">
      <c r="A34" s="5" t="s">
        <v>50</v>
      </c>
      <c r="B34" s="55">
        <v>472.41666666666703</v>
      </c>
      <c r="C34" s="55">
        <v>384.460714285714</v>
      </c>
      <c r="D34" s="55">
        <v>395.08412698412701</v>
      </c>
      <c r="E34" s="56">
        <v>3.3572750423532201E-2</v>
      </c>
      <c r="F34" s="118">
        <f t="shared" si="0"/>
        <v>-1.7717431701085751E-2</v>
      </c>
    </row>
    <row r="35" spans="1:6" x14ac:dyDescent="0.35">
      <c r="A35" s="5" t="s">
        <v>28</v>
      </c>
      <c r="B35" s="55">
        <v>710</v>
      </c>
      <c r="C35" s="55">
        <v>717.39603174603201</v>
      </c>
      <c r="D35" s="55">
        <v>984.43571428571499</v>
      </c>
      <c r="E35" s="56">
        <v>8.3653612702729002E-2</v>
      </c>
      <c r="F35" s="118">
        <f t="shared" si="0"/>
        <v>3.322023084150949E-2</v>
      </c>
    </row>
    <row r="36" spans="1:6" x14ac:dyDescent="0.35">
      <c r="A36" s="5" t="s">
        <v>25</v>
      </c>
      <c r="B36" s="55">
        <v>726.13333333333298</v>
      </c>
      <c r="C36" s="55">
        <v>610.30793650793703</v>
      </c>
      <c r="D36" s="55">
        <v>462.41190476190502</v>
      </c>
      <c r="E36" s="56">
        <v>3.9294009582078897E-2</v>
      </c>
      <c r="F36" s="118">
        <f t="shared" si="0"/>
        <v>-4.4124647654359084E-2</v>
      </c>
    </row>
    <row r="37" spans="1:6" x14ac:dyDescent="0.35">
      <c r="A37" s="5" t="s">
        <v>51</v>
      </c>
      <c r="B37" s="55">
        <v>435.96666666666601</v>
      </c>
      <c r="C37" s="55">
        <v>381.50436507936502</v>
      </c>
      <c r="D37" s="55">
        <v>416.46111111111099</v>
      </c>
      <c r="E37" s="56">
        <v>3.5389285444519997E-2</v>
      </c>
      <c r="F37" s="118">
        <f t="shared" si="0"/>
        <v>-4.5668103902957169E-3</v>
      </c>
    </row>
    <row r="38" spans="1:6" x14ac:dyDescent="0.35">
      <c r="A38" s="23" t="s">
        <v>21</v>
      </c>
      <c r="B38" s="58">
        <v>1292.38809523809</v>
      </c>
      <c r="C38" s="58">
        <v>1144.8563492063499</v>
      </c>
      <c r="D38" s="58">
        <v>1241.07182539683</v>
      </c>
      <c r="E38" s="59">
        <v>0.105461575917473</v>
      </c>
      <c r="F38" s="135">
        <f t="shared" si="0"/>
        <v>-4.0434393945334435E-3</v>
      </c>
    </row>
    <row r="39" spans="1:6" ht="15" customHeight="1" x14ac:dyDescent="0.35">
      <c r="A39" s="170" t="s">
        <v>151</v>
      </c>
      <c r="B39" s="170"/>
      <c r="C39" s="170"/>
      <c r="D39" s="170"/>
      <c r="E39" s="170"/>
      <c r="F39" s="170"/>
    </row>
    <row r="40" spans="1:6" x14ac:dyDescent="0.35">
      <c r="A40" s="171"/>
      <c r="B40" s="171"/>
      <c r="C40" s="171"/>
      <c r="D40" s="171"/>
      <c r="E40" s="171"/>
      <c r="F40" s="171"/>
    </row>
    <row r="41" spans="1:6" x14ac:dyDescent="0.35">
      <c r="A41" s="171"/>
      <c r="B41" s="171"/>
      <c r="C41" s="171"/>
      <c r="D41" s="171"/>
      <c r="E41" s="171"/>
      <c r="F41" s="171"/>
    </row>
  </sheetData>
  <mergeCells count="1">
    <mergeCell ref="A39:F41"/>
  </mergeCells>
  <conditionalFormatting sqref="F4:F38">
    <cfRule type="colorScale" priority="3">
      <colorScale>
        <cfvo type="min"/>
        <cfvo type="max"/>
        <color theme="4" tint="0.79998168889431442"/>
        <color theme="4" tint="-0.249977111117893"/>
      </colorScale>
    </cfRule>
  </conditionalFormatting>
  <conditionalFormatting sqref="E4:E38">
    <cfRule type="colorScale" priority="1">
      <colorScale>
        <cfvo type="min"/>
        <cfvo type="max"/>
        <color theme="4" tint="0.79998168889431442"/>
        <color theme="4" tint="-0.249977111117893"/>
      </colorScale>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45"/>
  <sheetViews>
    <sheetView showGridLines="0" zoomScale="90" zoomScaleNormal="90" workbookViewId="0"/>
  </sheetViews>
  <sheetFormatPr defaultRowHeight="15" x14ac:dyDescent="0.4"/>
  <cols>
    <col min="1" max="1" width="26.77734375" bestFit="1" customWidth="1"/>
    <col min="2" max="2" width="9" customWidth="1"/>
    <col min="3" max="3" width="9.88671875" customWidth="1"/>
    <col min="4" max="5" width="9.5546875" customWidth="1"/>
    <col min="6" max="7" width="9.21875" customWidth="1"/>
    <col min="8" max="8" width="9.44140625" customWidth="1"/>
    <col min="9" max="9" width="9" customWidth="1"/>
    <col min="10" max="11" width="9.5546875" customWidth="1"/>
    <col min="12" max="12" width="9.88671875" customWidth="1"/>
    <col min="14" max="14" width="32.33203125" bestFit="1" customWidth="1"/>
    <col min="16" max="16" width="9.44140625" customWidth="1"/>
    <col min="18" max="18" width="9.33203125" customWidth="1"/>
    <col min="20" max="20" width="9.5546875" customWidth="1"/>
    <col min="21" max="31" width="0" hidden="1" customWidth="1"/>
  </cols>
  <sheetData>
    <row r="1" spans="1:31" x14ac:dyDescent="0.4">
      <c r="A1" s="137" t="s">
        <v>152</v>
      </c>
    </row>
    <row r="3" spans="1:31" s="4" customFormat="1" x14ac:dyDescent="0.4">
      <c r="A3" s="63" t="s">
        <v>74</v>
      </c>
      <c r="B3" s="64" t="s">
        <v>85</v>
      </c>
      <c r="C3" s="65" t="s">
        <v>5</v>
      </c>
      <c r="D3" s="65" t="s">
        <v>9</v>
      </c>
      <c r="E3" s="65" t="s">
        <v>11</v>
      </c>
      <c r="F3" s="65" t="s">
        <v>12</v>
      </c>
      <c r="G3" s="65" t="s">
        <v>10</v>
      </c>
      <c r="H3" s="65" t="s">
        <v>14</v>
      </c>
      <c r="I3" s="65" t="s">
        <v>13</v>
      </c>
      <c r="J3" s="65" t="s">
        <v>54</v>
      </c>
      <c r="K3" s="66" t="s">
        <v>15</v>
      </c>
    </row>
    <row r="4" spans="1:31" x14ac:dyDescent="0.4">
      <c r="A4" s="67" t="s">
        <v>27</v>
      </c>
      <c r="B4" s="68">
        <v>6.581668323207096E-2</v>
      </c>
      <c r="C4" s="68">
        <v>3.719775334504373E-2</v>
      </c>
      <c r="D4" s="68">
        <v>6.3510601320820398E-2</v>
      </c>
      <c r="E4" s="68">
        <v>0.12937008541084238</v>
      </c>
      <c r="F4" s="68">
        <v>8.1743141539208308E-2</v>
      </c>
      <c r="G4" s="68">
        <v>0.11480362537764356</v>
      </c>
      <c r="H4" s="68">
        <v>2.4204702627939115E-2</v>
      </c>
      <c r="I4" s="68">
        <v>5.4722410291130674E-2</v>
      </c>
      <c r="J4" s="68">
        <v>4.415766306522606E-2</v>
      </c>
      <c r="K4" s="69">
        <v>5.392694063926947E-2</v>
      </c>
      <c r="V4" s="5" t="s">
        <v>85</v>
      </c>
      <c r="W4" t="s">
        <v>5</v>
      </c>
      <c r="X4" t="s">
        <v>9</v>
      </c>
      <c r="Y4" t="s">
        <v>11</v>
      </c>
      <c r="Z4" t="s">
        <v>12</v>
      </c>
      <c r="AA4" t="s">
        <v>10</v>
      </c>
      <c r="AB4" t="s">
        <v>14</v>
      </c>
      <c r="AC4" t="s">
        <v>13</v>
      </c>
      <c r="AD4" t="s">
        <v>54</v>
      </c>
      <c r="AE4" t="s">
        <v>15</v>
      </c>
    </row>
    <row r="5" spans="1:31" x14ac:dyDescent="0.4">
      <c r="A5" s="70" t="s">
        <v>20</v>
      </c>
      <c r="B5" s="68">
        <v>2.4283430767829642E-2</v>
      </c>
      <c r="C5" s="68">
        <v>2.1697785873831702E-2</v>
      </c>
      <c r="D5" s="68">
        <v>9.4525547445255431E-2</v>
      </c>
      <c r="E5" s="68">
        <v>1.4376593270334168E-2</v>
      </c>
      <c r="F5" s="68">
        <v>8.1233309055595795E-2</v>
      </c>
      <c r="G5" s="68">
        <v>2.5377643504531734E-2</v>
      </c>
      <c r="H5" s="68">
        <v>4.7890733056708207E-3</v>
      </c>
      <c r="I5" s="68">
        <v>3.2357255698487908E-2</v>
      </c>
      <c r="J5" s="68">
        <v>1.3305322128851502E-2</v>
      </c>
      <c r="K5" s="69">
        <v>0.12707762557077634</v>
      </c>
      <c r="U5">
        <v>1</v>
      </c>
      <c r="V5" s="74">
        <v>9.4268700097545205E-2</v>
      </c>
      <c r="W5" s="74">
        <v>0.17658585586339154</v>
      </c>
      <c r="X5" s="74">
        <v>0.23901703163017038</v>
      </c>
      <c r="Y5" s="74">
        <v>0.19433123079411271</v>
      </c>
      <c r="Z5" s="74">
        <v>8.1743141539208308E-2</v>
      </c>
      <c r="AA5" s="74">
        <v>0.12158442430345726</v>
      </c>
      <c r="AB5" s="74">
        <v>0.32146561944279778</v>
      </c>
      <c r="AC5" s="74">
        <v>0.12033118934777723</v>
      </c>
      <c r="AD5" s="74">
        <v>0.28909563825530254</v>
      </c>
      <c r="AE5" s="74">
        <v>0.15449771689497677</v>
      </c>
    </row>
    <row r="6" spans="1:31" x14ac:dyDescent="0.4">
      <c r="A6" s="70" t="s">
        <v>24</v>
      </c>
      <c r="B6" s="68">
        <v>2.1802887968148714E-2</v>
      </c>
      <c r="C6" s="68">
        <v>2.1188323094510061E-2</v>
      </c>
      <c r="D6" s="68">
        <v>9.4577453365774541E-2</v>
      </c>
      <c r="E6" s="68">
        <v>1.0444536863750856E-2</v>
      </c>
      <c r="F6" s="68">
        <v>1.2503034717164387E-2</v>
      </c>
      <c r="G6" s="68">
        <v>1.2890231621349453E-2</v>
      </c>
      <c r="H6" s="68">
        <v>1.0027662517289079E-2</v>
      </c>
      <c r="I6" s="68">
        <v>4.4363574813811722E-2</v>
      </c>
      <c r="J6" s="68">
        <v>3.4013605442176835E-3</v>
      </c>
      <c r="K6" s="69">
        <v>7.2146118721461254E-3</v>
      </c>
      <c r="U6">
        <v>2</v>
      </c>
      <c r="V6" s="74">
        <v>8.267198211552336E-2</v>
      </c>
      <c r="W6" s="74">
        <v>0.12748638696039624</v>
      </c>
      <c r="X6" s="74">
        <v>9.4577453365774541E-2</v>
      </c>
      <c r="Y6" s="74">
        <v>0.12937008541084238</v>
      </c>
      <c r="Z6" s="74">
        <v>8.1233309055595795E-2</v>
      </c>
      <c r="AA6" s="74">
        <v>0.11480362537764356</v>
      </c>
      <c r="AB6" s="74">
        <v>0.19211618257261415</v>
      </c>
      <c r="AC6" s="74">
        <v>7.5562796208530791E-2</v>
      </c>
      <c r="AD6" s="74">
        <v>0.14121648659463748</v>
      </c>
      <c r="AE6" s="74">
        <v>0.14656555772994115</v>
      </c>
    </row>
    <row r="7" spans="1:31" x14ac:dyDescent="0.4">
      <c r="A7" s="70" t="s">
        <v>22</v>
      </c>
      <c r="B7" s="68">
        <v>3.3140422270415172E-2</v>
      </c>
      <c r="C7" s="68">
        <v>6.4963552267566421E-2</v>
      </c>
      <c r="D7" s="68">
        <v>0.23901703163017038</v>
      </c>
      <c r="E7" s="68">
        <v>8.2888565421316406E-3</v>
      </c>
      <c r="F7" s="68">
        <v>3.629521728574895E-2</v>
      </c>
      <c r="G7" s="68">
        <v>9.2648539778449179E-3</v>
      </c>
      <c r="H7" s="68">
        <v>2.9910096818810485E-2</v>
      </c>
      <c r="I7" s="68">
        <v>3.7175581132927127E-2</v>
      </c>
      <c r="J7" s="68">
        <v>8.9035614245698332E-3</v>
      </c>
      <c r="K7" s="69">
        <v>1.8721461187214662E-2</v>
      </c>
      <c r="U7">
        <v>3</v>
      </c>
      <c r="V7" s="74">
        <v>6.7214325972838121E-2</v>
      </c>
      <c r="W7" s="74">
        <v>7.5057777323407099E-2</v>
      </c>
      <c r="X7" s="74">
        <v>9.4525547445255431E-2</v>
      </c>
      <c r="Y7" s="74">
        <v>9.1967221952665754E-2</v>
      </c>
      <c r="Z7" s="74">
        <v>7.8744840980820838E-2</v>
      </c>
      <c r="AA7" s="74">
        <v>8.7608497578286135E-2</v>
      </c>
      <c r="AB7" s="74">
        <v>6.6562932226832697E-2</v>
      </c>
      <c r="AC7" s="74">
        <v>6.8957345971563971E-2</v>
      </c>
      <c r="AD7" s="74">
        <v>0.10184073629451779</v>
      </c>
      <c r="AE7" s="74">
        <v>0.12707762557077634</v>
      </c>
    </row>
    <row r="8" spans="1:31" x14ac:dyDescent="0.4">
      <c r="A8" s="70" t="s">
        <v>29</v>
      </c>
      <c r="B8" s="68">
        <v>8.0246514335344573E-3</v>
      </c>
      <c r="C8" s="68">
        <v>7.9706373473857946E-3</v>
      </c>
      <c r="D8" s="68">
        <v>1.7440389294403873E-2</v>
      </c>
      <c r="E8" s="68">
        <v>2.4710612046856591E-3</v>
      </c>
      <c r="F8" s="68">
        <v>3.9572711823258055E-3</v>
      </c>
      <c r="G8" s="68">
        <v>3.0211480362537777E-3</v>
      </c>
      <c r="H8" s="68">
        <v>2.0573997233748243E-2</v>
      </c>
      <c r="I8" s="68">
        <v>7.1090047393364917E-3</v>
      </c>
      <c r="J8" s="68">
        <v>9.0036014405762315E-4</v>
      </c>
      <c r="K8" s="69">
        <v>1.2511415525114153E-2</v>
      </c>
    </row>
    <row r="9" spans="1:31" x14ac:dyDescent="0.4">
      <c r="A9" s="70" t="s">
        <v>23</v>
      </c>
      <c r="B9" s="68">
        <v>6.7214325972838121E-2</v>
      </c>
      <c r="C9" s="68">
        <v>0.17658585586339154</v>
      </c>
      <c r="D9" s="68">
        <v>9.2285482562854848E-2</v>
      </c>
      <c r="E9" s="68">
        <v>2.1621496730667069E-2</v>
      </c>
      <c r="F9" s="68">
        <v>4.0798737557659656E-2</v>
      </c>
      <c r="G9" s="68">
        <v>6.9268210808996311E-2</v>
      </c>
      <c r="H9" s="68">
        <v>6.6562932226832697E-2</v>
      </c>
      <c r="I9" s="68">
        <v>4.2332430602572739E-2</v>
      </c>
      <c r="J9" s="68">
        <v>4.7719087635054031E-2</v>
      </c>
      <c r="K9" s="69">
        <v>0.11954337899543387</v>
      </c>
    </row>
    <row r="10" spans="1:31" x14ac:dyDescent="0.4">
      <c r="A10" s="70" t="s">
        <v>30</v>
      </c>
      <c r="B10" s="68">
        <v>1.3753047440414034E-2</v>
      </c>
      <c r="C10" s="68">
        <v>3.5082297833582736E-2</v>
      </c>
      <c r="D10" s="68">
        <v>1.1240875912408754E-2</v>
      </c>
      <c r="E10" s="68">
        <v>6.2267507682354723E-3</v>
      </c>
      <c r="F10" s="68">
        <v>1.0135955328963367E-2</v>
      </c>
      <c r="G10" s="68">
        <v>3.0211480362537777E-3</v>
      </c>
      <c r="H10" s="68">
        <v>5.1867219917012463E-3</v>
      </c>
      <c r="I10" s="68">
        <v>2.2610584518167415E-2</v>
      </c>
      <c r="J10" s="68">
        <v>2.6010404161664709E-3</v>
      </c>
      <c r="K10" s="69">
        <v>7.3059360730593588E-3</v>
      </c>
    </row>
    <row r="11" spans="1:31" x14ac:dyDescent="0.4">
      <c r="A11" s="70" t="s">
        <v>31</v>
      </c>
      <c r="B11" s="68">
        <v>1.0159685657703749E-2</v>
      </c>
      <c r="C11" s="68">
        <v>2.7504667388214311E-2</v>
      </c>
      <c r="D11" s="68">
        <v>1.4224539450816811E-2</v>
      </c>
      <c r="E11" s="68">
        <v>1.0830002387498747E-2</v>
      </c>
      <c r="F11" s="68">
        <v>5.450352027191064E-2</v>
      </c>
      <c r="G11" s="68">
        <v>8.7781134608929251E-3</v>
      </c>
      <c r="H11" s="68">
        <v>7.5553250345781449E-3</v>
      </c>
      <c r="I11" s="68">
        <v>1.020932069510269E-2</v>
      </c>
      <c r="J11" s="68">
        <v>2.2008803521408526E-3</v>
      </c>
      <c r="K11" s="69">
        <v>1.0433789954337908E-2</v>
      </c>
    </row>
    <row r="12" spans="1:31" x14ac:dyDescent="0.4">
      <c r="A12" s="70" t="s">
        <v>32</v>
      </c>
      <c r="B12" s="68">
        <v>1.5985549159652234E-2</v>
      </c>
      <c r="C12" s="68">
        <v>1.1917463621972095E-2</v>
      </c>
      <c r="D12" s="68">
        <v>3.5124087591240853E-2</v>
      </c>
      <c r="E12" s="68">
        <v>2.1065825650978521E-2</v>
      </c>
      <c r="F12" s="68">
        <v>7.8744840980820838E-2</v>
      </c>
      <c r="G12" s="68">
        <v>1.930177912051028E-2</v>
      </c>
      <c r="H12" s="68">
        <v>5.6189488243430195E-3</v>
      </c>
      <c r="I12" s="68">
        <v>7.5152335815842882E-3</v>
      </c>
      <c r="J12" s="68">
        <v>3.6014405762304926E-3</v>
      </c>
      <c r="K12" s="69">
        <v>1.7351598173516034E-2</v>
      </c>
    </row>
    <row r="13" spans="1:31" x14ac:dyDescent="0.4">
      <c r="A13" s="70" t="s">
        <v>17</v>
      </c>
      <c r="B13" s="68">
        <v>5.1887785115246977E-2</v>
      </c>
      <c r="C13" s="68">
        <v>7.5057777323407099E-2</v>
      </c>
      <c r="D13" s="68">
        <v>4.0797358359402021E-2</v>
      </c>
      <c r="E13" s="68">
        <v>9.1967221952665754E-2</v>
      </c>
      <c r="F13" s="68">
        <v>5.8788540907987408E-2</v>
      </c>
      <c r="G13" s="68">
        <v>2.2844434853498297E-2</v>
      </c>
      <c r="H13" s="68">
        <v>0.19211618257261415</v>
      </c>
      <c r="I13" s="68">
        <v>3.979067930489727E-2</v>
      </c>
      <c r="J13" s="68">
        <v>0.14121648659463748</v>
      </c>
      <c r="K13" s="69">
        <v>0.15449771689497677</v>
      </c>
    </row>
    <row r="14" spans="1:31" x14ac:dyDescent="0.4">
      <c r="A14" s="70" t="s">
        <v>33</v>
      </c>
      <c r="B14" s="68">
        <v>2.5870959680289918E-3</v>
      </c>
      <c r="C14" s="68">
        <v>3.0351940832716359E-3</v>
      </c>
      <c r="D14" s="68">
        <v>8.5644768856447549E-4</v>
      </c>
      <c r="E14" s="68">
        <v>4.53663270257157E-3</v>
      </c>
      <c r="F14" s="68">
        <v>3.0832726389900442E-3</v>
      </c>
      <c r="G14" s="68">
        <v>4.6156428331654901E-4</v>
      </c>
      <c r="H14" s="68">
        <v>1.7461964038727495E-3</v>
      </c>
      <c r="I14" s="68">
        <v>4.0481832543443948E-3</v>
      </c>
      <c r="J14" s="68">
        <v>9.0036014405762315E-4</v>
      </c>
      <c r="K14" s="69">
        <v>1.4840182648401784E-3</v>
      </c>
    </row>
    <row r="15" spans="1:31" x14ac:dyDescent="0.4">
      <c r="A15" s="70" t="s">
        <v>34</v>
      </c>
      <c r="B15" s="68">
        <v>2.3174670638843878E-2</v>
      </c>
      <c r="C15" s="68">
        <v>2.7261835057359064E-2</v>
      </c>
      <c r="D15" s="68">
        <v>1.1036496350364957E-2</v>
      </c>
      <c r="E15" s="68">
        <v>1.6610059841500883E-2</v>
      </c>
      <c r="F15" s="68">
        <v>1.4930808448652588E-2</v>
      </c>
      <c r="G15" s="68">
        <v>1.2168512923799906E-2</v>
      </c>
      <c r="H15" s="68">
        <v>1.1791147994467533E-2</v>
      </c>
      <c r="I15" s="68">
        <v>2.1930715414127722E-2</v>
      </c>
      <c r="J15" s="68">
        <v>1.0804321728691477E-2</v>
      </c>
      <c r="K15" s="69">
        <v>9.7488584474885922E-3</v>
      </c>
    </row>
    <row r="16" spans="1:31" x14ac:dyDescent="0.4">
      <c r="A16" s="70" t="s">
        <v>35</v>
      </c>
      <c r="B16" s="68">
        <v>5.4661665366513186E-2</v>
      </c>
      <c r="C16" s="68">
        <v>3.7171730314661845E-2</v>
      </c>
      <c r="D16" s="68">
        <v>1.7404703974047028E-2</v>
      </c>
      <c r="E16" s="68">
        <v>3.8047873200711672E-2</v>
      </c>
      <c r="F16" s="68">
        <v>3.1063364894391848E-2</v>
      </c>
      <c r="G16" s="68">
        <v>5.6361195031889952E-2</v>
      </c>
      <c r="H16" s="68">
        <v>2.6538727524204674E-2</v>
      </c>
      <c r="I16" s="68">
        <v>5.9518167456556033E-2</v>
      </c>
      <c r="J16" s="68">
        <v>8.4033613445378165E-3</v>
      </c>
      <c r="K16" s="69">
        <v>2.8196347031963432E-2</v>
      </c>
    </row>
    <row r="17" spans="1:11" x14ac:dyDescent="0.4">
      <c r="A17" s="70" t="s">
        <v>36</v>
      </c>
      <c r="B17" s="68">
        <v>6.2292127033935513E-3</v>
      </c>
      <c r="C17" s="68">
        <v>4.1248886216682726E-3</v>
      </c>
      <c r="D17" s="68">
        <v>3.5425790754257795E-3</v>
      </c>
      <c r="E17" s="68">
        <v>2.9151359719045335E-2</v>
      </c>
      <c r="F17" s="68">
        <v>8.7486560538272418E-3</v>
      </c>
      <c r="G17" s="68">
        <v>1.8462571332661941E-3</v>
      </c>
      <c r="H17" s="68">
        <v>1.7289073305670854E-3</v>
      </c>
      <c r="I17" s="68">
        <v>1.875987361769348E-3</v>
      </c>
      <c r="J17" s="68">
        <v>8.503401360544215E-3</v>
      </c>
      <c r="K17" s="69">
        <v>1.0273972602739729E-3</v>
      </c>
    </row>
    <row r="18" spans="1:11" x14ac:dyDescent="0.4">
      <c r="A18" s="70" t="s">
        <v>37</v>
      </c>
      <c r="B18" s="68">
        <v>5.5633799408573263E-3</v>
      </c>
      <c r="C18" s="68">
        <v>8.072922314025701E-3</v>
      </c>
      <c r="D18" s="68">
        <v>4.8175182481751799E-3</v>
      </c>
      <c r="E18" s="68">
        <v>9.2673459485686626E-3</v>
      </c>
      <c r="F18" s="68">
        <v>6.1726147123088134E-3</v>
      </c>
      <c r="G18" s="68">
        <v>2.2658610271903334E-3</v>
      </c>
      <c r="H18" s="68">
        <v>2.5933609958506232E-3</v>
      </c>
      <c r="I18" s="68">
        <v>8.5900473933649274E-3</v>
      </c>
      <c r="J18" s="68">
        <v>2.7010804321728693E-3</v>
      </c>
      <c r="K18" s="69">
        <v>9.1780821917808245E-3</v>
      </c>
    </row>
    <row r="19" spans="1:11" x14ac:dyDescent="0.4">
      <c r="A19" s="70" t="s">
        <v>18</v>
      </c>
      <c r="B19" s="68">
        <v>8.7477341961842113E-3</v>
      </c>
      <c r="C19" s="68">
        <v>7.2294973114698478E-3</v>
      </c>
      <c r="D19" s="68">
        <v>2.3236009732360077E-3</v>
      </c>
      <c r="E19" s="68">
        <v>1.275232396047536E-2</v>
      </c>
      <c r="F19" s="68">
        <v>1.7890091214927316E-2</v>
      </c>
      <c r="G19" s="68">
        <v>1.1581067472306148E-2</v>
      </c>
      <c r="H19" s="68">
        <v>1.2361687413554671E-2</v>
      </c>
      <c r="I19" s="68">
        <v>1.2934439178515045E-2</v>
      </c>
      <c r="J19" s="68">
        <v>3.2012805122048865E-3</v>
      </c>
      <c r="K19" s="69">
        <v>4.7488584474885904E-3</v>
      </c>
    </row>
    <row r="20" spans="1:11" x14ac:dyDescent="0.4">
      <c r="A20" s="70" t="s">
        <v>38</v>
      </c>
      <c r="B20" s="68">
        <v>3.0900207290084384E-3</v>
      </c>
      <c r="C20" s="68">
        <v>3.8250146473424126E-3</v>
      </c>
      <c r="D20" s="68">
        <v>5.0935001737921429E-3</v>
      </c>
      <c r="E20" s="68">
        <v>9.8399605677625974E-3</v>
      </c>
      <c r="F20" s="68">
        <v>1.0633648943918429E-2</v>
      </c>
      <c r="G20" s="68">
        <v>1.3427324605572312E-3</v>
      </c>
      <c r="H20" s="68">
        <v>3.2157676348547725E-3</v>
      </c>
      <c r="I20" s="68">
        <v>3.7914691943127959E-3</v>
      </c>
      <c r="J20" s="68">
        <v>1.2404961984793881E-3</v>
      </c>
      <c r="K20" s="69">
        <v>3.6529680365296863E-3</v>
      </c>
    </row>
    <row r="21" spans="1:11" x14ac:dyDescent="0.4">
      <c r="A21" s="70" t="s">
        <v>39</v>
      </c>
      <c r="B21" s="68">
        <v>5.0838081862576347E-3</v>
      </c>
      <c r="C21" s="68">
        <v>5.4135648143845382E-3</v>
      </c>
      <c r="D21" s="68">
        <v>2.4087591240875899E-3</v>
      </c>
      <c r="E21" s="68">
        <v>3.0405951803331751E-3</v>
      </c>
      <c r="F21" s="68">
        <v>6.1908230152949752E-3</v>
      </c>
      <c r="G21" s="68">
        <v>2.4337025847599911E-3</v>
      </c>
      <c r="H21" s="68">
        <v>3.4578146611341601E-4</v>
      </c>
      <c r="I21" s="68">
        <v>6.6943127962085305E-3</v>
      </c>
      <c r="J21" s="68">
        <v>3.9015606242497002E-3</v>
      </c>
      <c r="K21" s="69">
        <v>6.1643835616438372E-3</v>
      </c>
    </row>
    <row r="22" spans="1:11" x14ac:dyDescent="0.4">
      <c r="A22" s="70" t="s">
        <v>40</v>
      </c>
      <c r="B22" s="68">
        <v>1.1298612077475317E-2</v>
      </c>
      <c r="C22" s="68">
        <v>1.9963328981935469E-2</v>
      </c>
      <c r="D22" s="68">
        <v>6.3587069864442011E-3</v>
      </c>
      <c r="E22" s="68">
        <v>1.6689001332378325E-2</v>
      </c>
      <c r="F22" s="68">
        <v>1.2879339645545015E-2</v>
      </c>
      <c r="G22" s="68">
        <v>3.1050688150386016E-3</v>
      </c>
      <c r="H22" s="68">
        <v>1.5957814661134134E-2</v>
      </c>
      <c r="I22" s="68">
        <v>1.6508688783570258E-2</v>
      </c>
      <c r="J22" s="68">
        <v>1.1004401760704286E-2</v>
      </c>
      <c r="K22" s="69">
        <v>5.4794520547945223E-2</v>
      </c>
    </row>
    <row r="23" spans="1:11" x14ac:dyDescent="0.4">
      <c r="A23" s="70" t="s">
        <v>41</v>
      </c>
      <c r="B23" s="68">
        <v>8.3105861513220001E-3</v>
      </c>
      <c r="C23" s="68">
        <v>9.1241701286591016E-3</v>
      </c>
      <c r="D23" s="68">
        <v>1.5199165797705949E-2</v>
      </c>
      <c r="E23" s="68">
        <v>1.277696910884683E-2</v>
      </c>
      <c r="F23" s="68">
        <v>2.4569070162660817E-2</v>
      </c>
      <c r="G23" s="68">
        <v>3.2561262168512902E-3</v>
      </c>
      <c r="H23" s="68">
        <v>1.8499308437067744E-3</v>
      </c>
      <c r="I23" s="68">
        <v>1.7137779282329027E-2</v>
      </c>
      <c r="J23" s="68">
        <v>1.3105242096838778E-2</v>
      </c>
      <c r="K23" s="69">
        <v>1.3698630136986306E-3</v>
      </c>
    </row>
    <row r="24" spans="1:11" x14ac:dyDescent="0.4">
      <c r="A24" s="70" t="s">
        <v>42</v>
      </c>
      <c r="B24" s="68">
        <v>1.1003626924960409E-2</v>
      </c>
      <c r="C24" s="68">
        <v>5.2971840396210997E-3</v>
      </c>
      <c r="D24" s="68">
        <v>6.9881821341675294E-3</v>
      </c>
      <c r="E24" s="68">
        <v>1.3533652179940377E-2</v>
      </c>
      <c r="F24" s="68">
        <v>7.4896819616411519E-3</v>
      </c>
      <c r="G24" s="68">
        <v>1.1346089291708666E-2</v>
      </c>
      <c r="H24" s="68">
        <v>7.0366528354080197E-3</v>
      </c>
      <c r="I24" s="68">
        <v>1.2399853306251421E-2</v>
      </c>
      <c r="J24" s="68">
        <v>1.2204881952781153E-2</v>
      </c>
      <c r="K24" s="69">
        <v>3.1963470319634666E-3</v>
      </c>
    </row>
    <row r="25" spans="1:11" x14ac:dyDescent="0.4">
      <c r="A25" s="70" t="s">
        <v>43</v>
      </c>
      <c r="B25" s="68">
        <v>1.1238735855058663E-3</v>
      </c>
      <c r="C25" s="68">
        <v>2.2776629178294654E-3</v>
      </c>
      <c r="D25" s="68">
        <v>7.2019464720194705E-4</v>
      </c>
      <c r="E25" s="68">
        <v>1.1321365033155418E-3</v>
      </c>
      <c r="F25" s="68">
        <v>2.4277737314882232E-4</v>
      </c>
      <c r="G25" s="68">
        <v>1.0070493454179259E-3</v>
      </c>
      <c r="H25" s="68">
        <v>3.4578146611341601E-4</v>
      </c>
      <c r="I25" s="68">
        <v>2.3696682464454974E-4</v>
      </c>
      <c r="J25" s="68">
        <v>0</v>
      </c>
      <c r="K25" s="69">
        <v>1.1872146118721469E-3</v>
      </c>
    </row>
    <row r="26" spans="1:11" x14ac:dyDescent="0.4">
      <c r="A26" s="70" t="s">
        <v>19</v>
      </c>
      <c r="B26" s="68">
        <v>2.5667704758567684E-2</v>
      </c>
      <c r="C26" s="68">
        <v>1.6575379528342926E-2</v>
      </c>
      <c r="D26" s="68">
        <v>8.070907194994769E-3</v>
      </c>
      <c r="E26" s="68">
        <v>3.561377971858324E-2</v>
      </c>
      <c r="F26" s="68">
        <v>2.1400825443068684E-2</v>
      </c>
      <c r="G26" s="68">
        <v>2.1315877811346133E-2</v>
      </c>
      <c r="H26" s="68">
        <v>3.6062537048014216E-2</v>
      </c>
      <c r="I26" s="68">
        <v>1.9549763033175353E-2</v>
      </c>
      <c r="J26" s="68">
        <v>1.4085634253701443E-2</v>
      </c>
      <c r="K26" s="69">
        <v>1.1757990867579908E-2</v>
      </c>
    </row>
    <row r="27" spans="1:11" x14ac:dyDescent="0.4">
      <c r="A27" s="70" t="s">
        <v>44</v>
      </c>
      <c r="B27" s="68">
        <v>1.7966277548044016E-2</v>
      </c>
      <c r="C27" s="68">
        <v>1.250817092174192E-2</v>
      </c>
      <c r="D27" s="68">
        <v>6.1508515815085216E-3</v>
      </c>
      <c r="E27" s="68">
        <v>1.4709687853792683E-2</v>
      </c>
      <c r="F27" s="68">
        <v>7.8295702840495279E-3</v>
      </c>
      <c r="G27" s="68">
        <v>2.0980194696206757E-3</v>
      </c>
      <c r="H27" s="68">
        <v>1.0193143647500499E-2</v>
      </c>
      <c r="I27" s="68">
        <v>1.648894154818329E-2</v>
      </c>
      <c r="J27" s="68">
        <v>7.2829131652661118E-3</v>
      </c>
      <c r="K27" s="69">
        <v>2.7853881278538778E-3</v>
      </c>
    </row>
    <row r="28" spans="1:11" ht="18" customHeight="1" x14ac:dyDescent="0.4">
      <c r="A28" s="70" t="s">
        <v>45</v>
      </c>
      <c r="B28" s="68">
        <v>3.8304835558113204E-2</v>
      </c>
      <c r="C28" s="68">
        <v>1.6767815707377211E-2</v>
      </c>
      <c r="D28" s="68">
        <v>8.866180048661805E-3</v>
      </c>
      <c r="E28" s="68">
        <v>9.4614264919941835E-3</v>
      </c>
      <c r="F28" s="68">
        <v>2.3828599174556958E-2</v>
      </c>
      <c r="G28" s="68">
        <v>2.8432359852299409E-2</v>
      </c>
      <c r="H28" s="68">
        <v>1.6701244813278015E-2</v>
      </c>
      <c r="I28" s="68">
        <v>3.5179699842022148E-2</v>
      </c>
      <c r="J28" s="68">
        <v>1.8847539015606245E-2</v>
      </c>
      <c r="K28" s="69">
        <v>3.1849315068493159E-2</v>
      </c>
    </row>
    <row r="29" spans="1:11" x14ac:dyDescent="0.4">
      <c r="A29" s="70" t="s">
        <v>26</v>
      </c>
      <c r="B29" s="68">
        <v>1.7602656008489932E-2</v>
      </c>
      <c r="C29" s="68">
        <v>1.3560399763314362E-2</v>
      </c>
      <c r="D29" s="68">
        <v>1.3715676051442475E-2</v>
      </c>
      <c r="E29" s="68">
        <v>4.4848778909914289E-2</v>
      </c>
      <c r="F29" s="68">
        <v>1.624180626365623E-2</v>
      </c>
      <c r="G29" s="68">
        <v>8.7608497578286135E-2</v>
      </c>
      <c r="H29" s="68">
        <v>4.0629322268326464E-3</v>
      </c>
      <c r="I29" s="68">
        <v>2.3273527420446798E-2</v>
      </c>
      <c r="J29" s="68">
        <v>2.8871548619447785E-2</v>
      </c>
      <c r="K29" s="69">
        <v>5.0228310502283165E-3</v>
      </c>
    </row>
    <row r="30" spans="1:11" x14ac:dyDescent="0.4">
      <c r="A30" s="70" t="s">
        <v>46</v>
      </c>
      <c r="B30" s="68">
        <v>4.0171776422919678E-2</v>
      </c>
      <c r="C30" s="68">
        <v>4.7457642871083811E-2</v>
      </c>
      <c r="D30" s="68">
        <v>2.2522071602363553E-2</v>
      </c>
      <c r="E30" s="68">
        <v>5.0962316027818089E-2</v>
      </c>
      <c r="F30" s="68">
        <v>5.6870599660111661E-2</v>
      </c>
      <c r="G30" s="68">
        <v>2.1124058888409375E-2</v>
      </c>
      <c r="H30" s="68">
        <v>3.9159751037344405E-2</v>
      </c>
      <c r="I30" s="68">
        <v>3.3274091627172153E-2</v>
      </c>
      <c r="J30" s="68">
        <v>0.28909563825530254</v>
      </c>
      <c r="K30" s="69">
        <v>1.3708414872798499E-2</v>
      </c>
    </row>
    <row r="31" spans="1:11" x14ac:dyDescent="0.4">
      <c r="A31" s="70" t="s">
        <v>47</v>
      </c>
      <c r="B31" s="68">
        <v>8.5912080601581713E-3</v>
      </c>
      <c r="C31" s="68">
        <v>6.102090826571995E-3</v>
      </c>
      <c r="D31" s="68">
        <v>2.1420924574209244E-2</v>
      </c>
      <c r="E31" s="68">
        <v>1.2332201196830043E-2</v>
      </c>
      <c r="F31" s="68">
        <v>1.2478756979849456E-2</v>
      </c>
      <c r="G31" s="68">
        <v>1.0909701242027498E-2</v>
      </c>
      <c r="H31" s="68">
        <v>0</v>
      </c>
      <c r="I31" s="68">
        <v>5.0947867298578187E-3</v>
      </c>
      <c r="J31" s="68">
        <v>2.4009603841536617E-3</v>
      </c>
      <c r="K31" s="69">
        <v>2.3972602739726033E-3</v>
      </c>
    </row>
    <row r="32" spans="1:11" x14ac:dyDescent="0.4">
      <c r="A32" s="70" t="s">
        <v>48</v>
      </c>
      <c r="B32" s="68">
        <v>3.9397028590544073E-2</v>
      </c>
      <c r="C32" s="68">
        <v>1.3663717389890058E-2</v>
      </c>
      <c r="D32" s="68">
        <v>6.3482794577684933E-3</v>
      </c>
      <c r="E32" s="68">
        <v>1.994986252628177E-2</v>
      </c>
      <c r="F32" s="68">
        <v>1.4153920854576332E-2</v>
      </c>
      <c r="G32" s="68">
        <v>3.5078885532057721E-2</v>
      </c>
      <c r="H32" s="68">
        <v>1.6286307053941913E-2</v>
      </c>
      <c r="I32" s="68">
        <v>7.5562796208530791E-2</v>
      </c>
      <c r="J32" s="68">
        <v>2.995198079231693E-2</v>
      </c>
      <c r="K32" s="69">
        <v>2.1347031963470282E-2</v>
      </c>
    </row>
    <row r="33" spans="1:11" x14ac:dyDescent="0.4">
      <c r="A33" s="70" t="s">
        <v>49</v>
      </c>
      <c r="B33" s="68">
        <v>2.3515977365453983E-2</v>
      </c>
      <c r="C33" s="68">
        <v>6.9795161575136972E-3</v>
      </c>
      <c r="D33" s="68">
        <v>2.7653574325107167E-2</v>
      </c>
      <c r="E33" s="68">
        <v>1.657771308426333E-2</v>
      </c>
      <c r="F33" s="68">
        <v>1.2503034717164387E-2</v>
      </c>
      <c r="G33" s="68">
        <v>1.3410540449815414E-2</v>
      </c>
      <c r="H33" s="68">
        <v>8.8692946058091318E-3</v>
      </c>
      <c r="I33" s="68">
        <v>4.3508801624915404E-2</v>
      </c>
      <c r="J33" s="68">
        <v>8.9035614245698332E-3</v>
      </c>
      <c r="K33" s="69">
        <v>6.1415525114155226E-3</v>
      </c>
    </row>
    <row r="34" spans="1:11" x14ac:dyDescent="0.4">
      <c r="A34" s="70" t="s">
        <v>50</v>
      </c>
      <c r="B34" s="68">
        <v>4.164932029044234E-2</v>
      </c>
      <c r="C34" s="68">
        <v>2.5788874741447802E-2</v>
      </c>
      <c r="D34" s="68">
        <v>2.6468775344687723E-2</v>
      </c>
      <c r="E34" s="68">
        <v>6.5150990041819554E-2</v>
      </c>
      <c r="F34" s="68">
        <v>1.7722748239864024E-2</v>
      </c>
      <c r="G34" s="68">
        <v>4.3775475950702539E-2</v>
      </c>
      <c r="H34" s="68">
        <v>4.5038035961272524E-2</v>
      </c>
      <c r="I34" s="68">
        <v>1.7448092981268364E-2</v>
      </c>
      <c r="J34" s="68">
        <v>9.3677470988395337E-2</v>
      </c>
      <c r="K34" s="69">
        <v>2.0091324200913294E-2</v>
      </c>
    </row>
    <row r="35" spans="1:11" x14ac:dyDescent="0.4">
      <c r="A35" s="70" t="s">
        <v>28</v>
      </c>
      <c r="B35" s="68">
        <v>8.267198211552336E-2</v>
      </c>
      <c r="C35" s="68">
        <v>6.8272891747291675E-2</v>
      </c>
      <c r="D35" s="68">
        <v>5.1226277372262742E-2</v>
      </c>
      <c r="E35" s="68">
        <v>0.19433123079411271</v>
      </c>
      <c r="F35" s="68">
        <v>6.1483369749939343E-2</v>
      </c>
      <c r="G35" s="68">
        <v>7.4588788183954424E-2</v>
      </c>
      <c r="H35" s="68">
        <v>4.1113416320885172E-2</v>
      </c>
      <c r="I35" s="68">
        <v>4.0659557661927359E-2</v>
      </c>
      <c r="J35" s="68">
        <v>0.10184073629451779</v>
      </c>
      <c r="K35" s="69">
        <v>3.2374429223744255E-2</v>
      </c>
    </row>
    <row r="36" spans="1:11" x14ac:dyDescent="0.4">
      <c r="A36" s="70" t="s">
        <v>25</v>
      </c>
      <c r="B36" s="68">
        <v>6.4021283794634676E-2</v>
      </c>
      <c r="C36" s="68">
        <v>2.0944821881650973E-2</v>
      </c>
      <c r="D36" s="68">
        <v>7.980535279805339E-3</v>
      </c>
      <c r="E36" s="68">
        <v>9.0570920265243635E-3</v>
      </c>
      <c r="F36" s="68">
        <v>6.1192036902160747E-2</v>
      </c>
      <c r="G36" s="68">
        <v>0.12158442430345726</v>
      </c>
      <c r="H36" s="68">
        <v>4.3222683264177077E-3</v>
      </c>
      <c r="I36" s="68">
        <v>6.8957345971563971E-2</v>
      </c>
      <c r="J36" s="68">
        <v>8.6834733893557392E-3</v>
      </c>
      <c r="K36" s="69">
        <v>1.6780821917808223E-2</v>
      </c>
    </row>
    <row r="37" spans="1:11" x14ac:dyDescent="0.4">
      <c r="A37" s="70" t="s">
        <v>51</v>
      </c>
      <c r="B37" s="68">
        <v>5.3228493903359035E-2</v>
      </c>
      <c r="C37" s="68">
        <v>1.192918431224332E-2</v>
      </c>
      <c r="D37" s="68">
        <v>5.9708029197080258E-3</v>
      </c>
      <c r="E37" s="68">
        <v>1.7200388161086863E-2</v>
      </c>
      <c r="F37" s="68">
        <v>4.0203932993445018E-2</v>
      </c>
      <c r="G37" s="68">
        <v>7.379993286337698E-2</v>
      </c>
      <c r="H37" s="68">
        <v>4.6680497925311211E-3</v>
      </c>
      <c r="I37" s="68">
        <v>3.6818720379146914E-2</v>
      </c>
      <c r="J37" s="68">
        <v>1.144457783113245E-2</v>
      </c>
      <c r="K37" s="69">
        <v>3.5844748858447545E-2</v>
      </c>
    </row>
    <row r="38" spans="1:11" x14ac:dyDescent="0.4">
      <c r="A38" s="71" t="s">
        <v>21</v>
      </c>
      <c r="B38" s="72">
        <v>9.4268700097545205E-2</v>
      </c>
      <c r="C38" s="72">
        <v>0.12748638696039624</v>
      </c>
      <c r="D38" s="72">
        <v>1.4111922141119204E-2</v>
      </c>
      <c r="E38" s="72">
        <v>2.5764192139738008E-2</v>
      </c>
      <c r="F38" s="72">
        <v>5.1493080844865272E-2</v>
      </c>
      <c r="G38" s="72">
        <v>7.0527022490768712E-2</v>
      </c>
      <c r="H38" s="72">
        <v>0.32146561944279778</v>
      </c>
      <c r="I38" s="72">
        <v>0.12033118934777723</v>
      </c>
      <c r="J38" s="72">
        <v>4.0936374549819937E-2</v>
      </c>
      <c r="K38" s="73">
        <v>0.14656555772994115</v>
      </c>
    </row>
    <row r="39" spans="1:11" x14ac:dyDescent="0.4">
      <c r="A39" s="5" t="s">
        <v>155</v>
      </c>
    </row>
    <row r="45" spans="1:11" x14ac:dyDescent="0.4">
      <c r="A45" s="74"/>
      <c r="B45" s="74"/>
      <c r="C45" s="74"/>
      <c r="D45" s="74"/>
    </row>
  </sheetData>
  <conditionalFormatting sqref="B4:B38">
    <cfRule type="colorScale" priority="11">
      <colorScale>
        <cfvo type="min"/>
        <cfvo type="max"/>
        <color theme="4" tint="0.79998168889431442"/>
        <color theme="4" tint="-0.249977111117893"/>
      </colorScale>
    </cfRule>
  </conditionalFormatting>
  <conditionalFormatting sqref="C4:C38">
    <cfRule type="colorScale" priority="10">
      <colorScale>
        <cfvo type="min"/>
        <cfvo type="percentile" val="50"/>
        <cfvo type="max"/>
        <color theme="4" tint="0.79998168889431442"/>
        <color theme="4" tint="0.59999389629810485"/>
        <color theme="4" tint="-0.249977111117893"/>
      </colorScale>
    </cfRule>
  </conditionalFormatting>
  <conditionalFormatting sqref="D4:D38">
    <cfRule type="colorScale" priority="9">
      <colorScale>
        <cfvo type="min"/>
        <cfvo type="max"/>
        <color theme="4" tint="0.79998168889431442"/>
        <color theme="4" tint="-0.249977111117893"/>
      </colorScale>
    </cfRule>
  </conditionalFormatting>
  <conditionalFormatting sqref="E4:E38">
    <cfRule type="colorScale" priority="8">
      <colorScale>
        <cfvo type="min"/>
        <cfvo type="max"/>
        <color theme="4" tint="0.79998168889431442"/>
        <color theme="4" tint="-0.249977111117893"/>
      </colorScale>
    </cfRule>
  </conditionalFormatting>
  <conditionalFormatting sqref="F4:F38">
    <cfRule type="colorScale" priority="7">
      <colorScale>
        <cfvo type="min"/>
        <cfvo type="max"/>
        <color theme="4" tint="0.79998168889431442"/>
        <color theme="4" tint="-0.249977111117893"/>
      </colorScale>
    </cfRule>
  </conditionalFormatting>
  <conditionalFormatting sqref="G4:G38">
    <cfRule type="colorScale" priority="6">
      <colorScale>
        <cfvo type="min"/>
        <cfvo type="max"/>
        <color theme="4" tint="0.79998168889431442"/>
        <color theme="4" tint="-0.249977111117893"/>
      </colorScale>
    </cfRule>
  </conditionalFormatting>
  <conditionalFormatting sqref="H4:H38">
    <cfRule type="colorScale" priority="5">
      <colorScale>
        <cfvo type="min"/>
        <cfvo type="max"/>
        <color theme="4" tint="0.79998168889431442"/>
        <color theme="4" tint="-0.249977111117893"/>
      </colorScale>
    </cfRule>
  </conditionalFormatting>
  <conditionalFormatting sqref="I4:I38">
    <cfRule type="colorScale" priority="4">
      <colorScale>
        <cfvo type="min"/>
        <cfvo type="max"/>
        <color theme="4" tint="0.79998168889431442"/>
        <color theme="4" tint="-0.249977111117893"/>
      </colorScale>
    </cfRule>
  </conditionalFormatting>
  <conditionalFormatting sqref="J4:J38">
    <cfRule type="colorScale" priority="3">
      <colorScale>
        <cfvo type="min"/>
        <cfvo type="max"/>
        <color theme="4" tint="0.79998168889431442"/>
        <color theme="4" tint="-0.249977111117893"/>
      </colorScale>
    </cfRule>
  </conditionalFormatting>
  <conditionalFormatting sqref="K4:K38">
    <cfRule type="colorScale" priority="2">
      <colorScale>
        <cfvo type="min"/>
        <cfvo type="max"/>
        <color theme="4" tint="0.79998168889431442"/>
        <color theme="4" tint="-0.249977111117893"/>
      </colorScale>
    </cfRule>
  </conditionalFormatting>
  <conditionalFormatting sqref="B4:K38">
    <cfRule type="expression" dxfId="0" priority="1" stopIfTrue="1">
      <formula>B4=0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9"/>
  <sheetViews>
    <sheetView showGridLines="0" zoomScaleNormal="100" workbookViewId="0"/>
  </sheetViews>
  <sheetFormatPr defaultRowHeight="12.75" x14ac:dyDescent="0.35"/>
  <cols>
    <col min="1" max="1" width="31.5546875" style="5" customWidth="1"/>
    <col min="2" max="3" width="8.88671875" style="5"/>
    <col min="4" max="4" width="9.33203125" style="5" customWidth="1"/>
    <col min="5" max="5" width="12" style="5" customWidth="1"/>
    <col min="6" max="6" width="11.77734375" style="5" customWidth="1"/>
    <col min="7" max="7" width="8.88671875" style="5"/>
    <col min="8" max="8" width="6.21875" style="5" customWidth="1"/>
    <col min="9" max="16384" width="8.88671875" style="5"/>
  </cols>
  <sheetData>
    <row r="1" spans="1:8" ht="13.15" x14ac:dyDescent="0.4">
      <c r="A1" s="13" t="s">
        <v>154</v>
      </c>
    </row>
    <row r="3" spans="1:8" s="6" customFormat="1" ht="38.25" customHeight="1" x14ac:dyDescent="0.35">
      <c r="A3" s="50" t="s">
        <v>66</v>
      </c>
      <c r="B3" s="50">
        <v>2007</v>
      </c>
      <c r="C3" s="50">
        <v>2012</v>
      </c>
      <c r="D3" s="50">
        <v>2017</v>
      </c>
      <c r="E3" s="50" t="s">
        <v>153</v>
      </c>
      <c r="F3" s="50" t="s">
        <v>67</v>
      </c>
      <c r="H3" s="57" t="s">
        <v>68</v>
      </c>
    </row>
    <row r="4" spans="1:8" x14ac:dyDescent="0.35">
      <c r="A4" s="5" t="s">
        <v>27</v>
      </c>
      <c r="B4" s="55">
        <v>344.433333333333</v>
      </c>
      <c r="C4" s="55">
        <v>423.56904761904701</v>
      </c>
      <c r="D4" s="55">
        <v>387.07380952380998</v>
      </c>
      <c r="E4" s="79">
        <v>6.1333197516052901E-2</v>
      </c>
      <c r="F4" s="79">
        <f>((D4/B4)^(1/10))-1</f>
        <v>1.1739861793506279E-2</v>
      </c>
      <c r="H4" s="61" t="s">
        <v>69</v>
      </c>
    </row>
    <row r="5" spans="1:8" x14ac:dyDescent="0.35">
      <c r="A5" s="5" t="s">
        <v>20</v>
      </c>
      <c r="B5" s="55">
        <v>268.55952380952402</v>
      </c>
      <c r="C5" s="55">
        <v>191.6</v>
      </c>
      <c r="D5" s="55">
        <v>152.55000000000001</v>
      </c>
      <c r="E5" s="79">
        <v>2.4172080494374901E-2</v>
      </c>
      <c r="F5" s="79">
        <f t="shared" ref="F5:F37" si="0">((D5/B5)^(1/10))-1</f>
        <v>-5.4988343683719076E-2</v>
      </c>
      <c r="H5" s="60" t="s">
        <v>70</v>
      </c>
    </row>
    <row r="6" spans="1:8" x14ac:dyDescent="0.35">
      <c r="A6" s="5" t="s">
        <v>24</v>
      </c>
      <c r="B6" s="55">
        <v>342.82222222222202</v>
      </c>
      <c r="C6" s="55">
        <v>196.433333333333</v>
      </c>
      <c r="D6" s="55">
        <v>163.48333333333301</v>
      </c>
      <c r="E6" s="79">
        <v>2.59045053610099E-2</v>
      </c>
      <c r="F6" s="79">
        <f t="shared" si="0"/>
        <v>-7.1374827906989124E-2</v>
      </c>
    </row>
    <row r="7" spans="1:8" x14ac:dyDescent="0.35">
      <c r="A7" s="5" t="s">
        <v>22</v>
      </c>
      <c r="B7" s="55">
        <v>220.71666666666701</v>
      </c>
      <c r="C7" s="55">
        <v>391</v>
      </c>
      <c r="D7" s="55">
        <v>238.169047619048</v>
      </c>
      <c r="E7" s="79">
        <v>3.7738717733964103E-2</v>
      </c>
      <c r="F7" s="79">
        <f t="shared" si="0"/>
        <v>7.6391181072605896E-3</v>
      </c>
    </row>
    <row r="8" spans="1:8" x14ac:dyDescent="0.35">
      <c r="A8" s="5" t="s">
        <v>29</v>
      </c>
      <c r="B8" s="55">
        <v>96.283333333333303</v>
      </c>
      <c r="C8" s="55">
        <v>59.1</v>
      </c>
      <c r="D8" s="55">
        <v>44.683333333333302</v>
      </c>
      <c r="E8" s="79">
        <v>7.0802302857444696E-3</v>
      </c>
      <c r="F8" s="79">
        <f t="shared" si="0"/>
        <v>-7.3896672469136115E-2</v>
      </c>
    </row>
    <row r="9" spans="1:8" x14ac:dyDescent="0.35">
      <c r="A9" s="5" t="s">
        <v>23</v>
      </c>
      <c r="B9" s="55">
        <v>373.76904761904802</v>
      </c>
      <c r="C9" s="55">
        <v>436.65952380952399</v>
      </c>
      <c r="D9" s="55">
        <v>500.71904761904801</v>
      </c>
      <c r="E9" s="79">
        <v>7.9340682557288503E-2</v>
      </c>
      <c r="F9" s="79">
        <f t="shared" si="0"/>
        <v>2.9672414382205137E-2</v>
      </c>
    </row>
    <row r="10" spans="1:8" x14ac:dyDescent="0.35">
      <c r="A10" s="5" t="s">
        <v>30</v>
      </c>
      <c r="B10" s="55">
        <v>18.726190476190499</v>
      </c>
      <c r="C10" s="55">
        <v>24.6666666666667</v>
      </c>
      <c r="D10" s="55">
        <v>14.5</v>
      </c>
      <c r="E10" s="79">
        <v>2.2975756615433401E-3</v>
      </c>
      <c r="F10" s="79">
        <f t="shared" si="0"/>
        <v>-2.5253113696865004E-2</v>
      </c>
    </row>
    <row r="11" spans="1:8" x14ac:dyDescent="0.35">
      <c r="A11" s="5" t="s">
        <v>31</v>
      </c>
      <c r="B11" s="55">
        <v>97.625</v>
      </c>
      <c r="C11" s="55">
        <v>86.283333333333303</v>
      </c>
      <c r="D11" s="55">
        <v>67.783333333333303</v>
      </c>
      <c r="E11" s="79">
        <v>1.0740505994823899E-2</v>
      </c>
      <c r="F11" s="79">
        <f t="shared" si="0"/>
        <v>-3.5824287349124462E-2</v>
      </c>
    </row>
    <row r="12" spans="1:8" x14ac:dyDescent="0.35">
      <c r="A12" s="5" t="s">
        <v>32</v>
      </c>
      <c r="B12" s="55">
        <v>171.5</v>
      </c>
      <c r="C12" s="55">
        <v>86.05</v>
      </c>
      <c r="D12" s="55">
        <v>106.544047619048</v>
      </c>
      <c r="E12" s="79">
        <v>1.6882276599437099E-2</v>
      </c>
      <c r="F12" s="79">
        <f t="shared" si="0"/>
        <v>-4.6487245410372191E-2</v>
      </c>
    </row>
    <row r="13" spans="1:8" x14ac:dyDescent="0.35">
      <c r="A13" s="5" t="s">
        <v>17</v>
      </c>
      <c r="B13" s="55">
        <v>413.24444444444401</v>
      </c>
      <c r="C13" s="55">
        <v>482.59960317460298</v>
      </c>
      <c r="D13" s="55">
        <v>546.23571428571404</v>
      </c>
      <c r="E13" s="79">
        <v>8.6552957421282495E-2</v>
      </c>
      <c r="F13" s="79">
        <f t="shared" si="0"/>
        <v>2.8294012037350269E-2</v>
      </c>
    </row>
    <row r="14" spans="1:8" x14ac:dyDescent="0.35">
      <c r="A14" s="5" t="s">
        <v>33</v>
      </c>
      <c r="B14" s="55">
        <v>12.65</v>
      </c>
      <c r="C14" s="55">
        <v>15.423809523809499</v>
      </c>
      <c r="D14" s="55">
        <v>13.992857142857099</v>
      </c>
      <c r="E14" s="79">
        <v>2.21721710392286E-3</v>
      </c>
      <c r="F14" s="79">
        <f t="shared" si="0"/>
        <v>1.0140043342714122E-2</v>
      </c>
    </row>
    <row r="15" spans="1:8" x14ac:dyDescent="0.35">
      <c r="A15" s="5" t="s">
        <v>34</v>
      </c>
      <c r="B15" s="55">
        <v>170.959523809524</v>
      </c>
      <c r="C15" s="55">
        <v>151.394047619048</v>
      </c>
      <c r="D15" s="55">
        <v>124.15</v>
      </c>
      <c r="E15" s="79">
        <v>1.96720012676279E-2</v>
      </c>
      <c r="F15" s="79">
        <f t="shared" si="0"/>
        <v>-3.1487249837374054E-2</v>
      </c>
    </row>
    <row r="16" spans="1:8" x14ac:dyDescent="0.35">
      <c r="A16" s="5" t="s">
        <v>35</v>
      </c>
      <c r="B16" s="55">
        <v>193.99166666666699</v>
      </c>
      <c r="C16" s="55">
        <v>310.91190476190502</v>
      </c>
      <c r="D16" s="55">
        <v>298.71190476190498</v>
      </c>
      <c r="E16" s="79">
        <v>4.7331944978910599E-2</v>
      </c>
      <c r="F16" s="79">
        <f t="shared" si="0"/>
        <v>4.4111659918218082E-2</v>
      </c>
    </row>
    <row r="17" spans="1:6" x14ac:dyDescent="0.35">
      <c r="A17" s="5" t="s">
        <v>36</v>
      </c>
      <c r="B17" s="55">
        <v>44.863086913086903</v>
      </c>
      <c r="C17" s="55">
        <v>36.689835164835202</v>
      </c>
      <c r="D17" s="55">
        <v>29.2761904761905</v>
      </c>
      <c r="E17" s="79">
        <v>4.6389146690208301E-3</v>
      </c>
      <c r="F17" s="79">
        <f t="shared" si="0"/>
        <v>-4.1785935399166974E-2</v>
      </c>
    </row>
    <row r="18" spans="1:6" x14ac:dyDescent="0.35">
      <c r="A18" s="5" t="s">
        <v>37</v>
      </c>
      <c r="B18" s="55">
        <v>33.1</v>
      </c>
      <c r="C18" s="55">
        <v>39.4119047619048</v>
      </c>
      <c r="D18" s="55">
        <v>34.783333333333303</v>
      </c>
      <c r="E18" s="79">
        <v>5.5115406961390202E-3</v>
      </c>
      <c r="F18" s="79">
        <f t="shared" si="0"/>
        <v>4.9728299271265541E-3</v>
      </c>
    </row>
    <row r="19" spans="1:6" x14ac:dyDescent="0.35">
      <c r="A19" s="5" t="s">
        <v>18</v>
      </c>
      <c r="B19" s="55">
        <v>52.427389277389302</v>
      </c>
      <c r="C19" s="55">
        <v>69.239926739926702</v>
      </c>
      <c r="D19" s="55">
        <v>51.659523809523797</v>
      </c>
      <c r="E19" s="79">
        <v>8.1856320408055499E-3</v>
      </c>
      <c r="F19" s="79">
        <f t="shared" si="0"/>
        <v>-1.4743701524696506E-3</v>
      </c>
    </row>
    <row r="20" spans="1:6" x14ac:dyDescent="0.35">
      <c r="A20" s="5" t="s">
        <v>38</v>
      </c>
      <c r="B20" s="55">
        <v>23.634920634920601</v>
      </c>
      <c r="C20" s="55">
        <v>22.002380952380999</v>
      </c>
      <c r="D20" s="55">
        <v>23.782142857142901</v>
      </c>
      <c r="E20" s="79">
        <v>3.7683636281322899E-3</v>
      </c>
      <c r="F20" s="79">
        <f t="shared" si="0"/>
        <v>6.2116210621798729E-4</v>
      </c>
    </row>
    <row r="21" spans="1:6" x14ac:dyDescent="0.35">
      <c r="A21" s="5" t="s">
        <v>39</v>
      </c>
      <c r="B21" s="55">
        <v>32.450000000000003</v>
      </c>
      <c r="C21" s="55">
        <v>24.966666666666701</v>
      </c>
      <c r="D21" s="55">
        <v>32</v>
      </c>
      <c r="E21" s="79">
        <v>5.0705118047852998E-3</v>
      </c>
      <c r="F21" s="79">
        <f t="shared" si="0"/>
        <v>-1.3954794468099552E-3</v>
      </c>
    </row>
    <row r="22" spans="1:6" x14ac:dyDescent="0.35">
      <c r="A22" s="5" t="s">
        <v>40</v>
      </c>
      <c r="B22" s="55">
        <v>91.4166666666666</v>
      </c>
      <c r="C22" s="55">
        <v>106.830158730159</v>
      </c>
      <c r="D22" s="55">
        <v>74.044047619047603</v>
      </c>
      <c r="E22" s="79">
        <v>1.1732538047701999E-2</v>
      </c>
      <c r="F22" s="79">
        <f t="shared" si="0"/>
        <v>-2.085620290332113E-2</v>
      </c>
    </row>
    <row r="23" spans="1:6" x14ac:dyDescent="0.35">
      <c r="A23" s="5" t="s">
        <v>41</v>
      </c>
      <c r="B23" s="55">
        <v>44.308333333333302</v>
      </c>
      <c r="C23" s="55">
        <v>66.592857142857099</v>
      </c>
      <c r="D23" s="55">
        <v>58.866666666666703</v>
      </c>
      <c r="E23" s="79">
        <v>9.3276290075529501E-3</v>
      </c>
      <c r="F23" s="79">
        <f t="shared" si="0"/>
        <v>2.8817642401246513E-2</v>
      </c>
    </row>
    <row r="24" spans="1:6" x14ac:dyDescent="0.35">
      <c r="A24" s="5" t="s">
        <v>42</v>
      </c>
      <c r="B24" s="55">
        <v>51.820238095238103</v>
      </c>
      <c r="C24" s="55">
        <v>62.221428571428604</v>
      </c>
      <c r="D24" s="55">
        <v>76.4166666666667</v>
      </c>
      <c r="E24" s="79">
        <v>1.21084878254899E-2</v>
      </c>
      <c r="F24" s="79">
        <f t="shared" si="0"/>
        <v>3.9606218368730461E-2</v>
      </c>
    </row>
    <row r="25" spans="1:6" x14ac:dyDescent="0.35">
      <c r="A25" s="5" t="s">
        <v>43</v>
      </c>
      <c r="B25" s="55">
        <v>2.0833333333333299</v>
      </c>
      <c r="C25" s="55">
        <v>8.4499999999999993</v>
      </c>
      <c r="D25" s="55">
        <v>8.6452380952380903</v>
      </c>
      <c r="E25" s="79">
        <v>1.36986818178388E-3</v>
      </c>
      <c r="F25" s="79">
        <f t="shared" si="0"/>
        <v>0.15292702573261563</v>
      </c>
    </row>
    <row r="26" spans="1:6" x14ac:dyDescent="0.35">
      <c r="A26" s="5" t="s">
        <v>19</v>
      </c>
      <c r="B26" s="55">
        <v>121.65</v>
      </c>
      <c r="C26" s="55">
        <v>167.78571428571399</v>
      </c>
      <c r="D26" s="55">
        <v>151.439285714286</v>
      </c>
      <c r="E26" s="79">
        <v>2.39960839350793E-2</v>
      </c>
      <c r="F26" s="79">
        <f t="shared" si="0"/>
        <v>2.2145318619576138E-2</v>
      </c>
    </row>
    <row r="27" spans="1:6" x14ac:dyDescent="0.35">
      <c r="A27" s="5" t="s">
        <v>44</v>
      </c>
      <c r="B27" s="55">
        <v>48.292857142857102</v>
      </c>
      <c r="C27" s="55">
        <v>78.102380952380898</v>
      </c>
      <c r="D27" s="55">
        <v>118.394047619048</v>
      </c>
      <c r="E27" s="79">
        <v>1.87599505021467E-2</v>
      </c>
      <c r="F27" s="79">
        <f t="shared" si="0"/>
        <v>9.3817070403860114E-2</v>
      </c>
    </row>
    <row r="28" spans="1:6" x14ac:dyDescent="0.35">
      <c r="A28" s="5" t="s">
        <v>45</v>
      </c>
      <c r="B28" s="55">
        <v>215.05238095238099</v>
      </c>
      <c r="C28" s="55">
        <v>250.05634920634901</v>
      </c>
      <c r="D28" s="55">
        <v>192.85</v>
      </c>
      <c r="E28" s="79">
        <v>3.05577562985264E-2</v>
      </c>
      <c r="F28" s="79">
        <f t="shared" si="0"/>
        <v>-1.0837738525076523E-2</v>
      </c>
    </row>
    <row r="29" spans="1:6" x14ac:dyDescent="0.35">
      <c r="A29" s="5" t="s">
        <v>26</v>
      </c>
      <c r="B29" s="55">
        <v>161.69999999999999</v>
      </c>
      <c r="C29" s="55">
        <v>213.51666666666699</v>
      </c>
      <c r="D29" s="55">
        <v>116.616666666667</v>
      </c>
      <c r="E29" s="79">
        <v>1.8478318280251399E-2</v>
      </c>
      <c r="F29" s="79">
        <f t="shared" si="0"/>
        <v>-3.2156672349750948E-2</v>
      </c>
    </row>
    <row r="30" spans="1:6" x14ac:dyDescent="0.35">
      <c r="A30" s="5" t="s">
        <v>46</v>
      </c>
      <c r="B30" s="55">
        <v>143.31269841269801</v>
      </c>
      <c r="C30" s="55">
        <v>248.15</v>
      </c>
      <c r="D30" s="55">
        <v>293.625</v>
      </c>
      <c r="E30" s="79">
        <v>4.6525907146252599E-2</v>
      </c>
      <c r="F30" s="79">
        <f t="shared" si="0"/>
        <v>7.4362486433628971E-2</v>
      </c>
    </row>
    <row r="31" spans="1:6" x14ac:dyDescent="0.35">
      <c r="A31" s="5" t="s">
        <v>47</v>
      </c>
      <c r="B31" s="55">
        <v>86.672222222222203</v>
      </c>
      <c r="C31" s="55">
        <v>87.542857142857102</v>
      </c>
      <c r="D31" s="55">
        <v>84.85</v>
      </c>
      <c r="E31" s="79">
        <v>1.3444778957376001E-2</v>
      </c>
      <c r="F31" s="79">
        <f t="shared" si="0"/>
        <v>-2.1225892323785134E-3</v>
      </c>
    </row>
    <row r="32" spans="1:6" x14ac:dyDescent="0.35">
      <c r="A32" s="5" t="s">
        <v>48</v>
      </c>
      <c r="B32" s="55">
        <v>183.25595238095201</v>
      </c>
      <c r="C32" s="55">
        <v>219.13333333333301</v>
      </c>
      <c r="D32" s="55">
        <v>165.45</v>
      </c>
      <c r="E32" s="79">
        <v>2.6216130565679001E-2</v>
      </c>
      <c r="F32" s="79">
        <f t="shared" si="0"/>
        <v>-1.0169417036059225E-2</v>
      </c>
    </row>
    <row r="33" spans="1:6" x14ac:dyDescent="0.35">
      <c r="A33" s="5" t="s">
        <v>49</v>
      </c>
      <c r="B33" s="55">
        <v>61.783333333333303</v>
      </c>
      <c r="C33" s="55">
        <v>141.13095238095201</v>
      </c>
      <c r="D33" s="55">
        <v>117.066666666667</v>
      </c>
      <c r="E33" s="79">
        <v>1.85496223525062E-2</v>
      </c>
      <c r="F33" s="79">
        <f t="shared" si="0"/>
        <v>6.5997513528872176E-2</v>
      </c>
    </row>
    <row r="34" spans="1:6" x14ac:dyDescent="0.35">
      <c r="A34" s="5" t="s">
        <v>50</v>
      </c>
      <c r="B34" s="55">
        <v>251.042857142857</v>
      </c>
      <c r="C34" s="55">
        <v>281.902777777778</v>
      </c>
      <c r="D34" s="55">
        <v>260.05952380952402</v>
      </c>
      <c r="E34" s="79">
        <v>4.1207340169469801E-2</v>
      </c>
      <c r="F34" s="79">
        <f t="shared" si="0"/>
        <v>3.5349203859429412E-3</v>
      </c>
    </row>
    <row r="35" spans="1:6" x14ac:dyDescent="0.35">
      <c r="A35" s="5" t="s">
        <v>28</v>
      </c>
      <c r="B35" s="55">
        <v>390.72976190476197</v>
      </c>
      <c r="C35" s="55">
        <v>424.01111111111101</v>
      </c>
      <c r="D35" s="55">
        <v>509.4</v>
      </c>
      <c r="E35" s="79">
        <v>8.07162097924259E-2</v>
      </c>
      <c r="F35" s="79">
        <f t="shared" si="0"/>
        <v>2.687657003569166E-2</v>
      </c>
    </row>
    <row r="36" spans="1:6" x14ac:dyDescent="0.35">
      <c r="A36" s="5" t="s">
        <v>25</v>
      </c>
      <c r="B36" s="55">
        <v>346.9</v>
      </c>
      <c r="C36" s="55">
        <v>379.34523809523802</v>
      </c>
      <c r="D36" s="55">
        <v>263.60000000000002</v>
      </c>
      <c r="E36" s="79">
        <v>4.1768340991918902E-2</v>
      </c>
      <c r="F36" s="79">
        <f t="shared" si="0"/>
        <v>-2.7086766654550343E-2</v>
      </c>
    </row>
    <row r="37" spans="1:6" x14ac:dyDescent="0.35">
      <c r="A37" s="5" t="s">
        <v>51</v>
      </c>
      <c r="B37" s="55">
        <v>157.16111111111101</v>
      </c>
      <c r="C37" s="55">
        <v>210.145238095238</v>
      </c>
      <c r="D37" s="55">
        <v>263.294047619048</v>
      </c>
      <c r="E37" s="79">
        <v>4.1719861768190099E-2</v>
      </c>
      <c r="F37" s="79">
        <f t="shared" si="0"/>
        <v>5.2954475928250977E-2</v>
      </c>
    </row>
    <row r="38" spans="1:6" x14ac:dyDescent="0.35">
      <c r="A38" s="23" t="s">
        <v>21</v>
      </c>
      <c r="B38" s="58">
        <v>661.061904761905</v>
      </c>
      <c r="C38" s="58">
        <v>871.08095238095302</v>
      </c>
      <c r="D38" s="58">
        <v>726.28452380952399</v>
      </c>
      <c r="E38" s="80">
        <v>0.115082320362783</v>
      </c>
      <c r="F38" s="79">
        <f>((D38/B38)^(1/10))-1</f>
        <v>9.453843460020428E-3</v>
      </c>
    </row>
    <row r="39" spans="1:6" x14ac:dyDescent="0.35">
      <c r="B39" s="55"/>
      <c r="C39" s="55"/>
      <c r="D39" s="55"/>
    </row>
  </sheetData>
  <conditionalFormatting sqref="F4:F38">
    <cfRule type="colorScale" priority="2">
      <colorScale>
        <cfvo type="min"/>
        <cfvo type="percentile" val="50"/>
        <cfvo type="max"/>
        <color theme="4" tint="0.79998168889431442"/>
        <color theme="4" tint="0.39997558519241921"/>
        <color theme="4" tint="-0.249977111117893"/>
      </colorScale>
    </cfRule>
    <cfRule type="colorScale" priority="3">
      <colorScale>
        <cfvo type="min"/>
        <cfvo type="percentile" val="50"/>
        <cfvo type="max"/>
        <color rgb="FFF8696B"/>
        <color rgb="FFFCFCFF"/>
        <color rgb="FF63BE7B"/>
      </colorScale>
    </cfRule>
  </conditionalFormatting>
  <conditionalFormatting sqref="E4:E38">
    <cfRule type="colorScale" priority="1">
      <colorScale>
        <cfvo type="min"/>
        <cfvo type="percentile" val="50"/>
        <cfvo type="max"/>
        <color theme="4" tint="0.79998168889431442"/>
        <color theme="4" tint="0.39997558519241921"/>
        <color theme="4" tint="-0.249977111117893"/>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5"/>
  <sheetViews>
    <sheetView showGridLines="0" workbookViewId="0">
      <selection activeCell="D27" sqref="D27"/>
    </sheetView>
  </sheetViews>
  <sheetFormatPr defaultRowHeight="15" x14ac:dyDescent="0.4"/>
  <cols>
    <col min="1" max="16384" width="8.88671875" style="149"/>
  </cols>
  <sheetData>
    <row r="1" spans="1:14" x14ac:dyDescent="0.4">
      <c r="A1" s="151" t="s">
        <v>183</v>
      </c>
    </row>
    <row r="2" spans="1:14" x14ac:dyDescent="0.4">
      <c r="A2" s="154" t="s">
        <v>196</v>
      </c>
    </row>
    <row r="3" spans="1:14" x14ac:dyDescent="0.4">
      <c r="A3" s="152" t="s">
        <v>184</v>
      </c>
    </row>
    <row r="4" spans="1:14" x14ac:dyDescent="0.4">
      <c r="A4" s="154" t="s">
        <v>185</v>
      </c>
    </row>
    <row r="5" spans="1:14" ht="15" customHeight="1" x14ac:dyDescent="0.4">
      <c r="A5" s="159" t="s">
        <v>186</v>
      </c>
      <c r="B5" s="159"/>
      <c r="C5" s="159"/>
      <c r="D5" s="159"/>
      <c r="E5" s="159"/>
      <c r="F5" s="159"/>
      <c r="G5" s="159"/>
      <c r="H5" s="159"/>
      <c r="I5" s="159"/>
      <c r="J5" s="159"/>
      <c r="K5" s="159"/>
      <c r="L5" s="159"/>
      <c r="M5" s="159"/>
      <c r="N5" s="159"/>
    </row>
    <row r="6" spans="1:14" x14ac:dyDescent="0.4">
      <c r="A6" s="159"/>
      <c r="B6" s="159"/>
      <c r="C6" s="159"/>
      <c r="D6" s="159"/>
      <c r="E6" s="159"/>
      <c r="F6" s="159"/>
      <c r="G6" s="159"/>
      <c r="H6" s="159"/>
      <c r="I6" s="159"/>
      <c r="J6" s="159"/>
      <c r="K6" s="159"/>
      <c r="L6" s="159"/>
      <c r="M6" s="159"/>
      <c r="N6" s="159"/>
    </row>
    <row r="7" spans="1:14" x14ac:dyDescent="0.4">
      <c r="A7" s="159"/>
      <c r="B7" s="159"/>
      <c r="C7" s="159"/>
      <c r="D7" s="159"/>
      <c r="E7" s="159"/>
      <c r="F7" s="159"/>
      <c r="G7" s="159"/>
      <c r="H7" s="159"/>
      <c r="I7" s="159"/>
      <c r="J7" s="159"/>
      <c r="K7" s="159"/>
      <c r="L7" s="159"/>
      <c r="M7" s="159"/>
      <c r="N7" s="159"/>
    </row>
    <row r="8" spans="1:14" x14ac:dyDescent="0.4">
      <c r="A8" s="152" t="s">
        <v>187</v>
      </c>
    </row>
    <row r="9" spans="1:14" x14ac:dyDescent="0.4">
      <c r="A9" s="5"/>
    </row>
    <row r="10" spans="1:14" x14ac:dyDescent="0.4">
      <c r="A10" s="5"/>
    </row>
    <row r="11" spans="1:14" x14ac:dyDescent="0.4">
      <c r="A11" s="150"/>
      <c r="B11" s="150"/>
      <c r="C11" s="150"/>
      <c r="D11" s="150"/>
      <c r="E11" s="150"/>
    </row>
    <row r="17" spans="1:17" x14ac:dyDescent="0.4">
      <c r="A17" s="5"/>
    </row>
    <row r="18" spans="1:17" x14ac:dyDescent="0.4">
      <c r="A18" s="5"/>
    </row>
    <row r="19" spans="1:17" x14ac:dyDescent="0.4">
      <c r="A19" s="150"/>
      <c r="B19" s="150"/>
      <c r="C19" s="150"/>
      <c r="D19" s="150"/>
      <c r="E19" s="150"/>
      <c r="F19" s="150"/>
      <c r="G19" s="150"/>
    </row>
    <row r="25" spans="1:17" x14ac:dyDescent="0.4">
      <c r="A25" s="5"/>
    </row>
    <row r="26" spans="1:17" x14ac:dyDescent="0.4">
      <c r="A26" s="5"/>
    </row>
    <row r="27" spans="1:17" x14ac:dyDescent="0.4">
      <c r="A27" s="150"/>
      <c r="B27" s="150"/>
      <c r="C27" s="150"/>
      <c r="D27" s="150"/>
      <c r="E27" s="150"/>
      <c r="F27" s="150"/>
      <c r="G27" s="150"/>
      <c r="H27" s="150"/>
      <c r="I27" s="150"/>
      <c r="J27" s="150"/>
      <c r="K27" s="150"/>
      <c r="L27" s="150"/>
      <c r="M27" s="150"/>
      <c r="N27" s="150"/>
      <c r="O27" s="150"/>
      <c r="P27" s="150"/>
      <c r="Q27" s="150"/>
    </row>
    <row r="35" spans="1:17" x14ac:dyDescent="0.4">
      <c r="A35" s="150"/>
      <c r="B35" s="150"/>
      <c r="C35" s="150"/>
      <c r="D35" s="150"/>
      <c r="E35" s="150"/>
      <c r="F35" s="150"/>
      <c r="G35" s="150"/>
      <c r="H35" s="150"/>
      <c r="I35" s="150"/>
      <c r="J35" s="150"/>
      <c r="K35" s="150"/>
      <c r="L35" s="150"/>
      <c r="M35" s="150"/>
      <c r="N35" s="150"/>
      <c r="O35" s="150"/>
      <c r="P35" s="150"/>
      <c r="Q35" s="150"/>
    </row>
  </sheetData>
  <mergeCells count="1">
    <mergeCell ref="A5:N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election activeCell="C34" sqref="C34"/>
    </sheetView>
  </sheetViews>
  <sheetFormatPr defaultRowHeight="12.75" x14ac:dyDescent="0.35"/>
  <cols>
    <col min="1" max="1" width="8.88671875" style="5"/>
    <col min="2" max="2" width="10" style="5" bestFit="1" customWidth="1"/>
    <col min="3" max="3" width="11" style="5" bestFit="1" customWidth="1"/>
    <col min="4" max="4" width="10" style="5" bestFit="1" customWidth="1"/>
    <col min="5" max="16384" width="8.88671875" style="5"/>
  </cols>
  <sheetData>
    <row r="1" spans="1:4" ht="13.15" x14ac:dyDescent="0.4">
      <c r="A1" s="13" t="s">
        <v>109</v>
      </c>
    </row>
    <row r="3" spans="1:4" ht="15" x14ac:dyDescent="0.4">
      <c r="A3" s="16" t="s">
        <v>58</v>
      </c>
      <c r="B3" s="157" t="s">
        <v>189</v>
      </c>
      <c r="C3" s="157" t="s">
        <v>191</v>
      </c>
      <c r="D3" s="157" t="s">
        <v>192</v>
      </c>
    </row>
    <row r="4" spans="1:4" x14ac:dyDescent="0.35">
      <c r="A4" s="17">
        <v>1995</v>
      </c>
      <c r="B4" s="32">
        <v>26624</v>
      </c>
      <c r="C4" s="32">
        <v>59053</v>
      </c>
      <c r="D4" s="32">
        <v>9246</v>
      </c>
    </row>
    <row r="5" spans="1:4" x14ac:dyDescent="0.35">
      <c r="A5" s="19">
        <v>1996</v>
      </c>
      <c r="B5" s="34">
        <v>27050</v>
      </c>
      <c r="C5" s="34">
        <v>53913</v>
      </c>
      <c r="D5" s="34">
        <v>9293</v>
      </c>
    </row>
    <row r="6" spans="1:4" x14ac:dyDescent="0.35">
      <c r="A6" s="19">
        <v>1997</v>
      </c>
      <c r="B6" s="34">
        <v>27244</v>
      </c>
      <c r="C6" s="34">
        <v>71463</v>
      </c>
      <c r="D6" s="34">
        <v>9528</v>
      </c>
    </row>
    <row r="7" spans="1:4" x14ac:dyDescent="0.35">
      <c r="A7" s="19">
        <v>1998</v>
      </c>
      <c r="B7" s="34">
        <v>28646</v>
      </c>
      <c r="C7" s="34">
        <v>75461</v>
      </c>
      <c r="D7" s="34">
        <v>9027</v>
      </c>
    </row>
    <row r="8" spans="1:4" x14ac:dyDescent="0.35">
      <c r="A8" s="19">
        <v>1999</v>
      </c>
      <c r="B8" s="34">
        <v>30510</v>
      </c>
      <c r="C8" s="34">
        <v>83942</v>
      </c>
      <c r="D8" s="34">
        <v>9227</v>
      </c>
    </row>
    <row r="9" spans="1:4" x14ac:dyDescent="0.35">
      <c r="A9" s="19">
        <v>2000</v>
      </c>
      <c r="B9" s="34">
        <v>31444</v>
      </c>
      <c r="C9" s="34">
        <v>100907</v>
      </c>
      <c r="D9" s="34">
        <v>9380</v>
      </c>
    </row>
    <row r="10" spans="1:4" x14ac:dyDescent="0.35">
      <c r="A10" s="19">
        <v>2001</v>
      </c>
      <c r="B10" s="34">
        <v>30622</v>
      </c>
      <c r="C10" s="34">
        <v>86837</v>
      </c>
      <c r="D10" s="34">
        <v>8697</v>
      </c>
    </row>
    <row r="11" spans="1:4" x14ac:dyDescent="0.35">
      <c r="A11" s="19">
        <v>2002</v>
      </c>
      <c r="B11" s="34">
        <v>29950</v>
      </c>
      <c r="C11" s="34">
        <v>80268</v>
      </c>
      <c r="D11" s="34">
        <v>9512</v>
      </c>
    </row>
    <row r="12" spans="1:4" x14ac:dyDescent="0.35">
      <c r="A12" s="19">
        <v>2003</v>
      </c>
      <c r="B12" s="34">
        <v>29851</v>
      </c>
      <c r="C12" s="34">
        <v>74495</v>
      </c>
      <c r="D12" s="34">
        <v>5910</v>
      </c>
    </row>
    <row r="13" spans="1:4" x14ac:dyDescent="0.35">
      <c r="A13" s="19">
        <v>2004</v>
      </c>
      <c r="B13" s="34">
        <v>28223</v>
      </c>
      <c r="C13" s="34">
        <v>78104</v>
      </c>
      <c r="D13" s="34">
        <v>4175</v>
      </c>
    </row>
    <row r="14" spans="1:4" x14ac:dyDescent="0.35">
      <c r="A14" s="19">
        <v>2005</v>
      </c>
      <c r="B14" s="34">
        <v>26210</v>
      </c>
      <c r="C14" s="34">
        <v>80543</v>
      </c>
      <c r="D14" s="34">
        <v>3588</v>
      </c>
    </row>
    <row r="15" spans="1:4" x14ac:dyDescent="0.35">
      <c r="A15" s="19">
        <v>2006</v>
      </c>
      <c r="B15" s="34">
        <v>25771</v>
      </c>
      <c r="C15" s="34">
        <v>89676</v>
      </c>
      <c r="D15" s="34">
        <v>3495</v>
      </c>
    </row>
    <row r="16" spans="1:4" x14ac:dyDescent="0.35">
      <c r="A16" s="19">
        <v>2007</v>
      </c>
      <c r="B16" s="34">
        <v>25037</v>
      </c>
      <c r="C16" s="34">
        <v>94473</v>
      </c>
      <c r="D16" s="34">
        <v>4683</v>
      </c>
    </row>
    <row r="17" spans="1:4" x14ac:dyDescent="0.35">
      <c r="A17" s="19">
        <v>2008</v>
      </c>
      <c r="B17" s="34">
        <v>23396</v>
      </c>
      <c r="C17" s="34">
        <v>83685</v>
      </c>
      <c r="D17" s="34">
        <v>4037</v>
      </c>
    </row>
    <row r="18" spans="1:4" x14ac:dyDescent="0.35">
      <c r="A18" s="19">
        <v>2009</v>
      </c>
      <c r="B18" s="34">
        <v>22470</v>
      </c>
      <c r="C18" s="34">
        <v>75368</v>
      </c>
      <c r="D18" s="34">
        <v>3523</v>
      </c>
    </row>
    <row r="19" spans="1:4" x14ac:dyDescent="0.35">
      <c r="A19" s="19">
        <v>2010</v>
      </c>
      <c r="B19" s="34">
        <v>21928</v>
      </c>
      <c r="C19" s="34">
        <v>76856</v>
      </c>
      <c r="D19" s="34">
        <v>3793</v>
      </c>
    </row>
    <row r="20" spans="1:4" x14ac:dyDescent="0.35">
      <c r="A20" s="19">
        <v>2011</v>
      </c>
      <c r="B20" s="34">
        <v>22260</v>
      </c>
      <c r="C20" s="34">
        <v>88634</v>
      </c>
      <c r="D20" s="34">
        <v>4492</v>
      </c>
    </row>
    <row r="21" spans="1:4" x14ac:dyDescent="0.35">
      <c r="A21" s="19">
        <v>2012</v>
      </c>
      <c r="B21" s="34">
        <v>23232</v>
      </c>
      <c r="C21" s="34">
        <v>93361</v>
      </c>
      <c r="D21" s="34">
        <v>4905</v>
      </c>
    </row>
    <row r="22" spans="1:4" x14ac:dyDescent="0.35">
      <c r="A22" s="19">
        <v>2013</v>
      </c>
      <c r="B22" s="34">
        <v>22966</v>
      </c>
      <c r="C22" s="34">
        <v>104443</v>
      </c>
      <c r="D22" s="34">
        <v>5186</v>
      </c>
    </row>
    <row r="23" spans="1:4" x14ac:dyDescent="0.35">
      <c r="A23" s="19">
        <v>2014</v>
      </c>
      <c r="B23" s="34">
        <v>23034</v>
      </c>
      <c r="C23" s="34">
        <v>110838</v>
      </c>
      <c r="D23" s="34">
        <v>5084</v>
      </c>
    </row>
    <row r="24" spans="1:4" x14ac:dyDescent="0.35">
      <c r="A24" s="19">
        <v>2015</v>
      </c>
      <c r="B24" s="34">
        <v>22811</v>
      </c>
      <c r="C24" s="34">
        <v>120792</v>
      </c>
      <c r="D24" s="34">
        <v>6472</v>
      </c>
    </row>
    <row r="25" spans="1:4" x14ac:dyDescent="0.35">
      <c r="A25" s="19">
        <v>2016</v>
      </c>
      <c r="B25" s="34">
        <v>22057</v>
      </c>
      <c r="C25" s="34">
        <v>138409</v>
      </c>
      <c r="D25" s="34">
        <v>10030</v>
      </c>
    </row>
    <row r="26" spans="1:4" x14ac:dyDescent="0.35">
      <c r="A26" s="23">
        <v>2017</v>
      </c>
      <c r="B26" s="37">
        <v>22074</v>
      </c>
      <c r="C26" s="37">
        <v>176493</v>
      </c>
      <c r="D26" s="37">
        <v>19269</v>
      </c>
    </row>
    <row r="28" spans="1:4" ht="14.25" x14ac:dyDescent="0.35">
      <c r="A28" s="5" t="s">
        <v>195</v>
      </c>
    </row>
    <row r="29" spans="1:4" ht="14.25" x14ac:dyDescent="0.35">
      <c r="A29" s="5" t="s">
        <v>193</v>
      </c>
    </row>
    <row r="30" spans="1:4" ht="14.25" x14ac:dyDescent="0.35">
      <c r="A30" s="5" t="s">
        <v>190</v>
      </c>
    </row>
    <row r="31" spans="1:4" x14ac:dyDescent="0.35">
      <c r="A31" s="158"/>
    </row>
    <row r="32" spans="1:4" x14ac:dyDescent="0.35">
      <c r="A32" s="158"/>
    </row>
    <row r="33" spans="1:1" x14ac:dyDescent="0.35">
      <c r="A33" s="158"/>
    </row>
    <row r="34" spans="1:1" x14ac:dyDescent="0.35">
      <c r="A34" s="158"/>
    </row>
  </sheetData>
  <pageMargins left="0.7" right="0.7" top="0.75" bottom="0.75" header="0.3" footer="0.3"/>
  <pageSetup paperSize="9"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9"/>
  <sheetViews>
    <sheetView showGridLines="0" zoomScale="90" zoomScaleNormal="90" workbookViewId="0"/>
  </sheetViews>
  <sheetFormatPr defaultRowHeight="12.75" x14ac:dyDescent="0.35"/>
  <cols>
    <col min="1" max="1" width="8.88671875" style="5"/>
    <col min="2" max="2" width="12.6640625" style="5" customWidth="1"/>
    <col min="3" max="3" width="12.33203125" style="5" customWidth="1"/>
    <col min="4" max="16384" width="8.88671875" style="5"/>
  </cols>
  <sheetData>
    <row r="1" spans="1:6" ht="18" customHeight="1" x14ac:dyDescent="0.4">
      <c r="A1" s="13" t="s">
        <v>110</v>
      </c>
    </row>
    <row r="3" spans="1:6" ht="13.15" x14ac:dyDescent="0.4">
      <c r="A3" s="24" t="s">
        <v>58</v>
      </c>
      <c r="B3" s="24" t="s">
        <v>1</v>
      </c>
      <c r="C3" s="24" t="s">
        <v>59</v>
      </c>
      <c r="D3" s="24" t="s">
        <v>60</v>
      </c>
      <c r="E3" s="13"/>
      <c r="F3" s="13"/>
    </row>
    <row r="4" spans="1:6" x14ac:dyDescent="0.35">
      <c r="A4" s="25">
        <v>1995</v>
      </c>
      <c r="B4" s="26">
        <v>26624</v>
      </c>
      <c r="C4" s="26">
        <v>11142</v>
      </c>
      <c r="D4" s="26">
        <v>9476</v>
      </c>
      <c r="E4" s="15"/>
      <c r="F4" s="15"/>
    </row>
    <row r="5" spans="1:6" x14ac:dyDescent="0.35">
      <c r="A5" s="27">
        <v>1996</v>
      </c>
      <c r="B5" s="28">
        <v>27050</v>
      </c>
      <c r="C5" s="28">
        <v>11451</v>
      </c>
      <c r="D5" s="28">
        <v>7133</v>
      </c>
      <c r="E5" s="15"/>
      <c r="F5" s="15"/>
    </row>
    <row r="6" spans="1:6" x14ac:dyDescent="0.35">
      <c r="A6" s="27">
        <v>1997</v>
      </c>
      <c r="B6" s="28">
        <v>27244</v>
      </c>
      <c r="C6" s="28">
        <v>12474</v>
      </c>
      <c r="D6" s="28">
        <v>7945</v>
      </c>
      <c r="E6" s="15"/>
      <c r="F6" s="15"/>
    </row>
    <row r="7" spans="1:6" x14ac:dyDescent="0.35">
      <c r="A7" s="27">
        <v>1998</v>
      </c>
      <c r="B7" s="28">
        <v>28646</v>
      </c>
      <c r="C7" s="28">
        <v>12287</v>
      </c>
      <c r="D7" s="28">
        <v>9249</v>
      </c>
      <c r="E7" s="15"/>
      <c r="F7" s="15"/>
    </row>
    <row r="8" spans="1:6" x14ac:dyDescent="0.35">
      <c r="A8" s="27">
        <v>1999</v>
      </c>
      <c r="B8" s="28">
        <v>30510</v>
      </c>
      <c r="C8" s="28">
        <v>12042</v>
      </c>
      <c r="D8" s="28">
        <v>7995</v>
      </c>
      <c r="E8" s="15"/>
      <c r="F8" s="15"/>
    </row>
    <row r="9" spans="1:6" x14ac:dyDescent="0.35">
      <c r="A9" s="27">
        <v>2000</v>
      </c>
      <c r="B9" s="28">
        <v>31444</v>
      </c>
      <c r="C9" s="28">
        <v>12516</v>
      </c>
      <c r="D9" s="28">
        <v>8253</v>
      </c>
      <c r="E9" s="15"/>
      <c r="F9" s="15"/>
    </row>
    <row r="10" spans="1:6" x14ac:dyDescent="0.35">
      <c r="A10" s="27">
        <v>2001</v>
      </c>
      <c r="B10" s="28">
        <v>30622</v>
      </c>
      <c r="C10" s="28">
        <v>12103</v>
      </c>
      <c r="D10" s="28">
        <v>7555</v>
      </c>
      <c r="E10" s="15"/>
      <c r="F10" s="15"/>
    </row>
    <row r="11" spans="1:6" x14ac:dyDescent="0.35">
      <c r="A11" s="27">
        <v>2002</v>
      </c>
      <c r="B11" s="28">
        <v>29950</v>
      </c>
      <c r="C11" s="28">
        <v>13562</v>
      </c>
      <c r="D11" s="28">
        <v>8690</v>
      </c>
      <c r="E11" s="15"/>
      <c r="F11" s="15"/>
    </row>
    <row r="12" spans="1:6" x14ac:dyDescent="0.35">
      <c r="A12" s="27">
        <v>2003</v>
      </c>
      <c r="B12" s="28">
        <v>29851</v>
      </c>
      <c r="C12" s="28">
        <v>13089</v>
      </c>
      <c r="D12" s="28">
        <v>9761</v>
      </c>
      <c r="E12" s="15"/>
      <c r="F12" s="15"/>
    </row>
    <row r="13" spans="1:6" x14ac:dyDescent="0.35">
      <c r="A13" s="27">
        <v>2004</v>
      </c>
      <c r="B13" s="28">
        <v>28223</v>
      </c>
      <c r="C13" s="28">
        <v>12993</v>
      </c>
      <c r="D13" s="28">
        <v>10541</v>
      </c>
      <c r="E13" s="15"/>
      <c r="F13" s="15"/>
    </row>
    <row r="14" spans="1:6" x14ac:dyDescent="0.35">
      <c r="A14" s="27">
        <v>2005</v>
      </c>
      <c r="B14" s="28">
        <v>26210</v>
      </c>
      <c r="C14" s="28">
        <v>12136</v>
      </c>
      <c r="D14" s="28">
        <v>10157</v>
      </c>
      <c r="E14" s="15"/>
      <c r="F14" s="15"/>
    </row>
    <row r="15" spans="1:6" x14ac:dyDescent="0.35">
      <c r="A15" s="27">
        <v>2006</v>
      </c>
      <c r="B15" s="28">
        <v>25771</v>
      </c>
      <c r="C15" s="28">
        <v>11846</v>
      </c>
      <c r="D15" s="28">
        <v>7907</v>
      </c>
      <c r="E15" s="15"/>
      <c r="F15" s="15"/>
    </row>
    <row r="16" spans="1:6" x14ac:dyDescent="0.35">
      <c r="A16" s="27">
        <v>2007</v>
      </c>
      <c r="B16" s="28">
        <v>25037</v>
      </c>
      <c r="C16" s="28">
        <v>11872</v>
      </c>
      <c r="D16" s="28">
        <v>5930</v>
      </c>
      <c r="E16" s="15"/>
      <c r="F16" s="15"/>
    </row>
    <row r="17" spans="1:6" x14ac:dyDescent="0.35">
      <c r="A17" s="27">
        <v>2008</v>
      </c>
      <c r="B17" s="28">
        <v>23396</v>
      </c>
      <c r="C17" s="28">
        <v>11061</v>
      </c>
      <c r="D17" s="28">
        <v>5360</v>
      </c>
      <c r="E17" s="15"/>
      <c r="F17" s="15"/>
    </row>
    <row r="18" spans="1:6" x14ac:dyDescent="0.35">
      <c r="A18" s="27">
        <v>2009</v>
      </c>
      <c r="B18" s="28">
        <v>22470</v>
      </c>
      <c r="C18" s="28">
        <v>10570</v>
      </c>
      <c r="D18" s="28">
        <v>5427</v>
      </c>
      <c r="E18" s="15"/>
      <c r="F18" s="15"/>
    </row>
    <row r="19" spans="1:6" x14ac:dyDescent="0.35">
      <c r="A19" s="27">
        <v>2010</v>
      </c>
      <c r="B19" s="28">
        <v>21928</v>
      </c>
      <c r="C19" s="28">
        <v>10022</v>
      </c>
      <c r="D19" s="28">
        <v>5594</v>
      </c>
      <c r="E19" s="15"/>
      <c r="F19" s="15"/>
    </row>
    <row r="20" spans="1:6" x14ac:dyDescent="0.35">
      <c r="A20" s="27">
        <v>2011</v>
      </c>
      <c r="B20" s="28">
        <v>22260</v>
      </c>
      <c r="C20" s="28">
        <v>10043</v>
      </c>
      <c r="D20" s="28">
        <v>7173</v>
      </c>
      <c r="E20" s="15"/>
      <c r="F20" s="15"/>
    </row>
    <row r="21" spans="1:6" x14ac:dyDescent="0.35">
      <c r="A21" s="27">
        <v>2012</v>
      </c>
      <c r="B21" s="28">
        <v>23232</v>
      </c>
      <c r="C21" s="28">
        <v>10653</v>
      </c>
      <c r="D21" s="28">
        <v>6864</v>
      </c>
      <c r="E21" s="15"/>
      <c r="F21" s="15"/>
    </row>
    <row r="22" spans="1:6" x14ac:dyDescent="0.35">
      <c r="A22" s="27">
        <v>2013</v>
      </c>
      <c r="B22" s="28">
        <v>22966</v>
      </c>
      <c r="C22" s="28">
        <v>11021</v>
      </c>
      <c r="D22" s="28">
        <v>5235</v>
      </c>
      <c r="E22" s="15"/>
      <c r="F22" s="15"/>
    </row>
    <row r="23" spans="1:6" x14ac:dyDescent="0.35">
      <c r="A23" s="29">
        <v>2014</v>
      </c>
      <c r="B23" s="30">
        <v>23034</v>
      </c>
      <c r="C23" s="30">
        <v>12227</v>
      </c>
      <c r="D23" s="28">
        <v>4986</v>
      </c>
      <c r="E23" s="15"/>
      <c r="F23" s="15"/>
    </row>
    <row r="24" spans="1:6" x14ac:dyDescent="0.35">
      <c r="A24" s="29">
        <v>2015</v>
      </c>
      <c r="B24" s="30">
        <v>22811</v>
      </c>
      <c r="C24" s="30">
        <v>11939</v>
      </c>
      <c r="D24" s="28">
        <v>5464</v>
      </c>
      <c r="E24" s="15"/>
      <c r="F24" s="15"/>
    </row>
    <row r="25" spans="1:6" x14ac:dyDescent="0.35">
      <c r="A25" s="27">
        <v>2016</v>
      </c>
      <c r="B25" s="96">
        <v>22056</v>
      </c>
      <c r="C25" s="28">
        <v>12065</v>
      </c>
      <c r="D25" s="28">
        <v>5602</v>
      </c>
    </row>
    <row r="26" spans="1:6" x14ac:dyDescent="0.35">
      <c r="A26" s="31">
        <v>2017</v>
      </c>
      <c r="B26" s="98">
        <v>22072</v>
      </c>
      <c r="C26" s="62">
        <v>11768</v>
      </c>
      <c r="D26" s="62">
        <v>6311</v>
      </c>
    </row>
    <row r="29" spans="1:6" x14ac:dyDescent="0.35">
      <c r="A29" s="5" t="s">
        <v>194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2.75" x14ac:dyDescent="0.35"/>
  <cols>
    <col min="1" max="1" width="10" style="5" bestFit="1" customWidth="1"/>
    <col min="2" max="2" width="13.5546875" style="123" customWidth="1"/>
    <col min="3" max="3" width="16.21875" style="5" customWidth="1"/>
    <col min="4" max="5" width="9" style="5" bestFit="1" customWidth="1"/>
    <col min="6" max="16384" width="8.88671875" style="5"/>
  </cols>
  <sheetData>
    <row r="1" spans="1:6" ht="13.15" x14ac:dyDescent="0.4">
      <c r="A1" s="13" t="s">
        <v>117</v>
      </c>
    </row>
    <row r="2" spans="1:6" x14ac:dyDescent="0.35">
      <c r="D2" s="19"/>
      <c r="E2" s="19"/>
      <c r="F2" s="19"/>
    </row>
    <row r="3" spans="1:6" ht="15" x14ac:dyDescent="0.4">
      <c r="A3" s="125" t="s">
        <v>62</v>
      </c>
      <c r="B3" s="125" t="s">
        <v>89</v>
      </c>
      <c r="C3" s="125" t="s">
        <v>90</v>
      </c>
      <c r="D3" s="124"/>
      <c r="E3" s="124"/>
      <c r="F3" s="124"/>
    </row>
    <row r="4" spans="1:6" x14ac:dyDescent="0.35">
      <c r="A4" s="38">
        <v>1995</v>
      </c>
      <c r="B4" s="39">
        <v>26624</v>
      </c>
      <c r="C4" s="32">
        <v>60559</v>
      </c>
      <c r="D4" s="43"/>
      <c r="E4" s="43"/>
      <c r="F4" s="19"/>
    </row>
    <row r="5" spans="1:6" x14ac:dyDescent="0.35">
      <c r="A5" s="41">
        <v>1996</v>
      </c>
      <c r="B5" s="42">
        <v>27050</v>
      </c>
      <c r="C5" s="34">
        <v>64035</v>
      </c>
      <c r="D5" s="43"/>
      <c r="E5" s="43"/>
      <c r="F5" s="19"/>
    </row>
    <row r="6" spans="1:6" x14ac:dyDescent="0.35">
      <c r="A6" s="41">
        <v>1997</v>
      </c>
      <c r="B6" s="42">
        <v>27244</v>
      </c>
      <c r="C6" s="34">
        <v>72904</v>
      </c>
      <c r="D6" s="43"/>
      <c r="E6" s="43"/>
    </row>
    <row r="7" spans="1:6" x14ac:dyDescent="0.35">
      <c r="A7" s="41">
        <v>1998</v>
      </c>
      <c r="B7" s="42">
        <v>28646</v>
      </c>
      <c r="C7" s="34">
        <v>82087</v>
      </c>
      <c r="D7" s="43"/>
      <c r="E7" s="43"/>
    </row>
    <row r="8" spans="1:6" x14ac:dyDescent="0.35">
      <c r="A8" s="41">
        <v>1999</v>
      </c>
      <c r="B8" s="42">
        <v>30510</v>
      </c>
      <c r="C8" s="34">
        <v>89359</v>
      </c>
      <c r="D8" s="43"/>
      <c r="E8" s="43"/>
    </row>
    <row r="9" spans="1:6" x14ac:dyDescent="0.35">
      <c r="A9" s="41">
        <v>2000</v>
      </c>
      <c r="B9" s="42">
        <v>31444</v>
      </c>
      <c r="C9" s="34">
        <v>100692</v>
      </c>
      <c r="D9" s="43"/>
      <c r="E9" s="43"/>
    </row>
    <row r="10" spans="1:6" x14ac:dyDescent="0.35">
      <c r="A10" s="41">
        <v>2001</v>
      </c>
      <c r="B10" s="42">
        <v>30622</v>
      </c>
      <c r="C10" s="34">
        <v>110027</v>
      </c>
      <c r="D10" s="43"/>
      <c r="E10" s="43"/>
    </row>
    <row r="11" spans="1:6" x14ac:dyDescent="0.35">
      <c r="A11" s="41">
        <v>2002</v>
      </c>
      <c r="B11" s="42">
        <v>29950</v>
      </c>
      <c r="C11" s="34">
        <v>106243</v>
      </c>
      <c r="D11" s="43"/>
      <c r="E11" s="43"/>
    </row>
    <row r="12" spans="1:6" x14ac:dyDescent="0.35">
      <c r="A12" s="41">
        <v>2003</v>
      </c>
      <c r="B12" s="42">
        <v>29851</v>
      </c>
      <c r="C12" s="34">
        <v>116604</v>
      </c>
      <c r="D12" s="43"/>
      <c r="E12" s="43"/>
    </row>
    <row r="13" spans="1:6" x14ac:dyDescent="0.35">
      <c r="A13" s="41">
        <v>2004</v>
      </c>
      <c r="B13" s="42">
        <v>28223</v>
      </c>
      <c r="C13" s="34">
        <v>123701</v>
      </c>
      <c r="D13" s="43"/>
      <c r="E13" s="43"/>
    </row>
    <row r="14" spans="1:6" x14ac:dyDescent="0.35">
      <c r="A14" s="41">
        <v>2005</v>
      </c>
      <c r="B14" s="42">
        <v>26210</v>
      </c>
      <c r="C14" s="34">
        <v>128713</v>
      </c>
      <c r="D14" s="43"/>
      <c r="E14" s="43"/>
    </row>
    <row r="15" spans="1:6" x14ac:dyDescent="0.35">
      <c r="A15" s="41">
        <v>2006</v>
      </c>
      <c r="B15" s="42">
        <v>25771</v>
      </c>
      <c r="C15" s="34">
        <v>135231</v>
      </c>
      <c r="D15" s="43"/>
      <c r="E15" s="43"/>
    </row>
    <row r="16" spans="1:6" x14ac:dyDescent="0.35">
      <c r="A16" s="41">
        <v>2007</v>
      </c>
      <c r="B16" s="42">
        <v>25037</v>
      </c>
      <c r="C16" s="34">
        <v>140763</v>
      </c>
      <c r="D16" s="43"/>
      <c r="E16" s="43"/>
    </row>
    <row r="17" spans="1:5" x14ac:dyDescent="0.35">
      <c r="A17" s="41">
        <v>2008</v>
      </c>
      <c r="B17" s="42">
        <v>23396</v>
      </c>
      <c r="C17" s="34">
        <v>146150</v>
      </c>
      <c r="D17" s="43"/>
      <c r="E17" s="43"/>
    </row>
    <row r="18" spans="1:5" x14ac:dyDescent="0.35">
      <c r="A18" s="41">
        <v>2009</v>
      </c>
      <c r="B18" s="42">
        <v>22470</v>
      </c>
      <c r="C18" s="34">
        <v>134580</v>
      </c>
      <c r="D18" s="43"/>
      <c r="E18" s="43"/>
    </row>
    <row r="19" spans="1:5" x14ac:dyDescent="0.35">
      <c r="A19" s="41">
        <v>2010</v>
      </c>
      <c r="B19" s="42">
        <v>21928</v>
      </c>
      <c r="C19" s="34">
        <v>150961</v>
      </c>
      <c r="D19" s="43"/>
      <c r="E19" s="43"/>
    </row>
    <row r="20" spans="1:5" x14ac:dyDescent="0.35">
      <c r="A20" s="41">
        <v>2011</v>
      </c>
      <c r="B20" s="42">
        <v>22260</v>
      </c>
      <c r="C20" s="34">
        <v>142793</v>
      </c>
      <c r="D20" s="43"/>
      <c r="E20" s="43"/>
    </row>
    <row r="21" spans="1:5" x14ac:dyDescent="0.35">
      <c r="A21" s="41">
        <v>2012</v>
      </c>
      <c r="B21" s="42">
        <v>23232</v>
      </c>
      <c r="C21" s="34">
        <v>148560</v>
      </c>
      <c r="D21" s="43"/>
      <c r="E21" s="43"/>
    </row>
    <row r="22" spans="1:5" x14ac:dyDescent="0.35">
      <c r="A22" s="44">
        <v>2013</v>
      </c>
      <c r="B22" s="45">
        <v>22966</v>
      </c>
      <c r="C22" s="34">
        <v>147987</v>
      </c>
      <c r="D22" s="43"/>
      <c r="E22" s="43"/>
    </row>
    <row r="23" spans="1:5" x14ac:dyDescent="0.35">
      <c r="A23" s="44">
        <v>2014</v>
      </c>
      <c r="B23" s="45">
        <v>23034</v>
      </c>
      <c r="C23" s="34">
        <v>152662</v>
      </c>
      <c r="D23" s="43"/>
      <c r="E23" s="43"/>
    </row>
    <row r="24" spans="1:5" x14ac:dyDescent="0.35">
      <c r="A24" s="44">
        <v>2015</v>
      </c>
      <c r="B24" s="45">
        <v>22811</v>
      </c>
      <c r="C24" s="34">
        <v>160028</v>
      </c>
      <c r="D24" s="43"/>
      <c r="E24" s="43"/>
    </row>
    <row r="25" spans="1:5" x14ac:dyDescent="0.35">
      <c r="A25" s="44">
        <v>2016</v>
      </c>
      <c r="B25" s="45">
        <v>22056</v>
      </c>
      <c r="C25" s="34">
        <v>159358</v>
      </c>
      <c r="D25" s="43"/>
      <c r="E25" s="43"/>
    </row>
    <row r="26" spans="1:5" x14ac:dyDescent="0.35">
      <c r="A26" s="46">
        <v>2017</v>
      </c>
      <c r="B26" s="47">
        <v>22072</v>
      </c>
      <c r="C26" s="129">
        <v>165590</v>
      </c>
      <c r="D26" s="43"/>
      <c r="E26" s="43"/>
    </row>
    <row r="28" spans="1:5" ht="14.25" x14ac:dyDescent="0.35">
      <c r="A28" s="5" t="s">
        <v>111</v>
      </c>
    </row>
    <row r="29" spans="1:5" ht="14.25" x14ac:dyDescent="0.35">
      <c r="A29" s="5" t="s">
        <v>112</v>
      </c>
    </row>
    <row r="30" spans="1:5" x14ac:dyDescent="0.35">
      <c r="A30" s="5" t="s">
        <v>138</v>
      </c>
    </row>
    <row r="31" spans="1:5" ht="13.15" x14ac:dyDescent="0.4">
      <c r="A31" s="5" t="s">
        <v>113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election activeCell="J44" sqref="J44"/>
    </sheetView>
  </sheetViews>
  <sheetFormatPr defaultRowHeight="12.75" x14ac:dyDescent="0.35"/>
  <cols>
    <col min="1" max="1" width="12.5546875" style="5" customWidth="1"/>
    <col min="2" max="2" width="11.44140625" style="123" customWidth="1"/>
    <col min="3" max="3" width="11.5546875" style="5" customWidth="1"/>
    <col min="4" max="4" width="9.109375" style="5" customWidth="1"/>
    <col min="5" max="5" width="12.33203125" style="5" customWidth="1"/>
    <col min="6" max="16384" width="8.88671875" style="5"/>
  </cols>
  <sheetData>
    <row r="1" spans="1:13" ht="13.15" x14ac:dyDescent="0.4">
      <c r="A1" s="13" t="s">
        <v>118</v>
      </c>
    </row>
    <row r="2" spans="1:13" x14ac:dyDescent="0.35">
      <c r="D2" s="19"/>
      <c r="E2" s="19"/>
      <c r="F2" s="19"/>
    </row>
    <row r="3" spans="1:13" ht="15" x14ac:dyDescent="0.4">
      <c r="A3" s="125" t="s">
        <v>77</v>
      </c>
      <c r="B3" s="125" t="s">
        <v>92</v>
      </c>
      <c r="C3" s="125" t="s">
        <v>93</v>
      </c>
      <c r="D3" s="124"/>
      <c r="E3" s="126"/>
      <c r="F3" s="124"/>
    </row>
    <row r="4" spans="1:13" x14ac:dyDescent="0.35">
      <c r="A4" s="38">
        <v>1995</v>
      </c>
      <c r="B4" s="26">
        <v>9475.0000000000091</v>
      </c>
      <c r="C4" s="39">
        <v>38878</v>
      </c>
      <c r="D4" s="42"/>
      <c r="E4" s="42"/>
      <c r="F4" s="127"/>
      <c r="I4" s="104"/>
      <c r="M4" s="104"/>
    </row>
    <row r="5" spans="1:13" x14ac:dyDescent="0.35">
      <c r="A5" s="41">
        <v>1996</v>
      </c>
      <c r="B5" s="28">
        <v>7131.99999999996</v>
      </c>
      <c r="C5" s="42">
        <v>37204</v>
      </c>
      <c r="D5" s="42"/>
      <c r="E5" s="42"/>
      <c r="F5" s="127"/>
      <c r="I5" s="104"/>
      <c r="M5" s="104"/>
    </row>
    <row r="6" spans="1:13" x14ac:dyDescent="0.35">
      <c r="A6" s="41">
        <v>1997</v>
      </c>
      <c r="B6" s="28">
        <v>7945</v>
      </c>
      <c r="C6" s="42">
        <v>36807</v>
      </c>
      <c r="D6" s="42"/>
      <c r="E6" s="42"/>
      <c r="F6" s="127"/>
      <c r="I6" s="104"/>
      <c r="M6" s="104"/>
    </row>
    <row r="7" spans="1:13" x14ac:dyDescent="0.35">
      <c r="A7" s="41">
        <v>1998</v>
      </c>
      <c r="B7" s="28">
        <v>9249.00000000002</v>
      </c>
      <c r="C7" s="42">
        <v>33934</v>
      </c>
      <c r="D7" s="42"/>
      <c r="E7" s="42"/>
      <c r="F7" s="127"/>
      <c r="I7" s="104"/>
      <c r="M7" s="104"/>
    </row>
    <row r="8" spans="1:13" x14ac:dyDescent="0.35">
      <c r="A8" s="41">
        <v>1999</v>
      </c>
      <c r="B8" s="28">
        <v>7994.99999999997</v>
      </c>
      <c r="C8" s="42">
        <v>32690</v>
      </c>
      <c r="D8" s="42"/>
      <c r="E8" s="42"/>
      <c r="F8" s="127"/>
      <c r="I8" s="104"/>
      <c r="M8" s="104"/>
    </row>
    <row r="9" spans="1:13" x14ac:dyDescent="0.35">
      <c r="A9" s="41">
        <v>2000</v>
      </c>
      <c r="B9" s="28">
        <v>8252</v>
      </c>
      <c r="C9" s="42">
        <v>25511</v>
      </c>
      <c r="D9" s="42"/>
      <c r="E9" s="42"/>
      <c r="F9" s="127"/>
      <c r="I9" s="104"/>
      <c r="M9" s="104"/>
    </row>
    <row r="10" spans="1:13" x14ac:dyDescent="0.35">
      <c r="A10" s="41">
        <v>2001</v>
      </c>
      <c r="B10" s="28">
        <v>7554.99999999998</v>
      </c>
      <c r="C10" s="42">
        <v>32102</v>
      </c>
      <c r="D10" s="42"/>
      <c r="E10" s="42"/>
      <c r="F10" s="127"/>
      <c r="I10" s="104"/>
      <c r="M10" s="104"/>
    </row>
    <row r="11" spans="1:13" x14ac:dyDescent="0.35">
      <c r="A11" s="41">
        <v>2002</v>
      </c>
      <c r="B11" s="28">
        <v>8688.9999999999709</v>
      </c>
      <c r="C11" s="42">
        <v>43913</v>
      </c>
      <c r="D11" s="42"/>
      <c r="E11" s="42"/>
      <c r="F11" s="127"/>
      <c r="I11" s="104"/>
      <c r="M11" s="104"/>
    </row>
    <row r="12" spans="1:13" x14ac:dyDescent="0.35">
      <c r="A12" s="41">
        <v>2003</v>
      </c>
      <c r="B12" s="28">
        <v>9761.0000000000091</v>
      </c>
      <c r="C12" s="42">
        <v>55544</v>
      </c>
      <c r="D12" s="42"/>
      <c r="E12" s="42"/>
      <c r="F12" s="127"/>
      <c r="I12" s="104"/>
      <c r="M12" s="104"/>
    </row>
    <row r="13" spans="1:13" x14ac:dyDescent="0.35">
      <c r="A13" s="41">
        <v>2004</v>
      </c>
      <c r="B13" s="28">
        <v>10541</v>
      </c>
      <c r="C13" s="42">
        <v>54514</v>
      </c>
      <c r="D13" s="42"/>
      <c r="E13" s="42"/>
      <c r="F13" s="127"/>
      <c r="I13" s="104"/>
      <c r="M13" s="104"/>
    </row>
    <row r="14" spans="1:13" x14ac:dyDescent="0.35">
      <c r="A14" s="41">
        <v>2005</v>
      </c>
      <c r="B14" s="28">
        <v>10157</v>
      </c>
      <c r="C14" s="42">
        <v>49548</v>
      </c>
      <c r="D14" s="42"/>
      <c r="E14" s="42"/>
      <c r="F14" s="127"/>
      <c r="I14" s="104"/>
      <c r="M14" s="104"/>
    </row>
    <row r="15" spans="1:13" x14ac:dyDescent="0.35">
      <c r="A15" s="41">
        <v>2006</v>
      </c>
      <c r="B15" s="28">
        <v>7906.99999999996</v>
      </c>
      <c r="C15" s="42">
        <v>58382</v>
      </c>
      <c r="D15" s="42"/>
      <c r="E15" s="42"/>
      <c r="F15" s="127"/>
      <c r="I15" s="104"/>
      <c r="M15" s="104"/>
    </row>
    <row r="16" spans="1:13" x14ac:dyDescent="0.35">
      <c r="A16" s="41">
        <v>2007</v>
      </c>
      <c r="B16" s="28">
        <v>5929.99999999999</v>
      </c>
      <c r="C16" s="42">
        <v>50870</v>
      </c>
      <c r="D16" s="42"/>
      <c r="E16" s="42"/>
      <c r="F16" s="127"/>
      <c r="I16" s="104"/>
      <c r="M16" s="104"/>
    </row>
    <row r="17" spans="1:13" x14ac:dyDescent="0.35">
      <c r="A17" s="41">
        <v>2008</v>
      </c>
      <c r="B17" s="28">
        <v>5360.00000000001</v>
      </c>
      <c r="C17" s="42">
        <v>55653</v>
      </c>
      <c r="D17" s="42"/>
      <c r="E17" s="42"/>
      <c r="F17" s="127"/>
      <c r="I17" s="104"/>
      <c r="M17" s="104"/>
    </row>
    <row r="18" spans="1:13" x14ac:dyDescent="0.35">
      <c r="A18" s="41">
        <v>2009</v>
      </c>
      <c r="B18" s="28">
        <v>5426.99999999999</v>
      </c>
      <c r="C18" s="42">
        <v>48323</v>
      </c>
      <c r="D18" s="42"/>
      <c r="E18" s="42"/>
      <c r="F18" s="127"/>
      <c r="I18" s="104"/>
      <c r="M18" s="104"/>
    </row>
    <row r="19" spans="1:13" x14ac:dyDescent="0.35">
      <c r="A19" s="41">
        <v>2010</v>
      </c>
      <c r="B19" s="28">
        <v>5594</v>
      </c>
      <c r="C19" s="42">
        <v>54133</v>
      </c>
      <c r="D19" s="42"/>
      <c r="E19" s="42"/>
      <c r="F19" s="127"/>
      <c r="I19" s="104"/>
      <c r="M19" s="104"/>
    </row>
    <row r="20" spans="1:13" x14ac:dyDescent="0.35">
      <c r="A20" s="41">
        <v>2011</v>
      </c>
      <c r="B20" s="28">
        <v>7172.99999999997</v>
      </c>
      <c r="C20" s="42">
        <v>58397</v>
      </c>
      <c r="D20" s="42"/>
      <c r="E20" s="42"/>
      <c r="F20" s="127"/>
      <c r="I20" s="104"/>
      <c r="M20" s="104"/>
    </row>
    <row r="21" spans="1:13" x14ac:dyDescent="0.35">
      <c r="A21" s="41">
        <v>2012</v>
      </c>
      <c r="B21" s="28">
        <v>6863.99999999997</v>
      </c>
      <c r="C21" s="42">
        <v>62490</v>
      </c>
      <c r="D21" s="42"/>
      <c r="E21" s="42"/>
      <c r="F21" s="127"/>
      <c r="I21" s="104"/>
      <c r="M21" s="104"/>
    </row>
    <row r="22" spans="1:13" x14ac:dyDescent="0.35">
      <c r="A22" s="44">
        <v>2013</v>
      </c>
      <c r="B22" s="28">
        <v>5234.00000000001</v>
      </c>
      <c r="C22" s="42">
        <v>64301</v>
      </c>
      <c r="D22" s="42"/>
      <c r="E22" s="42"/>
      <c r="F22" s="127"/>
      <c r="I22" s="104"/>
      <c r="M22" s="104"/>
    </row>
    <row r="23" spans="1:13" x14ac:dyDescent="0.35">
      <c r="A23" s="44">
        <v>2014</v>
      </c>
      <c r="B23" s="30">
        <v>4986.00000000002</v>
      </c>
      <c r="C23" s="42">
        <v>62945</v>
      </c>
      <c r="D23" s="42"/>
      <c r="E23" s="42"/>
      <c r="F23" s="127"/>
      <c r="I23" s="104"/>
      <c r="M23" s="104"/>
    </row>
    <row r="24" spans="1:13" x14ac:dyDescent="0.35">
      <c r="A24" s="44">
        <v>2015</v>
      </c>
      <c r="B24" s="30">
        <v>5464.00000000001</v>
      </c>
      <c r="C24" s="42">
        <v>67090</v>
      </c>
      <c r="D24" s="42"/>
      <c r="E24" s="42"/>
      <c r="F24" s="127"/>
      <c r="I24" s="104"/>
      <c r="M24" s="104"/>
    </row>
    <row r="25" spans="1:13" x14ac:dyDescent="0.35">
      <c r="A25" s="44">
        <v>2016</v>
      </c>
      <c r="B25" s="30">
        <v>5602.00000000002</v>
      </c>
      <c r="C25" s="42">
        <v>94539</v>
      </c>
      <c r="D25" s="42"/>
      <c r="E25" s="42"/>
      <c r="F25" s="127"/>
      <c r="I25" s="104"/>
      <c r="M25" s="104"/>
    </row>
    <row r="26" spans="1:13" x14ac:dyDescent="0.35">
      <c r="A26" s="46">
        <v>2017</v>
      </c>
      <c r="B26" s="78">
        <v>6310.99999999999</v>
      </c>
      <c r="C26" s="129" t="s">
        <v>53</v>
      </c>
      <c r="D26" s="43"/>
      <c r="E26" s="43"/>
    </row>
    <row r="28" spans="1:13" ht="14.25" x14ac:dyDescent="0.35">
      <c r="A28" s="5" t="s">
        <v>114</v>
      </c>
    </row>
    <row r="29" spans="1:13" ht="14.25" x14ac:dyDescent="0.35">
      <c r="A29" s="5" t="s">
        <v>115</v>
      </c>
    </row>
    <row r="30" spans="1:13" x14ac:dyDescent="0.35">
      <c r="A30" s="5" t="s">
        <v>116</v>
      </c>
    </row>
    <row r="31" spans="1:13" ht="13.15" x14ac:dyDescent="0.4">
      <c r="A31" s="5" t="s">
        <v>91</v>
      </c>
    </row>
    <row r="35" spans="2:3" ht="13.15" x14ac:dyDescent="0.4">
      <c r="B35" s="124"/>
      <c r="C35" s="12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9"/>
  <sheetViews>
    <sheetView showGridLines="0" workbookViewId="0"/>
  </sheetViews>
  <sheetFormatPr defaultRowHeight="12.75" x14ac:dyDescent="0.35"/>
  <cols>
    <col min="1" max="1" width="10" style="5" bestFit="1" customWidth="1"/>
    <col min="2" max="2" width="8.6640625" style="5" customWidth="1"/>
    <col min="3" max="5" width="9" style="5" bestFit="1" customWidth="1"/>
    <col min="6" max="16384" width="8.88671875" style="5"/>
  </cols>
  <sheetData>
    <row r="1" spans="1:6" ht="13.15" x14ac:dyDescent="0.4">
      <c r="A1" s="13" t="s">
        <v>119</v>
      </c>
    </row>
    <row r="3" spans="1:6" ht="15" x14ac:dyDescent="0.4">
      <c r="A3" s="24" t="s">
        <v>62</v>
      </c>
      <c r="B3" s="24" t="s">
        <v>2</v>
      </c>
      <c r="C3" s="24" t="s">
        <v>124</v>
      </c>
      <c r="D3" s="24" t="s">
        <v>2</v>
      </c>
      <c r="E3" s="24" t="s">
        <v>3</v>
      </c>
      <c r="F3" s="24" t="s">
        <v>61</v>
      </c>
    </row>
    <row r="4" spans="1:6" x14ac:dyDescent="0.35">
      <c r="A4" s="38">
        <v>1995</v>
      </c>
      <c r="B4" s="39">
        <v>25850</v>
      </c>
      <c r="C4" s="39">
        <v>774</v>
      </c>
      <c r="D4" s="40">
        <v>0.97092848557692313</v>
      </c>
      <c r="E4" s="40">
        <v>2.9071514423076924E-2</v>
      </c>
      <c r="F4" s="39">
        <v>26624</v>
      </c>
    </row>
    <row r="5" spans="1:6" x14ac:dyDescent="0.35">
      <c r="A5" s="41">
        <v>1996</v>
      </c>
      <c r="B5" s="42">
        <v>26175</v>
      </c>
      <c r="C5" s="42">
        <v>875</v>
      </c>
      <c r="D5" s="43">
        <v>0.96765249537892795</v>
      </c>
      <c r="E5" s="43">
        <v>3.2347504621072089E-2</v>
      </c>
      <c r="F5" s="42">
        <v>27050</v>
      </c>
    </row>
    <row r="6" spans="1:6" x14ac:dyDescent="0.35">
      <c r="A6" s="41">
        <v>1997</v>
      </c>
      <c r="B6" s="42">
        <v>26336</v>
      </c>
      <c r="C6" s="42">
        <v>908</v>
      </c>
      <c r="D6" s="43">
        <v>0.96667156071061522</v>
      </c>
      <c r="E6" s="43">
        <v>3.3328439289384816E-2</v>
      </c>
      <c r="F6" s="42">
        <v>27244</v>
      </c>
    </row>
    <row r="7" spans="1:6" x14ac:dyDescent="0.35">
      <c r="A7" s="41">
        <v>1998</v>
      </c>
      <c r="B7" s="42">
        <v>27652</v>
      </c>
      <c r="C7" s="42">
        <v>994</v>
      </c>
      <c r="D7" s="43">
        <v>0.96530056552398236</v>
      </c>
      <c r="E7" s="43">
        <v>3.4699434476017595E-2</v>
      </c>
      <c r="F7" s="42">
        <v>28646</v>
      </c>
    </row>
    <row r="8" spans="1:6" x14ac:dyDescent="0.35">
      <c r="A8" s="41">
        <v>1999</v>
      </c>
      <c r="B8" s="42">
        <v>29198</v>
      </c>
      <c r="C8" s="42">
        <v>1312</v>
      </c>
      <c r="D8" s="43">
        <v>0.95699770567027209</v>
      </c>
      <c r="E8" s="43">
        <v>4.3002294329727957E-2</v>
      </c>
      <c r="F8" s="42">
        <v>30510</v>
      </c>
    </row>
    <row r="9" spans="1:6" x14ac:dyDescent="0.35">
      <c r="A9" s="41">
        <v>2000</v>
      </c>
      <c r="B9" s="42">
        <v>30109</v>
      </c>
      <c r="C9" s="42">
        <v>1335</v>
      </c>
      <c r="D9" s="43">
        <v>0.9575435695204173</v>
      </c>
      <c r="E9" s="43">
        <v>4.2456430479582752E-2</v>
      </c>
      <c r="F9" s="42">
        <v>31444</v>
      </c>
    </row>
    <row r="10" spans="1:6" x14ac:dyDescent="0.35">
      <c r="A10" s="41">
        <v>2001</v>
      </c>
      <c r="B10" s="42">
        <v>29117</v>
      </c>
      <c r="C10" s="42">
        <v>1505</v>
      </c>
      <c r="D10" s="43">
        <v>0.95085232839135259</v>
      </c>
      <c r="E10" s="43">
        <v>4.9147671608647379E-2</v>
      </c>
      <c r="F10" s="42">
        <v>30622</v>
      </c>
    </row>
    <row r="11" spans="1:6" x14ac:dyDescent="0.35">
      <c r="A11" s="41">
        <v>2002</v>
      </c>
      <c r="B11" s="42">
        <v>28330</v>
      </c>
      <c r="C11" s="42">
        <v>1620</v>
      </c>
      <c r="D11" s="43">
        <v>0.94590984974958259</v>
      </c>
      <c r="E11" s="43">
        <v>5.4090150250417364E-2</v>
      </c>
      <c r="F11" s="42">
        <v>29950</v>
      </c>
    </row>
    <row r="12" spans="1:6" x14ac:dyDescent="0.35">
      <c r="A12" s="41">
        <v>2003</v>
      </c>
      <c r="B12" s="42">
        <v>28061</v>
      </c>
      <c r="C12" s="42">
        <v>1790</v>
      </c>
      <c r="D12" s="43">
        <v>0.94003550969816752</v>
      </c>
      <c r="E12" s="43">
        <v>5.9964490301832436E-2</v>
      </c>
      <c r="F12" s="42">
        <v>29851</v>
      </c>
    </row>
    <row r="13" spans="1:6" x14ac:dyDescent="0.35">
      <c r="A13" s="41">
        <v>2004</v>
      </c>
      <c r="B13" s="42">
        <v>26498</v>
      </c>
      <c r="C13" s="42">
        <v>1725</v>
      </c>
      <c r="D13" s="43">
        <v>0.93887963717535339</v>
      </c>
      <c r="E13" s="43">
        <v>6.1120362824646564E-2</v>
      </c>
      <c r="F13" s="42">
        <v>28223</v>
      </c>
    </row>
    <row r="14" spans="1:6" x14ac:dyDescent="0.35">
      <c r="A14" s="41">
        <v>2005</v>
      </c>
      <c r="B14" s="42">
        <v>24405</v>
      </c>
      <c r="C14" s="42">
        <v>1805</v>
      </c>
      <c r="D14" s="43">
        <v>0.93113315528424268</v>
      </c>
      <c r="E14" s="43">
        <v>6.8866844715757339E-2</v>
      </c>
      <c r="F14" s="42">
        <v>26210</v>
      </c>
    </row>
    <row r="15" spans="1:6" x14ac:dyDescent="0.35">
      <c r="A15" s="41">
        <v>2006</v>
      </c>
      <c r="B15" s="42">
        <v>23759</v>
      </c>
      <c r="C15" s="42">
        <v>2012</v>
      </c>
      <c r="D15" s="43">
        <v>0.92192774824415036</v>
      </c>
      <c r="E15" s="43">
        <v>7.80722517558496E-2</v>
      </c>
      <c r="F15" s="42">
        <v>25771</v>
      </c>
    </row>
    <row r="16" spans="1:6" x14ac:dyDescent="0.35">
      <c r="A16" s="41">
        <v>2007</v>
      </c>
      <c r="B16" s="42">
        <v>22832</v>
      </c>
      <c r="C16" s="42">
        <v>2205</v>
      </c>
      <c r="D16" s="43">
        <v>0.91193034309222354</v>
      </c>
      <c r="E16" s="43">
        <v>8.8069656907776489E-2</v>
      </c>
      <c r="F16" s="42">
        <v>25037</v>
      </c>
    </row>
    <row r="17" spans="1:6" x14ac:dyDescent="0.35">
      <c r="A17" s="41">
        <v>2008</v>
      </c>
      <c r="B17" s="42">
        <v>21475</v>
      </c>
      <c r="C17" s="42">
        <v>1921</v>
      </c>
      <c r="D17" s="43">
        <v>0.91789194734142587</v>
      </c>
      <c r="E17" s="43">
        <v>8.2108052658574113E-2</v>
      </c>
      <c r="F17" s="42">
        <v>23396</v>
      </c>
    </row>
    <row r="18" spans="1:6" x14ac:dyDescent="0.35">
      <c r="A18" s="41">
        <v>2009</v>
      </c>
      <c r="B18" s="42">
        <v>20432</v>
      </c>
      <c r="C18" s="42">
        <v>2038</v>
      </c>
      <c r="D18" s="43">
        <v>0.90930129060970177</v>
      </c>
      <c r="E18" s="43">
        <v>9.0698709390298171E-2</v>
      </c>
      <c r="F18" s="42">
        <v>22470</v>
      </c>
    </row>
    <row r="19" spans="1:6" x14ac:dyDescent="0.35">
      <c r="A19" s="41">
        <v>2010</v>
      </c>
      <c r="B19" s="42">
        <v>19916</v>
      </c>
      <c r="C19" s="42">
        <v>2012</v>
      </c>
      <c r="D19" s="43">
        <v>0.90824516599781102</v>
      </c>
      <c r="E19" s="43">
        <v>9.1754834002188979E-2</v>
      </c>
      <c r="F19" s="42">
        <v>21928</v>
      </c>
    </row>
    <row r="20" spans="1:6" x14ac:dyDescent="0.35">
      <c r="A20" s="41">
        <v>2011</v>
      </c>
      <c r="B20" s="42">
        <v>20324</v>
      </c>
      <c r="C20" s="42">
        <v>1936</v>
      </c>
      <c r="D20" s="43">
        <v>0.91302785265049413</v>
      </c>
      <c r="E20" s="43">
        <v>8.6972147349505841E-2</v>
      </c>
      <c r="F20" s="42">
        <v>22260</v>
      </c>
    </row>
    <row r="21" spans="1:6" x14ac:dyDescent="0.35">
      <c r="A21" s="41">
        <v>2012</v>
      </c>
      <c r="B21" s="42">
        <v>21123</v>
      </c>
      <c r="C21" s="42">
        <v>2109</v>
      </c>
      <c r="D21" s="43">
        <v>0.90922004132231404</v>
      </c>
      <c r="E21" s="43">
        <v>9.0779958677685957E-2</v>
      </c>
      <c r="F21" s="42">
        <v>23232</v>
      </c>
    </row>
    <row r="22" spans="1:6" x14ac:dyDescent="0.35">
      <c r="A22" s="44">
        <v>2013</v>
      </c>
      <c r="B22" s="45">
        <v>20583</v>
      </c>
      <c r="C22" s="45">
        <v>2383</v>
      </c>
      <c r="D22" s="43">
        <v>0.89623791692066535</v>
      </c>
      <c r="E22" s="43">
        <v>0.10376208307933467</v>
      </c>
      <c r="F22" s="45">
        <v>22966</v>
      </c>
    </row>
    <row r="23" spans="1:6" x14ac:dyDescent="0.35">
      <c r="A23" s="44">
        <v>2014</v>
      </c>
      <c r="B23" s="45">
        <v>20703</v>
      </c>
      <c r="C23" s="45">
        <v>2331</v>
      </c>
      <c r="D23" s="43">
        <v>0.89880177129460792</v>
      </c>
      <c r="E23" s="43">
        <v>0.10119822870539202</v>
      </c>
      <c r="F23" s="45">
        <v>23034</v>
      </c>
    </row>
    <row r="24" spans="1:6" x14ac:dyDescent="0.35">
      <c r="A24" s="44">
        <v>2015</v>
      </c>
      <c r="B24" s="45">
        <v>20393</v>
      </c>
      <c r="C24" s="45">
        <v>2418</v>
      </c>
      <c r="D24" s="43">
        <v>0.89399850949103499</v>
      </c>
      <c r="E24" s="43">
        <v>0.10600149050896497</v>
      </c>
      <c r="F24" s="45">
        <v>22811</v>
      </c>
    </row>
    <row r="25" spans="1:6" x14ac:dyDescent="0.35">
      <c r="A25" s="44">
        <v>2016</v>
      </c>
      <c r="B25" s="45">
        <v>19524</v>
      </c>
      <c r="C25" s="45">
        <v>2532</v>
      </c>
      <c r="D25" s="43">
        <v>0.88520130576713818</v>
      </c>
      <c r="E25" s="43">
        <v>0.11479869423286181</v>
      </c>
      <c r="F25" s="45">
        <v>22056</v>
      </c>
    </row>
    <row r="26" spans="1:6" x14ac:dyDescent="0.35">
      <c r="A26" s="46">
        <v>2017</v>
      </c>
      <c r="B26" s="47">
        <v>19198</v>
      </c>
      <c r="C26" s="47">
        <v>2874</v>
      </c>
      <c r="D26" s="48">
        <v>0.86978977890540055</v>
      </c>
      <c r="E26" s="48">
        <v>0.13021022109459948</v>
      </c>
      <c r="F26" s="47">
        <v>22072</v>
      </c>
    </row>
    <row r="28" spans="1:6" ht="14.25" customHeight="1" x14ac:dyDescent="0.35">
      <c r="A28" s="160" t="s">
        <v>125</v>
      </c>
      <c r="B28" s="160"/>
      <c r="C28" s="160"/>
      <c r="D28" s="160"/>
      <c r="E28" s="160"/>
      <c r="F28" s="160"/>
    </row>
    <row r="29" spans="1:6" x14ac:dyDescent="0.35">
      <c r="A29" s="160"/>
      <c r="B29" s="160"/>
      <c r="C29" s="160"/>
      <c r="D29" s="160"/>
      <c r="E29" s="160"/>
      <c r="F29" s="160"/>
    </row>
  </sheetData>
  <mergeCells count="1">
    <mergeCell ref="A28:F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9"/>
  <sheetViews>
    <sheetView showGridLines="0" workbookViewId="0"/>
  </sheetViews>
  <sheetFormatPr defaultRowHeight="12.75" x14ac:dyDescent="0.35"/>
  <cols>
    <col min="1" max="1" width="8.88671875" style="5"/>
    <col min="2" max="2" width="12.6640625" style="5" customWidth="1"/>
    <col min="3" max="16384" width="8.88671875" style="5"/>
  </cols>
  <sheetData>
    <row r="1" spans="1:6" ht="14.25" customHeight="1" x14ac:dyDescent="0.4">
      <c r="A1" s="13" t="s">
        <v>120</v>
      </c>
    </row>
    <row r="3" spans="1:6" ht="24.75" customHeight="1" x14ac:dyDescent="0.35">
      <c r="A3" s="50" t="s">
        <v>64</v>
      </c>
      <c r="B3" s="54" t="s">
        <v>2</v>
      </c>
      <c r="C3" s="54" t="s">
        <v>124</v>
      </c>
      <c r="D3" s="54" t="s">
        <v>2</v>
      </c>
      <c r="E3" s="54" t="s">
        <v>3</v>
      </c>
      <c r="F3" s="54" t="s">
        <v>61</v>
      </c>
    </row>
    <row r="4" spans="1:6" x14ac:dyDescent="0.35">
      <c r="A4" s="17">
        <v>1995</v>
      </c>
      <c r="B4" s="32">
        <v>10386</v>
      </c>
      <c r="C4" s="18">
        <v>756</v>
      </c>
      <c r="D4" s="33">
        <v>0.93214862681744748</v>
      </c>
      <c r="E4" s="33">
        <v>6.7851373182552507E-2</v>
      </c>
      <c r="F4" s="32">
        <v>11142</v>
      </c>
    </row>
    <row r="5" spans="1:6" x14ac:dyDescent="0.35">
      <c r="A5" s="19">
        <v>1996</v>
      </c>
      <c r="B5" s="34">
        <v>10542</v>
      </c>
      <c r="C5" s="20">
        <v>909</v>
      </c>
      <c r="D5" s="7">
        <v>0.92061828661252287</v>
      </c>
      <c r="E5" s="7">
        <v>7.9381713387477071E-2</v>
      </c>
      <c r="F5" s="34">
        <v>11451</v>
      </c>
    </row>
    <row r="6" spans="1:6" x14ac:dyDescent="0.35">
      <c r="A6" s="19">
        <v>1997</v>
      </c>
      <c r="B6" s="34">
        <v>11591</v>
      </c>
      <c r="C6" s="20">
        <v>883</v>
      </c>
      <c r="D6" s="7">
        <v>0.92921276254609586</v>
      </c>
      <c r="E6" s="7">
        <v>7.0787237453904125E-2</v>
      </c>
      <c r="F6" s="34">
        <v>12474</v>
      </c>
    </row>
    <row r="7" spans="1:6" x14ac:dyDescent="0.35">
      <c r="A7" s="19">
        <v>1998</v>
      </c>
      <c r="B7" s="34">
        <v>11322</v>
      </c>
      <c r="C7" s="20">
        <v>965</v>
      </c>
      <c r="D7" s="7">
        <v>0.9214617074957272</v>
      </c>
      <c r="E7" s="7">
        <v>7.8538292504272814E-2</v>
      </c>
      <c r="F7" s="34">
        <v>12287</v>
      </c>
    </row>
    <row r="8" spans="1:6" x14ac:dyDescent="0.35">
      <c r="A8" s="19">
        <v>1999</v>
      </c>
      <c r="B8" s="34">
        <v>10825</v>
      </c>
      <c r="C8" s="20">
        <v>1217</v>
      </c>
      <c r="D8" s="7">
        <v>0.89893705364557386</v>
      </c>
      <c r="E8" s="7">
        <v>0.10106294635442617</v>
      </c>
      <c r="F8" s="34">
        <v>12042</v>
      </c>
    </row>
    <row r="9" spans="1:6" x14ac:dyDescent="0.35">
      <c r="A9" s="19">
        <v>2000</v>
      </c>
      <c r="B9" s="34">
        <v>11254</v>
      </c>
      <c r="C9" s="20">
        <v>1262</v>
      </c>
      <c r="D9" s="7">
        <v>0.89916906359859383</v>
      </c>
      <c r="E9" s="7">
        <v>0.1008309364014062</v>
      </c>
      <c r="F9" s="34">
        <v>12516</v>
      </c>
    </row>
    <row r="10" spans="1:6" x14ac:dyDescent="0.35">
      <c r="A10" s="19">
        <v>2001</v>
      </c>
      <c r="B10" s="34">
        <v>10702</v>
      </c>
      <c r="C10" s="20">
        <v>1401</v>
      </c>
      <c r="D10" s="7">
        <v>0.88424357597289927</v>
      </c>
      <c r="E10" s="7">
        <v>0.11575642402710072</v>
      </c>
      <c r="F10" s="34">
        <v>12103</v>
      </c>
    </row>
    <row r="11" spans="1:6" x14ac:dyDescent="0.35">
      <c r="A11" s="19">
        <v>2002</v>
      </c>
      <c r="B11" s="34">
        <v>11900</v>
      </c>
      <c r="C11" s="20">
        <v>1662</v>
      </c>
      <c r="D11" s="7">
        <v>0.87745170328860045</v>
      </c>
      <c r="E11" s="7">
        <v>0.1225482967113995</v>
      </c>
      <c r="F11" s="34">
        <v>13562</v>
      </c>
    </row>
    <row r="12" spans="1:6" x14ac:dyDescent="0.35">
      <c r="A12" s="19">
        <v>2003</v>
      </c>
      <c r="B12" s="34">
        <v>11440</v>
      </c>
      <c r="C12" s="20">
        <v>1649</v>
      </c>
      <c r="D12" s="7">
        <v>0.87401634960653984</v>
      </c>
      <c r="E12" s="7">
        <v>0.12598365039346016</v>
      </c>
      <c r="F12" s="34">
        <v>13089</v>
      </c>
    </row>
    <row r="13" spans="1:6" x14ac:dyDescent="0.35">
      <c r="A13" s="19">
        <v>2004</v>
      </c>
      <c r="B13" s="34">
        <v>11068</v>
      </c>
      <c r="C13" s="20">
        <v>1925</v>
      </c>
      <c r="D13" s="7">
        <v>0.85184330023859001</v>
      </c>
      <c r="E13" s="7">
        <v>0.14815669976140999</v>
      </c>
      <c r="F13" s="34">
        <v>12993</v>
      </c>
    </row>
    <row r="14" spans="1:6" x14ac:dyDescent="0.35">
      <c r="A14" s="19">
        <v>2005</v>
      </c>
      <c r="B14" s="34">
        <v>10482</v>
      </c>
      <c r="C14" s="20">
        <v>1654</v>
      </c>
      <c r="D14" s="7">
        <v>0.8637112722478576</v>
      </c>
      <c r="E14" s="7">
        <v>0.13628872775214237</v>
      </c>
      <c r="F14" s="34">
        <v>12136</v>
      </c>
    </row>
    <row r="15" spans="1:6" x14ac:dyDescent="0.35">
      <c r="A15" s="19">
        <v>2006</v>
      </c>
      <c r="B15" s="34">
        <v>10052</v>
      </c>
      <c r="C15" s="20">
        <v>1794</v>
      </c>
      <c r="D15" s="7">
        <v>0.84855647475941243</v>
      </c>
      <c r="E15" s="7">
        <v>0.15144352524058755</v>
      </c>
      <c r="F15" s="34">
        <v>11846</v>
      </c>
    </row>
    <row r="16" spans="1:6" x14ac:dyDescent="0.35">
      <c r="A16" s="19">
        <v>2007</v>
      </c>
      <c r="B16" s="34">
        <v>9527</v>
      </c>
      <c r="C16" s="20">
        <v>2345</v>
      </c>
      <c r="D16" s="7">
        <v>0.80247641509433965</v>
      </c>
      <c r="E16" s="7">
        <v>0.19752358490566038</v>
      </c>
      <c r="F16" s="34">
        <v>11872</v>
      </c>
    </row>
    <row r="17" spans="1:6" x14ac:dyDescent="0.35">
      <c r="A17" s="19">
        <v>2008</v>
      </c>
      <c r="B17" s="34">
        <v>9058</v>
      </c>
      <c r="C17" s="20">
        <v>2003</v>
      </c>
      <c r="D17" s="7">
        <v>0.8189132989783926</v>
      </c>
      <c r="E17" s="7">
        <v>0.18108670102160745</v>
      </c>
      <c r="F17" s="34">
        <v>11061</v>
      </c>
    </row>
    <row r="18" spans="1:6" x14ac:dyDescent="0.35">
      <c r="A18" s="19">
        <v>2009</v>
      </c>
      <c r="B18" s="34">
        <v>8505</v>
      </c>
      <c r="C18" s="20">
        <v>2065</v>
      </c>
      <c r="D18" s="7">
        <v>0.80463576158940397</v>
      </c>
      <c r="E18" s="7">
        <v>0.19536423841059603</v>
      </c>
      <c r="F18" s="34">
        <v>10570</v>
      </c>
    </row>
    <row r="19" spans="1:6" x14ac:dyDescent="0.35">
      <c r="A19" s="19">
        <v>2010</v>
      </c>
      <c r="B19" s="34">
        <v>8031</v>
      </c>
      <c r="C19" s="20">
        <v>1991</v>
      </c>
      <c r="D19" s="7">
        <v>0.80133705847136305</v>
      </c>
      <c r="E19" s="7">
        <v>0.198662941528637</v>
      </c>
      <c r="F19" s="34">
        <v>10022</v>
      </c>
    </row>
    <row r="20" spans="1:6" x14ac:dyDescent="0.35">
      <c r="A20" s="19">
        <v>2011</v>
      </c>
      <c r="B20" s="34">
        <v>8208</v>
      </c>
      <c r="C20" s="20">
        <v>1835</v>
      </c>
      <c r="D20" s="7">
        <v>0.81728567161206811</v>
      </c>
      <c r="E20" s="7">
        <v>0.18271432838793189</v>
      </c>
      <c r="F20" s="34">
        <v>10043</v>
      </c>
    </row>
    <row r="21" spans="1:6" x14ac:dyDescent="0.35">
      <c r="A21" s="19">
        <v>2012</v>
      </c>
      <c r="B21" s="34">
        <v>8603</v>
      </c>
      <c r="C21" s="20">
        <v>2050</v>
      </c>
      <c r="D21" s="7">
        <v>0.80756594386557778</v>
      </c>
      <c r="E21" s="7">
        <v>0.19243405613442222</v>
      </c>
      <c r="F21" s="34">
        <v>10653</v>
      </c>
    </row>
    <row r="22" spans="1:6" x14ac:dyDescent="0.35">
      <c r="A22" s="19">
        <v>2013</v>
      </c>
      <c r="B22" s="34">
        <v>8842</v>
      </c>
      <c r="C22" s="20">
        <v>2179</v>
      </c>
      <c r="D22" s="7">
        <v>0.80228654387079212</v>
      </c>
      <c r="E22" s="7">
        <v>0.19771345612920788</v>
      </c>
      <c r="F22" s="34">
        <v>11021</v>
      </c>
    </row>
    <row r="23" spans="1:6" x14ac:dyDescent="0.35">
      <c r="A23" s="21">
        <v>2014</v>
      </c>
      <c r="B23" s="35">
        <v>9776</v>
      </c>
      <c r="C23" s="22">
        <v>2451</v>
      </c>
      <c r="D23" s="7">
        <v>0.79954199721926889</v>
      </c>
      <c r="E23" s="7">
        <v>0.20045800278073117</v>
      </c>
      <c r="F23" s="35">
        <v>12227</v>
      </c>
    </row>
    <row r="24" spans="1:6" x14ac:dyDescent="0.35">
      <c r="A24" s="21">
        <v>2015</v>
      </c>
      <c r="B24" s="35">
        <v>9667</v>
      </c>
      <c r="C24" s="22">
        <v>2272</v>
      </c>
      <c r="D24" s="7">
        <v>0.80969930479939689</v>
      </c>
      <c r="E24" s="7">
        <v>0.19030069520060305</v>
      </c>
      <c r="F24" s="35">
        <v>11939</v>
      </c>
    </row>
    <row r="25" spans="1:6" x14ac:dyDescent="0.35">
      <c r="A25" s="19">
        <v>2016</v>
      </c>
      <c r="B25" s="34">
        <v>9547</v>
      </c>
      <c r="C25" s="22">
        <v>2518</v>
      </c>
      <c r="D25" s="7">
        <v>0.79129714048901778</v>
      </c>
      <c r="E25" s="7">
        <v>0.20870285951098219</v>
      </c>
      <c r="F25" s="34">
        <v>12065</v>
      </c>
    </row>
    <row r="26" spans="1:6" x14ac:dyDescent="0.35">
      <c r="A26" s="23">
        <v>2017</v>
      </c>
      <c r="B26" s="37">
        <v>9307</v>
      </c>
      <c r="C26" s="134">
        <v>2461</v>
      </c>
      <c r="D26" s="36">
        <v>0.79087355540448678</v>
      </c>
      <c r="E26" s="36">
        <v>0.20912644459551324</v>
      </c>
      <c r="F26" s="37">
        <v>11768</v>
      </c>
    </row>
    <row r="27" spans="1:6" x14ac:dyDescent="0.35">
      <c r="D27" s="15"/>
    </row>
    <row r="28" spans="1:6" x14ac:dyDescent="0.35">
      <c r="A28" s="160" t="s">
        <v>125</v>
      </c>
      <c r="B28" s="160"/>
      <c r="C28" s="160"/>
      <c r="D28" s="160"/>
      <c r="E28" s="160"/>
      <c r="F28" s="160"/>
    </row>
    <row r="29" spans="1:6" x14ac:dyDescent="0.35">
      <c r="A29" s="160"/>
      <c r="B29" s="160"/>
      <c r="C29" s="160"/>
      <c r="D29" s="160"/>
      <c r="E29" s="160"/>
      <c r="F29" s="160"/>
    </row>
  </sheetData>
  <mergeCells count="1">
    <mergeCell ref="A28:F2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7ce67b-7ab0-4263-960c-26ecffdfda11" ContentTypeId="0x0101003811653DEFE631498993104BD8E0E48E" PreviousValue="false"/>
</file>

<file path=customXml/item2.xml><?xml version="1.0" encoding="utf-8"?>
<ct:contentTypeSchema xmlns:ct="http://schemas.microsoft.com/office/2006/metadata/contentType" xmlns:ma="http://schemas.microsoft.com/office/2006/metadata/properties/metaAttributes" ct:_="" ma:_="" ma:contentTypeName="Excel Spreadsheet" ma:contentTypeID="0x0101003811653DEFE631498993104BD8E0E48E007698E98A20907B4694F335BE545163C9" ma:contentTypeVersion="506" ma:contentTypeDescription="Create new spreadsheet in this library" ma:contentTypeScope="" ma:versionID="8609f4eaf55ff715cb8e574bc8d0f9a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3/fields" xmlns:ns6="18f5cdc4-d319-4f0a-8aed-9634e6398ddf" targetNamespace="http://schemas.microsoft.com/office/2006/metadata/properties" ma:root="true" ma:fieldsID="61fdb9151dfa78beefbf988a2018e3ca" ns1:_="" ns2:_="" ns3:_="" ns4:_="" ns5:_="" ns6:_="">
    <xsd:import namespace="http://schemas.microsoft.com/sharepoint/v3"/>
    <xsd:import namespace="8b89c93d-7839-4d3c-8501-836d6f496532"/>
    <xsd:import namespace="de008811-fa5c-4483-a820-7e2c014a6dde"/>
    <xsd:import namespace="309a822d-0fb9-46b6-8eff-11735172d229"/>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1:DocumentSetDescription" minOccurs="0"/>
                <xsd:element ref="ns2:Project_x0020_Lead" minOccurs="0"/>
                <xsd:element ref="ns1:StartDate" minOccurs="0"/>
                <xsd:element ref="ns5:_EndDate" minOccurs="0"/>
                <xsd:element ref="ns2:Project_x0020_Second" minOccurs="0"/>
                <xsd:element ref="ns2:Project_x0020_Status" minOccurs="0"/>
                <xsd:element ref="ns6: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7" nillable="true" ma:displayName="Description" ma:description="A description of the Document Set" ma:internalName="DocumentSetDescription" ma:readOnly="false">
      <xsd:simpleType>
        <xsd:restriction base="dms:Note"/>
      </xsd:simpleType>
    </xsd:element>
    <xsd:element name="StartDate" ma:index="19"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8"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1"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2"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0"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3"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IP Trends</_x002e__x002e__x002e__x002e__x002e__x002e__x002e__x002e_>
    <DocumentSetDescription xmlns="http://schemas.microsoft.com/sharepoint/v3" xsi:nil="true"/>
    <_EndDate xmlns="http://schemas.microsoft.com/sharepoint/v3/fields">2017-11-10T00:00:00+00:00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2017-11-10T00:00:00+00:00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6244D4FA-3B06-45CC-BFEB-50E1AAD124FE}">
  <ds:schemaRefs>
    <ds:schemaRef ds:uri="Microsoft.SharePoint.Taxonomy.ContentTypeSync"/>
  </ds:schemaRefs>
</ds:datastoreItem>
</file>

<file path=customXml/itemProps2.xml><?xml version="1.0" encoding="utf-8"?>
<ds:datastoreItem xmlns:ds="http://schemas.openxmlformats.org/officeDocument/2006/customXml" ds:itemID="{B302F8A7-D66E-4AF0-B3AE-868A4AD48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CD03A4-BAA8-4FF2-84F7-A74F65687FA7}">
  <ds:schemaRefs>
    <ds:schemaRef ds:uri="http://schemas.microsoft.com/sharepoint/v3/contenttype/forms"/>
  </ds:schemaRefs>
</ds:datastoreItem>
</file>

<file path=customXml/itemProps4.xml><?xml version="1.0" encoding="utf-8"?>
<ds:datastoreItem xmlns:ds="http://schemas.openxmlformats.org/officeDocument/2006/customXml" ds:itemID="{D4192633-7BFF-458C-B724-9F8F3D0C477A}">
  <ds:schemaRefs>
    <ds:schemaRef ds:uri="http://schemas.microsoft.com/sharepoint/events"/>
  </ds:schemaRefs>
</ds:datastoreItem>
</file>

<file path=customXml/itemProps5.xml><?xml version="1.0" encoding="utf-8"?>
<ds:datastoreItem xmlns:ds="http://schemas.openxmlformats.org/officeDocument/2006/customXml" ds:itemID="{E3B69B70-73D6-45DB-AD56-56B19B4404EF}">
  <ds:schemaRefs>
    <ds:schemaRef ds:uri="http://purl.org/dc/elements/1.1/"/>
    <ds:schemaRef ds:uri="http://schemas.microsoft.com/office/2006/metadata/properties"/>
    <ds:schemaRef ds:uri="de008811-fa5c-4483-a820-7e2c014a6dde"/>
    <ds:schemaRef ds:uri="8b89c93d-7839-4d3c-8501-836d6f496532"/>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8f5cdc4-d319-4f0a-8aed-9634e6398ddf"/>
    <ds:schemaRef ds:uri="http://schemas.microsoft.com/sharepoint/v3/fields"/>
    <ds:schemaRef ds:uri="309a822d-0fb9-46b6-8eff-11735172d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Front Page</vt:lpstr>
      <vt:lpstr>Contents</vt:lpstr>
      <vt:lpstr>Data Sheet</vt:lpstr>
      <vt:lpstr>1. All IPR Applications</vt:lpstr>
      <vt:lpstr>2. Summary</vt:lpstr>
      <vt:lpstr>3a. EPO Applications</vt:lpstr>
      <vt:lpstr>3b. EPO Grants</vt:lpstr>
      <vt:lpstr>4a. Applications by Route</vt:lpstr>
      <vt:lpstr>4b. Publications by Route</vt:lpstr>
      <vt:lpstr>4c. Grants by Route</vt:lpstr>
      <vt:lpstr>5a. Applications by Residency</vt:lpstr>
      <vt:lpstr>5b. Grants by Residency</vt:lpstr>
      <vt:lpstr>6a. Applications by Region</vt:lpstr>
      <vt:lpstr>6b. Top Applicant Countries</vt:lpstr>
      <vt:lpstr>6c. Top Publication Countries</vt:lpstr>
      <vt:lpstr>6d. Top App. Countries (Grants)</vt:lpstr>
      <vt:lpstr>7a. Publications by Inventors</vt:lpstr>
      <vt:lpstr>7b. Grants by Inventors</vt:lpstr>
      <vt:lpstr>8a. Pubs by Inventor Country</vt:lpstr>
      <vt:lpstr>8b. Grants by Inventor Country</vt:lpstr>
      <vt:lpstr>9a. Publications by Technology </vt:lpstr>
      <vt:lpstr>9b. Pubs by Tech from Applicant</vt:lpstr>
      <vt:lpstr>9c. Grants by Technology</vt:lpstr>
      <vt:lpstr>'Data Sheet'!_ftnref2</vt:lpstr>
      <vt:lpstr>'Data Sheet'!_ftnref3</vt:lpstr>
      <vt:lpstr>'Data Sheet'!_ftnref4</vt:lpstr>
    </vt:vector>
  </TitlesOfParts>
  <Company>IPO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Evans</dc:creator>
  <cp:lastModifiedBy>Melanie Brown</cp:lastModifiedBy>
  <dcterms:created xsi:type="dcterms:W3CDTF">2016-07-28T09:56:10Z</dcterms:created>
  <dcterms:modified xsi:type="dcterms:W3CDTF">2018-07-11T08:32:40Z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0x0101003811653DEFE631498993104BD8E0E48E007698E98A20907B4694F335BE545163C9</vt:lpwstr>
  </property>
  <property fmtid="{D5CDD505-2E9C-101B-9397-08002B2CF9AE}" pid="3" name="Topic">
    <vt:lpwstr/>
  </property>
  <property fmtid="{D5CDD505-2E9C-101B-9397-08002B2CF9AE}" pid="4" name="Document Type">
    <vt:lpwstr/>
  </property>
</Properties>
</file>