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HR Management Information\Cabinet Office Returns\Workforce Management Information\Gov.uk published\"/>
    </mc:Choice>
  </mc:AlternateContent>
  <bookViews>
    <workbookView xWindow="-165" yWindow="4335" windowWidth="24240" windowHeight="6810" tabRatio="812" firstSheet="1" activeTab="11"/>
  </bookViews>
  <sheets>
    <sheet name="April 2017" sheetId="1" r:id="rId1"/>
    <sheet name="May 2017" sheetId="2" r:id="rId2"/>
    <sheet name="June 2017" sheetId="3" r:id="rId3"/>
    <sheet name="July 2017" sheetId="4" r:id="rId4"/>
    <sheet name="August 2017" sheetId="5" r:id="rId5"/>
    <sheet name="September 2017" sheetId="6" r:id="rId6"/>
    <sheet name="October 2017" sheetId="7" r:id="rId7"/>
    <sheet name="November 2017" sheetId="8" r:id="rId8"/>
    <sheet name="December 2017" sheetId="9" r:id="rId9"/>
    <sheet name="January 2018" sheetId="10" r:id="rId10"/>
    <sheet name="February 2018" sheetId="11" r:id="rId11"/>
    <sheet name="March 2018" sheetId="12" r:id="rId12"/>
  </sheets>
  <calcPr calcId="162913"/>
</workbook>
</file>

<file path=xl/calcChain.xml><?xml version="1.0" encoding="utf-8"?>
<calcChain xmlns="http://schemas.openxmlformats.org/spreadsheetml/2006/main">
  <c r="AJ6" i="12" l="1"/>
  <c r="AM6" i="3" l="1"/>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N6" i="5" s="1"/>
  <c r="AA6" i="5"/>
  <c r="Z6" i="5"/>
  <c r="Q6" i="5"/>
  <c r="AC6" i="5" s="1"/>
  <c r="P6" i="5"/>
  <c r="AB6" i="5" s="1"/>
  <c r="AM5" i="5"/>
  <c r="AJ5" i="5"/>
  <c r="AN5" i="5" s="1"/>
  <c r="AA5" i="5"/>
  <c r="Z5" i="5"/>
  <c r="Q5" i="5"/>
  <c r="AC5" i="5" s="1"/>
  <c r="P5" i="5"/>
  <c r="AB5" i="5" s="1"/>
  <c r="AM4" i="5"/>
  <c r="AJ4" i="5"/>
  <c r="AN4" i="5" s="1"/>
  <c r="AA4" i="5"/>
  <c r="Z4" i="5"/>
  <c r="Q4" i="5"/>
  <c r="AC4" i="5" s="1"/>
  <c r="P4" i="5"/>
  <c r="AB4" i="5" s="1"/>
  <c r="AM6" i="6"/>
  <c r="AJ6" i="6"/>
  <c r="AA6" i="6"/>
  <c r="Z6" i="6"/>
  <c r="Q6" i="6"/>
  <c r="AC6" i="6" s="1"/>
  <c r="P6" i="6"/>
  <c r="AB6" i="6" s="1"/>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A6" i="8"/>
  <c r="Z6" i="8"/>
  <c r="Q6" i="8"/>
  <c r="AC6" i="8" s="1"/>
  <c r="P6" i="8"/>
  <c r="AB6" i="8" s="1"/>
  <c r="AM5" i="8"/>
  <c r="AJ5" i="8"/>
  <c r="AA5" i="8"/>
  <c r="Z5" i="8"/>
  <c r="Q5" i="8"/>
  <c r="AC5" i="8" s="1"/>
  <c r="P5" i="8"/>
  <c r="AB5" i="8" s="1"/>
  <c r="AM4" i="8"/>
  <c r="AJ4" i="8"/>
  <c r="AA4" i="8"/>
  <c r="Z4" i="8"/>
  <c r="Q4" i="8"/>
  <c r="AC4" i="8" s="1"/>
  <c r="P4" i="8"/>
  <c r="AB4" i="8" s="1"/>
  <c r="AM6" i="9"/>
  <c r="AJ6" i="9"/>
  <c r="AA6" i="9"/>
  <c r="Z6" i="9"/>
  <c r="Q6" i="9"/>
  <c r="AC6" i="9" s="1"/>
  <c r="P6" i="9"/>
  <c r="AB6" i="9" s="1"/>
  <c r="AM5" i="9"/>
  <c r="AJ5" i="9"/>
  <c r="AN5" i="9" s="1"/>
  <c r="AA5" i="9"/>
  <c r="Z5" i="9"/>
  <c r="Q5" i="9"/>
  <c r="AC5" i="9" s="1"/>
  <c r="P5" i="9"/>
  <c r="AB5" i="9" s="1"/>
  <c r="AM4" i="9"/>
  <c r="AJ4" i="9"/>
  <c r="AN4" i="9" s="1"/>
  <c r="AA4" i="9"/>
  <c r="Z4" i="9"/>
  <c r="Q4" i="9"/>
  <c r="AC4" i="9" s="1"/>
  <c r="P4" i="9"/>
  <c r="AB4" i="9" s="1"/>
  <c r="AM6" i="10"/>
  <c r="AJ6" i="10"/>
  <c r="AA6" i="10"/>
  <c r="Z6" i="10"/>
  <c r="Q6" i="10"/>
  <c r="P6" i="10"/>
  <c r="AB6" i="10" s="1"/>
  <c r="AM5" i="10"/>
  <c r="AJ5" i="10"/>
  <c r="AA5" i="10"/>
  <c r="Z5" i="10"/>
  <c r="Q5" i="10"/>
  <c r="AC5" i="10" s="1"/>
  <c r="P5" i="10"/>
  <c r="AB5" i="10" s="1"/>
  <c r="AM4" i="10"/>
  <c r="AJ4" i="10"/>
  <c r="AA4" i="10"/>
  <c r="Z4" i="10"/>
  <c r="Q4" i="10"/>
  <c r="AC4" i="10" s="1"/>
  <c r="P4" i="10"/>
  <c r="AB4" i="10" s="1"/>
  <c r="AM6" i="11"/>
  <c r="AJ6" i="11"/>
  <c r="AA6" i="11"/>
  <c r="Z6" i="11"/>
  <c r="Q6" i="11"/>
  <c r="AC6" i="11" s="1"/>
  <c r="P6" i="11"/>
  <c r="AB6" i="11" s="1"/>
  <c r="AM5" i="11"/>
  <c r="AJ5" i="11"/>
  <c r="AN5" i="11" s="1"/>
  <c r="AA5" i="11"/>
  <c r="Z5" i="11"/>
  <c r="Q5" i="11"/>
  <c r="AC5" i="11" s="1"/>
  <c r="P5" i="11"/>
  <c r="AB5" i="11" s="1"/>
  <c r="AM4" i="11"/>
  <c r="AJ4" i="11"/>
  <c r="AA4" i="11"/>
  <c r="Z4" i="11"/>
  <c r="Q4" i="11"/>
  <c r="AC4" i="11" s="1"/>
  <c r="P4" i="11"/>
  <c r="AB4" i="11" s="1"/>
  <c r="AM6" i="12"/>
  <c r="AN6" i="12"/>
  <c r="AA6" i="12"/>
  <c r="Z6" i="12"/>
  <c r="Q6" i="12"/>
  <c r="AC6" i="12" s="1"/>
  <c r="P6" i="12"/>
  <c r="AB6" i="12" s="1"/>
  <c r="AM5" i="12"/>
  <c r="AJ5" i="12"/>
  <c r="AA5" i="12"/>
  <c r="Z5" i="12"/>
  <c r="Q5" i="12"/>
  <c r="AC5" i="12" s="1"/>
  <c r="P5" i="12"/>
  <c r="AB5" i="12" s="1"/>
  <c r="AM4" i="12"/>
  <c r="AJ4" i="12"/>
  <c r="AN4" i="12" s="1"/>
  <c r="AA4" i="12"/>
  <c r="Z4" i="12"/>
  <c r="Q4" i="12"/>
  <c r="AC4" i="12" s="1"/>
  <c r="P4" i="12"/>
  <c r="AB4" i="12" s="1"/>
  <c r="AM6" i="2"/>
  <c r="AJ6" i="2"/>
  <c r="AA6" i="2"/>
  <c r="Z6" i="2"/>
  <c r="Q6" i="2"/>
  <c r="AC6" i="2" s="1"/>
  <c r="P6" i="2"/>
  <c r="AB6" i="2" s="1"/>
  <c r="AM5" i="2"/>
  <c r="AJ5" i="2"/>
  <c r="AN5" i="2" s="1"/>
  <c r="AA5" i="2"/>
  <c r="Z5" i="2"/>
  <c r="Q5" i="2"/>
  <c r="AC5" i="2" s="1"/>
  <c r="P5" i="2"/>
  <c r="AB5" i="2" s="1"/>
  <c r="AM4" i="2"/>
  <c r="AJ4" i="2"/>
  <c r="AA4" i="2"/>
  <c r="Z4" i="2"/>
  <c r="Q4" i="2"/>
  <c r="AC4" i="2" s="1"/>
  <c r="P4" i="2"/>
  <c r="AB4" i="2" s="1"/>
  <c r="AN4" i="10" l="1"/>
  <c r="AN5" i="10"/>
  <c r="AN6" i="10"/>
  <c r="AC6" i="10"/>
  <c r="AN6" i="9"/>
  <c r="AN4" i="8"/>
  <c r="AN5" i="8"/>
  <c r="AN6" i="8"/>
  <c r="AN4" i="7"/>
  <c r="AN5" i="7"/>
  <c r="AN6" i="7"/>
  <c r="AN4" i="6"/>
  <c r="AN5" i="6"/>
  <c r="AN6" i="6"/>
  <c r="AN4" i="4"/>
  <c r="AN5" i="4"/>
  <c r="AN6" i="4"/>
  <c r="AN4" i="3"/>
  <c r="AN5" i="3"/>
  <c r="AN6" i="3"/>
  <c r="AN6" i="2"/>
  <c r="AN4" i="11"/>
  <c r="AN4" i="2"/>
  <c r="AN5" i="12"/>
  <c r="AN6" i="11"/>
  <c r="AM5" i="1"/>
  <c r="AM6" i="1"/>
  <c r="AM4" i="1"/>
  <c r="AJ5" i="1"/>
  <c r="AN5" i="1" s="1"/>
  <c r="AJ6" i="1"/>
  <c r="AN6" i="1" s="1"/>
  <c r="AJ4" i="1"/>
  <c r="AN4" i="1" s="1"/>
  <c r="Z5" i="1"/>
  <c r="AB5" i="1" s="1"/>
  <c r="AA5" i="1"/>
  <c r="Z6" i="1"/>
  <c r="AA6" i="1"/>
  <c r="AA4" i="1"/>
  <c r="Z4" i="1"/>
  <c r="Q5" i="1"/>
  <c r="AC5" i="1" s="1"/>
  <c r="Q6" i="1"/>
  <c r="AC6" i="1" s="1"/>
  <c r="Q4" i="1"/>
  <c r="AC4" i="1" s="1"/>
  <c r="P5" i="1"/>
  <c r="P6" i="1"/>
  <c r="AB6" i="1" s="1"/>
  <c r="P4" i="1"/>
  <c r="AB4" i="1" s="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<sst xmlns="http://schemas.openxmlformats.org/spreadsheetml/2006/main" count="804" uniqueCount="40">
  <si>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</si>
  <si>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</si>
  <si>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</si>
  <si>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</si>
  <si>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</si>
  <si>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</si>
  <si>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</si>
  <si>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</si>
  <si>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</si>
  <si>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</si>
  <si>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</si>
  <si>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</si>
  <si>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</si>
  <si>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</si>
  <si>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</si>
  <si>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</si>
  <si>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</si>
  <si>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</si>
  <si>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</si>
  <si>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</si>
  <si>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</si>
  <si>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</si>
  <si>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</si>
  <si>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</si>
  <si>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</si>
  <si>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</si>
  <si>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</si>
  <si>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</si>
  <si>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</si>
  <si>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</si>
  <si>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</si>
  <si>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</si>
  <si>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</si>
  <si>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</si>
  <si>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</si>
  <si>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</si>
  <si>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</si>
  <si>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</si>
  <si>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Government Legal Department</t>
  </si>
  <si>
    <t>Total monthly cost of contingent labour: agency (clerical and admin) staff, interim managers and specialist contractors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</si>
</sst>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21">
    <xf numFmtId="0" fontId="0" fillId="0" borderId="0" xfId="0"/>
    <xf numFmtId="0" fontId="75" fillId="0" borderId="31" xfId="1" applyFont="1" applyFill="1" applyBorder="1" applyAlignment="1" applyProtection="1">
      <alignment horizontal="center" wrapText="1"/>
    </xf>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2" fontId="0" fillId="0" borderId="32" xfId="0" applyNumberFormat="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xf numFmtId="234" fontId="0" fillId="0" borderId="0" xfId="0" applyNumberFormat="1"/>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4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F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1" t="s">
        <v>31</v>
      </c>
      <c r="S3" s="1" t="s">
        <v>32</v>
      </c>
      <c r="T3" s="1" t="s">
        <v>31</v>
      </c>
      <c r="U3" s="1" t="s">
        <v>32</v>
      </c>
      <c r="V3" s="1" t="s">
        <v>31</v>
      </c>
      <c r="W3" s="1" t="s">
        <v>32</v>
      </c>
      <c r="X3" s="1" t="s">
        <v>31</v>
      </c>
      <c r="Y3" s="1" t="s">
        <v>32</v>
      </c>
      <c r="Z3" s="1"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3</v>
      </c>
      <c r="E4" s="9">
        <v>2.7777777777777777</v>
      </c>
      <c r="F4" s="8">
        <v>4</v>
      </c>
      <c r="G4" s="9">
        <v>4</v>
      </c>
      <c r="H4" s="8">
        <v>8</v>
      </c>
      <c r="I4" s="9">
        <v>8</v>
      </c>
      <c r="J4" s="8">
        <v>15</v>
      </c>
      <c r="K4" s="9">
        <v>14.8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141736.82</v>
      </c>
      <c r="AE4" s="11">
        <v>3733.34</v>
      </c>
      <c r="AF4" s="11">
        <v>0</v>
      </c>
      <c r="AG4" s="11">
        <v>0</v>
      </c>
      <c r="AH4" s="11">
        <v>30841.279999999999</v>
      </c>
      <c r="AI4" s="11">
        <v>16784.189999999999</v>
      </c>
      <c r="AJ4" s="12">
        <f>AD4+AE4+AF4+AG4+AH4+AI4</f>
        <v>193095.63</v>
      </c>
      <c r="AK4" s="14">
        <v>1872.84</v>
      </c>
      <c r="AL4" s="14"/>
      <c r="AM4" s="12">
        <f>AK4+AL4</f>
        <v>1872.84</v>
      </c>
      <c r="AN4" s="12">
        <f>AJ4+AM4</f>
        <v>194968.47</v>
      </c>
      <c r="AO4" s="7"/>
    </row>
    <row r="5" spans="1:41">
      <c r="A5" s="7" t="s">
        <v>36</v>
      </c>
      <c r="B5" s="7" t="s">
        <v>37</v>
      </c>
      <c r="C5" s="7" t="s">
        <v>35</v>
      </c>
      <c r="D5" s="8">
        <v>4</v>
      </c>
      <c r="E5" s="9">
        <v>3.810810810810811</v>
      </c>
      <c r="F5" s="8">
        <v>4</v>
      </c>
      <c r="G5" s="9">
        <v>3.8648648648648649</v>
      </c>
      <c r="H5" s="8">
        <v>1</v>
      </c>
      <c r="I5" s="9">
        <v>1</v>
      </c>
      <c r="J5" s="8">
        <v>17</v>
      </c>
      <c r="K5" s="9">
        <v>16.488888888888887</v>
      </c>
      <c r="L5" s="8">
        <v>1</v>
      </c>
      <c r="M5" s="9">
        <v>1</v>
      </c>
      <c r="N5" s="7"/>
      <c r="O5" s="7"/>
      <c r="P5" s="13">
        <f t="shared" ref="P5:P6" si="0">D5+F5+H5+J5+L5</f>
        <v>27</v>
      </c>
      <c r="Q5" s="15">
        <f t="shared" ref="Q5:Q6" si="1">E5+G5+I5+K5+M5</f>
        <v>26.164564564564564</v>
      </c>
      <c r="R5" s="7"/>
      <c r="S5" s="7"/>
      <c r="T5" s="7"/>
      <c r="U5" s="7"/>
      <c r="V5" s="7"/>
      <c r="W5" s="7"/>
      <c r="X5" s="7"/>
      <c r="Y5" s="7"/>
      <c r="Z5" s="13">
        <f t="shared" ref="Z5:Z6" si="2">R5+T5+V5+X5</f>
        <v>0</v>
      </c>
      <c r="AA5" s="15">
        <f t="shared" ref="AA5:AA6" si="3">S5+U5+W5+Y5</f>
        <v>0</v>
      </c>
      <c r="AB5" s="13">
        <f t="shared" ref="AB5:AB6" si="4">P5+Z5</f>
        <v>27</v>
      </c>
      <c r="AC5" s="15">
        <f t="shared" ref="AC5:AC6" si="5">Q5+AA5</f>
        <v>26.164564564564564</v>
      </c>
      <c r="AD5" s="10">
        <v>119117.42</v>
      </c>
      <c r="AE5" s="11">
        <v>262.5</v>
      </c>
      <c r="AF5" s="11">
        <v>0</v>
      </c>
      <c r="AG5" s="11">
        <v>0</v>
      </c>
      <c r="AH5" s="11">
        <v>26489.8</v>
      </c>
      <c r="AI5" s="11">
        <v>13827.39</v>
      </c>
      <c r="AJ5" s="12">
        <f t="shared" ref="AJ5:AJ6" si="6">AD5+AE5+AF5+AG5+AH5+AI5</f>
        <v>159697.10999999999</v>
      </c>
      <c r="AK5" s="14">
        <v>0</v>
      </c>
      <c r="AL5" s="14"/>
      <c r="AM5" s="12">
        <f t="shared" ref="AM5:AM6" si="7">AK5+AL5</f>
        <v>0</v>
      </c>
      <c r="AN5" s="12">
        <f t="shared" ref="AN5:AN6" si="8">AJ5+AM5</f>
        <v>159697.10999999999</v>
      </c>
      <c r="AO5" s="7"/>
    </row>
    <row r="6" spans="1:41">
      <c r="A6" s="7" t="s">
        <v>38</v>
      </c>
      <c r="B6" s="7" t="s">
        <v>37</v>
      </c>
      <c r="C6" s="7" t="s">
        <v>35</v>
      </c>
      <c r="D6" s="8">
        <v>92</v>
      </c>
      <c r="E6" s="9">
        <v>89.922222222222217</v>
      </c>
      <c r="F6" s="8">
        <v>241</v>
      </c>
      <c r="G6" s="9">
        <v>236.36914414414417</v>
      </c>
      <c r="H6" s="8">
        <v>170</v>
      </c>
      <c r="I6" s="9">
        <v>167.0678153153153</v>
      </c>
      <c r="J6" s="8">
        <v>1321</v>
      </c>
      <c r="K6" s="9">
        <v>1205.3381731121349</v>
      </c>
      <c r="L6" s="8">
        <v>163</v>
      </c>
      <c r="M6" s="9">
        <v>154.34336229086227</v>
      </c>
      <c r="N6" s="7"/>
      <c r="O6" s="7"/>
      <c r="P6" s="13">
        <f t="shared" si="0"/>
        <v>1987</v>
      </c>
      <c r="Q6" s="15">
        <f t="shared" si="1"/>
        <v>1853.0407170846788</v>
      </c>
      <c r="R6" s="7">
        <v>122</v>
      </c>
      <c r="S6" s="7">
        <v>121.03</v>
      </c>
      <c r="T6" s="7">
        <v>77</v>
      </c>
      <c r="U6" s="7">
        <v>75.709999999999994</v>
      </c>
      <c r="V6" s="7">
        <v>33</v>
      </c>
      <c r="W6" s="7">
        <v>33</v>
      </c>
      <c r="X6" s="7"/>
      <c r="Y6" s="7"/>
      <c r="Z6" s="13">
        <f t="shared" si="2"/>
        <v>232</v>
      </c>
      <c r="AA6" s="15">
        <f t="shared" si="3"/>
        <v>229.74</v>
      </c>
      <c r="AB6" s="13">
        <f t="shared" si="4"/>
        <v>2219</v>
      </c>
      <c r="AC6" s="15">
        <f t="shared" si="5"/>
        <v>2082.7807170846791</v>
      </c>
      <c r="AD6" s="10">
        <v>7875725.71</v>
      </c>
      <c r="AE6" s="11">
        <v>41332.42</v>
      </c>
      <c r="AF6" s="11">
        <v>6850</v>
      </c>
      <c r="AG6" s="11">
        <v>8029.32</v>
      </c>
      <c r="AH6" s="11">
        <v>1716668.62</v>
      </c>
      <c r="AI6" s="11">
        <v>901692.88</v>
      </c>
      <c r="AJ6" s="12">
        <f t="shared" si="6"/>
        <v>10550298.950000001</v>
      </c>
      <c r="AK6" s="14">
        <v>926727.39</v>
      </c>
      <c r="AL6" s="14"/>
      <c r="AM6" s="12">
        <f t="shared" si="7"/>
        <v>926727.39</v>
      </c>
      <c r="AN6" s="12">
        <f t="shared" si="8"/>
        <v>11477026.340000002</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39" priority="10">
      <formula>AND(NOT(ISBLANK(E4)),ISBLANK(D4))</formula>
    </cfRule>
  </conditionalFormatting>
  <conditionalFormatting sqref="E4:E6">
    <cfRule type="expression" dxfId="138" priority="9">
      <formula>AND(NOT(ISBLANK(D4)),ISBLANK(E4))</formula>
    </cfRule>
  </conditionalFormatting>
  <conditionalFormatting sqref="F4:F6">
    <cfRule type="expression" dxfId="137" priority="8">
      <formula>AND(NOT(ISBLANK(G4)),ISBLANK(F4))</formula>
    </cfRule>
  </conditionalFormatting>
  <conditionalFormatting sqref="G4:G6">
    <cfRule type="expression" dxfId="136" priority="7">
      <formula>AND(NOT(ISBLANK(F4)),ISBLANK(G4))</formula>
    </cfRule>
  </conditionalFormatting>
  <conditionalFormatting sqref="H4:H6">
    <cfRule type="expression" dxfId="135" priority="6">
      <formula>AND(NOT(ISBLANK(I4)),ISBLANK(H4))</formula>
    </cfRule>
  </conditionalFormatting>
  <conditionalFormatting sqref="I4:I6">
    <cfRule type="expression" dxfId="134" priority="5">
      <formula>AND(NOT(ISBLANK(H4)),ISBLANK(I4))</formula>
    </cfRule>
  </conditionalFormatting>
  <conditionalFormatting sqref="J4:J6">
    <cfRule type="expression" dxfId="133" priority="4">
      <formula>AND(NOT(ISBLANK(K4)),ISBLANK(J4))</formula>
    </cfRule>
  </conditionalFormatting>
  <conditionalFormatting sqref="K4:K6">
    <cfRule type="expression" dxfId="132" priority="3">
      <formula>AND(NOT(ISBLANK(J4)),ISBLANK(K4))</formula>
    </cfRule>
  </conditionalFormatting>
  <conditionalFormatting sqref="L4:L6">
    <cfRule type="expression" dxfId="131" priority="2">
      <formula>AND(NOT(ISBLANK(M4)),ISBLANK(L4))</formula>
    </cfRule>
  </conditionalFormatting>
  <conditionalFormatting sqref="M4:M6">
    <cfRule type="expression" dxfId="13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H4:H6 J4:J6 L4:L6 D4:D6">
      <formula1>D4&gt;=E4</formula1>
    </dataValidation>
    <dataValidation type="custom" allowBlank="1" showInputMessage="1" showErrorMessage="1" errorTitle="FTE" error="The value entered in the FTE field must be less than or equal to the value entered in the headcount field." sqref="M4:M6 G4:G6 I4:I6 K4:K6 E4:E6">
      <formula1>E4&lt;=D4</formula1>
    </dataValidation>
    <dataValidation operator="greaterThanOrEqual" allowBlank="1" showInputMessage="1" showErrorMessage="1" sqref="AF4"/>
    <dataValidation type="decimal" operator="greaterThanOrEqual" allowBlank="1" showInputMessage="1" showErrorMessage="1" sqref="AD4:AE6 AG4:AI6 AF5:AF6 AK4:AL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topLeftCell="AF1" zoomScaleNormal="100" workbookViewId="0">
      <selection activeCell="AM11" sqref="AM11"/>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5.7777777777777777</v>
      </c>
      <c r="F4" s="8">
        <v>4</v>
      </c>
      <c r="G4" s="9">
        <v>4</v>
      </c>
      <c r="H4" s="8">
        <v>7</v>
      </c>
      <c r="I4" s="9">
        <v>7</v>
      </c>
      <c r="J4" s="8">
        <v>18</v>
      </c>
      <c r="K4" s="9">
        <v>17.2</v>
      </c>
      <c r="L4" s="8">
        <v>5</v>
      </c>
      <c r="M4" s="9">
        <v>5</v>
      </c>
      <c r="N4" s="7"/>
      <c r="O4" s="7"/>
      <c r="P4" s="13">
        <f>D4+F4+H4+J4+L4</f>
        <v>40</v>
      </c>
      <c r="Q4" s="15">
        <f>E4+G4+I4+K4+M4</f>
        <v>38.977777777777774</v>
      </c>
      <c r="R4" s="7"/>
      <c r="S4" s="7"/>
      <c r="T4" s="7"/>
      <c r="U4" s="7"/>
      <c r="V4" s="7"/>
      <c r="W4" s="7"/>
      <c r="X4" s="7"/>
      <c r="Y4" s="7"/>
      <c r="Z4" s="13">
        <f>R4+T4+V4+X4</f>
        <v>0</v>
      </c>
      <c r="AA4" s="15">
        <f>S4+U4+W4+Y4</f>
        <v>0</v>
      </c>
      <c r="AB4" s="13">
        <f>P4+Z4</f>
        <v>40</v>
      </c>
      <c r="AC4" s="15">
        <f>Q4+AA4</f>
        <v>38.977777777777774</v>
      </c>
      <c r="AD4" s="10">
        <v>157188.88</v>
      </c>
      <c r="AE4" s="11">
        <v>5255.5</v>
      </c>
      <c r="AF4" s="11">
        <v>0</v>
      </c>
      <c r="AG4" s="11">
        <v>0</v>
      </c>
      <c r="AH4" s="11">
        <v>33733.420000000006</v>
      </c>
      <c r="AI4" s="11">
        <v>18562.379999999997</v>
      </c>
      <c r="AJ4" s="12">
        <f>AD4+AE4+AF4+AG4+AH4+AI4</f>
        <v>214740.18000000002</v>
      </c>
      <c r="AK4" s="14">
        <v>0</v>
      </c>
      <c r="AL4" s="14">
        <v>0</v>
      </c>
      <c r="AM4" s="12">
        <f>AK4+AL4</f>
        <v>0</v>
      </c>
      <c r="AN4" s="12">
        <f>AJ4+AM4</f>
        <v>214740.18000000002</v>
      </c>
      <c r="AO4" s="7"/>
    </row>
    <row r="5" spans="1:41">
      <c r="A5" s="7" t="s">
        <v>36</v>
      </c>
      <c r="B5" s="7" t="s">
        <v>37</v>
      </c>
      <c r="C5" s="7" t="s">
        <v>35</v>
      </c>
      <c r="D5" s="8">
        <v>3</v>
      </c>
      <c r="E5" s="9">
        <v>3</v>
      </c>
      <c r="F5" s="8">
        <v>2</v>
      </c>
      <c r="G5" s="9">
        <v>2</v>
      </c>
      <c r="H5" s="8">
        <v>1</v>
      </c>
      <c r="I5" s="9">
        <v>1</v>
      </c>
      <c r="J5" s="8">
        <v>15</v>
      </c>
      <c r="K5" s="9">
        <v>14.888888888888889</v>
      </c>
      <c r="L5" s="8"/>
      <c r="M5" s="9"/>
      <c r="N5" s="7"/>
      <c r="O5" s="7"/>
      <c r="P5" s="13">
        <f t="shared" ref="P5:Q6" si="0">D5+F5+H5+J5+L5</f>
        <v>21</v>
      </c>
      <c r="Q5" s="15">
        <f t="shared" si="0"/>
        <v>20.888888888888889</v>
      </c>
      <c r="R5" s="7"/>
      <c r="S5" s="7"/>
      <c r="T5" s="7"/>
      <c r="U5" s="7"/>
      <c r="V5" s="7"/>
      <c r="W5" s="7"/>
      <c r="X5" s="7"/>
      <c r="Y5" s="7"/>
      <c r="Z5" s="13">
        <f t="shared" ref="Z5:AA6" si="1">R5+T5+V5+X5</f>
        <v>0</v>
      </c>
      <c r="AA5" s="15">
        <f t="shared" si="1"/>
        <v>0</v>
      </c>
      <c r="AB5" s="13">
        <f t="shared" ref="AB5:AC6" si="2">P5+Z5</f>
        <v>21</v>
      </c>
      <c r="AC5" s="15">
        <f t="shared" si="2"/>
        <v>20.888888888888889</v>
      </c>
      <c r="AD5" s="10">
        <v>99915.1</v>
      </c>
      <c r="AE5" s="11">
        <v>1095.83</v>
      </c>
      <c r="AF5" s="11">
        <v>0</v>
      </c>
      <c r="AG5" s="11">
        <v>0</v>
      </c>
      <c r="AH5" s="11">
        <v>22166.359999999997</v>
      </c>
      <c r="AI5" s="11">
        <v>11874.999999999998</v>
      </c>
      <c r="AJ5" s="12">
        <f t="shared" ref="AJ5:AJ6" si="3">AD5+AE5+AF5+AG5+AH5+AI5</f>
        <v>135052.29</v>
      </c>
      <c r="AK5" s="14">
        <v>0</v>
      </c>
      <c r="AL5" s="14">
        <v>-32616.55</v>
      </c>
      <c r="AM5" s="12">
        <f t="shared" ref="AM5:AM6" si="4">AK5+AL5</f>
        <v>-32616.55</v>
      </c>
      <c r="AN5" s="12">
        <f t="shared" ref="AN5:AN6" si="5">AJ5+AM5</f>
        <v>102435.74</v>
      </c>
      <c r="AO5" s="7"/>
    </row>
    <row r="6" spans="1:41">
      <c r="A6" s="7" t="s">
        <v>38</v>
      </c>
      <c r="B6" s="7" t="s">
        <v>37</v>
      </c>
      <c r="C6" s="7" t="s">
        <v>35</v>
      </c>
      <c r="D6" s="8">
        <v>70</v>
      </c>
      <c r="E6" s="9">
        <v>67.455555555555549</v>
      </c>
      <c r="F6" s="8">
        <v>256</v>
      </c>
      <c r="G6" s="9">
        <v>249.74924924924926</v>
      </c>
      <c r="H6" s="8">
        <v>199</v>
      </c>
      <c r="I6" s="9">
        <v>194.58566066066069</v>
      </c>
      <c r="J6" s="8">
        <v>1397</v>
      </c>
      <c r="K6" s="9">
        <v>1269.8113266838245</v>
      </c>
      <c r="L6" s="8">
        <v>172</v>
      </c>
      <c r="M6" s="9">
        <v>163.63390283140282</v>
      </c>
      <c r="N6" s="7"/>
      <c r="O6" s="7"/>
      <c r="P6" s="13">
        <f t="shared" si="0"/>
        <v>2094</v>
      </c>
      <c r="Q6" s="15">
        <f t="shared" si="0"/>
        <v>1945.2356949806926</v>
      </c>
      <c r="R6" s="16">
        <v>136</v>
      </c>
      <c r="S6" s="16">
        <v>135.04864864864862</v>
      </c>
      <c r="T6" s="16">
        <v>105</v>
      </c>
      <c r="U6" s="16">
        <v>104.02162162162161</v>
      </c>
      <c r="V6" s="16">
        <v>43</v>
      </c>
      <c r="W6" s="16">
        <v>43</v>
      </c>
      <c r="X6" s="7"/>
      <c r="Y6" s="7"/>
      <c r="Z6" s="13">
        <f t="shared" si="1"/>
        <v>284</v>
      </c>
      <c r="AA6" s="15">
        <f t="shared" si="1"/>
        <v>282.07027027027021</v>
      </c>
      <c r="AB6" s="13">
        <f t="shared" si="2"/>
        <v>2378</v>
      </c>
      <c r="AC6" s="15">
        <f t="shared" si="2"/>
        <v>2227.3059652509628</v>
      </c>
      <c r="AD6" s="10">
        <v>8434471.0500000007</v>
      </c>
      <c r="AE6" s="11">
        <v>36920.35</v>
      </c>
      <c r="AF6" s="11">
        <v>46150</v>
      </c>
      <c r="AG6" s="11">
        <v>2064.4300000000003</v>
      </c>
      <c r="AH6" s="11">
        <v>1825922.12</v>
      </c>
      <c r="AI6" s="11">
        <v>925494.57</v>
      </c>
      <c r="AJ6" s="12">
        <f t="shared" si="3"/>
        <v>11271022.52</v>
      </c>
      <c r="AK6" s="14">
        <v>1297674.5999999975</v>
      </c>
      <c r="AL6" s="14">
        <v>0</v>
      </c>
      <c r="AM6" s="12">
        <f t="shared" si="4"/>
        <v>1297674.5999999975</v>
      </c>
      <c r="AN6" s="12">
        <f t="shared" si="5"/>
        <v>12568697.119999997</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
  <sheetViews>
    <sheetView topLeftCell="AF1" zoomScaleNormal="100" workbookViewId="0">
      <selection activeCell="AP2" sqref="A2:XFD6"/>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3.78</v>
      </c>
      <c r="F4" s="8">
        <v>6</v>
      </c>
      <c r="G4" s="9">
        <v>6</v>
      </c>
      <c r="H4" s="8">
        <v>7</v>
      </c>
      <c r="I4" s="9">
        <v>7</v>
      </c>
      <c r="J4" s="8">
        <v>18</v>
      </c>
      <c r="K4" s="9">
        <v>17.2</v>
      </c>
      <c r="L4" s="8">
        <v>5</v>
      </c>
      <c r="M4" s="9">
        <v>5</v>
      </c>
      <c r="N4" s="7"/>
      <c r="O4" s="7"/>
      <c r="P4" s="13">
        <f>D4+F4+H4+J4+L4</f>
        <v>40</v>
      </c>
      <c r="Q4" s="15">
        <f>E4+G4+I4+K4+M4</f>
        <v>38.980000000000004</v>
      </c>
      <c r="R4" s="7"/>
      <c r="S4" s="7"/>
      <c r="T4" s="7"/>
      <c r="U4" s="7"/>
      <c r="V4" s="7"/>
      <c r="W4" s="7"/>
      <c r="X4" s="7"/>
      <c r="Y4" s="7"/>
      <c r="Z4" s="13">
        <f>R4+T4+V4+X4</f>
        <v>0</v>
      </c>
      <c r="AA4" s="15">
        <f>S4+U4+W4+Y4</f>
        <v>0</v>
      </c>
      <c r="AB4" s="13">
        <f>P4+Z4</f>
        <v>40</v>
      </c>
      <c r="AC4" s="15">
        <f>Q4+AA4</f>
        <v>38.980000000000004</v>
      </c>
      <c r="AD4" s="10">
        <v>159676.96</v>
      </c>
      <c r="AE4" s="11">
        <v>3344.85</v>
      </c>
      <c r="AF4" s="11">
        <v>0</v>
      </c>
      <c r="AG4" s="11">
        <v>0</v>
      </c>
      <c r="AH4" s="11">
        <v>34042.28</v>
      </c>
      <c r="AI4" s="11">
        <v>18649.22</v>
      </c>
      <c r="AJ4" s="12">
        <f>AD4+AE4+AF4+AG4+AH4+AI4</f>
        <v>215713.31</v>
      </c>
      <c r="AK4" s="14">
        <v>0</v>
      </c>
      <c r="AL4" s="14">
        <v>0</v>
      </c>
      <c r="AM4" s="12">
        <f>AK4+AL4</f>
        <v>0</v>
      </c>
      <c r="AN4" s="12">
        <f>AJ4+AM4</f>
        <v>215713.31</v>
      </c>
      <c r="AO4" s="7"/>
    </row>
    <row r="5" spans="1:41">
      <c r="A5" s="7" t="s">
        <v>36</v>
      </c>
      <c r="B5" s="7" t="s">
        <v>37</v>
      </c>
      <c r="C5" s="7" t="s">
        <v>35</v>
      </c>
      <c r="D5" s="8">
        <v>3</v>
      </c>
      <c r="E5" s="9">
        <v>3</v>
      </c>
      <c r="F5" s="8">
        <v>2</v>
      </c>
      <c r="G5" s="9">
        <v>2</v>
      </c>
      <c r="H5" s="8">
        <v>1</v>
      </c>
      <c r="I5" s="9">
        <v>1</v>
      </c>
      <c r="J5" s="8">
        <v>15</v>
      </c>
      <c r="K5" s="9">
        <v>14.89</v>
      </c>
      <c r="L5" s="8"/>
      <c r="M5" s="9"/>
      <c r="N5" s="7"/>
      <c r="O5" s="7"/>
      <c r="P5" s="13">
        <f t="shared" ref="P5:Q6" si="0">D5+F5+H5+J5+L5</f>
        <v>21</v>
      </c>
      <c r="Q5" s="15">
        <f t="shared" si="0"/>
        <v>20.89</v>
      </c>
      <c r="R5" s="7"/>
      <c r="S5" s="7"/>
      <c r="T5" s="7"/>
      <c r="U5" s="7"/>
      <c r="V5" s="7"/>
      <c r="W5" s="7"/>
      <c r="X5" s="7"/>
      <c r="Y5" s="7"/>
      <c r="Z5" s="13">
        <f t="shared" ref="Z5:AA6" si="1">R5+T5+V5+X5</f>
        <v>0</v>
      </c>
      <c r="AA5" s="15">
        <f t="shared" si="1"/>
        <v>0</v>
      </c>
      <c r="AB5" s="13">
        <f t="shared" ref="AB5:AC6" si="2">P5+Z5</f>
        <v>21</v>
      </c>
      <c r="AC5" s="15">
        <f t="shared" si="2"/>
        <v>20.89</v>
      </c>
      <c r="AD5" s="10">
        <v>100394.85</v>
      </c>
      <c r="AE5" s="11">
        <v>1095.83</v>
      </c>
      <c r="AF5" s="11">
        <v>0</v>
      </c>
      <c r="AG5" s="11">
        <v>0</v>
      </c>
      <c r="AH5" s="11">
        <v>22272.39</v>
      </c>
      <c r="AI5" s="11">
        <v>11941.2</v>
      </c>
      <c r="AJ5" s="12">
        <f t="shared" ref="AJ5:AJ6" si="3">AD5+AE5+AF5+AG5+AH5+AI5</f>
        <v>135704.27000000002</v>
      </c>
      <c r="AK5" s="14">
        <v>0</v>
      </c>
      <c r="AL5" s="14">
        <v>0</v>
      </c>
      <c r="AM5" s="12">
        <f t="shared" ref="AM5:AM6" si="4">AK5+AL5</f>
        <v>0</v>
      </c>
      <c r="AN5" s="12">
        <f t="shared" ref="AN5:AN6" si="5">AJ5+AM5</f>
        <v>135704.27000000002</v>
      </c>
      <c r="AO5" s="7"/>
    </row>
    <row r="6" spans="1:41">
      <c r="A6" s="7" t="s">
        <v>38</v>
      </c>
      <c r="B6" s="7" t="s">
        <v>37</v>
      </c>
      <c r="C6" s="7" t="s">
        <v>35</v>
      </c>
      <c r="D6" s="8">
        <v>69</v>
      </c>
      <c r="E6" s="9">
        <v>65.959999999999994</v>
      </c>
      <c r="F6" s="8">
        <v>252</v>
      </c>
      <c r="G6" s="9">
        <v>246.38</v>
      </c>
      <c r="H6" s="8">
        <v>200</v>
      </c>
      <c r="I6" s="9">
        <v>195.64</v>
      </c>
      <c r="J6" s="8">
        <v>1414</v>
      </c>
      <c r="K6" s="9">
        <v>1286.51</v>
      </c>
      <c r="L6" s="8">
        <v>172</v>
      </c>
      <c r="M6" s="9">
        <v>163.63</v>
      </c>
      <c r="N6" s="7"/>
      <c r="O6" s="7"/>
      <c r="P6" s="13">
        <f t="shared" si="0"/>
        <v>2107</v>
      </c>
      <c r="Q6" s="15">
        <f t="shared" si="0"/>
        <v>1958.12</v>
      </c>
      <c r="R6" s="7">
        <v>149</v>
      </c>
      <c r="S6" s="7">
        <v>148.25</v>
      </c>
      <c r="T6" s="7">
        <v>108</v>
      </c>
      <c r="U6" s="7">
        <v>106.82</v>
      </c>
      <c r="V6" s="7">
        <v>39</v>
      </c>
      <c r="W6" s="7">
        <v>39</v>
      </c>
      <c r="X6" s="7"/>
      <c r="Y6" s="7"/>
      <c r="Z6" s="13">
        <f t="shared" si="1"/>
        <v>296</v>
      </c>
      <c r="AA6" s="15">
        <f t="shared" si="1"/>
        <v>294.07</v>
      </c>
      <c r="AB6" s="13">
        <f t="shared" si="2"/>
        <v>2403</v>
      </c>
      <c r="AC6" s="15">
        <f t="shared" si="2"/>
        <v>2252.19</v>
      </c>
      <c r="AD6" s="10">
        <v>8508871.3100000005</v>
      </c>
      <c r="AE6" s="11">
        <v>34341.14</v>
      </c>
      <c r="AF6" s="11">
        <v>3200</v>
      </c>
      <c r="AG6" s="11">
        <v>6404.7</v>
      </c>
      <c r="AH6" s="11">
        <v>1846547.2</v>
      </c>
      <c r="AI6" s="11">
        <v>928017.3</v>
      </c>
      <c r="AJ6" s="12">
        <f t="shared" si="3"/>
        <v>11327381.65</v>
      </c>
      <c r="AK6" s="14">
        <v>1211223.1000000001</v>
      </c>
      <c r="AL6" s="14">
        <v>0</v>
      </c>
      <c r="AM6" s="12">
        <f t="shared" si="4"/>
        <v>1211223.1000000001</v>
      </c>
      <c r="AN6" s="12">
        <f t="shared" si="5"/>
        <v>12538604.75</v>
      </c>
      <c r="AO6" s="7"/>
    </row>
    <row r="8" spans="1:41">
      <c r="AD8" s="20"/>
    </row>
    <row r="10" spans="1:41">
      <c r="AD10" s="20"/>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
  <sheetViews>
    <sheetView tabSelected="1" zoomScale="80" zoomScaleNormal="80" workbookViewId="0">
      <selection activeCell="Q17" sqref="Q17:Q18"/>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3.7777777777777781</v>
      </c>
      <c r="F4" s="8">
        <v>4</v>
      </c>
      <c r="G4" s="9">
        <v>4</v>
      </c>
      <c r="H4" s="8">
        <v>9</v>
      </c>
      <c r="I4" s="9">
        <v>9</v>
      </c>
      <c r="J4" s="8">
        <v>17</v>
      </c>
      <c r="K4" s="9">
        <v>16.2</v>
      </c>
      <c r="L4" s="8">
        <v>5</v>
      </c>
      <c r="M4" s="9">
        <v>5</v>
      </c>
      <c r="N4" s="7"/>
      <c r="O4" s="7"/>
      <c r="P4" s="13">
        <f>D4+F4+H4+J4+L4</f>
        <v>39</v>
      </c>
      <c r="Q4" s="15">
        <f>E4+G4+I4+K4+M4</f>
        <v>37.977777777777774</v>
      </c>
      <c r="R4" s="7"/>
      <c r="S4" s="7"/>
      <c r="T4" s="7"/>
      <c r="U4" s="7"/>
      <c r="V4" s="7"/>
      <c r="W4" s="7"/>
      <c r="X4" s="7"/>
      <c r="Y4" s="7"/>
      <c r="Z4" s="13">
        <f>R4+T4+V4+X4</f>
        <v>0</v>
      </c>
      <c r="AA4" s="15">
        <f>S4+U4+W4+Y4</f>
        <v>0</v>
      </c>
      <c r="AB4" s="13">
        <f>P4+Z4</f>
        <v>39</v>
      </c>
      <c r="AC4" s="15">
        <f>Q4+AA4</f>
        <v>37.977777777777774</v>
      </c>
      <c r="AD4" s="10">
        <v>158583.76</v>
      </c>
      <c r="AE4" s="11">
        <v>5183.88</v>
      </c>
      <c r="AF4" s="11">
        <v>0</v>
      </c>
      <c r="AG4" s="11">
        <v>0</v>
      </c>
      <c r="AH4" s="11">
        <v>34072.68</v>
      </c>
      <c r="AI4" s="11">
        <v>18685.72</v>
      </c>
      <c r="AJ4" s="12">
        <f>AD4+AE4+AF4+AG4+AH4+AI4</f>
        <v>216526.04</v>
      </c>
      <c r="AK4" s="14">
        <v>0</v>
      </c>
      <c r="AL4" s="14">
        <v>0</v>
      </c>
      <c r="AM4" s="12">
        <f>AK4+AL4</f>
        <v>0</v>
      </c>
      <c r="AN4" s="12">
        <f>AJ4+AM4</f>
        <v>216526.04</v>
      </c>
      <c r="AO4" s="7"/>
    </row>
    <row r="5" spans="1:41">
      <c r="A5" s="7" t="s">
        <v>36</v>
      </c>
      <c r="B5" s="7" t="s">
        <v>37</v>
      </c>
      <c r="C5" s="7" t="s">
        <v>35</v>
      </c>
      <c r="D5" s="8">
        <v>3</v>
      </c>
      <c r="E5" s="9">
        <v>3</v>
      </c>
      <c r="F5" s="8">
        <v>2</v>
      </c>
      <c r="G5" s="9">
        <v>2</v>
      </c>
      <c r="H5" s="8">
        <v>1</v>
      </c>
      <c r="I5" s="9">
        <v>1</v>
      </c>
      <c r="J5" s="8">
        <v>16</v>
      </c>
      <c r="K5" s="9">
        <v>15.888888888888889</v>
      </c>
      <c r="L5" s="8"/>
      <c r="M5" s="9"/>
      <c r="N5" s="7"/>
      <c r="O5" s="7"/>
      <c r="P5" s="13">
        <f t="shared" ref="P5:Q6" si="0">D5+F5+H5+J5+L5</f>
        <v>22</v>
      </c>
      <c r="Q5" s="15">
        <f t="shared" si="0"/>
        <v>21.888888888888889</v>
      </c>
      <c r="R5" s="7"/>
      <c r="S5" s="7"/>
      <c r="T5" s="7"/>
      <c r="U5" s="7"/>
      <c r="V5" s="7"/>
      <c r="W5" s="7"/>
      <c r="X5" s="7"/>
      <c r="Y5" s="7"/>
      <c r="Z5" s="13">
        <f t="shared" ref="Z5:AA6" si="1">R5+T5+V5+X5</f>
        <v>0</v>
      </c>
      <c r="AA5" s="15">
        <f t="shared" si="1"/>
        <v>0</v>
      </c>
      <c r="AB5" s="13">
        <f t="shared" ref="AB5:AC6" si="2">P5+Z5</f>
        <v>22</v>
      </c>
      <c r="AC5" s="15">
        <f t="shared" si="2"/>
        <v>21.888888888888889</v>
      </c>
      <c r="AD5" s="10">
        <v>102798.26</v>
      </c>
      <c r="AE5" s="11">
        <v>1265.18</v>
      </c>
      <c r="AF5" s="11">
        <v>0</v>
      </c>
      <c r="AG5" s="11">
        <v>0</v>
      </c>
      <c r="AH5" s="11">
        <v>22840.97</v>
      </c>
      <c r="AI5" s="11">
        <v>12202.41</v>
      </c>
      <c r="AJ5" s="12">
        <f t="shared" ref="AJ5:AJ6" si="3">AD5+AE5+AF5+AG5+AH5+AI5</f>
        <v>139106.81999999998</v>
      </c>
      <c r="AK5" s="14">
        <v>0</v>
      </c>
      <c r="AL5" s="14">
        <v>0</v>
      </c>
      <c r="AM5" s="12">
        <f t="shared" ref="AM5:AM6" si="4">AK5+AL5</f>
        <v>0</v>
      </c>
      <c r="AN5" s="12">
        <f t="shared" ref="AN5:AN6" si="5">AJ5+AM5</f>
        <v>139106.81999999998</v>
      </c>
      <c r="AO5" s="7"/>
    </row>
    <row r="6" spans="1:41">
      <c r="A6" s="7" t="s">
        <v>38</v>
      </c>
      <c r="B6" s="7" t="s">
        <v>37</v>
      </c>
      <c r="C6" s="7" t="s">
        <v>35</v>
      </c>
      <c r="D6" s="8">
        <v>67</v>
      </c>
      <c r="E6" s="9">
        <v>63.955555555555549</v>
      </c>
      <c r="F6" s="8">
        <v>254</v>
      </c>
      <c r="G6" s="9">
        <v>247.5600600600601</v>
      </c>
      <c r="H6" s="8">
        <v>194</v>
      </c>
      <c r="I6" s="9">
        <v>190.03566066066065</v>
      </c>
      <c r="J6" s="8">
        <v>1417</v>
      </c>
      <c r="K6" s="9">
        <v>1290.8496096096078</v>
      </c>
      <c r="L6" s="8">
        <v>170</v>
      </c>
      <c r="M6" s="9">
        <v>161.53059952809954</v>
      </c>
      <c r="N6" s="7"/>
      <c r="O6" s="7"/>
      <c r="P6" s="13">
        <f t="shared" si="0"/>
        <v>2102</v>
      </c>
      <c r="Q6" s="15">
        <f t="shared" si="0"/>
        <v>1953.9314854139836</v>
      </c>
      <c r="R6" s="7">
        <v>141</v>
      </c>
      <c r="S6" s="16">
        <v>139.14864864864865</v>
      </c>
      <c r="T6" s="7">
        <v>101</v>
      </c>
      <c r="U6" s="16">
        <v>100.2108108108108</v>
      </c>
      <c r="V6" s="7">
        <v>42</v>
      </c>
      <c r="W6" s="7">
        <v>42</v>
      </c>
      <c r="X6" s="7"/>
      <c r="Y6" s="7"/>
      <c r="Z6" s="13">
        <f t="shared" si="1"/>
        <v>284</v>
      </c>
      <c r="AA6" s="15">
        <f t="shared" si="1"/>
        <v>281.35945945945946</v>
      </c>
      <c r="AB6" s="13">
        <f t="shared" si="2"/>
        <v>2386</v>
      </c>
      <c r="AC6" s="15">
        <f t="shared" si="2"/>
        <v>2235.2909448734431</v>
      </c>
      <c r="AD6" s="10">
        <v>8509354.1600000001</v>
      </c>
      <c r="AE6" s="11">
        <v>35135.339999999997</v>
      </c>
      <c r="AF6" s="11">
        <v>16121</v>
      </c>
      <c r="AG6" s="11">
        <v>2670.35</v>
      </c>
      <c r="AH6" s="11">
        <v>1848033.7</v>
      </c>
      <c r="AI6" s="11">
        <v>912746.17</v>
      </c>
      <c r="AJ6" s="12">
        <f t="shared" si="3"/>
        <v>11324060.719999999</v>
      </c>
      <c r="AK6" s="14">
        <v>1462908.32</v>
      </c>
      <c r="AL6" s="14">
        <v>0</v>
      </c>
      <c r="AM6" s="12">
        <f t="shared" si="4"/>
        <v>1462908.32</v>
      </c>
      <c r="AN6" s="12">
        <f t="shared" si="5"/>
        <v>12786969.039999999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AD38" sqref="AD38"/>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4.140625" customWidth="1"/>
    <col min="31" max="31" width="14" bestFit="1" customWidth="1"/>
    <col min="32" max="32" width="23.140625" customWidth="1"/>
    <col min="33" max="33" width="13.7109375"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7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4</v>
      </c>
      <c r="E4" s="9">
        <v>3.7777777777777777</v>
      </c>
      <c r="F4" s="8">
        <v>4</v>
      </c>
      <c r="G4" s="9">
        <v>4</v>
      </c>
      <c r="H4" s="8">
        <v>8</v>
      </c>
      <c r="I4" s="9">
        <v>8</v>
      </c>
      <c r="J4" s="8">
        <v>14</v>
      </c>
      <c r="K4" s="9">
        <v>13.8</v>
      </c>
      <c r="L4" s="8">
        <v>4</v>
      </c>
      <c r="M4" s="9">
        <v>4</v>
      </c>
      <c r="N4" s="7"/>
      <c r="O4" s="7"/>
      <c r="P4" s="13">
        <f>D4+F4+H4+J4+L4</f>
        <v>34</v>
      </c>
      <c r="Q4" s="15">
        <f>E4+G4+I4+K4+M4</f>
        <v>33.577777777777783</v>
      </c>
      <c r="R4" s="7"/>
      <c r="S4" s="7"/>
      <c r="T4" s="7"/>
      <c r="U4" s="7"/>
      <c r="V4" s="7"/>
      <c r="W4" s="7"/>
      <c r="X4" s="7"/>
      <c r="Y4" s="7"/>
      <c r="Z4" s="13">
        <f>R4+T4+V4+X4</f>
        <v>0</v>
      </c>
      <c r="AA4" s="15">
        <f>S4+U4+W4+Y4</f>
        <v>0</v>
      </c>
      <c r="AB4" s="13">
        <f>P4+Z4</f>
        <v>34</v>
      </c>
      <c r="AC4" s="15">
        <f>Q4+AA4</f>
        <v>33.577777777777783</v>
      </c>
      <c r="AD4" s="10">
        <v>135966.65</v>
      </c>
      <c r="AE4" s="11">
        <v>3043.34</v>
      </c>
      <c r="AF4" s="11">
        <v>730</v>
      </c>
      <c r="AG4" s="11"/>
      <c r="AH4" s="11">
        <v>29566.07</v>
      </c>
      <c r="AI4" s="11">
        <v>16127.44</v>
      </c>
      <c r="AJ4" s="12">
        <f>AD4+AE4+AF4+AG4+AH4+AI4</f>
        <v>185433.5</v>
      </c>
      <c r="AK4" s="14">
        <v>2497.0500000000002</v>
      </c>
      <c r="AL4" s="14"/>
      <c r="AM4" s="12">
        <f>AK4+AL4</f>
        <v>2497.0500000000002</v>
      </c>
      <c r="AN4" s="12">
        <f>AJ4+AM4</f>
        <v>187930.55</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129270.3</v>
      </c>
      <c r="AE5" s="11">
        <v>1929.16</v>
      </c>
      <c r="AF5" s="11">
        <v>500</v>
      </c>
      <c r="AG5" s="11">
        <v>291.06</v>
      </c>
      <c r="AH5" s="11">
        <v>27057.51</v>
      </c>
      <c r="AI5" s="11">
        <v>14480.88</v>
      </c>
      <c r="AJ5" s="12">
        <f t="shared" ref="AJ5:AJ6" si="3">AD5+AE5+AF5+AG5+AH5+AI5</f>
        <v>173528.91</v>
      </c>
      <c r="AK5" s="14">
        <v>0</v>
      </c>
      <c r="AL5" s="14"/>
      <c r="AM5" s="12">
        <f t="shared" ref="AM5:AM6" si="4">AK5+AL5</f>
        <v>0</v>
      </c>
      <c r="AN5" s="12">
        <f t="shared" ref="AN5:AN6" si="5">AJ5+AM5</f>
        <v>173528.91</v>
      </c>
      <c r="AO5" s="7"/>
    </row>
    <row r="6" spans="1:41">
      <c r="A6" s="7" t="s">
        <v>38</v>
      </c>
      <c r="B6" s="7" t="s">
        <v>37</v>
      </c>
      <c r="C6" s="7" t="s">
        <v>35</v>
      </c>
      <c r="D6" s="8">
        <v>88</v>
      </c>
      <c r="E6" s="9">
        <v>85.922222222222217</v>
      </c>
      <c r="F6" s="8">
        <v>243</v>
      </c>
      <c r="G6" s="9">
        <v>238.57247747747746</v>
      </c>
      <c r="H6" s="8">
        <v>174</v>
      </c>
      <c r="I6" s="9">
        <v>170.91809309309309</v>
      </c>
      <c r="J6" s="8">
        <v>1317</v>
      </c>
      <c r="K6" s="9">
        <v>1201.4796220610835</v>
      </c>
      <c r="L6" s="8">
        <v>164</v>
      </c>
      <c r="M6" s="9">
        <v>155.34447340197332</v>
      </c>
      <c r="N6" s="7"/>
      <c r="O6" s="7"/>
      <c r="P6" s="13">
        <f t="shared" si="0"/>
        <v>1986</v>
      </c>
      <c r="Q6" s="15">
        <f t="shared" si="0"/>
        <v>1852.2368882558496</v>
      </c>
      <c r="R6" s="7">
        <v>125</v>
      </c>
      <c r="S6" s="7">
        <v>123.82999999999998</v>
      </c>
      <c r="T6" s="7">
        <v>80</v>
      </c>
      <c r="U6" s="16">
        <v>78.713513513513504</v>
      </c>
      <c r="V6" s="7">
        <v>35</v>
      </c>
      <c r="W6" s="7">
        <v>35</v>
      </c>
      <c r="X6" s="7"/>
      <c r="Y6" s="7"/>
      <c r="Z6" s="13">
        <f t="shared" si="1"/>
        <v>240</v>
      </c>
      <c r="AA6" s="15">
        <f t="shared" si="1"/>
        <v>237.54351351351349</v>
      </c>
      <c r="AB6" s="13">
        <f t="shared" si="2"/>
        <v>2226</v>
      </c>
      <c r="AC6" s="15">
        <f t="shared" si="2"/>
        <v>2089.7804017693629</v>
      </c>
      <c r="AD6" s="10">
        <v>7827018.5599999996</v>
      </c>
      <c r="AE6" s="11">
        <v>38676.870000000003</v>
      </c>
      <c r="AF6" s="11">
        <v>3601</v>
      </c>
      <c r="AG6" s="11">
        <v>7475.92</v>
      </c>
      <c r="AH6" s="11">
        <v>1705217.95</v>
      </c>
      <c r="AI6" s="11">
        <v>893257.66</v>
      </c>
      <c r="AJ6" s="12">
        <f t="shared" si="3"/>
        <v>10475247.959999999</v>
      </c>
      <c r="AK6" s="14">
        <v>946899.03</v>
      </c>
      <c r="AL6" s="14"/>
      <c r="AM6" s="12">
        <f t="shared" si="4"/>
        <v>946899.03</v>
      </c>
      <c r="AN6" s="12">
        <f t="shared" si="5"/>
        <v>11422146.989999998</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29" priority="10">
      <formula>AND(NOT(ISBLANK(E4)),ISBLANK(D4))</formula>
    </cfRule>
  </conditionalFormatting>
  <conditionalFormatting sqref="E4:E6">
    <cfRule type="expression" dxfId="128" priority="9">
      <formula>AND(NOT(ISBLANK(D4)),ISBLANK(E4))</formula>
    </cfRule>
  </conditionalFormatting>
  <conditionalFormatting sqref="F4:F6">
    <cfRule type="expression" dxfId="127" priority="8">
      <formula>AND(NOT(ISBLANK(G4)),ISBLANK(F4))</formula>
    </cfRule>
  </conditionalFormatting>
  <conditionalFormatting sqref="G4:G6">
    <cfRule type="expression" dxfId="126" priority="7">
      <formula>AND(NOT(ISBLANK(F4)),ISBLANK(G4))</formula>
    </cfRule>
  </conditionalFormatting>
  <conditionalFormatting sqref="H4:H6">
    <cfRule type="expression" dxfId="125" priority="6">
      <formula>AND(NOT(ISBLANK(I4)),ISBLANK(H4))</formula>
    </cfRule>
  </conditionalFormatting>
  <conditionalFormatting sqref="I4:I6">
    <cfRule type="expression" dxfId="124" priority="5">
      <formula>AND(NOT(ISBLANK(H4)),ISBLANK(I4))</formula>
    </cfRule>
  </conditionalFormatting>
  <conditionalFormatting sqref="J4:J6">
    <cfRule type="expression" dxfId="123" priority="4">
      <formula>AND(NOT(ISBLANK(K4)),ISBLANK(J4))</formula>
    </cfRule>
  </conditionalFormatting>
  <conditionalFormatting sqref="K4:K6">
    <cfRule type="expression" dxfId="122" priority="3">
      <formula>AND(NOT(ISBLANK(J4)),ISBLANK(K4))</formula>
    </cfRule>
  </conditionalFormatting>
  <conditionalFormatting sqref="L4:L6">
    <cfRule type="expression" dxfId="121" priority="2">
      <formula>AND(NOT(ISBLANK(M4)),ISBLANK(L4))</formula>
    </cfRule>
  </conditionalFormatting>
  <conditionalFormatting sqref="M4:M6">
    <cfRule type="expression" dxfId="1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D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5</v>
      </c>
      <c r="E4" s="9">
        <v>4.7777777777777777</v>
      </c>
      <c r="F4" s="8">
        <v>4</v>
      </c>
      <c r="G4" s="9">
        <v>4</v>
      </c>
      <c r="H4" s="8">
        <v>9</v>
      </c>
      <c r="I4" s="9">
        <v>9</v>
      </c>
      <c r="J4" s="8">
        <v>14</v>
      </c>
      <c r="K4" s="9">
        <v>13.8</v>
      </c>
      <c r="L4" s="8">
        <v>4</v>
      </c>
      <c r="M4" s="9">
        <v>4</v>
      </c>
      <c r="N4" s="7"/>
      <c r="O4" s="7"/>
      <c r="P4" s="13">
        <f>D4+F4+H4+J4+L4</f>
        <v>36</v>
      </c>
      <c r="Q4" s="15">
        <f>E4+G4+I4+K4+M4</f>
        <v>35.577777777777783</v>
      </c>
      <c r="R4" s="7"/>
      <c r="S4" s="7"/>
      <c r="T4" s="7"/>
      <c r="U4" s="7"/>
      <c r="V4" s="7"/>
      <c r="W4" s="7"/>
      <c r="X4" s="7"/>
      <c r="Y4" s="7"/>
      <c r="Z4" s="13">
        <f>R4+T4+V4+X4</f>
        <v>0</v>
      </c>
      <c r="AA4" s="15">
        <f>S4+U4+W4+Y4</f>
        <v>0</v>
      </c>
      <c r="AB4" s="13">
        <f>P4+Z4</f>
        <v>36</v>
      </c>
      <c r="AC4" s="15">
        <f>Q4+AA4</f>
        <v>35.577777777777783</v>
      </c>
      <c r="AD4" s="10">
        <v>147112.1</v>
      </c>
      <c r="AE4" s="11">
        <v>2583.34</v>
      </c>
      <c r="AF4" s="11">
        <v>0</v>
      </c>
      <c r="AG4" s="11">
        <v>0</v>
      </c>
      <c r="AH4" s="11">
        <v>31090.22</v>
      </c>
      <c r="AI4" s="11">
        <v>17090.46</v>
      </c>
      <c r="AJ4" s="12">
        <f>AD4+AE4+AF4+AG4+AH4+AI4</f>
        <v>197876.12</v>
      </c>
      <c r="AK4" s="14">
        <v>2497.08</v>
      </c>
      <c r="AL4" s="14">
        <v>0</v>
      </c>
      <c r="AM4" s="12">
        <f>AK4+AL4</f>
        <v>2497.08</v>
      </c>
      <c r="AN4" s="12">
        <f>AJ4+AM4</f>
        <v>200373.19999999998</v>
      </c>
      <c r="AO4" s="7"/>
    </row>
    <row r="5" spans="1:41">
      <c r="A5" s="7" t="s">
        <v>36</v>
      </c>
      <c r="B5" s="7" t="s">
        <v>37</v>
      </c>
      <c r="C5" s="7" t="s">
        <v>35</v>
      </c>
      <c r="D5" s="8">
        <v>4</v>
      </c>
      <c r="E5" s="9">
        <v>3.810810810810811</v>
      </c>
      <c r="F5" s="8">
        <v>4</v>
      </c>
      <c r="G5" s="9">
        <v>3.8648648648648649</v>
      </c>
      <c r="H5" s="8">
        <v>1</v>
      </c>
      <c r="I5" s="9">
        <v>1</v>
      </c>
      <c r="J5" s="8">
        <v>18</v>
      </c>
      <c r="K5" s="9">
        <v>17.488888888888891</v>
      </c>
      <c r="L5" s="8">
        <v>1</v>
      </c>
      <c r="M5" s="9">
        <v>1</v>
      </c>
      <c r="N5" s="7"/>
      <c r="O5" s="7"/>
      <c r="P5" s="13">
        <f t="shared" ref="P5:Q6" si="0">D5+F5+H5+J5+L5</f>
        <v>28</v>
      </c>
      <c r="Q5" s="15">
        <f t="shared" si="0"/>
        <v>27.164564564564564</v>
      </c>
      <c r="R5" s="7"/>
      <c r="S5" s="7"/>
      <c r="T5" s="7"/>
      <c r="U5" s="7"/>
      <c r="V5" s="7"/>
      <c r="W5" s="7"/>
      <c r="X5" s="7"/>
      <c r="Y5" s="7"/>
      <c r="Z5" s="13">
        <f t="shared" ref="Z5:AA6" si="1">R5+T5+V5+X5</f>
        <v>0</v>
      </c>
      <c r="AA5" s="15">
        <f t="shared" si="1"/>
        <v>0</v>
      </c>
      <c r="AB5" s="13">
        <f t="shared" ref="AB5:AC6" si="2">P5+Z5</f>
        <v>28</v>
      </c>
      <c r="AC5" s="15">
        <f t="shared" si="2"/>
        <v>27.164564564564564</v>
      </c>
      <c r="AD5" s="10">
        <v>124049.09</v>
      </c>
      <c r="AE5" s="11">
        <v>1095.83</v>
      </c>
      <c r="AF5" s="11">
        <v>0</v>
      </c>
      <c r="AG5" s="11">
        <v>0</v>
      </c>
      <c r="AH5" s="11">
        <v>27574.35</v>
      </c>
      <c r="AI5" s="11">
        <v>14622.97</v>
      </c>
      <c r="AJ5" s="12">
        <f t="shared" ref="AJ5:AJ6" si="3">AD5+AE5+AF5+AG5+AH5+AI5</f>
        <v>167342.24</v>
      </c>
      <c r="AK5" s="14">
        <v>0</v>
      </c>
      <c r="AL5" s="14">
        <v>0</v>
      </c>
      <c r="AM5" s="12">
        <f t="shared" ref="AM5:AM6" si="4">AK5+AL5</f>
        <v>0</v>
      </c>
      <c r="AN5" s="12">
        <f t="shared" ref="AN5:AN6" si="5">AJ5+AM5</f>
        <v>167342.24</v>
      </c>
      <c r="AO5" s="7"/>
    </row>
    <row r="6" spans="1:41">
      <c r="A6" s="7" t="s">
        <v>38</v>
      </c>
      <c r="B6" s="7" t="s">
        <v>37</v>
      </c>
      <c r="C6" s="7" t="s">
        <v>35</v>
      </c>
      <c r="D6" s="8">
        <v>85</v>
      </c>
      <c r="E6" s="9">
        <v>82.922222222222217</v>
      </c>
      <c r="F6" s="8">
        <v>241</v>
      </c>
      <c r="G6" s="9">
        <v>236.57247747747746</v>
      </c>
      <c r="H6" s="8">
        <v>180</v>
      </c>
      <c r="I6" s="9">
        <v>176.35364864864866</v>
      </c>
      <c r="J6" s="8">
        <v>1321</v>
      </c>
      <c r="K6" s="9">
        <v>1205.0574099099078</v>
      </c>
      <c r="L6" s="8">
        <v>165</v>
      </c>
      <c r="M6" s="9">
        <v>156.22990883740877</v>
      </c>
      <c r="N6" s="7"/>
      <c r="O6" s="7"/>
      <c r="P6" s="13">
        <f t="shared" si="0"/>
        <v>1992</v>
      </c>
      <c r="Q6" s="15">
        <f t="shared" si="0"/>
        <v>1857.1356670956652</v>
      </c>
      <c r="R6" s="7">
        <v>122</v>
      </c>
      <c r="S6" s="7">
        <v>120.82999999999998</v>
      </c>
      <c r="T6" s="7">
        <v>77</v>
      </c>
      <c r="U6" s="7">
        <v>76</v>
      </c>
      <c r="V6" s="7">
        <v>37</v>
      </c>
      <c r="W6" s="7">
        <v>37</v>
      </c>
      <c r="X6" s="7"/>
      <c r="Y6" s="7"/>
      <c r="Z6" s="13">
        <f t="shared" si="1"/>
        <v>236</v>
      </c>
      <c r="AA6" s="15">
        <f t="shared" si="1"/>
        <v>233.82999999999998</v>
      </c>
      <c r="AB6" s="13">
        <f t="shared" si="2"/>
        <v>2228</v>
      </c>
      <c r="AC6" s="15">
        <f t="shared" si="2"/>
        <v>2090.9656670956651</v>
      </c>
      <c r="AD6" s="10">
        <v>7914233.6299999999</v>
      </c>
      <c r="AE6" s="11">
        <v>37556.949999999997</v>
      </c>
      <c r="AF6" s="11">
        <v>5650</v>
      </c>
      <c r="AG6" s="11">
        <v>3722.01</v>
      </c>
      <c r="AH6" s="11">
        <v>1720864.46</v>
      </c>
      <c r="AI6" s="11">
        <v>905811.05</v>
      </c>
      <c r="AJ6" s="12">
        <f t="shared" si="3"/>
        <v>10587838.100000001</v>
      </c>
      <c r="AK6" s="14">
        <v>1136221.3600000001</v>
      </c>
      <c r="AL6" s="14">
        <v>0</v>
      </c>
      <c r="AM6" s="12">
        <f t="shared" si="4"/>
        <v>1136221.3600000001</v>
      </c>
      <c r="AN6" s="12">
        <f t="shared" si="5"/>
        <v>11724059.460000001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E2"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5</v>
      </c>
      <c r="G4" s="9">
        <v>5</v>
      </c>
      <c r="H4" s="8">
        <v>9</v>
      </c>
      <c r="I4" s="9">
        <v>9</v>
      </c>
      <c r="J4" s="8">
        <v>13</v>
      </c>
      <c r="K4" s="9">
        <v>12.8</v>
      </c>
      <c r="L4" s="8">
        <v>5</v>
      </c>
      <c r="M4" s="9">
        <v>5</v>
      </c>
      <c r="N4" s="7"/>
      <c r="O4" s="7"/>
      <c r="P4" s="13">
        <f>D4+F4+H4+J4+L4</f>
        <v>39</v>
      </c>
      <c r="Q4" s="15">
        <f>E4+G4+I4+K4+M4</f>
        <v>38.58</v>
      </c>
      <c r="R4" s="7"/>
      <c r="S4" s="7"/>
      <c r="T4" s="7"/>
      <c r="U4" s="7"/>
      <c r="V4" s="7"/>
      <c r="W4" s="7"/>
      <c r="X4" s="7"/>
      <c r="Y4" s="7"/>
      <c r="Z4" s="13">
        <f>R4+T4+V4+X4</f>
        <v>0</v>
      </c>
      <c r="AA4" s="15">
        <f>S4+U4+W4+Y4</f>
        <v>0</v>
      </c>
      <c r="AB4" s="13">
        <f>P4+Z4</f>
        <v>39</v>
      </c>
      <c r="AC4" s="15">
        <f>Q4+AA4</f>
        <v>38.58</v>
      </c>
      <c r="AD4" s="10">
        <v>164832</v>
      </c>
      <c r="AE4" s="11">
        <v>3273</v>
      </c>
      <c r="AF4" s="11">
        <v>0</v>
      </c>
      <c r="AG4" s="11">
        <v>0</v>
      </c>
      <c r="AH4" s="11">
        <v>31090.22</v>
      </c>
      <c r="AI4" s="11">
        <v>19117</v>
      </c>
      <c r="AJ4" s="12">
        <f>AD4+AE4+AF4+AG4+AH4+AI4</f>
        <v>218312.22</v>
      </c>
      <c r="AK4" s="14">
        <v>3121</v>
      </c>
      <c r="AL4" s="14">
        <v>0</v>
      </c>
      <c r="AM4" s="12">
        <f>AK4+AL4</f>
        <v>3121</v>
      </c>
      <c r="AN4" s="12">
        <f>AJ4+AM4</f>
        <v>221433.22</v>
      </c>
      <c r="AO4" s="7"/>
    </row>
    <row r="5" spans="1:41">
      <c r="A5" s="7" t="s">
        <v>36</v>
      </c>
      <c r="B5" s="7" t="s">
        <v>37</v>
      </c>
      <c r="C5" s="7" t="s">
        <v>35</v>
      </c>
      <c r="D5" s="8">
        <v>4</v>
      </c>
      <c r="E5" s="9">
        <v>3.81</v>
      </c>
      <c r="F5" s="8">
        <v>4</v>
      </c>
      <c r="G5" s="9">
        <v>3.86</v>
      </c>
      <c r="H5" s="8">
        <v>1</v>
      </c>
      <c r="I5" s="9">
        <v>1</v>
      </c>
      <c r="J5" s="8">
        <v>18</v>
      </c>
      <c r="K5" s="9">
        <v>17.489999999999998</v>
      </c>
      <c r="L5" s="8">
        <v>1</v>
      </c>
      <c r="M5" s="9">
        <v>1</v>
      </c>
      <c r="N5" s="7"/>
      <c r="O5" s="7"/>
      <c r="P5" s="13">
        <f t="shared" ref="P5:Q6" si="0">D5+F5+H5+J5+L5</f>
        <v>28</v>
      </c>
      <c r="Q5" s="15">
        <f t="shared" si="0"/>
        <v>27.159999999999997</v>
      </c>
      <c r="R5" s="7"/>
      <c r="S5" s="7"/>
      <c r="T5" s="7"/>
      <c r="U5" s="7"/>
      <c r="V5" s="7"/>
      <c r="W5" s="7"/>
      <c r="X5" s="7"/>
      <c r="Y5" s="7"/>
      <c r="Z5" s="13">
        <f t="shared" ref="Z5:AA6" si="1">R5+T5+V5+X5</f>
        <v>0</v>
      </c>
      <c r="AA5" s="15">
        <f t="shared" si="1"/>
        <v>0</v>
      </c>
      <c r="AB5" s="13">
        <f t="shared" ref="AB5:AC6" si="2">P5+Z5</f>
        <v>28</v>
      </c>
      <c r="AC5" s="15">
        <f t="shared" si="2"/>
        <v>27.159999999999997</v>
      </c>
      <c r="AD5" s="10">
        <v>122025</v>
      </c>
      <c r="AE5" s="11">
        <v>1096</v>
      </c>
      <c r="AF5" s="11">
        <v>0</v>
      </c>
      <c r="AG5" s="11">
        <v>0</v>
      </c>
      <c r="AH5" s="11">
        <v>27574.35</v>
      </c>
      <c r="AI5" s="11">
        <v>14355</v>
      </c>
      <c r="AJ5" s="12">
        <f t="shared" ref="AJ5:AJ6" si="3">AD5+AE5+AF5+AG5+AH5+AI5</f>
        <v>165050.35</v>
      </c>
      <c r="AK5" s="14">
        <v>0</v>
      </c>
      <c r="AL5" s="14">
        <v>0</v>
      </c>
      <c r="AM5" s="12">
        <f t="shared" ref="AM5:AM6" si="4">AK5+AL5</f>
        <v>0</v>
      </c>
      <c r="AN5" s="12">
        <f t="shared" ref="AN5:AN6" si="5">AJ5+AM5</f>
        <v>165050.35</v>
      </c>
      <c r="AO5" s="7"/>
    </row>
    <row r="6" spans="1:41">
      <c r="A6" s="7" t="s">
        <v>38</v>
      </c>
      <c r="B6" s="7" t="s">
        <v>37</v>
      </c>
      <c r="C6" s="7" t="s">
        <v>35</v>
      </c>
      <c r="D6" s="8">
        <v>85</v>
      </c>
      <c r="E6" s="9">
        <v>82.59</v>
      </c>
      <c r="F6" s="8">
        <v>246</v>
      </c>
      <c r="G6" s="9">
        <v>241.57</v>
      </c>
      <c r="H6" s="8">
        <v>189</v>
      </c>
      <c r="I6" s="9">
        <v>185.33</v>
      </c>
      <c r="J6" s="8">
        <v>1325</v>
      </c>
      <c r="K6" s="9">
        <v>1208.53</v>
      </c>
      <c r="L6" s="8">
        <v>167</v>
      </c>
      <c r="M6" s="9">
        <v>158.76</v>
      </c>
      <c r="N6" s="7"/>
      <c r="O6" s="7"/>
      <c r="P6" s="13">
        <f t="shared" si="0"/>
        <v>2012</v>
      </c>
      <c r="Q6" s="15">
        <f t="shared" si="0"/>
        <v>1876.78</v>
      </c>
      <c r="R6" s="7">
        <v>131</v>
      </c>
      <c r="S6" s="7">
        <v>129.83000000000001</v>
      </c>
      <c r="T6" s="7">
        <v>77</v>
      </c>
      <c r="U6" s="7">
        <v>76.599999999999994</v>
      </c>
      <c r="V6" s="7">
        <v>36</v>
      </c>
      <c r="W6" s="7">
        <v>36</v>
      </c>
      <c r="X6" s="7"/>
      <c r="Y6" s="7"/>
      <c r="Z6" s="13">
        <f t="shared" si="1"/>
        <v>244</v>
      </c>
      <c r="AA6" s="15">
        <f t="shared" si="1"/>
        <v>242.43</v>
      </c>
      <c r="AB6" s="13">
        <f t="shared" si="2"/>
        <v>2256</v>
      </c>
      <c r="AC6" s="15">
        <f t="shared" si="2"/>
        <v>2119.21</v>
      </c>
      <c r="AD6" s="10">
        <v>7971452</v>
      </c>
      <c r="AE6" s="11">
        <v>42483</v>
      </c>
      <c r="AF6" s="11">
        <v>1800</v>
      </c>
      <c r="AG6" s="11">
        <v>4987</v>
      </c>
      <c r="AH6" s="11">
        <v>1720864.46</v>
      </c>
      <c r="AI6" s="11">
        <v>911340</v>
      </c>
      <c r="AJ6" s="12">
        <f t="shared" si="3"/>
        <v>10652926.460000001</v>
      </c>
      <c r="AK6" s="14">
        <v>1220449</v>
      </c>
      <c r="AL6" s="14">
        <v>0</v>
      </c>
      <c r="AM6" s="12">
        <f t="shared" si="4"/>
        <v>1220449</v>
      </c>
      <c r="AN6" s="12">
        <f t="shared" si="5"/>
        <v>11873375.460000001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D1" zoomScaleNormal="10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9</v>
      </c>
      <c r="I4" s="9">
        <v>9</v>
      </c>
      <c r="J4" s="8">
        <v>15</v>
      </c>
      <c r="K4" s="9">
        <v>14.8</v>
      </c>
      <c r="L4" s="8">
        <v>5</v>
      </c>
      <c r="M4" s="9">
        <v>5</v>
      </c>
      <c r="N4" s="7"/>
      <c r="O4" s="7"/>
      <c r="P4" s="13">
        <f>D4+F4+H4+J4+L4</f>
        <v>40</v>
      </c>
      <c r="Q4" s="15">
        <f>E4+G4+I4+K4+M4</f>
        <v>39.577777777777783</v>
      </c>
      <c r="R4" s="7"/>
      <c r="S4" s="7"/>
      <c r="T4" s="7"/>
      <c r="U4" s="7"/>
      <c r="V4" s="7"/>
      <c r="W4" s="7"/>
      <c r="X4" s="7"/>
      <c r="Y4" s="7"/>
      <c r="Z4" s="13">
        <f>R4+T4+V4+X4</f>
        <v>0</v>
      </c>
      <c r="AA4" s="15">
        <f>S4+U4+W4+Y4</f>
        <v>0</v>
      </c>
      <c r="AB4" s="13">
        <f>P4+Z4</f>
        <v>40</v>
      </c>
      <c r="AC4" s="15">
        <f>Q4+AA4</f>
        <v>39.577777777777783</v>
      </c>
      <c r="AD4" s="10">
        <v>169057</v>
      </c>
      <c r="AE4" s="11">
        <v>3650</v>
      </c>
      <c r="AF4" s="11">
        <v>26000</v>
      </c>
      <c r="AG4" s="11">
        <v>0</v>
      </c>
      <c r="AH4" s="11">
        <v>34137</v>
      </c>
      <c r="AI4" s="11">
        <v>23196</v>
      </c>
      <c r="AJ4" s="12">
        <f>AD4+AE4+AF4+AG4+AH4+AI4</f>
        <v>256040</v>
      </c>
      <c r="AK4" s="14">
        <v>0</v>
      </c>
      <c r="AL4" s="14">
        <v>0</v>
      </c>
      <c r="AM4" s="12">
        <f>AK4+AL4</f>
        <v>0</v>
      </c>
      <c r="AN4" s="12">
        <f>AJ4+AM4</f>
        <v>256040</v>
      </c>
      <c r="AO4" s="7"/>
    </row>
    <row r="5" spans="1:41">
      <c r="A5" s="7" t="s">
        <v>36</v>
      </c>
      <c r="B5" s="7" t="s">
        <v>37</v>
      </c>
      <c r="C5" s="7" t="s">
        <v>35</v>
      </c>
      <c r="D5" s="8">
        <v>4</v>
      </c>
      <c r="E5" s="9">
        <v>3.810810810810811</v>
      </c>
      <c r="F5" s="8">
        <v>4</v>
      </c>
      <c r="G5" s="9">
        <v>3.8648648648648649</v>
      </c>
      <c r="H5" s="8">
        <v>1</v>
      </c>
      <c r="I5" s="9">
        <v>1</v>
      </c>
      <c r="J5" s="8">
        <v>18</v>
      </c>
      <c r="K5" s="9">
        <v>17.488888888888887</v>
      </c>
      <c r="L5" s="8"/>
      <c r="M5" s="9"/>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125545</v>
      </c>
      <c r="AE5" s="11">
        <v>1096</v>
      </c>
      <c r="AF5" s="11">
        <v>0</v>
      </c>
      <c r="AG5" s="11">
        <v>0</v>
      </c>
      <c r="AH5" s="11">
        <v>25799</v>
      </c>
      <c r="AI5" s="11">
        <v>14817</v>
      </c>
      <c r="AJ5" s="12">
        <f t="shared" ref="AJ5:AJ6" si="3">AD5+AE5+AF5+AG5+AH5+AI5</f>
        <v>167257</v>
      </c>
      <c r="AK5" s="14">
        <v>15785</v>
      </c>
      <c r="AL5" s="14">
        <v>15312</v>
      </c>
      <c r="AM5" s="12">
        <f t="shared" ref="AM5:AM6" si="4">AK5+AL5</f>
        <v>31097</v>
      </c>
      <c r="AN5" s="12">
        <f t="shared" ref="AN5:AN6" si="5">AJ5+AM5</f>
        <v>198354</v>
      </c>
      <c r="AO5" s="7"/>
    </row>
    <row r="6" spans="1:41">
      <c r="A6" s="7" t="s">
        <v>38</v>
      </c>
      <c r="B6" s="7" t="s">
        <v>37</v>
      </c>
      <c r="C6" s="7" t="s">
        <v>35</v>
      </c>
      <c r="D6" s="8">
        <v>83</v>
      </c>
      <c r="E6" s="9">
        <v>80.588888888888874</v>
      </c>
      <c r="F6" s="8">
        <v>239</v>
      </c>
      <c r="G6" s="9">
        <v>234.76914414414415</v>
      </c>
      <c r="H6" s="8">
        <v>197</v>
      </c>
      <c r="I6" s="9">
        <v>193.33475975975975</v>
      </c>
      <c r="J6" s="8">
        <v>1325</v>
      </c>
      <c r="K6" s="9">
        <v>1206.7385639210625</v>
      </c>
      <c r="L6" s="8">
        <v>168</v>
      </c>
      <c r="M6" s="9">
        <v>159.19846739596733</v>
      </c>
      <c r="N6" s="7"/>
      <c r="O6" s="7"/>
      <c r="P6" s="13">
        <f t="shared" si="0"/>
        <v>2012</v>
      </c>
      <c r="Q6" s="15">
        <f t="shared" si="0"/>
        <v>1874.6298241098225</v>
      </c>
      <c r="R6" s="7">
        <v>129</v>
      </c>
      <c r="S6" s="7">
        <v>127.83</v>
      </c>
      <c r="T6" s="7">
        <v>83</v>
      </c>
      <c r="U6" s="7">
        <v>82.6</v>
      </c>
      <c r="V6" s="7">
        <v>43</v>
      </c>
      <c r="W6" s="7">
        <v>43</v>
      </c>
      <c r="X6" s="7"/>
      <c r="Y6" s="7"/>
      <c r="Z6" s="13">
        <f t="shared" si="1"/>
        <v>255</v>
      </c>
      <c r="AA6" s="15">
        <f t="shared" si="1"/>
        <v>253.43</v>
      </c>
      <c r="AB6" s="13">
        <f t="shared" si="2"/>
        <v>2267</v>
      </c>
      <c r="AC6" s="15">
        <f t="shared" si="2"/>
        <v>2128.0598241098223</v>
      </c>
      <c r="AD6" s="10">
        <v>8026737</v>
      </c>
      <c r="AE6" s="11">
        <v>42153</v>
      </c>
      <c r="AF6" s="11">
        <v>472850</v>
      </c>
      <c r="AG6" s="11">
        <v>2822</v>
      </c>
      <c r="AH6" s="11">
        <v>1754257</v>
      </c>
      <c r="AI6" s="11">
        <v>984973</v>
      </c>
      <c r="AJ6" s="12">
        <f t="shared" si="3"/>
        <v>11283792</v>
      </c>
      <c r="AK6" s="14">
        <v>671644</v>
      </c>
      <c r="AL6" s="14">
        <v>0</v>
      </c>
      <c r="AM6" s="12">
        <f t="shared" si="4"/>
        <v>671644</v>
      </c>
      <c r="AN6" s="12">
        <f t="shared" si="5"/>
        <v>11955436</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I25" sqref="I25"/>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14.8</v>
      </c>
      <c r="L4" s="8">
        <v>5</v>
      </c>
      <c r="M4" s="9">
        <v>5</v>
      </c>
      <c r="N4" s="7"/>
      <c r="O4" s="7"/>
      <c r="P4" s="13">
        <f>D4+F4+H4+J4+L4</f>
        <v>39</v>
      </c>
      <c r="Q4" s="15">
        <f>E4+G4+I4+K4+M4</f>
        <v>38.577777777777783</v>
      </c>
      <c r="R4" s="7"/>
      <c r="S4" s="7"/>
      <c r="T4" s="7"/>
      <c r="U4" s="7"/>
      <c r="V4" s="7"/>
      <c r="W4" s="7"/>
      <c r="X4" s="7"/>
      <c r="Y4" s="7"/>
      <c r="Z4" s="13">
        <f>R4+T4+V4+X4</f>
        <v>0</v>
      </c>
      <c r="AA4" s="15">
        <f>S4+U4+W4+Y4</f>
        <v>0</v>
      </c>
      <c r="AB4" s="13">
        <f>P4+Z4</f>
        <v>39</v>
      </c>
      <c r="AC4" s="15">
        <f>Q4+AA4</f>
        <v>38.577777777777783</v>
      </c>
      <c r="AD4" s="10">
        <v>162951.82</v>
      </c>
      <c r="AE4" s="11">
        <v>3420.01</v>
      </c>
      <c r="AF4" s="11">
        <v>10500</v>
      </c>
      <c r="AG4" s="11">
        <v>0</v>
      </c>
      <c r="AH4" s="11">
        <v>34628.99</v>
      </c>
      <c r="AI4" s="11">
        <v>20533.650000000001</v>
      </c>
      <c r="AJ4" s="12">
        <f>AD4+AE4+AF4+AG4+AH4+AI4</f>
        <v>232034.47</v>
      </c>
      <c r="AK4" s="14">
        <v>0</v>
      </c>
      <c r="AL4" s="14"/>
      <c r="AM4" s="12">
        <f>AK4+AL4</f>
        <v>0</v>
      </c>
      <c r="AN4" s="12">
        <f>AJ4+AM4</f>
        <v>232034.47</v>
      </c>
      <c r="AO4" s="7"/>
    </row>
    <row r="5" spans="1:41">
      <c r="A5" s="7" t="s">
        <v>36</v>
      </c>
      <c r="B5" s="7" t="s">
        <v>37</v>
      </c>
      <c r="C5" s="7" t="s">
        <v>35</v>
      </c>
      <c r="D5" s="8">
        <v>4</v>
      </c>
      <c r="E5" s="9">
        <v>3.810810810810811</v>
      </c>
      <c r="F5" s="8">
        <v>4</v>
      </c>
      <c r="G5" s="9">
        <v>3.8648648648648649</v>
      </c>
      <c r="H5" s="8">
        <v>1</v>
      </c>
      <c r="I5" s="9">
        <v>1</v>
      </c>
      <c r="J5" s="8">
        <v>18</v>
      </c>
      <c r="K5" s="9">
        <v>17.488888888888887</v>
      </c>
      <c r="L5" s="8">
        <v>0</v>
      </c>
      <c r="M5" s="9">
        <v>0</v>
      </c>
      <c r="N5" s="7"/>
      <c r="O5" s="7"/>
      <c r="P5" s="13">
        <f t="shared" ref="P5:Q6" si="0">D5+F5+H5+J5+L5</f>
        <v>27</v>
      </c>
      <c r="Q5" s="15">
        <f t="shared" si="0"/>
        <v>26.164564564564564</v>
      </c>
      <c r="R5" s="7"/>
      <c r="S5" s="7"/>
      <c r="T5" s="7"/>
      <c r="U5" s="7"/>
      <c r="V5" s="7"/>
      <c r="W5" s="7"/>
      <c r="X5" s="7"/>
      <c r="Y5" s="7"/>
      <c r="Z5" s="13">
        <f t="shared" ref="Z5:AA6" si="1">R5+T5+V5+X5</f>
        <v>0</v>
      </c>
      <c r="AA5" s="15">
        <f t="shared" si="1"/>
        <v>0</v>
      </c>
      <c r="AB5" s="13">
        <f t="shared" ref="AB5:AC6" si="2">P5+Z5</f>
        <v>27</v>
      </c>
      <c r="AC5" s="15">
        <f t="shared" si="2"/>
        <v>26.164564564564564</v>
      </c>
      <c r="AD5" s="10">
        <v>118512.41</v>
      </c>
      <c r="AE5" s="11">
        <v>1095.83</v>
      </c>
      <c r="AF5" s="11">
        <v>5250</v>
      </c>
      <c r="AG5" s="11">
        <v>0</v>
      </c>
      <c r="AH5" s="11">
        <v>26084.05</v>
      </c>
      <c r="AI5" s="11">
        <v>14696.72</v>
      </c>
      <c r="AJ5" s="12">
        <f t="shared" ref="AJ5:AJ6" si="3">AD5+AE5+AF5+AG5+AH5+AI5</f>
        <v>165639.01</v>
      </c>
      <c r="AK5" s="14">
        <v>0</v>
      </c>
      <c r="AL5" s="14">
        <v>14904.25</v>
      </c>
      <c r="AM5" s="12">
        <f t="shared" ref="AM5:AM6" si="4">AK5+AL5</f>
        <v>14904.25</v>
      </c>
      <c r="AN5" s="12">
        <f t="shared" ref="AN5:AN6" si="5">AJ5+AM5</f>
        <v>180543.26</v>
      </c>
      <c r="AO5" s="7"/>
    </row>
    <row r="6" spans="1:41">
      <c r="A6" s="7" t="s">
        <v>38</v>
      </c>
      <c r="B6" s="7" t="s">
        <v>37</v>
      </c>
      <c r="C6" s="7" t="s">
        <v>35</v>
      </c>
      <c r="D6" s="8">
        <v>81</v>
      </c>
      <c r="E6" s="9">
        <v>78.588888888888874</v>
      </c>
      <c r="F6" s="8">
        <v>267</v>
      </c>
      <c r="G6" s="9">
        <v>261.03734234234236</v>
      </c>
      <c r="H6" s="8">
        <v>198</v>
      </c>
      <c r="I6" s="9">
        <v>194.41809309309306</v>
      </c>
      <c r="J6" s="8">
        <v>1344</v>
      </c>
      <c r="K6" s="9">
        <v>1223.4187891462884</v>
      </c>
      <c r="L6" s="8">
        <v>168</v>
      </c>
      <c r="M6" s="9">
        <v>159.5944734019734</v>
      </c>
      <c r="N6" s="7"/>
      <c r="O6" s="7"/>
      <c r="P6" s="13">
        <f t="shared" si="0"/>
        <v>2058</v>
      </c>
      <c r="Q6" s="15">
        <f t="shared" si="0"/>
        <v>1917.0575868725862</v>
      </c>
      <c r="R6" s="7">
        <v>126</v>
      </c>
      <c r="S6" s="7">
        <v>125.39999999999999</v>
      </c>
      <c r="T6" s="7">
        <v>83</v>
      </c>
      <c r="U6" s="7">
        <v>82.3</v>
      </c>
      <c r="V6" s="7">
        <v>44</v>
      </c>
      <c r="W6" s="7">
        <v>44</v>
      </c>
      <c r="X6" s="7"/>
      <c r="Y6" s="7"/>
      <c r="Z6" s="13">
        <f t="shared" si="1"/>
        <v>253</v>
      </c>
      <c r="AA6" s="15">
        <f t="shared" si="1"/>
        <v>251.7</v>
      </c>
      <c r="AB6" s="13">
        <f t="shared" si="2"/>
        <v>2311</v>
      </c>
      <c r="AC6" s="15">
        <f t="shared" si="2"/>
        <v>2168.7575868725862</v>
      </c>
      <c r="AD6" s="10">
        <v>8314980.4699999997</v>
      </c>
      <c r="AE6" s="11">
        <v>40183.599999999999</v>
      </c>
      <c r="AF6" s="11">
        <v>403600</v>
      </c>
      <c r="AG6" s="11">
        <v>5939.68</v>
      </c>
      <c r="AH6" s="11">
        <v>1799301.02</v>
      </c>
      <c r="AI6" s="11">
        <v>1008903.14</v>
      </c>
      <c r="AJ6" s="12">
        <f t="shared" si="3"/>
        <v>11572907.91</v>
      </c>
      <c r="AK6" s="14">
        <v>781608.02</v>
      </c>
      <c r="AL6" s="14">
        <v>3740.3</v>
      </c>
      <c r="AM6" s="12">
        <f t="shared" si="4"/>
        <v>785348.32000000007</v>
      </c>
      <c r="AN6" s="12">
        <f t="shared" si="5"/>
        <v>12358256.23</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2"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5703125"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6.7777777777777777</v>
      </c>
      <c r="F4" s="8">
        <v>4</v>
      </c>
      <c r="G4" s="9">
        <v>4</v>
      </c>
      <c r="H4" s="8">
        <v>8</v>
      </c>
      <c r="I4" s="9">
        <v>8</v>
      </c>
      <c r="J4" s="8">
        <v>15</v>
      </c>
      <c r="K4" s="9">
        <v>14.2</v>
      </c>
      <c r="L4" s="8">
        <v>5</v>
      </c>
      <c r="M4" s="9">
        <v>5</v>
      </c>
      <c r="N4" s="7"/>
      <c r="O4" s="7"/>
      <c r="P4" s="13">
        <f>D4+F4+H4+J4+L4</f>
        <v>39</v>
      </c>
      <c r="Q4" s="15">
        <f>E4+G4+I4+K4+M4</f>
        <v>37.977777777777774</v>
      </c>
      <c r="R4" s="7"/>
      <c r="S4" s="7"/>
      <c r="T4" s="7"/>
      <c r="U4" s="7"/>
      <c r="V4" s="7"/>
      <c r="W4" s="7"/>
      <c r="X4" s="7"/>
      <c r="Y4" s="7"/>
      <c r="Z4" s="13">
        <f>R4+T4+V4+X4</f>
        <v>0</v>
      </c>
      <c r="AA4" s="15">
        <f>S4+U4+W4+Y4</f>
        <v>0</v>
      </c>
      <c r="AB4" s="13">
        <f>P4+Z4</f>
        <v>39</v>
      </c>
      <c r="AC4" s="15">
        <f>Q4+AA4</f>
        <v>37.977777777777774</v>
      </c>
      <c r="AD4" s="10">
        <v>151527.51</v>
      </c>
      <c r="AE4" s="11">
        <v>3420.01</v>
      </c>
      <c r="AF4" s="11">
        <v>1050</v>
      </c>
      <c r="AG4" s="11">
        <v>0</v>
      </c>
      <c r="AH4" s="11">
        <v>33139.089999999997</v>
      </c>
      <c r="AI4" s="11">
        <v>17946.830000000002</v>
      </c>
      <c r="AJ4" s="12">
        <f>AD4+AE4+AF4+AG4+AH4+AI4</f>
        <v>207083.44</v>
      </c>
      <c r="AK4" s="14">
        <v>0</v>
      </c>
      <c r="AL4" s="14">
        <v>0</v>
      </c>
      <c r="AM4" s="12">
        <f>AK4+AL4</f>
        <v>0</v>
      </c>
      <c r="AN4" s="12">
        <f>AJ4+AM4</f>
        <v>207083.44</v>
      </c>
      <c r="AO4" s="7"/>
    </row>
    <row r="5" spans="1:41">
      <c r="A5" s="7" t="s">
        <v>36</v>
      </c>
      <c r="B5" s="7" t="s">
        <v>37</v>
      </c>
      <c r="C5" s="7" t="s">
        <v>35</v>
      </c>
      <c r="D5" s="8">
        <v>4</v>
      </c>
      <c r="E5" s="9">
        <v>3.810810810810811</v>
      </c>
      <c r="F5" s="8">
        <v>3</v>
      </c>
      <c r="G5" s="9">
        <v>2.8648648648648649</v>
      </c>
      <c r="H5" s="8">
        <v>1</v>
      </c>
      <c r="I5" s="9">
        <v>1</v>
      </c>
      <c r="J5" s="8">
        <v>17</v>
      </c>
      <c r="K5" s="9">
        <v>16.488888888888887</v>
      </c>
      <c r="L5" s="8"/>
      <c r="M5" s="9"/>
      <c r="N5" s="7"/>
      <c r="O5" s="7"/>
      <c r="P5" s="13">
        <f t="shared" ref="P5:Q6" si="0">D5+F5+H5+J5+L5</f>
        <v>25</v>
      </c>
      <c r="Q5" s="15">
        <f t="shared" si="0"/>
        <v>24.164564564564564</v>
      </c>
      <c r="R5" s="7"/>
      <c r="S5" s="7"/>
      <c r="T5" s="7"/>
      <c r="U5" s="7"/>
      <c r="V5" s="7"/>
      <c r="W5" s="7"/>
      <c r="X5" s="7"/>
      <c r="Y5" s="7"/>
      <c r="Z5" s="13">
        <f t="shared" ref="Z5:AA6" si="1">R5+T5+V5+X5</f>
        <v>0</v>
      </c>
      <c r="AA5" s="15">
        <f t="shared" si="1"/>
        <v>0</v>
      </c>
      <c r="AB5" s="13">
        <f t="shared" ref="AB5:AC6" si="2">P5+Z5</f>
        <v>25</v>
      </c>
      <c r="AC5" s="15">
        <f t="shared" si="2"/>
        <v>24.164564564564564</v>
      </c>
      <c r="AD5" s="10">
        <v>103047.39</v>
      </c>
      <c r="AE5" s="11">
        <v>1095.83</v>
      </c>
      <c r="AF5" s="11">
        <v>0</v>
      </c>
      <c r="AG5" s="11">
        <v>0</v>
      </c>
      <c r="AH5" s="11">
        <v>22516.77</v>
      </c>
      <c r="AI5" s="11">
        <v>12017.96</v>
      </c>
      <c r="AJ5" s="12">
        <f t="shared" ref="AJ5:AJ6" si="3">AD5+AE5+AF5+AG5+AH5+AI5</f>
        <v>138677.95000000001</v>
      </c>
      <c r="AK5" s="14">
        <v>0</v>
      </c>
      <c r="AL5" s="14">
        <v>0</v>
      </c>
      <c r="AM5" s="12">
        <f t="shared" ref="AM5:AM6" si="4">AK5+AL5</f>
        <v>0</v>
      </c>
      <c r="AN5" s="12">
        <f t="shared" ref="AN5:AN6" si="5">AJ5+AM5</f>
        <v>138677.95000000001</v>
      </c>
      <c r="AO5" s="7"/>
    </row>
    <row r="6" spans="1:41">
      <c r="A6" s="7" t="s">
        <v>38</v>
      </c>
      <c r="B6" s="7" t="s">
        <v>37</v>
      </c>
      <c r="C6" s="7" t="s">
        <v>35</v>
      </c>
      <c r="D6" s="8">
        <v>78</v>
      </c>
      <c r="E6" s="9">
        <v>75.222222222222229</v>
      </c>
      <c r="F6" s="8">
        <v>260</v>
      </c>
      <c r="G6" s="9">
        <v>253.12860360360361</v>
      </c>
      <c r="H6" s="8">
        <v>196</v>
      </c>
      <c r="I6" s="9">
        <v>191.58566066066066</v>
      </c>
      <c r="J6" s="8">
        <v>1362</v>
      </c>
      <c r="K6" s="9">
        <v>1241.8527681252665</v>
      </c>
      <c r="L6" s="8">
        <v>170</v>
      </c>
      <c r="M6" s="9">
        <v>161.38390283140276</v>
      </c>
      <c r="N6" s="7"/>
      <c r="O6" s="7"/>
      <c r="P6" s="13">
        <f t="shared" si="0"/>
        <v>2066</v>
      </c>
      <c r="Q6" s="15">
        <f t="shared" si="0"/>
        <v>1923.1731574431558</v>
      </c>
      <c r="R6" s="7">
        <v>137</v>
      </c>
      <c r="S6" s="7">
        <v>136.4</v>
      </c>
      <c r="T6" s="7">
        <v>89</v>
      </c>
      <c r="U6" s="16">
        <v>88.310810810810807</v>
      </c>
      <c r="V6" s="7">
        <v>45</v>
      </c>
      <c r="W6" s="7">
        <v>45</v>
      </c>
      <c r="X6" s="7"/>
      <c r="Y6" s="7"/>
      <c r="Z6" s="13">
        <f t="shared" si="1"/>
        <v>271</v>
      </c>
      <c r="AA6" s="15">
        <f t="shared" si="1"/>
        <v>269.71081081081081</v>
      </c>
      <c r="AB6" s="13">
        <f t="shared" si="2"/>
        <v>2337</v>
      </c>
      <c r="AC6" s="15">
        <f t="shared" si="2"/>
        <v>2192.8839682539665</v>
      </c>
      <c r="AD6" s="10">
        <v>8357205.7599999998</v>
      </c>
      <c r="AE6" s="11">
        <v>40163.660000000003</v>
      </c>
      <c r="AF6" s="11">
        <v>47100</v>
      </c>
      <c r="AG6" s="11">
        <v>9700.61</v>
      </c>
      <c r="AH6" s="11">
        <v>1823904.38</v>
      </c>
      <c r="AI6" s="11">
        <v>917523.76</v>
      </c>
      <c r="AJ6" s="12">
        <f t="shared" si="3"/>
        <v>11195598.17</v>
      </c>
      <c r="AK6" s="14">
        <v>1279707.3600000001</v>
      </c>
      <c r="AL6" s="14">
        <v>79233</v>
      </c>
      <c r="AM6" s="12">
        <f t="shared" si="4"/>
        <v>1358940.36</v>
      </c>
      <c r="AN6" s="12">
        <f t="shared" si="5"/>
        <v>12554538.529999999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AG13" sqref="AG13"/>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3.570312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7</v>
      </c>
      <c r="E4" s="9">
        <v>6.78</v>
      </c>
      <c r="F4" s="8">
        <v>4</v>
      </c>
      <c r="G4" s="9">
        <v>4</v>
      </c>
      <c r="H4" s="8">
        <v>8</v>
      </c>
      <c r="I4" s="9">
        <v>8</v>
      </c>
      <c r="J4" s="8">
        <v>19</v>
      </c>
      <c r="K4" s="9">
        <v>18.200000000000003</v>
      </c>
      <c r="L4" s="8">
        <v>5</v>
      </c>
      <c r="M4" s="9">
        <v>5</v>
      </c>
      <c r="N4" s="7"/>
      <c r="O4" s="7"/>
      <c r="P4" s="13">
        <f t="shared" ref="P4:Q6" si="0">D4+F4+H4+J4+L4</f>
        <v>43</v>
      </c>
      <c r="Q4" s="15">
        <f t="shared" si="0"/>
        <v>41.980000000000004</v>
      </c>
      <c r="R4" s="7"/>
      <c r="S4" s="7"/>
      <c r="T4" s="7"/>
      <c r="U4" s="7"/>
      <c r="V4" s="7"/>
      <c r="W4" s="7"/>
      <c r="X4" s="7"/>
      <c r="Y4" s="7"/>
      <c r="Z4" s="13">
        <f>R4+T4+V4+X4</f>
        <v>0</v>
      </c>
      <c r="AA4" s="15">
        <f>S4+U4+W4+Y4</f>
        <v>0</v>
      </c>
      <c r="AB4" s="13">
        <f>P4+Z4</f>
        <v>43</v>
      </c>
      <c r="AC4" s="15">
        <f>Q4+AA4</f>
        <v>41.980000000000004</v>
      </c>
      <c r="AD4" s="10">
        <v>161973.07</v>
      </c>
      <c r="AE4" s="11">
        <v>6698.59</v>
      </c>
      <c r="AF4" s="11">
        <v>500</v>
      </c>
      <c r="AG4" s="11">
        <v>0</v>
      </c>
      <c r="AH4" s="11">
        <v>34870.81</v>
      </c>
      <c r="AI4" s="11">
        <v>19319.07</v>
      </c>
      <c r="AJ4" s="12">
        <f>AD4+AE4+AF4+AG4+AH4+AI4</f>
        <v>223361.54</v>
      </c>
      <c r="AK4" s="14">
        <v>0</v>
      </c>
      <c r="AL4" s="14">
        <v>0</v>
      </c>
      <c r="AM4" s="12">
        <f>AK4+AL4</f>
        <v>0</v>
      </c>
      <c r="AN4" s="12">
        <f>AJ4+AM4</f>
        <v>223361.54</v>
      </c>
      <c r="AO4" s="7"/>
    </row>
    <row r="5" spans="1:41">
      <c r="A5" s="7" t="s">
        <v>36</v>
      </c>
      <c r="B5" s="7" t="s">
        <v>37</v>
      </c>
      <c r="C5" s="7" t="s">
        <v>35</v>
      </c>
      <c r="D5" s="8">
        <v>4</v>
      </c>
      <c r="E5" s="9">
        <v>3.81</v>
      </c>
      <c r="F5" s="8">
        <v>2</v>
      </c>
      <c r="G5" s="9">
        <v>2</v>
      </c>
      <c r="H5" s="8">
        <v>1</v>
      </c>
      <c r="I5" s="9">
        <v>1</v>
      </c>
      <c r="J5" s="8">
        <v>17</v>
      </c>
      <c r="K5" s="9">
        <v>16.489999999999998</v>
      </c>
      <c r="L5" s="8"/>
      <c r="M5" s="9"/>
      <c r="N5" s="7"/>
      <c r="O5" s="7"/>
      <c r="P5" s="13">
        <f t="shared" si="0"/>
        <v>24</v>
      </c>
      <c r="Q5" s="15">
        <f t="shared" si="0"/>
        <v>23.299999999999997</v>
      </c>
      <c r="R5" s="7"/>
      <c r="S5" s="7"/>
      <c r="T5" s="7"/>
      <c r="U5" s="7"/>
      <c r="V5" s="7"/>
      <c r="W5" s="7"/>
      <c r="X5" s="7"/>
      <c r="Y5" s="7"/>
      <c r="Z5" s="13">
        <f t="shared" ref="Z5:AA6" si="1">R5+T5+V5+X5</f>
        <v>0</v>
      </c>
      <c r="AA5" s="15">
        <f t="shared" si="1"/>
        <v>0</v>
      </c>
      <c r="AB5" s="13">
        <f t="shared" ref="AB5:AC6" si="2">P5+Z5</f>
        <v>24</v>
      </c>
      <c r="AC5" s="15">
        <f t="shared" si="2"/>
        <v>23.299999999999997</v>
      </c>
      <c r="AD5" s="10">
        <v>107159.88</v>
      </c>
      <c r="AE5" s="11">
        <v>3195.83</v>
      </c>
      <c r="AF5" s="11">
        <v>1050</v>
      </c>
      <c r="AG5" s="11">
        <v>0</v>
      </c>
      <c r="AH5" s="11">
        <v>23829.93</v>
      </c>
      <c r="AI5" s="11">
        <v>13027.95</v>
      </c>
      <c r="AJ5" s="12">
        <f t="shared" ref="AJ5:AJ6" si="3">AD5+AE5+AF5+AG5+AH5+AI5</f>
        <v>148263.59000000003</v>
      </c>
      <c r="AK5" s="14">
        <v>0</v>
      </c>
      <c r="AL5" s="14">
        <v>0</v>
      </c>
      <c r="AM5" s="12">
        <f t="shared" ref="AM5:AM6" si="4">AK5+AL5</f>
        <v>0</v>
      </c>
      <c r="AN5" s="12">
        <f t="shared" ref="AN5:AN6" si="5">AJ5+AM5</f>
        <v>148263.59000000003</v>
      </c>
      <c r="AO5" s="7"/>
    </row>
    <row r="6" spans="1:41">
      <c r="A6" s="7" t="s">
        <v>38</v>
      </c>
      <c r="B6" s="7" t="s">
        <v>37</v>
      </c>
      <c r="C6" s="7" t="s">
        <v>35</v>
      </c>
      <c r="D6" s="8">
        <v>73</v>
      </c>
      <c r="E6" s="9">
        <v>69.819999999999993</v>
      </c>
      <c r="F6" s="8">
        <v>262</v>
      </c>
      <c r="G6" s="9">
        <v>255.09</v>
      </c>
      <c r="H6" s="8">
        <v>200</v>
      </c>
      <c r="I6" s="9">
        <v>195.59</v>
      </c>
      <c r="J6" s="8">
        <v>1366</v>
      </c>
      <c r="K6" s="9">
        <v>1245.2</v>
      </c>
      <c r="L6" s="8">
        <v>168</v>
      </c>
      <c r="M6" s="9">
        <v>160.07</v>
      </c>
      <c r="N6" s="7"/>
      <c r="O6" s="7"/>
      <c r="P6" s="13">
        <f t="shared" si="0"/>
        <v>2069</v>
      </c>
      <c r="Q6" s="15">
        <f t="shared" si="0"/>
        <v>1925.77</v>
      </c>
      <c r="R6" s="7">
        <v>140</v>
      </c>
      <c r="S6" s="7">
        <v>139.39999999999998</v>
      </c>
      <c r="T6" s="7">
        <v>97</v>
      </c>
      <c r="U6" s="7">
        <v>96.31</v>
      </c>
      <c r="V6" s="7">
        <v>46</v>
      </c>
      <c r="W6" s="7">
        <v>46</v>
      </c>
      <c r="X6" s="7"/>
      <c r="Y6" s="7"/>
      <c r="Z6" s="13">
        <f t="shared" si="1"/>
        <v>283</v>
      </c>
      <c r="AA6" s="15">
        <f t="shared" si="1"/>
        <v>281.70999999999998</v>
      </c>
      <c r="AB6" s="13">
        <f t="shared" si="2"/>
        <v>2352</v>
      </c>
      <c r="AC6" s="15">
        <f t="shared" si="2"/>
        <v>2207.48</v>
      </c>
      <c r="AD6" s="10">
        <v>8414108.9000000004</v>
      </c>
      <c r="AE6" s="11">
        <v>27282.79</v>
      </c>
      <c r="AF6" s="11">
        <v>60350</v>
      </c>
      <c r="AG6" s="11">
        <v>7394.92</v>
      </c>
      <c r="AH6" s="11">
        <v>1817751.79</v>
      </c>
      <c r="AI6" s="11">
        <v>928347.36</v>
      </c>
      <c r="AJ6" s="12">
        <f t="shared" si="3"/>
        <v>11255235.759999998</v>
      </c>
      <c r="AK6" s="14">
        <v>1180532.55</v>
      </c>
      <c r="AL6" s="14">
        <v>0</v>
      </c>
      <c r="AM6" s="12">
        <f t="shared" si="4"/>
        <v>1180532.55</v>
      </c>
      <c r="AN6" s="12">
        <f t="shared" si="5"/>
        <v>12435768.309999999</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Normal="100" workbookViewId="0">
      <selection activeCell="N8" sqref="N8"/>
    </sheetView>
  </sheetViews>
  <sheetFormatPr defaultRowHeight="15"/>
  <cols>
    <col min="1" max="1" width="37" bestFit="1" customWidth="1"/>
    <col min="2" max="2" width="26.7109375" bestFit="1" customWidth="1"/>
    <col min="3" max="3" width="30.28515625" bestFit="1" customWidth="1"/>
    <col min="4" max="4" width="14.140625" customWidth="1"/>
    <col min="5" max="5" width="15.5703125" customWidth="1"/>
    <col min="6" max="6" width="14" customWidth="1"/>
    <col min="7" max="7" width="15.42578125" customWidth="1"/>
    <col min="8" max="8" width="17.28515625" customWidth="1"/>
    <col min="9" max="9" width="15.42578125" customWidth="1"/>
    <col min="10" max="10" width="13.140625" customWidth="1"/>
    <col min="11" max="11" width="13.5703125" customWidth="1"/>
    <col min="12" max="12" width="13.7109375" customWidth="1"/>
    <col min="13" max="13" width="14" customWidth="1"/>
    <col min="14" max="14" width="15.28515625" customWidth="1"/>
    <col min="15" max="15" width="28.140625" customWidth="1"/>
    <col min="16" max="16" width="14" customWidth="1"/>
    <col min="17" max="17" width="17.28515625" customWidth="1"/>
    <col min="18" max="18" width="13.7109375" customWidth="1"/>
    <col min="19" max="19" width="14.5703125" customWidth="1"/>
    <col min="20" max="20" width="16.7109375" customWidth="1"/>
    <col min="21" max="21" width="13.5703125" customWidth="1"/>
    <col min="22" max="23" width="15" customWidth="1"/>
    <col min="24" max="24" width="14.140625" customWidth="1"/>
    <col min="25" max="25" width="16.7109375" customWidth="1"/>
    <col min="26" max="26" width="15.7109375" customWidth="1"/>
    <col min="27" max="27" width="16" customWidth="1"/>
    <col min="28" max="28" width="13.42578125" bestFit="1" customWidth="1"/>
    <col min="29" max="29" width="17.7109375" customWidth="1"/>
    <col min="30" max="30" width="12.7109375" bestFit="1" customWidth="1"/>
    <col min="31" max="31" width="14" bestFit="1" customWidth="1"/>
    <col min="32" max="32" width="23.140625" customWidth="1"/>
    <col min="33" max="33" width="11" bestFit="1" customWidth="1"/>
    <col min="34" max="34" width="21.5703125" customWidth="1"/>
    <col min="35" max="35" width="21.85546875" customWidth="1"/>
    <col min="36" max="36" width="18.42578125" customWidth="1"/>
    <col min="37" max="37" width="34" customWidth="1"/>
    <col min="38" max="38" width="29.28515625" bestFit="1" customWidth="1"/>
    <col min="39" max="39" width="39.42578125" bestFit="1" customWidth="1"/>
    <col min="40" max="40" width="30.7109375" customWidth="1"/>
    <col min="41" max="41" width="25" bestFit="1" customWidth="1"/>
    <col min="257" max="257" width="37" bestFit="1" customWidth="1"/>
    <col min="258" max="258" width="26.7109375" bestFit="1" customWidth="1"/>
    <col min="259" max="259" width="30.28515625" bestFit="1" customWidth="1"/>
    <col min="260" max="260" width="14.140625" customWidth="1"/>
    <col min="261" max="261" width="15.5703125" customWidth="1"/>
    <col min="262" max="262" width="14" customWidth="1"/>
    <col min="263" max="263" width="15.42578125" customWidth="1"/>
    <col min="264" max="264" width="17.28515625" customWidth="1"/>
    <col min="265" max="265" width="15.42578125" customWidth="1"/>
    <col min="266" max="266" width="13.140625" customWidth="1"/>
    <col min="267" max="267" width="13.5703125" customWidth="1"/>
    <col min="268" max="268" width="13.7109375" customWidth="1"/>
    <col min="269" max="269" width="14" customWidth="1"/>
    <col min="270" max="270" width="15.28515625" customWidth="1"/>
    <col min="271" max="271" width="28.140625" customWidth="1"/>
    <col min="272" max="272" width="14" customWidth="1"/>
    <col min="273" max="273" width="17.28515625" customWidth="1"/>
    <col min="274" max="274" width="13.7109375" customWidth="1"/>
    <col min="275" max="275" width="14.5703125" customWidth="1"/>
    <col min="276" max="276" width="16.7109375" customWidth="1"/>
    <col min="277" max="277" width="13.5703125" customWidth="1"/>
    <col min="278" max="279" width="15" customWidth="1"/>
    <col min="280" max="280" width="14.140625" customWidth="1"/>
    <col min="281" max="281" width="16.7109375" customWidth="1"/>
    <col min="282" max="282" width="15.7109375" customWidth="1"/>
    <col min="283" max="283" width="16" customWidth="1"/>
    <col min="284" max="284" width="13.42578125" bestFit="1" customWidth="1"/>
    <col min="285" max="285" width="17.7109375" customWidth="1"/>
    <col min="286" max="286" width="12.7109375" bestFit="1" customWidth="1"/>
    <col min="287" max="287" width="14" bestFit="1" customWidth="1"/>
    <col min="288" max="288" width="23.140625" customWidth="1"/>
    <col min="289" max="289" width="11" bestFit="1" customWidth="1"/>
    <col min="290" max="290" width="21.5703125" customWidth="1"/>
    <col min="291" max="291" width="21.85546875" customWidth="1"/>
    <col min="292" max="292" width="18.42578125" customWidth="1"/>
    <col min="293" max="293" width="34" customWidth="1"/>
    <col min="294" max="294" width="29.28515625" bestFit="1" customWidth="1"/>
    <col min="295" max="295" width="39.42578125" bestFit="1" customWidth="1"/>
    <col min="296" max="296" width="30.7109375" customWidth="1"/>
    <col min="297" max="297" width="25" bestFit="1" customWidth="1"/>
    <col min="513" max="513" width="37" bestFit="1" customWidth="1"/>
    <col min="514" max="514" width="26.7109375" bestFit="1" customWidth="1"/>
    <col min="515" max="515" width="30.28515625" bestFit="1" customWidth="1"/>
    <col min="516" max="516" width="14.140625" customWidth="1"/>
    <col min="517" max="517" width="15.5703125" customWidth="1"/>
    <col min="518" max="518" width="14" customWidth="1"/>
    <col min="519" max="519" width="15.42578125" customWidth="1"/>
    <col min="520" max="520" width="17.28515625" customWidth="1"/>
    <col min="521" max="521" width="15.42578125" customWidth="1"/>
    <col min="522" max="522" width="13.140625" customWidth="1"/>
    <col min="523" max="523" width="13.5703125" customWidth="1"/>
    <col min="524" max="524" width="13.7109375" customWidth="1"/>
    <col min="525" max="525" width="14" customWidth="1"/>
    <col min="526" max="526" width="15.28515625" customWidth="1"/>
    <col min="527" max="527" width="28.140625" customWidth="1"/>
    <col min="528" max="528" width="14" customWidth="1"/>
    <col min="529" max="529" width="17.28515625" customWidth="1"/>
    <col min="530" max="530" width="13.7109375" customWidth="1"/>
    <col min="531" max="531" width="14.5703125" customWidth="1"/>
    <col min="532" max="532" width="16.7109375" customWidth="1"/>
    <col min="533" max="533" width="13.5703125" customWidth="1"/>
    <col min="534" max="535" width="15" customWidth="1"/>
    <col min="536" max="536" width="14.140625" customWidth="1"/>
    <col min="537" max="537" width="16.7109375" customWidth="1"/>
    <col min="538" max="538" width="15.7109375" customWidth="1"/>
    <col min="539" max="539" width="16" customWidth="1"/>
    <col min="540" max="540" width="13.42578125" bestFit="1" customWidth="1"/>
    <col min="541" max="541" width="17.7109375" customWidth="1"/>
    <col min="542" max="542" width="12.7109375" bestFit="1" customWidth="1"/>
    <col min="543" max="543" width="14" bestFit="1" customWidth="1"/>
    <col min="544" max="544" width="23.140625" customWidth="1"/>
    <col min="545" max="545" width="11" bestFit="1" customWidth="1"/>
    <col min="546" max="546" width="21.5703125" customWidth="1"/>
    <col min="547" max="547" width="21.85546875" customWidth="1"/>
    <col min="548" max="548" width="18.42578125" customWidth="1"/>
    <col min="549" max="549" width="34" customWidth="1"/>
    <col min="550" max="550" width="29.28515625" bestFit="1" customWidth="1"/>
    <col min="551" max="551" width="39.42578125" bestFit="1" customWidth="1"/>
    <col min="552" max="552" width="30.7109375" customWidth="1"/>
    <col min="553" max="553" width="25" bestFit="1" customWidth="1"/>
    <col min="769" max="769" width="37" bestFit="1" customWidth="1"/>
    <col min="770" max="770" width="26.7109375" bestFit="1" customWidth="1"/>
    <col min="771" max="771" width="30.28515625" bestFit="1" customWidth="1"/>
    <col min="772" max="772" width="14.140625" customWidth="1"/>
    <col min="773" max="773" width="15.5703125" customWidth="1"/>
    <col min="774" max="774" width="14" customWidth="1"/>
    <col min="775" max="775" width="15.42578125" customWidth="1"/>
    <col min="776" max="776" width="17.28515625" customWidth="1"/>
    <col min="777" max="777" width="15.42578125" customWidth="1"/>
    <col min="778" max="778" width="13.140625" customWidth="1"/>
    <col min="779" max="779" width="13.5703125" customWidth="1"/>
    <col min="780" max="780" width="13.7109375" customWidth="1"/>
    <col min="781" max="781" width="14" customWidth="1"/>
    <col min="782" max="782" width="15.28515625" customWidth="1"/>
    <col min="783" max="783" width="28.140625" customWidth="1"/>
    <col min="784" max="784" width="14" customWidth="1"/>
    <col min="785" max="785" width="17.28515625" customWidth="1"/>
    <col min="786" max="786" width="13.7109375" customWidth="1"/>
    <col min="787" max="787" width="14.5703125" customWidth="1"/>
    <col min="788" max="788" width="16.7109375" customWidth="1"/>
    <col min="789" max="789" width="13.5703125" customWidth="1"/>
    <col min="790" max="791" width="15" customWidth="1"/>
    <col min="792" max="792" width="14.140625" customWidth="1"/>
    <col min="793" max="793" width="16.7109375" customWidth="1"/>
    <col min="794" max="794" width="15.7109375" customWidth="1"/>
    <col min="795" max="795" width="16" customWidth="1"/>
    <col min="796" max="796" width="13.42578125" bestFit="1" customWidth="1"/>
    <col min="797" max="797" width="17.7109375" customWidth="1"/>
    <col min="798" max="798" width="12.7109375" bestFit="1" customWidth="1"/>
    <col min="799" max="799" width="14" bestFit="1" customWidth="1"/>
    <col min="800" max="800" width="23.140625" customWidth="1"/>
    <col min="801" max="801" width="11" bestFit="1" customWidth="1"/>
    <col min="802" max="802" width="21.5703125" customWidth="1"/>
    <col min="803" max="803" width="21.85546875" customWidth="1"/>
    <col min="804" max="804" width="18.42578125" customWidth="1"/>
    <col min="805" max="805" width="34" customWidth="1"/>
    <col min="806" max="806" width="29.28515625" bestFit="1" customWidth="1"/>
    <col min="807" max="807" width="39.42578125" bestFit="1" customWidth="1"/>
    <col min="808" max="808" width="30.7109375" customWidth="1"/>
    <col min="809" max="809" width="25" bestFit="1" customWidth="1"/>
    <col min="1025" max="1025" width="37" bestFit="1" customWidth="1"/>
    <col min="1026" max="1026" width="26.7109375" bestFit="1" customWidth="1"/>
    <col min="1027" max="1027" width="30.28515625" bestFit="1" customWidth="1"/>
    <col min="1028" max="1028" width="14.140625" customWidth="1"/>
    <col min="1029" max="1029" width="15.5703125" customWidth="1"/>
    <col min="1030" max="1030" width="14" customWidth="1"/>
    <col min="1031" max="1031" width="15.42578125" customWidth="1"/>
    <col min="1032" max="1032" width="17.28515625" customWidth="1"/>
    <col min="1033" max="1033" width="15.42578125" customWidth="1"/>
    <col min="1034" max="1034" width="13.140625" customWidth="1"/>
    <col min="1035" max="1035" width="13.5703125" customWidth="1"/>
    <col min="1036" max="1036" width="13.7109375" customWidth="1"/>
    <col min="1037" max="1037" width="14" customWidth="1"/>
    <col min="1038" max="1038" width="15.28515625" customWidth="1"/>
    <col min="1039" max="1039" width="28.140625" customWidth="1"/>
    <col min="1040" max="1040" width="14" customWidth="1"/>
    <col min="1041" max="1041" width="17.28515625" customWidth="1"/>
    <col min="1042" max="1042" width="13.7109375" customWidth="1"/>
    <col min="1043" max="1043" width="14.5703125" customWidth="1"/>
    <col min="1044" max="1044" width="16.7109375" customWidth="1"/>
    <col min="1045" max="1045" width="13.5703125" customWidth="1"/>
    <col min="1046" max="1047" width="15" customWidth="1"/>
    <col min="1048" max="1048" width="14.140625" customWidth="1"/>
    <col min="1049" max="1049" width="16.7109375" customWidth="1"/>
    <col min="1050" max="1050" width="15.7109375" customWidth="1"/>
    <col min="1051" max="1051" width="16" customWidth="1"/>
    <col min="1052" max="1052" width="13.42578125" bestFit="1" customWidth="1"/>
    <col min="1053" max="1053" width="17.7109375" customWidth="1"/>
    <col min="1054" max="1054" width="12.7109375" bestFit="1" customWidth="1"/>
    <col min="1055" max="1055" width="14" bestFit="1" customWidth="1"/>
    <col min="1056" max="1056" width="23.140625" customWidth="1"/>
    <col min="1057" max="1057" width="11" bestFit="1" customWidth="1"/>
    <col min="1058" max="1058" width="21.5703125" customWidth="1"/>
    <col min="1059" max="1059" width="21.85546875" customWidth="1"/>
    <col min="1060" max="1060" width="18.42578125" customWidth="1"/>
    <col min="1061" max="1061" width="34" customWidth="1"/>
    <col min="1062" max="1062" width="29.28515625" bestFit="1" customWidth="1"/>
    <col min="1063" max="1063" width="39.42578125" bestFit="1" customWidth="1"/>
    <col min="1064" max="1064" width="30.7109375" customWidth="1"/>
    <col min="1065" max="1065" width="25" bestFit="1" customWidth="1"/>
    <col min="1281" max="1281" width="37" bestFit="1" customWidth="1"/>
    <col min="1282" max="1282" width="26.7109375" bestFit="1" customWidth="1"/>
    <col min="1283" max="1283" width="30.28515625" bestFit="1" customWidth="1"/>
    <col min="1284" max="1284" width="14.140625" customWidth="1"/>
    <col min="1285" max="1285" width="15.5703125" customWidth="1"/>
    <col min="1286" max="1286" width="14" customWidth="1"/>
    <col min="1287" max="1287" width="15.42578125" customWidth="1"/>
    <col min="1288" max="1288" width="17.28515625" customWidth="1"/>
    <col min="1289" max="1289" width="15.42578125" customWidth="1"/>
    <col min="1290" max="1290" width="13.140625" customWidth="1"/>
    <col min="1291" max="1291" width="13.5703125" customWidth="1"/>
    <col min="1292" max="1292" width="13.7109375" customWidth="1"/>
    <col min="1293" max="1293" width="14" customWidth="1"/>
    <col min="1294" max="1294" width="15.28515625" customWidth="1"/>
    <col min="1295" max="1295" width="28.140625" customWidth="1"/>
    <col min="1296" max="1296" width="14" customWidth="1"/>
    <col min="1297" max="1297" width="17.28515625" customWidth="1"/>
    <col min="1298" max="1298" width="13.7109375" customWidth="1"/>
    <col min="1299" max="1299" width="14.5703125" customWidth="1"/>
    <col min="1300" max="1300" width="16.7109375" customWidth="1"/>
    <col min="1301" max="1301" width="13.5703125" customWidth="1"/>
    <col min="1302" max="1303" width="15" customWidth="1"/>
    <col min="1304" max="1304" width="14.140625" customWidth="1"/>
    <col min="1305" max="1305" width="16.7109375" customWidth="1"/>
    <col min="1306" max="1306" width="15.7109375" customWidth="1"/>
    <col min="1307" max="1307" width="16" customWidth="1"/>
    <col min="1308" max="1308" width="13.42578125" bestFit="1" customWidth="1"/>
    <col min="1309" max="1309" width="17.7109375" customWidth="1"/>
    <col min="1310" max="1310" width="12.7109375" bestFit="1" customWidth="1"/>
    <col min="1311" max="1311" width="14" bestFit="1" customWidth="1"/>
    <col min="1312" max="1312" width="23.140625" customWidth="1"/>
    <col min="1313" max="1313" width="11" bestFit="1" customWidth="1"/>
    <col min="1314" max="1314" width="21.5703125" customWidth="1"/>
    <col min="1315" max="1315" width="21.85546875" customWidth="1"/>
    <col min="1316" max="1316" width="18.42578125" customWidth="1"/>
    <col min="1317" max="1317" width="34" customWidth="1"/>
    <col min="1318" max="1318" width="29.28515625" bestFit="1" customWidth="1"/>
    <col min="1319" max="1319" width="39.42578125" bestFit="1" customWidth="1"/>
    <col min="1320" max="1320" width="30.7109375" customWidth="1"/>
    <col min="1321" max="1321" width="25" bestFit="1" customWidth="1"/>
    <col min="1537" max="1537" width="37" bestFit="1" customWidth="1"/>
    <col min="1538" max="1538" width="26.7109375" bestFit="1" customWidth="1"/>
    <col min="1539" max="1539" width="30.28515625" bestFit="1" customWidth="1"/>
    <col min="1540" max="1540" width="14.140625" customWidth="1"/>
    <col min="1541" max="1541" width="15.5703125" customWidth="1"/>
    <col min="1542" max="1542" width="14" customWidth="1"/>
    <col min="1543" max="1543" width="15.42578125" customWidth="1"/>
    <col min="1544" max="1544" width="17.28515625" customWidth="1"/>
    <col min="1545" max="1545" width="15.42578125" customWidth="1"/>
    <col min="1546" max="1546" width="13.140625" customWidth="1"/>
    <col min="1547" max="1547" width="13.5703125" customWidth="1"/>
    <col min="1548" max="1548" width="13.7109375" customWidth="1"/>
    <col min="1549" max="1549" width="14" customWidth="1"/>
    <col min="1550" max="1550" width="15.28515625" customWidth="1"/>
    <col min="1551" max="1551" width="28.140625" customWidth="1"/>
    <col min="1552" max="1552" width="14" customWidth="1"/>
    <col min="1553" max="1553" width="17.28515625" customWidth="1"/>
    <col min="1554" max="1554" width="13.7109375" customWidth="1"/>
    <col min="1555" max="1555" width="14.5703125" customWidth="1"/>
    <col min="1556" max="1556" width="16.7109375" customWidth="1"/>
    <col min="1557" max="1557" width="13.5703125" customWidth="1"/>
    <col min="1558" max="1559" width="15" customWidth="1"/>
    <col min="1560" max="1560" width="14.140625" customWidth="1"/>
    <col min="1561" max="1561" width="16.7109375" customWidth="1"/>
    <col min="1562" max="1562" width="15.7109375" customWidth="1"/>
    <col min="1563" max="1563" width="16" customWidth="1"/>
    <col min="1564" max="1564" width="13.42578125" bestFit="1" customWidth="1"/>
    <col min="1565" max="1565" width="17.7109375" customWidth="1"/>
    <col min="1566" max="1566" width="12.7109375" bestFit="1" customWidth="1"/>
    <col min="1567" max="1567" width="14" bestFit="1" customWidth="1"/>
    <col min="1568" max="1568" width="23.140625" customWidth="1"/>
    <col min="1569" max="1569" width="11" bestFit="1" customWidth="1"/>
    <col min="1570" max="1570" width="21.5703125" customWidth="1"/>
    <col min="1571" max="1571" width="21.85546875" customWidth="1"/>
    <col min="1572" max="1572" width="18.42578125" customWidth="1"/>
    <col min="1573" max="1573" width="34" customWidth="1"/>
    <col min="1574" max="1574" width="29.28515625" bestFit="1" customWidth="1"/>
    <col min="1575" max="1575" width="39.42578125" bestFit="1" customWidth="1"/>
    <col min="1576" max="1576" width="30.7109375" customWidth="1"/>
    <col min="1577" max="1577" width="25" bestFit="1" customWidth="1"/>
    <col min="1793" max="1793" width="37" bestFit="1" customWidth="1"/>
    <col min="1794" max="1794" width="26.7109375" bestFit="1" customWidth="1"/>
    <col min="1795" max="1795" width="30.28515625" bestFit="1" customWidth="1"/>
    <col min="1796" max="1796" width="14.140625" customWidth="1"/>
    <col min="1797" max="1797" width="15.5703125" customWidth="1"/>
    <col min="1798" max="1798" width="14" customWidth="1"/>
    <col min="1799" max="1799" width="15.42578125" customWidth="1"/>
    <col min="1800" max="1800" width="17.28515625" customWidth="1"/>
    <col min="1801" max="1801" width="15.42578125" customWidth="1"/>
    <col min="1802" max="1802" width="13.140625" customWidth="1"/>
    <col min="1803" max="1803" width="13.5703125" customWidth="1"/>
    <col min="1804" max="1804" width="13.7109375" customWidth="1"/>
    <col min="1805" max="1805" width="14" customWidth="1"/>
    <col min="1806" max="1806" width="15.28515625" customWidth="1"/>
    <col min="1807" max="1807" width="28.140625" customWidth="1"/>
    <col min="1808" max="1808" width="14" customWidth="1"/>
    <col min="1809" max="1809" width="17.28515625" customWidth="1"/>
    <col min="1810" max="1810" width="13.7109375" customWidth="1"/>
    <col min="1811" max="1811" width="14.5703125" customWidth="1"/>
    <col min="1812" max="1812" width="16.7109375" customWidth="1"/>
    <col min="1813" max="1813" width="13.5703125" customWidth="1"/>
    <col min="1814" max="1815" width="15" customWidth="1"/>
    <col min="1816" max="1816" width="14.140625" customWidth="1"/>
    <col min="1817" max="1817" width="16.7109375" customWidth="1"/>
    <col min="1818" max="1818" width="15.7109375" customWidth="1"/>
    <col min="1819" max="1819" width="16" customWidth="1"/>
    <col min="1820" max="1820" width="13.42578125" bestFit="1" customWidth="1"/>
    <col min="1821" max="1821" width="17.7109375" customWidth="1"/>
    <col min="1822" max="1822" width="12.7109375" bestFit="1" customWidth="1"/>
    <col min="1823" max="1823" width="14" bestFit="1" customWidth="1"/>
    <col min="1824" max="1824" width="23.140625" customWidth="1"/>
    <col min="1825" max="1825" width="11" bestFit="1" customWidth="1"/>
    <col min="1826" max="1826" width="21.5703125" customWidth="1"/>
    <col min="1827" max="1827" width="21.85546875" customWidth="1"/>
    <col min="1828" max="1828" width="18.42578125" customWidth="1"/>
    <col min="1829" max="1829" width="34" customWidth="1"/>
    <col min="1830" max="1830" width="29.28515625" bestFit="1" customWidth="1"/>
    <col min="1831" max="1831" width="39.42578125" bestFit="1" customWidth="1"/>
    <col min="1832" max="1832" width="30.7109375" customWidth="1"/>
    <col min="1833" max="1833" width="25" bestFit="1" customWidth="1"/>
    <col min="2049" max="2049" width="37" bestFit="1" customWidth="1"/>
    <col min="2050" max="2050" width="26.7109375" bestFit="1" customWidth="1"/>
    <col min="2051" max="2051" width="30.28515625" bestFit="1" customWidth="1"/>
    <col min="2052" max="2052" width="14.140625" customWidth="1"/>
    <col min="2053" max="2053" width="15.5703125" customWidth="1"/>
    <col min="2054" max="2054" width="14" customWidth="1"/>
    <col min="2055" max="2055" width="15.42578125" customWidth="1"/>
    <col min="2056" max="2056" width="17.28515625" customWidth="1"/>
    <col min="2057" max="2057" width="15.42578125" customWidth="1"/>
    <col min="2058" max="2058" width="13.140625" customWidth="1"/>
    <col min="2059" max="2059" width="13.5703125" customWidth="1"/>
    <col min="2060" max="2060" width="13.7109375" customWidth="1"/>
    <col min="2061" max="2061" width="14" customWidth="1"/>
    <col min="2062" max="2062" width="15.28515625" customWidth="1"/>
    <col min="2063" max="2063" width="28.140625" customWidth="1"/>
    <col min="2064" max="2064" width="14" customWidth="1"/>
    <col min="2065" max="2065" width="17.28515625" customWidth="1"/>
    <col min="2066" max="2066" width="13.7109375" customWidth="1"/>
    <col min="2067" max="2067" width="14.5703125" customWidth="1"/>
    <col min="2068" max="2068" width="16.7109375" customWidth="1"/>
    <col min="2069" max="2069" width="13.5703125" customWidth="1"/>
    <col min="2070" max="2071" width="15" customWidth="1"/>
    <col min="2072" max="2072" width="14.140625" customWidth="1"/>
    <col min="2073" max="2073" width="16.7109375" customWidth="1"/>
    <col min="2074" max="2074" width="15.7109375" customWidth="1"/>
    <col min="2075" max="2075" width="16" customWidth="1"/>
    <col min="2076" max="2076" width="13.42578125" bestFit="1" customWidth="1"/>
    <col min="2077" max="2077" width="17.7109375" customWidth="1"/>
    <col min="2078" max="2078" width="12.7109375" bestFit="1" customWidth="1"/>
    <col min="2079" max="2079" width="14" bestFit="1" customWidth="1"/>
    <col min="2080" max="2080" width="23.140625" customWidth="1"/>
    <col min="2081" max="2081" width="11" bestFit="1" customWidth="1"/>
    <col min="2082" max="2082" width="21.5703125" customWidth="1"/>
    <col min="2083" max="2083" width="21.85546875" customWidth="1"/>
    <col min="2084" max="2084" width="18.42578125" customWidth="1"/>
    <col min="2085" max="2085" width="34" customWidth="1"/>
    <col min="2086" max="2086" width="29.28515625" bestFit="1" customWidth="1"/>
    <col min="2087" max="2087" width="39.42578125" bestFit="1" customWidth="1"/>
    <col min="2088" max="2088" width="30.7109375" customWidth="1"/>
    <col min="2089" max="2089" width="25" bestFit="1" customWidth="1"/>
    <col min="2305" max="2305" width="37" bestFit="1" customWidth="1"/>
    <col min="2306" max="2306" width="26.7109375" bestFit="1" customWidth="1"/>
    <col min="2307" max="2307" width="30.28515625" bestFit="1" customWidth="1"/>
    <col min="2308" max="2308" width="14.140625" customWidth="1"/>
    <col min="2309" max="2309" width="15.5703125" customWidth="1"/>
    <col min="2310" max="2310" width="14" customWidth="1"/>
    <col min="2311" max="2311" width="15.42578125" customWidth="1"/>
    <col min="2312" max="2312" width="17.28515625" customWidth="1"/>
    <col min="2313" max="2313" width="15.42578125" customWidth="1"/>
    <col min="2314" max="2314" width="13.140625" customWidth="1"/>
    <col min="2315" max="2315" width="13.5703125" customWidth="1"/>
    <col min="2316" max="2316" width="13.7109375" customWidth="1"/>
    <col min="2317" max="2317" width="14" customWidth="1"/>
    <col min="2318" max="2318" width="15.28515625" customWidth="1"/>
    <col min="2319" max="2319" width="28.140625" customWidth="1"/>
    <col min="2320" max="2320" width="14" customWidth="1"/>
    <col min="2321" max="2321" width="17.28515625" customWidth="1"/>
    <col min="2322" max="2322" width="13.7109375" customWidth="1"/>
    <col min="2323" max="2323" width="14.5703125" customWidth="1"/>
    <col min="2324" max="2324" width="16.7109375" customWidth="1"/>
    <col min="2325" max="2325" width="13.5703125" customWidth="1"/>
    <col min="2326" max="2327" width="15" customWidth="1"/>
    <col min="2328" max="2328" width="14.140625" customWidth="1"/>
    <col min="2329" max="2329" width="16.7109375" customWidth="1"/>
    <col min="2330" max="2330" width="15.7109375" customWidth="1"/>
    <col min="2331" max="2331" width="16" customWidth="1"/>
    <col min="2332" max="2332" width="13.42578125" bestFit="1" customWidth="1"/>
    <col min="2333" max="2333" width="17.7109375" customWidth="1"/>
    <col min="2334" max="2334" width="12.7109375" bestFit="1" customWidth="1"/>
    <col min="2335" max="2335" width="14" bestFit="1" customWidth="1"/>
    <col min="2336" max="2336" width="23.140625" customWidth="1"/>
    <col min="2337" max="2337" width="11" bestFit="1" customWidth="1"/>
    <col min="2338" max="2338" width="21.5703125" customWidth="1"/>
    <col min="2339" max="2339" width="21.85546875" customWidth="1"/>
    <col min="2340" max="2340" width="18.42578125" customWidth="1"/>
    <col min="2341" max="2341" width="34" customWidth="1"/>
    <col min="2342" max="2342" width="29.28515625" bestFit="1" customWidth="1"/>
    <col min="2343" max="2343" width="39.42578125" bestFit="1" customWidth="1"/>
    <col min="2344" max="2344" width="30.7109375" customWidth="1"/>
    <col min="2345" max="2345" width="25" bestFit="1" customWidth="1"/>
    <col min="2561" max="2561" width="37" bestFit="1" customWidth="1"/>
    <col min="2562" max="2562" width="26.7109375" bestFit="1" customWidth="1"/>
    <col min="2563" max="2563" width="30.28515625" bestFit="1" customWidth="1"/>
    <col min="2564" max="2564" width="14.140625" customWidth="1"/>
    <col min="2565" max="2565" width="15.5703125" customWidth="1"/>
    <col min="2566" max="2566" width="14" customWidth="1"/>
    <col min="2567" max="2567" width="15.42578125" customWidth="1"/>
    <col min="2568" max="2568" width="17.28515625" customWidth="1"/>
    <col min="2569" max="2569" width="15.42578125" customWidth="1"/>
    <col min="2570" max="2570" width="13.140625" customWidth="1"/>
    <col min="2571" max="2571" width="13.5703125" customWidth="1"/>
    <col min="2572" max="2572" width="13.7109375" customWidth="1"/>
    <col min="2573" max="2573" width="14" customWidth="1"/>
    <col min="2574" max="2574" width="15.28515625" customWidth="1"/>
    <col min="2575" max="2575" width="28.140625" customWidth="1"/>
    <col min="2576" max="2576" width="14" customWidth="1"/>
    <col min="2577" max="2577" width="17.28515625" customWidth="1"/>
    <col min="2578" max="2578" width="13.7109375" customWidth="1"/>
    <col min="2579" max="2579" width="14.5703125" customWidth="1"/>
    <col min="2580" max="2580" width="16.7109375" customWidth="1"/>
    <col min="2581" max="2581" width="13.5703125" customWidth="1"/>
    <col min="2582" max="2583" width="15" customWidth="1"/>
    <col min="2584" max="2584" width="14.140625" customWidth="1"/>
    <col min="2585" max="2585" width="16.7109375" customWidth="1"/>
    <col min="2586" max="2586" width="15.7109375" customWidth="1"/>
    <col min="2587" max="2587" width="16" customWidth="1"/>
    <col min="2588" max="2588" width="13.42578125" bestFit="1" customWidth="1"/>
    <col min="2589" max="2589" width="17.7109375" customWidth="1"/>
    <col min="2590" max="2590" width="12.7109375" bestFit="1" customWidth="1"/>
    <col min="2591" max="2591" width="14" bestFit="1" customWidth="1"/>
    <col min="2592" max="2592" width="23.140625" customWidth="1"/>
    <col min="2593" max="2593" width="11" bestFit="1" customWidth="1"/>
    <col min="2594" max="2594" width="21.5703125" customWidth="1"/>
    <col min="2595" max="2595" width="21.85546875" customWidth="1"/>
    <col min="2596" max="2596" width="18.42578125" customWidth="1"/>
    <col min="2597" max="2597" width="34" customWidth="1"/>
    <col min="2598" max="2598" width="29.28515625" bestFit="1" customWidth="1"/>
    <col min="2599" max="2599" width="39.42578125" bestFit="1" customWidth="1"/>
    <col min="2600" max="2600" width="30.7109375" customWidth="1"/>
    <col min="2601" max="2601" width="25" bestFit="1" customWidth="1"/>
    <col min="2817" max="2817" width="37" bestFit="1" customWidth="1"/>
    <col min="2818" max="2818" width="26.7109375" bestFit="1" customWidth="1"/>
    <col min="2819" max="2819" width="30.28515625" bestFit="1" customWidth="1"/>
    <col min="2820" max="2820" width="14.140625" customWidth="1"/>
    <col min="2821" max="2821" width="15.5703125" customWidth="1"/>
    <col min="2822" max="2822" width="14" customWidth="1"/>
    <col min="2823" max="2823" width="15.42578125" customWidth="1"/>
    <col min="2824" max="2824" width="17.28515625" customWidth="1"/>
    <col min="2825" max="2825" width="15.42578125" customWidth="1"/>
    <col min="2826" max="2826" width="13.140625" customWidth="1"/>
    <col min="2827" max="2827" width="13.5703125" customWidth="1"/>
    <col min="2828" max="2828" width="13.7109375" customWidth="1"/>
    <col min="2829" max="2829" width="14" customWidth="1"/>
    <col min="2830" max="2830" width="15.28515625" customWidth="1"/>
    <col min="2831" max="2831" width="28.140625" customWidth="1"/>
    <col min="2832" max="2832" width="14" customWidth="1"/>
    <col min="2833" max="2833" width="17.28515625" customWidth="1"/>
    <col min="2834" max="2834" width="13.7109375" customWidth="1"/>
    <col min="2835" max="2835" width="14.5703125" customWidth="1"/>
    <col min="2836" max="2836" width="16.7109375" customWidth="1"/>
    <col min="2837" max="2837" width="13.5703125" customWidth="1"/>
    <col min="2838" max="2839" width="15" customWidth="1"/>
    <col min="2840" max="2840" width="14.140625" customWidth="1"/>
    <col min="2841" max="2841" width="16.7109375" customWidth="1"/>
    <col min="2842" max="2842" width="15.7109375" customWidth="1"/>
    <col min="2843" max="2843" width="16" customWidth="1"/>
    <col min="2844" max="2844" width="13.42578125" bestFit="1" customWidth="1"/>
    <col min="2845" max="2845" width="17.7109375" customWidth="1"/>
    <col min="2846" max="2846" width="12.7109375" bestFit="1" customWidth="1"/>
    <col min="2847" max="2847" width="14" bestFit="1" customWidth="1"/>
    <col min="2848" max="2848" width="23.140625" customWidth="1"/>
    <col min="2849" max="2849" width="11" bestFit="1" customWidth="1"/>
    <col min="2850" max="2850" width="21.5703125" customWidth="1"/>
    <col min="2851" max="2851" width="21.85546875" customWidth="1"/>
    <col min="2852" max="2852" width="18.42578125" customWidth="1"/>
    <col min="2853" max="2853" width="34" customWidth="1"/>
    <col min="2854" max="2854" width="29.28515625" bestFit="1" customWidth="1"/>
    <col min="2855" max="2855" width="39.42578125" bestFit="1" customWidth="1"/>
    <col min="2856" max="2856" width="30.7109375" customWidth="1"/>
    <col min="2857" max="2857" width="25" bestFit="1" customWidth="1"/>
    <col min="3073" max="3073" width="37" bestFit="1" customWidth="1"/>
    <col min="3074" max="3074" width="26.7109375" bestFit="1" customWidth="1"/>
    <col min="3075" max="3075" width="30.28515625" bestFit="1" customWidth="1"/>
    <col min="3076" max="3076" width="14.140625" customWidth="1"/>
    <col min="3077" max="3077" width="15.5703125" customWidth="1"/>
    <col min="3078" max="3078" width="14" customWidth="1"/>
    <col min="3079" max="3079" width="15.42578125" customWidth="1"/>
    <col min="3080" max="3080" width="17.28515625" customWidth="1"/>
    <col min="3081" max="3081" width="15.42578125" customWidth="1"/>
    <col min="3082" max="3082" width="13.140625" customWidth="1"/>
    <col min="3083" max="3083" width="13.5703125" customWidth="1"/>
    <col min="3084" max="3084" width="13.7109375" customWidth="1"/>
    <col min="3085" max="3085" width="14" customWidth="1"/>
    <col min="3086" max="3086" width="15.28515625" customWidth="1"/>
    <col min="3087" max="3087" width="28.140625" customWidth="1"/>
    <col min="3088" max="3088" width="14" customWidth="1"/>
    <col min="3089" max="3089" width="17.28515625" customWidth="1"/>
    <col min="3090" max="3090" width="13.7109375" customWidth="1"/>
    <col min="3091" max="3091" width="14.5703125" customWidth="1"/>
    <col min="3092" max="3092" width="16.7109375" customWidth="1"/>
    <col min="3093" max="3093" width="13.5703125" customWidth="1"/>
    <col min="3094" max="3095" width="15" customWidth="1"/>
    <col min="3096" max="3096" width="14.140625" customWidth="1"/>
    <col min="3097" max="3097" width="16.7109375" customWidth="1"/>
    <col min="3098" max="3098" width="15.7109375" customWidth="1"/>
    <col min="3099" max="3099" width="16" customWidth="1"/>
    <col min="3100" max="3100" width="13.42578125" bestFit="1" customWidth="1"/>
    <col min="3101" max="3101" width="17.7109375" customWidth="1"/>
    <col min="3102" max="3102" width="12.7109375" bestFit="1" customWidth="1"/>
    <col min="3103" max="3103" width="14" bestFit="1" customWidth="1"/>
    <col min="3104" max="3104" width="23.140625" customWidth="1"/>
    <col min="3105" max="3105" width="11" bestFit="1" customWidth="1"/>
    <col min="3106" max="3106" width="21.5703125" customWidth="1"/>
    <col min="3107" max="3107" width="21.85546875" customWidth="1"/>
    <col min="3108" max="3108" width="18.42578125" customWidth="1"/>
    <col min="3109" max="3109" width="34" customWidth="1"/>
    <col min="3110" max="3110" width="29.28515625" bestFit="1" customWidth="1"/>
    <col min="3111" max="3111" width="39.42578125" bestFit="1" customWidth="1"/>
    <col min="3112" max="3112" width="30.7109375" customWidth="1"/>
    <col min="3113" max="3113" width="25" bestFit="1" customWidth="1"/>
    <col min="3329" max="3329" width="37" bestFit="1" customWidth="1"/>
    <col min="3330" max="3330" width="26.7109375" bestFit="1" customWidth="1"/>
    <col min="3331" max="3331" width="30.28515625" bestFit="1" customWidth="1"/>
    <col min="3332" max="3332" width="14.140625" customWidth="1"/>
    <col min="3333" max="3333" width="15.5703125" customWidth="1"/>
    <col min="3334" max="3334" width="14" customWidth="1"/>
    <col min="3335" max="3335" width="15.42578125" customWidth="1"/>
    <col min="3336" max="3336" width="17.28515625" customWidth="1"/>
    <col min="3337" max="3337" width="15.42578125" customWidth="1"/>
    <col min="3338" max="3338" width="13.140625" customWidth="1"/>
    <col min="3339" max="3339" width="13.5703125" customWidth="1"/>
    <col min="3340" max="3340" width="13.7109375" customWidth="1"/>
    <col min="3341" max="3341" width="14" customWidth="1"/>
    <col min="3342" max="3342" width="15.28515625" customWidth="1"/>
    <col min="3343" max="3343" width="28.140625" customWidth="1"/>
    <col min="3344" max="3344" width="14" customWidth="1"/>
    <col min="3345" max="3345" width="17.28515625" customWidth="1"/>
    <col min="3346" max="3346" width="13.7109375" customWidth="1"/>
    <col min="3347" max="3347" width="14.5703125" customWidth="1"/>
    <col min="3348" max="3348" width="16.7109375" customWidth="1"/>
    <col min="3349" max="3349" width="13.5703125" customWidth="1"/>
    <col min="3350" max="3351" width="15" customWidth="1"/>
    <col min="3352" max="3352" width="14.140625" customWidth="1"/>
    <col min="3353" max="3353" width="16.7109375" customWidth="1"/>
    <col min="3354" max="3354" width="15.7109375" customWidth="1"/>
    <col min="3355" max="3355" width="16" customWidth="1"/>
    <col min="3356" max="3356" width="13.42578125" bestFit="1" customWidth="1"/>
    <col min="3357" max="3357" width="17.7109375" customWidth="1"/>
    <col min="3358" max="3358" width="12.7109375" bestFit="1" customWidth="1"/>
    <col min="3359" max="3359" width="14" bestFit="1" customWidth="1"/>
    <col min="3360" max="3360" width="23.140625" customWidth="1"/>
    <col min="3361" max="3361" width="11" bestFit="1" customWidth="1"/>
    <col min="3362" max="3362" width="21.5703125" customWidth="1"/>
    <col min="3363" max="3363" width="21.85546875" customWidth="1"/>
    <col min="3364" max="3364" width="18.42578125" customWidth="1"/>
    <col min="3365" max="3365" width="34" customWidth="1"/>
    <col min="3366" max="3366" width="29.28515625" bestFit="1" customWidth="1"/>
    <col min="3367" max="3367" width="39.42578125" bestFit="1" customWidth="1"/>
    <col min="3368" max="3368" width="30.7109375" customWidth="1"/>
    <col min="3369" max="3369" width="25" bestFit="1" customWidth="1"/>
    <col min="3585" max="3585" width="37" bestFit="1" customWidth="1"/>
    <col min="3586" max="3586" width="26.7109375" bestFit="1" customWidth="1"/>
    <col min="3587" max="3587" width="30.28515625" bestFit="1" customWidth="1"/>
    <col min="3588" max="3588" width="14.140625" customWidth="1"/>
    <col min="3589" max="3589" width="15.5703125" customWidth="1"/>
    <col min="3590" max="3590" width="14" customWidth="1"/>
    <col min="3591" max="3591" width="15.42578125" customWidth="1"/>
    <col min="3592" max="3592" width="17.28515625" customWidth="1"/>
    <col min="3593" max="3593" width="15.42578125" customWidth="1"/>
    <col min="3594" max="3594" width="13.140625" customWidth="1"/>
    <col min="3595" max="3595" width="13.5703125" customWidth="1"/>
    <col min="3596" max="3596" width="13.7109375" customWidth="1"/>
    <col min="3597" max="3597" width="14" customWidth="1"/>
    <col min="3598" max="3598" width="15.28515625" customWidth="1"/>
    <col min="3599" max="3599" width="28.140625" customWidth="1"/>
    <col min="3600" max="3600" width="14" customWidth="1"/>
    <col min="3601" max="3601" width="17.28515625" customWidth="1"/>
    <col min="3602" max="3602" width="13.7109375" customWidth="1"/>
    <col min="3603" max="3603" width="14.5703125" customWidth="1"/>
    <col min="3604" max="3604" width="16.7109375" customWidth="1"/>
    <col min="3605" max="3605" width="13.5703125" customWidth="1"/>
    <col min="3606" max="3607" width="15" customWidth="1"/>
    <col min="3608" max="3608" width="14.140625" customWidth="1"/>
    <col min="3609" max="3609" width="16.7109375" customWidth="1"/>
    <col min="3610" max="3610" width="15.7109375" customWidth="1"/>
    <col min="3611" max="3611" width="16" customWidth="1"/>
    <col min="3612" max="3612" width="13.42578125" bestFit="1" customWidth="1"/>
    <col min="3613" max="3613" width="17.7109375" customWidth="1"/>
    <col min="3614" max="3614" width="12.7109375" bestFit="1" customWidth="1"/>
    <col min="3615" max="3615" width="14" bestFit="1" customWidth="1"/>
    <col min="3616" max="3616" width="23.140625" customWidth="1"/>
    <col min="3617" max="3617" width="11" bestFit="1" customWidth="1"/>
    <col min="3618" max="3618" width="21.5703125" customWidth="1"/>
    <col min="3619" max="3619" width="21.85546875" customWidth="1"/>
    <col min="3620" max="3620" width="18.42578125" customWidth="1"/>
    <col min="3621" max="3621" width="34" customWidth="1"/>
    <col min="3622" max="3622" width="29.28515625" bestFit="1" customWidth="1"/>
    <col min="3623" max="3623" width="39.42578125" bestFit="1" customWidth="1"/>
    <col min="3624" max="3624" width="30.7109375" customWidth="1"/>
    <col min="3625" max="3625" width="25" bestFit="1" customWidth="1"/>
    <col min="3841" max="3841" width="37" bestFit="1" customWidth="1"/>
    <col min="3842" max="3842" width="26.7109375" bestFit="1" customWidth="1"/>
    <col min="3843" max="3843" width="30.28515625" bestFit="1" customWidth="1"/>
    <col min="3844" max="3844" width="14.140625" customWidth="1"/>
    <col min="3845" max="3845" width="15.5703125" customWidth="1"/>
    <col min="3846" max="3846" width="14" customWidth="1"/>
    <col min="3847" max="3847" width="15.42578125" customWidth="1"/>
    <col min="3848" max="3848" width="17.28515625" customWidth="1"/>
    <col min="3849" max="3849" width="15.42578125" customWidth="1"/>
    <col min="3850" max="3850" width="13.140625" customWidth="1"/>
    <col min="3851" max="3851" width="13.5703125" customWidth="1"/>
    <col min="3852" max="3852" width="13.7109375" customWidth="1"/>
    <col min="3853" max="3853" width="14" customWidth="1"/>
    <col min="3854" max="3854" width="15.28515625" customWidth="1"/>
    <col min="3855" max="3855" width="28.140625" customWidth="1"/>
    <col min="3856" max="3856" width="14" customWidth="1"/>
    <col min="3857" max="3857" width="17.28515625" customWidth="1"/>
    <col min="3858" max="3858" width="13.7109375" customWidth="1"/>
    <col min="3859" max="3859" width="14.5703125" customWidth="1"/>
    <col min="3860" max="3860" width="16.7109375" customWidth="1"/>
    <col min="3861" max="3861" width="13.5703125" customWidth="1"/>
    <col min="3862" max="3863" width="15" customWidth="1"/>
    <col min="3864" max="3864" width="14.140625" customWidth="1"/>
    <col min="3865" max="3865" width="16.7109375" customWidth="1"/>
    <col min="3866" max="3866" width="15.7109375" customWidth="1"/>
    <col min="3867" max="3867" width="16" customWidth="1"/>
    <col min="3868" max="3868" width="13.42578125" bestFit="1" customWidth="1"/>
    <col min="3869" max="3869" width="17.7109375" customWidth="1"/>
    <col min="3870" max="3870" width="12.7109375" bestFit="1" customWidth="1"/>
    <col min="3871" max="3871" width="14" bestFit="1" customWidth="1"/>
    <col min="3872" max="3872" width="23.140625" customWidth="1"/>
    <col min="3873" max="3873" width="11" bestFit="1" customWidth="1"/>
    <col min="3874" max="3874" width="21.5703125" customWidth="1"/>
    <col min="3875" max="3875" width="21.85546875" customWidth="1"/>
    <col min="3876" max="3876" width="18.42578125" customWidth="1"/>
    <col min="3877" max="3877" width="34" customWidth="1"/>
    <col min="3878" max="3878" width="29.28515625" bestFit="1" customWidth="1"/>
    <col min="3879" max="3879" width="39.42578125" bestFit="1" customWidth="1"/>
    <col min="3880" max="3880" width="30.7109375" customWidth="1"/>
    <col min="3881" max="3881" width="25" bestFit="1" customWidth="1"/>
    <col min="4097" max="4097" width="37" bestFit="1" customWidth="1"/>
    <col min="4098" max="4098" width="26.7109375" bestFit="1" customWidth="1"/>
    <col min="4099" max="4099" width="30.28515625" bestFit="1" customWidth="1"/>
    <col min="4100" max="4100" width="14.140625" customWidth="1"/>
    <col min="4101" max="4101" width="15.5703125" customWidth="1"/>
    <col min="4102" max="4102" width="14" customWidth="1"/>
    <col min="4103" max="4103" width="15.42578125" customWidth="1"/>
    <col min="4104" max="4104" width="17.28515625" customWidth="1"/>
    <col min="4105" max="4105" width="15.42578125" customWidth="1"/>
    <col min="4106" max="4106" width="13.140625" customWidth="1"/>
    <col min="4107" max="4107" width="13.5703125" customWidth="1"/>
    <col min="4108" max="4108" width="13.7109375" customWidth="1"/>
    <col min="4109" max="4109" width="14" customWidth="1"/>
    <col min="4110" max="4110" width="15.28515625" customWidth="1"/>
    <col min="4111" max="4111" width="28.140625" customWidth="1"/>
    <col min="4112" max="4112" width="14" customWidth="1"/>
    <col min="4113" max="4113" width="17.28515625" customWidth="1"/>
    <col min="4114" max="4114" width="13.7109375" customWidth="1"/>
    <col min="4115" max="4115" width="14.5703125" customWidth="1"/>
    <col min="4116" max="4116" width="16.7109375" customWidth="1"/>
    <col min="4117" max="4117" width="13.5703125" customWidth="1"/>
    <col min="4118" max="4119" width="15" customWidth="1"/>
    <col min="4120" max="4120" width="14.140625" customWidth="1"/>
    <col min="4121" max="4121" width="16.7109375" customWidth="1"/>
    <col min="4122" max="4122" width="15.7109375" customWidth="1"/>
    <col min="4123" max="4123" width="16" customWidth="1"/>
    <col min="4124" max="4124" width="13.42578125" bestFit="1" customWidth="1"/>
    <col min="4125" max="4125" width="17.7109375" customWidth="1"/>
    <col min="4126" max="4126" width="12.7109375" bestFit="1" customWidth="1"/>
    <col min="4127" max="4127" width="14" bestFit="1" customWidth="1"/>
    <col min="4128" max="4128" width="23.140625" customWidth="1"/>
    <col min="4129" max="4129" width="11" bestFit="1" customWidth="1"/>
    <col min="4130" max="4130" width="21.5703125" customWidth="1"/>
    <col min="4131" max="4131" width="21.85546875" customWidth="1"/>
    <col min="4132" max="4132" width="18.42578125" customWidth="1"/>
    <col min="4133" max="4133" width="34" customWidth="1"/>
    <col min="4134" max="4134" width="29.28515625" bestFit="1" customWidth="1"/>
    <col min="4135" max="4135" width="39.42578125" bestFit="1" customWidth="1"/>
    <col min="4136" max="4136" width="30.7109375" customWidth="1"/>
    <col min="4137" max="4137" width="25" bestFit="1" customWidth="1"/>
    <col min="4353" max="4353" width="37" bestFit="1" customWidth="1"/>
    <col min="4354" max="4354" width="26.7109375" bestFit="1" customWidth="1"/>
    <col min="4355" max="4355" width="30.28515625" bestFit="1" customWidth="1"/>
    <col min="4356" max="4356" width="14.140625" customWidth="1"/>
    <col min="4357" max="4357" width="15.5703125" customWidth="1"/>
    <col min="4358" max="4358" width="14" customWidth="1"/>
    <col min="4359" max="4359" width="15.42578125" customWidth="1"/>
    <col min="4360" max="4360" width="17.28515625" customWidth="1"/>
    <col min="4361" max="4361" width="15.42578125" customWidth="1"/>
    <col min="4362" max="4362" width="13.140625" customWidth="1"/>
    <col min="4363" max="4363" width="13.5703125" customWidth="1"/>
    <col min="4364" max="4364" width="13.7109375" customWidth="1"/>
    <col min="4365" max="4365" width="14" customWidth="1"/>
    <col min="4366" max="4366" width="15.28515625" customWidth="1"/>
    <col min="4367" max="4367" width="28.140625" customWidth="1"/>
    <col min="4368" max="4368" width="14" customWidth="1"/>
    <col min="4369" max="4369" width="17.28515625" customWidth="1"/>
    <col min="4370" max="4370" width="13.7109375" customWidth="1"/>
    <col min="4371" max="4371" width="14.5703125" customWidth="1"/>
    <col min="4372" max="4372" width="16.7109375" customWidth="1"/>
    <col min="4373" max="4373" width="13.5703125" customWidth="1"/>
    <col min="4374" max="4375" width="15" customWidth="1"/>
    <col min="4376" max="4376" width="14.140625" customWidth="1"/>
    <col min="4377" max="4377" width="16.7109375" customWidth="1"/>
    <col min="4378" max="4378" width="15.7109375" customWidth="1"/>
    <col min="4379" max="4379" width="16" customWidth="1"/>
    <col min="4380" max="4380" width="13.42578125" bestFit="1" customWidth="1"/>
    <col min="4381" max="4381" width="17.7109375" customWidth="1"/>
    <col min="4382" max="4382" width="12.7109375" bestFit="1" customWidth="1"/>
    <col min="4383" max="4383" width="14" bestFit="1" customWidth="1"/>
    <col min="4384" max="4384" width="23.140625" customWidth="1"/>
    <col min="4385" max="4385" width="11" bestFit="1" customWidth="1"/>
    <col min="4386" max="4386" width="21.5703125" customWidth="1"/>
    <col min="4387" max="4387" width="21.85546875" customWidth="1"/>
    <col min="4388" max="4388" width="18.42578125" customWidth="1"/>
    <col min="4389" max="4389" width="34" customWidth="1"/>
    <col min="4390" max="4390" width="29.28515625" bestFit="1" customWidth="1"/>
    <col min="4391" max="4391" width="39.42578125" bestFit="1" customWidth="1"/>
    <col min="4392" max="4392" width="30.7109375" customWidth="1"/>
    <col min="4393" max="4393" width="25" bestFit="1" customWidth="1"/>
    <col min="4609" max="4609" width="37" bestFit="1" customWidth="1"/>
    <col min="4610" max="4610" width="26.7109375" bestFit="1" customWidth="1"/>
    <col min="4611" max="4611" width="30.28515625" bestFit="1" customWidth="1"/>
    <col min="4612" max="4612" width="14.140625" customWidth="1"/>
    <col min="4613" max="4613" width="15.5703125" customWidth="1"/>
    <col min="4614" max="4614" width="14" customWidth="1"/>
    <col min="4615" max="4615" width="15.42578125" customWidth="1"/>
    <col min="4616" max="4616" width="17.28515625" customWidth="1"/>
    <col min="4617" max="4617" width="15.42578125" customWidth="1"/>
    <col min="4618" max="4618" width="13.140625" customWidth="1"/>
    <col min="4619" max="4619" width="13.5703125" customWidth="1"/>
    <col min="4620" max="4620" width="13.7109375" customWidth="1"/>
    <col min="4621" max="4621" width="14" customWidth="1"/>
    <col min="4622" max="4622" width="15.28515625" customWidth="1"/>
    <col min="4623" max="4623" width="28.140625" customWidth="1"/>
    <col min="4624" max="4624" width="14" customWidth="1"/>
    <col min="4625" max="4625" width="17.28515625" customWidth="1"/>
    <col min="4626" max="4626" width="13.7109375" customWidth="1"/>
    <col min="4627" max="4627" width="14.5703125" customWidth="1"/>
    <col min="4628" max="4628" width="16.7109375" customWidth="1"/>
    <col min="4629" max="4629" width="13.5703125" customWidth="1"/>
    <col min="4630" max="4631" width="15" customWidth="1"/>
    <col min="4632" max="4632" width="14.140625" customWidth="1"/>
    <col min="4633" max="4633" width="16.7109375" customWidth="1"/>
    <col min="4634" max="4634" width="15.7109375" customWidth="1"/>
    <col min="4635" max="4635" width="16" customWidth="1"/>
    <col min="4636" max="4636" width="13.42578125" bestFit="1" customWidth="1"/>
    <col min="4637" max="4637" width="17.7109375" customWidth="1"/>
    <col min="4638" max="4638" width="12.7109375" bestFit="1" customWidth="1"/>
    <col min="4639" max="4639" width="14" bestFit="1" customWidth="1"/>
    <col min="4640" max="4640" width="23.140625" customWidth="1"/>
    <col min="4641" max="4641" width="11" bestFit="1" customWidth="1"/>
    <col min="4642" max="4642" width="21.5703125" customWidth="1"/>
    <col min="4643" max="4643" width="21.85546875" customWidth="1"/>
    <col min="4644" max="4644" width="18.42578125" customWidth="1"/>
    <col min="4645" max="4645" width="34" customWidth="1"/>
    <col min="4646" max="4646" width="29.28515625" bestFit="1" customWidth="1"/>
    <col min="4647" max="4647" width="39.42578125" bestFit="1" customWidth="1"/>
    <col min="4648" max="4648" width="30.7109375" customWidth="1"/>
    <col min="4649" max="4649" width="25" bestFit="1" customWidth="1"/>
    <col min="4865" max="4865" width="37" bestFit="1" customWidth="1"/>
    <col min="4866" max="4866" width="26.7109375" bestFit="1" customWidth="1"/>
    <col min="4867" max="4867" width="30.28515625" bestFit="1" customWidth="1"/>
    <col min="4868" max="4868" width="14.140625" customWidth="1"/>
    <col min="4869" max="4869" width="15.5703125" customWidth="1"/>
    <col min="4870" max="4870" width="14" customWidth="1"/>
    <col min="4871" max="4871" width="15.42578125" customWidth="1"/>
    <col min="4872" max="4872" width="17.28515625" customWidth="1"/>
    <col min="4873" max="4873" width="15.42578125" customWidth="1"/>
    <col min="4874" max="4874" width="13.140625" customWidth="1"/>
    <col min="4875" max="4875" width="13.5703125" customWidth="1"/>
    <col min="4876" max="4876" width="13.7109375" customWidth="1"/>
    <col min="4877" max="4877" width="14" customWidth="1"/>
    <col min="4878" max="4878" width="15.28515625" customWidth="1"/>
    <col min="4879" max="4879" width="28.140625" customWidth="1"/>
    <col min="4880" max="4880" width="14" customWidth="1"/>
    <col min="4881" max="4881" width="17.28515625" customWidth="1"/>
    <col min="4882" max="4882" width="13.7109375" customWidth="1"/>
    <col min="4883" max="4883" width="14.5703125" customWidth="1"/>
    <col min="4884" max="4884" width="16.7109375" customWidth="1"/>
    <col min="4885" max="4885" width="13.5703125" customWidth="1"/>
    <col min="4886" max="4887" width="15" customWidth="1"/>
    <col min="4888" max="4888" width="14.140625" customWidth="1"/>
    <col min="4889" max="4889" width="16.7109375" customWidth="1"/>
    <col min="4890" max="4890" width="15.7109375" customWidth="1"/>
    <col min="4891" max="4891" width="16" customWidth="1"/>
    <col min="4892" max="4892" width="13.42578125" bestFit="1" customWidth="1"/>
    <col min="4893" max="4893" width="17.7109375" customWidth="1"/>
    <col min="4894" max="4894" width="12.7109375" bestFit="1" customWidth="1"/>
    <col min="4895" max="4895" width="14" bestFit="1" customWidth="1"/>
    <col min="4896" max="4896" width="23.140625" customWidth="1"/>
    <col min="4897" max="4897" width="11" bestFit="1" customWidth="1"/>
    <col min="4898" max="4898" width="21.5703125" customWidth="1"/>
    <col min="4899" max="4899" width="21.85546875" customWidth="1"/>
    <col min="4900" max="4900" width="18.42578125" customWidth="1"/>
    <col min="4901" max="4901" width="34" customWidth="1"/>
    <col min="4902" max="4902" width="29.28515625" bestFit="1" customWidth="1"/>
    <col min="4903" max="4903" width="39.42578125" bestFit="1" customWidth="1"/>
    <col min="4904" max="4904" width="30.7109375" customWidth="1"/>
    <col min="4905" max="4905" width="25" bestFit="1" customWidth="1"/>
    <col min="5121" max="5121" width="37" bestFit="1" customWidth="1"/>
    <col min="5122" max="5122" width="26.7109375" bestFit="1" customWidth="1"/>
    <col min="5123" max="5123" width="30.28515625" bestFit="1" customWidth="1"/>
    <col min="5124" max="5124" width="14.140625" customWidth="1"/>
    <col min="5125" max="5125" width="15.5703125" customWidth="1"/>
    <col min="5126" max="5126" width="14" customWidth="1"/>
    <col min="5127" max="5127" width="15.42578125" customWidth="1"/>
    <col min="5128" max="5128" width="17.28515625" customWidth="1"/>
    <col min="5129" max="5129" width="15.42578125" customWidth="1"/>
    <col min="5130" max="5130" width="13.140625" customWidth="1"/>
    <col min="5131" max="5131" width="13.5703125" customWidth="1"/>
    <col min="5132" max="5132" width="13.7109375" customWidth="1"/>
    <col min="5133" max="5133" width="14" customWidth="1"/>
    <col min="5134" max="5134" width="15.28515625" customWidth="1"/>
    <col min="5135" max="5135" width="28.140625" customWidth="1"/>
    <col min="5136" max="5136" width="14" customWidth="1"/>
    <col min="5137" max="5137" width="17.28515625" customWidth="1"/>
    <col min="5138" max="5138" width="13.7109375" customWidth="1"/>
    <col min="5139" max="5139" width="14.5703125" customWidth="1"/>
    <col min="5140" max="5140" width="16.7109375" customWidth="1"/>
    <col min="5141" max="5141" width="13.5703125" customWidth="1"/>
    <col min="5142" max="5143" width="15" customWidth="1"/>
    <col min="5144" max="5144" width="14.140625" customWidth="1"/>
    <col min="5145" max="5145" width="16.7109375" customWidth="1"/>
    <col min="5146" max="5146" width="15.7109375" customWidth="1"/>
    <col min="5147" max="5147" width="16" customWidth="1"/>
    <col min="5148" max="5148" width="13.42578125" bestFit="1" customWidth="1"/>
    <col min="5149" max="5149" width="17.7109375" customWidth="1"/>
    <col min="5150" max="5150" width="12.7109375" bestFit="1" customWidth="1"/>
    <col min="5151" max="5151" width="14" bestFit="1" customWidth="1"/>
    <col min="5152" max="5152" width="23.140625" customWidth="1"/>
    <col min="5153" max="5153" width="11" bestFit="1" customWidth="1"/>
    <col min="5154" max="5154" width="21.5703125" customWidth="1"/>
    <col min="5155" max="5155" width="21.85546875" customWidth="1"/>
    <col min="5156" max="5156" width="18.42578125" customWidth="1"/>
    <col min="5157" max="5157" width="34" customWidth="1"/>
    <col min="5158" max="5158" width="29.28515625" bestFit="1" customWidth="1"/>
    <col min="5159" max="5159" width="39.42578125" bestFit="1" customWidth="1"/>
    <col min="5160" max="5160" width="30.7109375" customWidth="1"/>
    <col min="5161" max="5161" width="25" bestFit="1" customWidth="1"/>
    <col min="5377" max="5377" width="37" bestFit="1" customWidth="1"/>
    <col min="5378" max="5378" width="26.7109375" bestFit="1" customWidth="1"/>
    <col min="5379" max="5379" width="30.28515625" bestFit="1" customWidth="1"/>
    <col min="5380" max="5380" width="14.140625" customWidth="1"/>
    <col min="5381" max="5381" width="15.5703125" customWidth="1"/>
    <col min="5382" max="5382" width="14" customWidth="1"/>
    <col min="5383" max="5383" width="15.42578125" customWidth="1"/>
    <col min="5384" max="5384" width="17.28515625" customWidth="1"/>
    <col min="5385" max="5385" width="15.42578125" customWidth="1"/>
    <col min="5386" max="5386" width="13.140625" customWidth="1"/>
    <col min="5387" max="5387" width="13.5703125" customWidth="1"/>
    <col min="5388" max="5388" width="13.7109375" customWidth="1"/>
    <col min="5389" max="5389" width="14" customWidth="1"/>
    <col min="5390" max="5390" width="15.28515625" customWidth="1"/>
    <col min="5391" max="5391" width="28.140625" customWidth="1"/>
    <col min="5392" max="5392" width="14" customWidth="1"/>
    <col min="5393" max="5393" width="17.28515625" customWidth="1"/>
    <col min="5394" max="5394" width="13.7109375" customWidth="1"/>
    <col min="5395" max="5395" width="14.5703125" customWidth="1"/>
    <col min="5396" max="5396" width="16.7109375" customWidth="1"/>
    <col min="5397" max="5397" width="13.5703125" customWidth="1"/>
    <col min="5398" max="5399" width="15" customWidth="1"/>
    <col min="5400" max="5400" width="14.140625" customWidth="1"/>
    <col min="5401" max="5401" width="16.7109375" customWidth="1"/>
    <col min="5402" max="5402" width="15.7109375" customWidth="1"/>
    <col min="5403" max="5403" width="16" customWidth="1"/>
    <col min="5404" max="5404" width="13.42578125" bestFit="1" customWidth="1"/>
    <col min="5405" max="5405" width="17.7109375" customWidth="1"/>
    <col min="5406" max="5406" width="12.7109375" bestFit="1" customWidth="1"/>
    <col min="5407" max="5407" width="14" bestFit="1" customWidth="1"/>
    <col min="5408" max="5408" width="23.140625" customWidth="1"/>
    <col min="5409" max="5409" width="11" bestFit="1" customWidth="1"/>
    <col min="5410" max="5410" width="21.5703125" customWidth="1"/>
    <col min="5411" max="5411" width="21.85546875" customWidth="1"/>
    <col min="5412" max="5412" width="18.42578125" customWidth="1"/>
    <col min="5413" max="5413" width="34" customWidth="1"/>
    <col min="5414" max="5414" width="29.28515625" bestFit="1" customWidth="1"/>
    <col min="5415" max="5415" width="39.42578125" bestFit="1" customWidth="1"/>
    <col min="5416" max="5416" width="30.7109375" customWidth="1"/>
    <col min="5417" max="5417" width="25" bestFit="1" customWidth="1"/>
    <col min="5633" max="5633" width="37" bestFit="1" customWidth="1"/>
    <col min="5634" max="5634" width="26.7109375" bestFit="1" customWidth="1"/>
    <col min="5635" max="5635" width="30.28515625" bestFit="1" customWidth="1"/>
    <col min="5636" max="5636" width="14.140625" customWidth="1"/>
    <col min="5637" max="5637" width="15.5703125" customWidth="1"/>
    <col min="5638" max="5638" width="14" customWidth="1"/>
    <col min="5639" max="5639" width="15.42578125" customWidth="1"/>
    <col min="5640" max="5640" width="17.28515625" customWidth="1"/>
    <col min="5641" max="5641" width="15.42578125" customWidth="1"/>
    <col min="5642" max="5642" width="13.140625" customWidth="1"/>
    <col min="5643" max="5643" width="13.5703125" customWidth="1"/>
    <col min="5644" max="5644" width="13.7109375" customWidth="1"/>
    <col min="5645" max="5645" width="14" customWidth="1"/>
    <col min="5646" max="5646" width="15.28515625" customWidth="1"/>
    <col min="5647" max="5647" width="28.140625" customWidth="1"/>
    <col min="5648" max="5648" width="14" customWidth="1"/>
    <col min="5649" max="5649" width="17.28515625" customWidth="1"/>
    <col min="5650" max="5650" width="13.7109375" customWidth="1"/>
    <col min="5651" max="5651" width="14.5703125" customWidth="1"/>
    <col min="5652" max="5652" width="16.7109375" customWidth="1"/>
    <col min="5653" max="5653" width="13.5703125" customWidth="1"/>
    <col min="5654" max="5655" width="15" customWidth="1"/>
    <col min="5656" max="5656" width="14.140625" customWidth="1"/>
    <col min="5657" max="5657" width="16.7109375" customWidth="1"/>
    <col min="5658" max="5658" width="15.7109375" customWidth="1"/>
    <col min="5659" max="5659" width="16" customWidth="1"/>
    <col min="5660" max="5660" width="13.42578125" bestFit="1" customWidth="1"/>
    <col min="5661" max="5661" width="17.7109375" customWidth="1"/>
    <col min="5662" max="5662" width="12.7109375" bestFit="1" customWidth="1"/>
    <col min="5663" max="5663" width="14" bestFit="1" customWidth="1"/>
    <col min="5664" max="5664" width="23.140625" customWidth="1"/>
    <col min="5665" max="5665" width="11" bestFit="1" customWidth="1"/>
    <col min="5666" max="5666" width="21.5703125" customWidth="1"/>
    <col min="5667" max="5667" width="21.85546875" customWidth="1"/>
    <col min="5668" max="5668" width="18.42578125" customWidth="1"/>
    <col min="5669" max="5669" width="34" customWidth="1"/>
    <col min="5670" max="5670" width="29.28515625" bestFit="1" customWidth="1"/>
    <col min="5671" max="5671" width="39.42578125" bestFit="1" customWidth="1"/>
    <col min="5672" max="5672" width="30.7109375" customWidth="1"/>
    <col min="5673" max="5673" width="25" bestFit="1" customWidth="1"/>
    <col min="5889" max="5889" width="37" bestFit="1" customWidth="1"/>
    <col min="5890" max="5890" width="26.7109375" bestFit="1" customWidth="1"/>
    <col min="5891" max="5891" width="30.28515625" bestFit="1" customWidth="1"/>
    <col min="5892" max="5892" width="14.140625" customWidth="1"/>
    <col min="5893" max="5893" width="15.5703125" customWidth="1"/>
    <col min="5894" max="5894" width="14" customWidth="1"/>
    <col min="5895" max="5895" width="15.42578125" customWidth="1"/>
    <col min="5896" max="5896" width="17.28515625" customWidth="1"/>
    <col min="5897" max="5897" width="15.42578125" customWidth="1"/>
    <col min="5898" max="5898" width="13.140625" customWidth="1"/>
    <col min="5899" max="5899" width="13.5703125" customWidth="1"/>
    <col min="5900" max="5900" width="13.7109375" customWidth="1"/>
    <col min="5901" max="5901" width="14" customWidth="1"/>
    <col min="5902" max="5902" width="15.28515625" customWidth="1"/>
    <col min="5903" max="5903" width="28.140625" customWidth="1"/>
    <col min="5904" max="5904" width="14" customWidth="1"/>
    <col min="5905" max="5905" width="17.28515625" customWidth="1"/>
    <col min="5906" max="5906" width="13.7109375" customWidth="1"/>
    <col min="5907" max="5907" width="14.5703125" customWidth="1"/>
    <col min="5908" max="5908" width="16.7109375" customWidth="1"/>
    <col min="5909" max="5909" width="13.5703125" customWidth="1"/>
    <col min="5910" max="5911" width="15" customWidth="1"/>
    <col min="5912" max="5912" width="14.140625" customWidth="1"/>
    <col min="5913" max="5913" width="16.7109375" customWidth="1"/>
    <col min="5914" max="5914" width="15.7109375" customWidth="1"/>
    <col min="5915" max="5915" width="16" customWidth="1"/>
    <col min="5916" max="5916" width="13.42578125" bestFit="1" customWidth="1"/>
    <col min="5917" max="5917" width="17.7109375" customWidth="1"/>
    <col min="5918" max="5918" width="12.7109375" bestFit="1" customWidth="1"/>
    <col min="5919" max="5919" width="14" bestFit="1" customWidth="1"/>
    <col min="5920" max="5920" width="23.140625" customWidth="1"/>
    <col min="5921" max="5921" width="11" bestFit="1" customWidth="1"/>
    <col min="5922" max="5922" width="21.5703125" customWidth="1"/>
    <col min="5923" max="5923" width="21.85546875" customWidth="1"/>
    <col min="5924" max="5924" width="18.42578125" customWidth="1"/>
    <col min="5925" max="5925" width="34" customWidth="1"/>
    <col min="5926" max="5926" width="29.28515625" bestFit="1" customWidth="1"/>
    <col min="5927" max="5927" width="39.42578125" bestFit="1" customWidth="1"/>
    <col min="5928" max="5928" width="30.7109375" customWidth="1"/>
    <col min="5929" max="5929" width="25" bestFit="1" customWidth="1"/>
    <col min="6145" max="6145" width="37" bestFit="1" customWidth="1"/>
    <col min="6146" max="6146" width="26.7109375" bestFit="1" customWidth="1"/>
    <col min="6147" max="6147" width="30.28515625" bestFit="1" customWidth="1"/>
    <col min="6148" max="6148" width="14.140625" customWidth="1"/>
    <col min="6149" max="6149" width="15.5703125" customWidth="1"/>
    <col min="6150" max="6150" width="14" customWidth="1"/>
    <col min="6151" max="6151" width="15.42578125" customWidth="1"/>
    <col min="6152" max="6152" width="17.28515625" customWidth="1"/>
    <col min="6153" max="6153" width="15.42578125" customWidth="1"/>
    <col min="6154" max="6154" width="13.140625" customWidth="1"/>
    <col min="6155" max="6155" width="13.5703125" customWidth="1"/>
    <col min="6156" max="6156" width="13.7109375" customWidth="1"/>
    <col min="6157" max="6157" width="14" customWidth="1"/>
    <col min="6158" max="6158" width="15.28515625" customWidth="1"/>
    <col min="6159" max="6159" width="28.140625" customWidth="1"/>
    <col min="6160" max="6160" width="14" customWidth="1"/>
    <col min="6161" max="6161" width="17.28515625" customWidth="1"/>
    <col min="6162" max="6162" width="13.7109375" customWidth="1"/>
    <col min="6163" max="6163" width="14.5703125" customWidth="1"/>
    <col min="6164" max="6164" width="16.7109375" customWidth="1"/>
    <col min="6165" max="6165" width="13.5703125" customWidth="1"/>
    <col min="6166" max="6167" width="15" customWidth="1"/>
    <col min="6168" max="6168" width="14.140625" customWidth="1"/>
    <col min="6169" max="6169" width="16.7109375" customWidth="1"/>
    <col min="6170" max="6170" width="15.7109375" customWidth="1"/>
    <col min="6171" max="6171" width="16" customWidth="1"/>
    <col min="6172" max="6172" width="13.42578125" bestFit="1" customWidth="1"/>
    <col min="6173" max="6173" width="17.7109375" customWidth="1"/>
    <col min="6174" max="6174" width="12.7109375" bestFit="1" customWidth="1"/>
    <col min="6175" max="6175" width="14" bestFit="1" customWidth="1"/>
    <col min="6176" max="6176" width="23.140625" customWidth="1"/>
    <col min="6177" max="6177" width="11" bestFit="1" customWidth="1"/>
    <col min="6178" max="6178" width="21.5703125" customWidth="1"/>
    <col min="6179" max="6179" width="21.85546875" customWidth="1"/>
    <col min="6180" max="6180" width="18.42578125" customWidth="1"/>
    <col min="6181" max="6181" width="34" customWidth="1"/>
    <col min="6182" max="6182" width="29.28515625" bestFit="1" customWidth="1"/>
    <col min="6183" max="6183" width="39.42578125" bestFit="1" customWidth="1"/>
    <col min="6184" max="6184" width="30.7109375" customWidth="1"/>
    <col min="6185" max="6185" width="25" bestFit="1" customWidth="1"/>
    <col min="6401" max="6401" width="37" bestFit="1" customWidth="1"/>
    <col min="6402" max="6402" width="26.7109375" bestFit="1" customWidth="1"/>
    <col min="6403" max="6403" width="30.28515625" bestFit="1" customWidth="1"/>
    <col min="6404" max="6404" width="14.140625" customWidth="1"/>
    <col min="6405" max="6405" width="15.5703125" customWidth="1"/>
    <col min="6406" max="6406" width="14" customWidth="1"/>
    <col min="6407" max="6407" width="15.42578125" customWidth="1"/>
    <col min="6408" max="6408" width="17.28515625" customWidth="1"/>
    <col min="6409" max="6409" width="15.42578125" customWidth="1"/>
    <col min="6410" max="6410" width="13.140625" customWidth="1"/>
    <col min="6411" max="6411" width="13.5703125" customWidth="1"/>
    <col min="6412" max="6412" width="13.7109375" customWidth="1"/>
    <col min="6413" max="6413" width="14" customWidth="1"/>
    <col min="6414" max="6414" width="15.28515625" customWidth="1"/>
    <col min="6415" max="6415" width="28.140625" customWidth="1"/>
    <col min="6416" max="6416" width="14" customWidth="1"/>
    <col min="6417" max="6417" width="17.28515625" customWidth="1"/>
    <col min="6418" max="6418" width="13.7109375" customWidth="1"/>
    <col min="6419" max="6419" width="14.5703125" customWidth="1"/>
    <col min="6420" max="6420" width="16.7109375" customWidth="1"/>
    <col min="6421" max="6421" width="13.5703125" customWidth="1"/>
    <col min="6422" max="6423" width="15" customWidth="1"/>
    <col min="6424" max="6424" width="14.140625" customWidth="1"/>
    <col min="6425" max="6425" width="16.7109375" customWidth="1"/>
    <col min="6426" max="6426" width="15.7109375" customWidth="1"/>
    <col min="6427" max="6427" width="16" customWidth="1"/>
    <col min="6428" max="6428" width="13.42578125" bestFit="1" customWidth="1"/>
    <col min="6429" max="6429" width="17.7109375" customWidth="1"/>
    <col min="6430" max="6430" width="12.7109375" bestFit="1" customWidth="1"/>
    <col min="6431" max="6431" width="14" bestFit="1" customWidth="1"/>
    <col min="6432" max="6432" width="23.140625" customWidth="1"/>
    <col min="6433" max="6433" width="11" bestFit="1" customWidth="1"/>
    <col min="6434" max="6434" width="21.5703125" customWidth="1"/>
    <col min="6435" max="6435" width="21.85546875" customWidth="1"/>
    <col min="6436" max="6436" width="18.42578125" customWidth="1"/>
    <col min="6437" max="6437" width="34" customWidth="1"/>
    <col min="6438" max="6438" width="29.28515625" bestFit="1" customWidth="1"/>
    <col min="6439" max="6439" width="39.42578125" bestFit="1" customWidth="1"/>
    <col min="6440" max="6440" width="30.7109375" customWidth="1"/>
    <col min="6441" max="6441" width="25" bestFit="1" customWidth="1"/>
    <col min="6657" max="6657" width="37" bestFit="1" customWidth="1"/>
    <col min="6658" max="6658" width="26.7109375" bestFit="1" customWidth="1"/>
    <col min="6659" max="6659" width="30.28515625" bestFit="1" customWidth="1"/>
    <col min="6660" max="6660" width="14.140625" customWidth="1"/>
    <col min="6661" max="6661" width="15.5703125" customWidth="1"/>
    <col min="6662" max="6662" width="14" customWidth="1"/>
    <col min="6663" max="6663" width="15.42578125" customWidth="1"/>
    <col min="6664" max="6664" width="17.28515625" customWidth="1"/>
    <col min="6665" max="6665" width="15.42578125" customWidth="1"/>
    <col min="6666" max="6666" width="13.140625" customWidth="1"/>
    <col min="6667" max="6667" width="13.5703125" customWidth="1"/>
    <col min="6668" max="6668" width="13.7109375" customWidth="1"/>
    <col min="6669" max="6669" width="14" customWidth="1"/>
    <col min="6670" max="6670" width="15.28515625" customWidth="1"/>
    <col min="6671" max="6671" width="28.140625" customWidth="1"/>
    <col min="6672" max="6672" width="14" customWidth="1"/>
    <col min="6673" max="6673" width="17.28515625" customWidth="1"/>
    <col min="6674" max="6674" width="13.7109375" customWidth="1"/>
    <col min="6675" max="6675" width="14.5703125" customWidth="1"/>
    <col min="6676" max="6676" width="16.7109375" customWidth="1"/>
    <col min="6677" max="6677" width="13.5703125" customWidth="1"/>
    <col min="6678" max="6679" width="15" customWidth="1"/>
    <col min="6680" max="6680" width="14.140625" customWidth="1"/>
    <col min="6681" max="6681" width="16.7109375" customWidth="1"/>
    <col min="6682" max="6682" width="15.7109375" customWidth="1"/>
    <col min="6683" max="6683" width="16" customWidth="1"/>
    <col min="6684" max="6684" width="13.42578125" bestFit="1" customWidth="1"/>
    <col min="6685" max="6685" width="17.7109375" customWidth="1"/>
    <col min="6686" max="6686" width="12.7109375" bestFit="1" customWidth="1"/>
    <col min="6687" max="6687" width="14" bestFit="1" customWidth="1"/>
    <col min="6688" max="6688" width="23.140625" customWidth="1"/>
    <col min="6689" max="6689" width="11" bestFit="1" customWidth="1"/>
    <col min="6690" max="6690" width="21.5703125" customWidth="1"/>
    <col min="6691" max="6691" width="21.85546875" customWidth="1"/>
    <col min="6692" max="6692" width="18.42578125" customWidth="1"/>
    <col min="6693" max="6693" width="34" customWidth="1"/>
    <col min="6694" max="6694" width="29.28515625" bestFit="1" customWidth="1"/>
    <col min="6695" max="6695" width="39.42578125" bestFit="1" customWidth="1"/>
    <col min="6696" max="6696" width="30.7109375" customWidth="1"/>
    <col min="6697" max="6697" width="25" bestFit="1" customWidth="1"/>
    <col min="6913" max="6913" width="37" bestFit="1" customWidth="1"/>
    <col min="6914" max="6914" width="26.7109375" bestFit="1" customWidth="1"/>
    <col min="6915" max="6915" width="30.28515625" bestFit="1" customWidth="1"/>
    <col min="6916" max="6916" width="14.140625" customWidth="1"/>
    <col min="6917" max="6917" width="15.5703125" customWidth="1"/>
    <col min="6918" max="6918" width="14" customWidth="1"/>
    <col min="6919" max="6919" width="15.42578125" customWidth="1"/>
    <col min="6920" max="6920" width="17.28515625" customWidth="1"/>
    <col min="6921" max="6921" width="15.42578125" customWidth="1"/>
    <col min="6922" max="6922" width="13.140625" customWidth="1"/>
    <col min="6923" max="6923" width="13.5703125" customWidth="1"/>
    <col min="6924" max="6924" width="13.7109375" customWidth="1"/>
    <col min="6925" max="6925" width="14" customWidth="1"/>
    <col min="6926" max="6926" width="15.28515625" customWidth="1"/>
    <col min="6927" max="6927" width="28.140625" customWidth="1"/>
    <col min="6928" max="6928" width="14" customWidth="1"/>
    <col min="6929" max="6929" width="17.28515625" customWidth="1"/>
    <col min="6930" max="6930" width="13.7109375" customWidth="1"/>
    <col min="6931" max="6931" width="14.5703125" customWidth="1"/>
    <col min="6932" max="6932" width="16.7109375" customWidth="1"/>
    <col min="6933" max="6933" width="13.5703125" customWidth="1"/>
    <col min="6934" max="6935" width="15" customWidth="1"/>
    <col min="6936" max="6936" width="14.140625" customWidth="1"/>
    <col min="6937" max="6937" width="16.7109375" customWidth="1"/>
    <col min="6938" max="6938" width="15.7109375" customWidth="1"/>
    <col min="6939" max="6939" width="16" customWidth="1"/>
    <col min="6940" max="6940" width="13.42578125" bestFit="1" customWidth="1"/>
    <col min="6941" max="6941" width="17.7109375" customWidth="1"/>
    <col min="6942" max="6942" width="12.7109375" bestFit="1" customWidth="1"/>
    <col min="6943" max="6943" width="14" bestFit="1" customWidth="1"/>
    <col min="6944" max="6944" width="23.140625" customWidth="1"/>
    <col min="6945" max="6945" width="11" bestFit="1" customWidth="1"/>
    <col min="6946" max="6946" width="21.5703125" customWidth="1"/>
    <col min="6947" max="6947" width="21.85546875" customWidth="1"/>
    <col min="6948" max="6948" width="18.42578125" customWidth="1"/>
    <col min="6949" max="6949" width="34" customWidth="1"/>
    <col min="6950" max="6950" width="29.28515625" bestFit="1" customWidth="1"/>
    <col min="6951" max="6951" width="39.42578125" bestFit="1" customWidth="1"/>
    <col min="6952" max="6952" width="30.7109375" customWidth="1"/>
    <col min="6953" max="6953" width="25" bestFit="1" customWidth="1"/>
    <col min="7169" max="7169" width="37" bestFit="1" customWidth="1"/>
    <col min="7170" max="7170" width="26.7109375" bestFit="1" customWidth="1"/>
    <col min="7171" max="7171" width="30.28515625" bestFit="1" customWidth="1"/>
    <col min="7172" max="7172" width="14.140625" customWidth="1"/>
    <col min="7173" max="7173" width="15.5703125" customWidth="1"/>
    <col min="7174" max="7174" width="14" customWidth="1"/>
    <col min="7175" max="7175" width="15.42578125" customWidth="1"/>
    <col min="7176" max="7176" width="17.28515625" customWidth="1"/>
    <col min="7177" max="7177" width="15.42578125" customWidth="1"/>
    <col min="7178" max="7178" width="13.140625" customWidth="1"/>
    <col min="7179" max="7179" width="13.5703125" customWidth="1"/>
    <col min="7180" max="7180" width="13.7109375" customWidth="1"/>
    <col min="7181" max="7181" width="14" customWidth="1"/>
    <col min="7182" max="7182" width="15.28515625" customWidth="1"/>
    <col min="7183" max="7183" width="28.140625" customWidth="1"/>
    <col min="7184" max="7184" width="14" customWidth="1"/>
    <col min="7185" max="7185" width="17.28515625" customWidth="1"/>
    <col min="7186" max="7186" width="13.7109375" customWidth="1"/>
    <col min="7187" max="7187" width="14.5703125" customWidth="1"/>
    <col min="7188" max="7188" width="16.7109375" customWidth="1"/>
    <col min="7189" max="7189" width="13.5703125" customWidth="1"/>
    <col min="7190" max="7191" width="15" customWidth="1"/>
    <col min="7192" max="7192" width="14.140625" customWidth="1"/>
    <col min="7193" max="7193" width="16.7109375" customWidth="1"/>
    <col min="7194" max="7194" width="15.7109375" customWidth="1"/>
    <col min="7195" max="7195" width="16" customWidth="1"/>
    <col min="7196" max="7196" width="13.42578125" bestFit="1" customWidth="1"/>
    <col min="7197" max="7197" width="17.7109375" customWidth="1"/>
    <col min="7198" max="7198" width="12.7109375" bestFit="1" customWidth="1"/>
    <col min="7199" max="7199" width="14" bestFit="1" customWidth="1"/>
    <col min="7200" max="7200" width="23.140625" customWidth="1"/>
    <col min="7201" max="7201" width="11" bestFit="1" customWidth="1"/>
    <col min="7202" max="7202" width="21.5703125" customWidth="1"/>
    <col min="7203" max="7203" width="21.85546875" customWidth="1"/>
    <col min="7204" max="7204" width="18.42578125" customWidth="1"/>
    <col min="7205" max="7205" width="34" customWidth="1"/>
    <col min="7206" max="7206" width="29.28515625" bestFit="1" customWidth="1"/>
    <col min="7207" max="7207" width="39.42578125" bestFit="1" customWidth="1"/>
    <col min="7208" max="7208" width="30.7109375" customWidth="1"/>
    <col min="7209" max="7209" width="25" bestFit="1" customWidth="1"/>
    <col min="7425" max="7425" width="37" bestFit="1" customWidth="1"/>
    <col min="7426" max="7426" width="26.7109375" bestFit="1" customWidth="1"/>
    <col min="7427" max="7427" width="30.28515625" bestFit="1" customWidth="1"/>
    <col min="7428" max="7428" width="14.140625" customWidth="1"/>
    <col min="7429" max="7429" width="15.5703125" customWidth="1"/>
    <col min="7430" max="7430" width="14" customWidth="1"/>
    <col min="7431" max="7431" width="15.42578125" customWidth="1"/>
    <col min="7432" max="7432" width="17.28515625" customWidth="1"/>
    <col min="7433" max="7433" width="15.42578125" customWidth="1"/>
    <col min="7434" max="7434" width="13.140625" customWidth="1"/>
    <col min="7435" max="7435" width="13.5703125" customWidth="1"/>
    <col min="7436" max="7436" width="13.7109375" customWidth="1"/>
    <col min="7437" max="7437" width="14" customWidth="1"/>
    <col min="7438" max="7438" width="15.28515625" customWidth="1"/>
    <col min="7439" max="7439" width="28.140625" customWidth="1"/>
    <col min="7440" max="7440" width="14" customWidth="1"/>
    <col min="7441" max="7441" width="17.28515625" customWidth="1"/>
    <col min="7442" max="7442" width="13.7109375" customWidth="1"/>
    <col min="7443" max="7443" width="14.5703125" customWidth="1"/>
    <col min="7444" max="7444" width="16.7109375" customWidth="1"/>
    <col min="7445" max="7445" width="13.5703125" customWidth="1"/>
    <col min="7446" max="7447" width="15" customWidth="1"/>
    <col min="7448" max="7448" width="14.140625" customWidth="1"/>
    <col min="7449" max="7449" width="16.7109375" customWidth="1"/>
    <col min="7450" max="7450" width="15.7109375" customWidth="1"/>
    <col min="7451" max="7451" width="16" customWidth="1"/>
    <col min="7452" max="7452" width="13.42578125" bestFit="1" customWidth="1"/>
    <col min="7453" max="7453" width="17.7109375" customWidth="1"/>
    <col min="7454" max="7454" width="12.7109375" bestFit="1" customWidth="1"/>
    <col min="7455" max="7455" width="14" bestFit="1" customWidth="1"/>
    <col min="7456" max="7456" width="23.140625" customWidth="1"/>
    <col min="7457" max="7457" width="11" bestFit="1" customWidth="1"/>
    <col min="7458" max="7458" width="21.5703125" customWidth="1"/>
    <col min="7459" max="7459" width="21.85546875" customWidth="1"/>
    <col min="7460" max="7460" width="18.42578125" customWidth="1"/>
    <col min="7461" max="7461" width="34" customWidth="1"/>
    <col min="7462" max="7462" width="29.28515625" bestFit="1" customWidth="1"/>
    <col min="7463" max="7463" width="39.42578125" bestFit="1" customWidth="1"/>
    <col min="7464" max="7464" width="30.7109375" customWidth="1"/>
    <col min="7465" max="7465" width="25" bestFit="1" customWidth="1"/>
    <col min="7681" max="7681" width="37" bestFit="1" customWidth="1"/>
    <col min="7682" max="7682" width="26.7109375" bestFit="1" customWidth="1"/>
    <col min="7683" max="7683" width="30.28515625" bestFit="1" customWidth="1"/>
    <col min="7684" max="7684" width="14.140625" customWidth="1"/>
    <col min="7685" max="7685" width="15.5703125" customWidth="1"/>
    <col min="7686" max="7686" width="14" customWidth="1"/>
    <col min="7687" max="7687" width="15.42578125" customWidth="1"/>
    <col min="7688" max="7688" width="17.28515625" customWidth="1"/>
    <col min="7689" max="7689" width="15.42578125" customWidth="1"/>
    <col min="7690" max="7690" width="13.140625" customWidth="1"/>
    <col min="7691" max="7691" width="13.5703125" customWidth="1"/>
    <col min="7692" max="7692" width="13.7109375" customWidth="1"/>
    <col min="7693" max="7693" width="14" customWidth="1"/>
    <col min="7694" max="7694" width="15.28515625" customWidth="1"/>
    <col min="7695" max="7695" width="28.140625" customWidth="1"/>
    <col min="7696" max="7696" width="14" customWidth="1"/>
    <col min="7697" max="7697" width="17.28515625" customWidth="1"/>
    <col min="7698" max="7698" width="13.7109375" customWidth="1"/>
    <col min="7699" max="7699" width="14.5703125" customWidth="1"/>
    <col min="7700" max="7700" width="16.7109375" customWidth="1"/>
    <col min="7701" max="7701" width="13.5703125" customWidth="1"/>
    <col min="7702" max="7703" width="15" customWidth="1"/>
    <col min="7704" max="7704" width="14.140625" customWidth="1"/>
    <col min="7705" max="7705" width="16.7109375" customWidth="1"/>
    <col min="7706" max="7706" width="15.7109375" customWidth="1"/>
    <col min="7707" max="7707" width="16" customWidth="1"/>
    <col min="7708" max="7708" width="13.42578125" bestFit="1" customWidth="1"/>
    <col min="7709" max="7709" width="17.7109375" customWidth="1"/>
    <col min="7710" max="7710" width="12.7109375" bestFit="1" customWidth="1"/>
    <col min="7711" max="7711" width="14" bestFit="1" customWidth="1"/>
    <col min="7712" max="7712" width="23.140625" customWidth="1"/>
    <col min="7713" max="7713" width="11" bestFit="1" customWidth="1"/>
    <col min="7714" max="7714" width="21.5703125" customWidth="1"/>
    <col min="7715" max="7715" width="21.85546875" customWidth="1"/>
    <col min="7716" max="7716" width="18.42578125" customWidth="1"/>
    <col min="7717" max="7717" width="34" customWidth="1"/>
    <col min="7718" max="7718" width="29.28515625" bestFit="1" customWidth="1"/>
    <col min="7719" max="7719" width="39.42578125" bestFit="1" customWidth="1"/>
    <col min="7720" max="7720" width="30.7109375" customWidth="1"/>
    <col min="7721" max="7721" width="25" bestFit="1" customWidth="1"/>
    <col min="7937" max="7937" width="37" bestFit="1" customWidth="1"/>
    <col min="7938" max="7938" width="26.7109375" bestFit="1" customWidth="1"/>
    <col min="7939" max="7939" width="30.28515625" bestFit="1" customWidth="1"/>
    <col min="7940" max="7940" width="14.140625" customWidth="1"/>
    <col min="7941" max="7941" width="15.5703125" customWidth="1"/>
    <col min="7942" max="7942" width="14" customWidth="1"/>
    <col min="7943" max="7943" width="15.42578125" customWidth="1"/>
    <col min="7944" max="7944" width="17.28515625" customWidth="1"/>
    <col min="7945" max="7945" width="15.42578125" customWidth="1"/>
    <col min="7946" max="7946" width="13.140625" customWidth="1"/>
    <col min="7947" max="7947" width="13.5703125" customWidth="1"/>
    <col min="7948" max="7948" width="13.7109375" customWidth="1"/>
    <col min="7949" max="7949" width="14" customWidth="1"/>
    <col min="7950" max="7950" width="15.28515625" customWidth="1"/>
    <col min="7951" max="7951" width="28.140625" customWidth="1"/>
    <col min="7952" max="7952" width="14" customWidth="1"/>
    <col min="7953" max="7953" width="17.28515625" customWidth="1"/>
    <col min="7954" max="7954" width="13.7109375" customWidth="1"/>
    <col min="7955" max="7955" width="14.5703125" customWidth="1"/>
    <col min="7956" max="7956" width="16.7109375" customWidth="1"/>
    <col min="7957" max="7957" width="13.5703125" customWidth="1"/>
    <col min="7958" max="7959" width="15" customWidth="1"/>
    <col min="7960" max="7960" width="14.140625" customWidth="1"/>
    <col min="7961" max="7961" width="16.7109375" customWidth="1"/>
    <col min="7962" max="7962" width="15.7109375" customWidth="1"/>
    <col min="7963" max="7963" width="16" customWidth="1"/>
    <col min="7964" max="7964" width="13.42578125" bestFit="1" customWidth="1"/>
    <col min="7965" max="7965" width="17.7109375" customWidth="1"/>
    <col min="7966" max="7966" width="12.7109375" bestFit="1" customWidth="1"/>
    <col min="7967" max="7967" width="14" bestFit="1" customWidth="1"/>
    <col min="7968" max="7968" width="23.140625" customWidth="1"/>
    <col min="7969" max="7969" width="11" bestFit="1" customWidth="1"/>
    <col min="7970" max="7970" width="21.5703125" customWidth="1"/>
    <col min="7971" max="7971" width="21.85546875" customWidth="1"/>
    <col min="7972" max="7972" width="18.42578125" customWidth="1"/>
    <col min="7973" max="7973" width="34" customWidth="1"/>
    <col min="7974" max="7974" width="29.28515625" bestFit="1" customWidth="1"/>
    <col min="7975" max="7975" width="39.42578125" bestFit="1" customWidth="1"/>
    <col min="7976" max="7976" width="30.7109375" customWidth="1"/>
    <col min="7977" max="7977" width="25" bestFit="1" customWidth="1"/>
    <col min="8193" max="8193" width="37" bestFit="1" customWidth="1"/>
    <col min="8194" max="8194" width="26.7109375" bestFit="1" customWidth="1"/>
    <col min="8195" max="8195" width="30.28515625" bestFit="1" customWidth="1"/>
    <col min="8196" max="8196" width="14.140625" customWidth="1"/>
    <col min="8197" max="8197" width="15.5703125" customWidth="1"/>
    <col min="8198" max="8198" width="14" customWidth="1"/>
    <col min="8199" max="8199" width="15.42578125" customWidth="1"/>
    <col min="8200" max="8200" width="17.28515625" customWidth="1"/>
    <col min="8201" max="8201" width="15.42578125" customWidth="1"/>
    <col min="8202" max="8202" width="13.140625" customWidth="1"/>
    <col min="8203" max="8203" width="13.5703125" customWidth="1"/>
    <col min="8204" max="8204" width="13.7109375" customWidth="1"/>
    <col min="8205" max="8205" width="14" customWidth="1"/>
    <col min="8206" max="8206" width="15.28515625" customWidth="1"/>
    <col min="8207" max="8207" width="28.140625" customWidth="1"/>
    <col min="8208" max="8208" width="14" customWidth="1"/>
    <col min="8209" max="8209" width="17.28515625" customWidth="1"/>
    <col min="8210" max="8210" width="13.7109375" customWidth="1"/>
    <col min="8211" max="8211" width="14.5703125" customWidth="1"/>
    <col min="8212" max="8212" width="16.7109375" customWidth="1"/>
    <col min="8213" max="8213" width="13.5703125" customWidth="1"/>
    <col min="8214" max="8215" width="15" customWidth="1"/>
    <col min="8216" max="8216" width="14.140625" customWidth="1"/>
    <col min="8217" max="8217" width="16.7109375" customWidth="1"/>
    <col min="8218" max="8218" width="15.7109375" customWidth="1"/>
    <col min="8219" max="8219" width="16" customWidth="1"/>
    <col min="8220" max="8220" width="13.42578125" bestFit="1" customWidth="1"/>
    <col min="8221" max="8221" width="17.7109375" customWidth="1"/>
    <col min="8222" max="8222" width="12.7109375" bestFit="1" customWidth="1"/>
    <col min="8223" max="8223" width="14" bestFit="1" customWidth="1"/>
    <col min="8224" max="8224" width="23.140625" customWidth="1"/>
    <col min="8225" max="8225" width="11" bestFit="1" customWidth="1"/>
    <col min="8226" max="8226" width="21.5703125" customWidth="1"/>
    <col min="8227" max="8227" width="21.85546875" customWidth="1"/>
    <col min="8228" max="8228" width="18.42578125" customWidth="1"/>
    <col min="8229" max="8229" width="34" customWidth="1"/>
    <col min="8230" max="8230" width="29.28515625" bestFit="1" customWidth="1"/>
    <col min="8231" max="8231" width="39.42578125" bestFit="1" customWidth="1"/>
    <col min="8232" max="8232" width="30.7109375" customWidth="1"/>
    <col min="8233" max="8233" width="25" bestFit="1" customWidth="1"/>
    <col min="8449" max="8449" width="37" bestFit="1" customWidth="1"/>
    <col min="8450" max="8450" width="26.7109375" bestFit="1" customWidth="1"/>
    <col min="8451" max="8451" width="30.28515625" bestFit="1" customWidth="1"/>
    <col min="8452" max="8452" width="14.140625" customWidth="1"/>
    <col min="8453" max="8453" width="15.5703125" customWidth="1"/>
    <col min="8454" max="8454" width="14" customWidth="1"/>
    <col min="8455" max="8455" width="15.42578125" customWidth="1"/>
    <col min="8456" max="8456" width="17.28515625" customWidth="1"/>
    <col min="8457" max="8457" width="15.42578125" customWidth="1"/>
    <col min="8458" max="8458" width="13.140625" customWidth="1"/>
    <col min="8459" max="8459" width="13.5703125" customWidth="1"/>
    <col min="8460" max="8460" width="13.7109375" customWidth="1"/>
    <col min="8461" max="8461" width="14" customWidth="1"/>
    <col min="8462" max="8462" width="15.28515625" customWidth="1"/>
    <col min="8463" max="8463" width="28.140625" customWidth="1"/>
    <col min="8464" max="8464" width="14" customWidth="1"/>
    <col min="8465" max="8465" width="17.28515625" customWidth="1"/>
    <col min="8466" max="8466" width="13.7109375" customWidth="1"/>
    <col min="8467" max="8467" width="14.5703125" customWidth="1"/>
    <col min="8468" max="8468" width="16.7109375" customWidth="1"/>
    <col min="8469" max="8469" width="13.5703125" customWidth="1"/>
    <col min="8470" max="8471" width="15" customWidth="1"/>
    <col min="8472" max="8472" width="14.140625" customWidth="1"/>
    <col min="8473" max="8473" width="16.7109375" customWidth="1"/>
    <col min="8474" max="8474" width="15.7109375" customWidth="1"/>
    <col min="8475" max="8475" width="16" customWidth="1"/>
    <col min="8476" max="8476" width="13.42578125" bestFit="1" customWidth="1"/>
    <col min="8477" max="8477" width="17.7109375" customWidth="1"/>
    <col min="8478" max="8478" width="12.7109375" bestFit="1" customWidth="1"/>
    <col min="8479" max="8479" width="14" bestFit="1" customWidth="1"/>
    <col min="8480" max="8480" width="23.140625" customWidth="1"/>
    <col min="8481" max="8481" width="11" bestFit="1" customWidth="1"/>
    <col min="8482" max="8482" width="21.5703125" customWidth="1"/>
    <col min="8483" max="8483" width="21.85546875" customWidth="1"/>
    <col min="8484" max="8484" width="18.42578125" customWidth="1"/>
    <col min="8485" max="8485" width="34" customWidth="1"/>
    <col min="8486" max="8486" width="29.28515625" bestFit="1" customWidth="1"/>
    <col min="8487" max="8487" width="39.42578125" bestFit="1" customWidth="1"/>
    <col min="8488" max="8488" width="30.7109375" customWidth="1"/>
    <col min="8489" max="8489" width="25" bestFit="1" customWidth="1"/>
    <col min="8705" max="8705" width="37" bestFit="1" customWidth="1"/>
    <col min="8706" max="8706" width="26.7109375" bestFit="1" customWidth="1"/>
    <col min="8707" max="8707" width="30.28515625" bestFit="1" customWidth="1"/>
    <col min="8708" max="8708" width="14.140625" customWidth="1"/>
    <col min="8709" max="8709" width="15.5703125" customWidth="1"/>
    <col min="8710" max="8710" width="14" customWidth="1"/>
    <col min="8711" max="8711" width="15.42578125" customWidth="1"/>
    <col min="8712" max="8712" width="17.28515625" customWidth="1"/>
    <col min="8713" max="8713" width="15.42578125" customWidth="1"/>
    <col min="8714" max="8714" width="13.140625" customWidth="1"/>
    <col min="8715" max="8715" width="13.5703125" customWidth="1"/>
    <col min="8716" max="8716" width="13.7109375" customWidth="1"/>
    <col min="8717" max="8717" width="14" customWidth="1"/>
    <col min="8718" max="8718" width="15.28515625" customWidth="1"/>
    <col min="8719" max="8719" width="28.140625" customWidth="1"/>
    <col min="8720" max="8720" width="14" customWidth="1"/>
    <col min="8721" max="8721" width="17.28515625" customWidth="1"/>
    <col min="8722" max="8722" width="13.7109375" customWidth="1"/>
    <col min="8723" max="8723" width="14.5703125" customWidth="1"/>
    <col min="8724" max="8724" width="16.7109375" customWidth="1"/>
    <col min="8725" max="8725" width="13.5703125" customWidth="1"/>
    <col min="8726" max="8727" width="15" customWidth="1"/>
    <col min="8728" max="8728" width="14.140625" customWidth="1"/>
    <col min="8729" max="8729" width="16.7109375" customWidth="1"/>
    <col min="8730" max="8730" width="15.7109375" customWidth="1"/>
    <col min="8731" max="8731" width="16" customWidth="1"/>
    <col min="8732" max="8732" width="13.42578125" bestFit="1" customWidth="1"/>
    <col min="8733" max="8733" width="17.7109375" customWidth="1"/>
    <col min="8734" max="8734" width="12.7109375" bestFit="1" customWidth="1"/>
    <col min="8735" max="8735" width="14" bestFit="1" customWidth="1"/>
    <col min="8736" max="8736" width="23.140625" customWidth="1"/>
    <col min="8737" max="8737" width="11" bestFit="1" customWidth="1"/>
    <col min="8738" max="8738" width="21.5703125" customWidth="1"/>
    <col min="8739" max="8739" width="21.85546875" customWidth="1"/>
    <col min="8740" max="8740" width="18.42578125" customWidth="1"/>
    <col min="8741" max="8741" width="34" customWidth="1"/>
    <col min="8742" max="8742" width="29.28515625" bestFit="1" customWidth="1"/>
    <col min="8743" max="8743" width="39.42578125" bestFit="1" customWidth="1"/>
    <col min="8744" max="8744" width="30.7109375" customWidth="1"/>
    <col min="8745" max="8745" width="25" bestFit="1" customWidth="1"/>
    <col min="8961" max="8961" width="37" bestFit="1" customWidth="1"/>
    <col min="8962" max="8962" width="26.7109375" bestFit="1" customWidth="1"/>
    <col min="8963" max="8963" width="30.28515625" bestFit="1" customWidth="1"/>
    <col min="8964" max="8964" width="14.140625" customWidth="1"/>
    <col min="8965" max="8965" width="15.5703125" customWidth="1"/>
    <col min="8966" max="8966" width="14" customWidth="1"/>
    <col min="8967" max="8967" width="15.42578125" customWidth="1"/>
    <col min="8968" max="8968" width="17.28515625" customWidth="1"/>
    <col min="8969" max="8969" width="15.42578125" customWidth="1"/>
    <col min="8970" max="8970" width="13.140625" customWidth="1"/>
    <col min="8971" max="8971" width="13.5703125" customWidth="1"/>
    <col min="8972" max="8972" width="13.7109375" customWidth="1"/>
    <col min="8973" max="8973" width="14" customWidth="1"/>
    <col min="8974" max="8974" width="15.28515625" customWidth="1"/>
    <col min="8975" max="8975" width="28.140625" customWidth="1"/>
    <col min="8976" max="8976" width="14" customWidth="1"/>
    <col min="8977" max="8977" width="17.28515625" customWidth="1"/>
    <col min="8978" max="8978" width="13.7109375" customWidth="1"/>
    <col min="8979" max="8979" width="14.5703125" customWidth="1"/>
    <col min="8980" max="8980" width="16.7109375" customWidth="1"/>
    <col min="8981" max="8981" width="13.5703125" customWidth="1"/>
    <col min="8982" max="8983" width="15" customWidth="1"/>
    <col min="8984" max="8984" width="14.140625" customWidth="1"/>
    <col min="8985" max="8985" width="16.7109375" customWidth="1"/>
    <col min="8986" max="8986" width="15.7109375" customWidth="1"/>
    <col min="8987" max="8987" width="16" customWidth="1"/>
    <col min="8988" max="8988" width="13.42578125" bestFit="1" customWidth="1"/>
    <col min="8989" max="8989" width="17.7109375" customWidth="1"/>
    <col min="8990" max="8990" width="12.7109375" bestFit="1" customWidth="1"/>
    <col min="8991" max="8991" width="14" bestFit="1" customWidth="1"/>
    <col min="8992" max="8992" width="23.140625" customWidth="1"/>
    <col min="8993" max="8993" width="11" bestFit="1" customWidth="1"/>
    <col min="8994" max="8994" width="21.5703125" customWidth="1"/>
    <col min="8995" max="8995" width="21.85546875" customWidth="1"/>
    <col min="8996" max="8996" width="18.42578125" customWidth="1"/>
    <col min="8997" max="8997" width="34" customWidth="1"/>
    <col min="8998" max="8998" width="29.28515625" bestFit="1" customWidth="1"/>
    <col min="8999" max="8999" width="39.42578125" bestFit="1" customWidth="1"/>
    <col min="9000" max="9000" width="30.7109375" customWidth="1"/>
    <col min="9001" max="9001" width="25" bestFit="1" customWidth="1"/>
    <col min="9217" max="9217" width="37" bestFit="1" customWidth="1"/>
    <col min="9218" max="9218" width="26.7109375" bestFit="1" customWidth="1"/>
    <col min="9219" max="9219" width="30.28515625" bestFit="1" customWidth="1"/>
    <col min="9220" max="9220" width="14.140625" customWidth="1"/>
    <col min="9221" max="9221" width="15.5703125" customWidth="1"/>
    <col min="9222" max="9222" width="14" customWidth="1"/>
    <col min="9223" max="9223" width="15.42578125" customWidth="1"/>
    <col min="9224" max="9224" width="17.28515625" customWidth="1"/>
    <col min="9225" max="9225" width="15.42578125" customWidth="1"/>
    <col min="9226" max="9226" width="13.140625" customWidth="1"/>
    <col min="9227" max="9227" width="13.5703125" customWidth="1"/>
    <col min="9228" max="9228" width="13.7109375" customWidth="1"/>
    <col min="9229" max="9229" width="14" customWidth="1"/>
    <col min="9230" max="9230" width="15.28515625" customWidth="1"/>
    <col min="9231" max="9231" width="28.140625" customWidth="1"/>
    <col min="9232" max="9232" width="14" customWidth="1"/>
    <col min="9233" max="9233" width="17.28515625" customWidth="1"/>
    <col min="9234" max="9234" width="13.7109375" customWidth="1"/>
    <col min="9235" max="9235" width="14.5703125" customWidth="1"/>
    <col min="9236" max="9236" width="16.7109375" customWidth="1"/>
    <col min="9237" max="9237" width="13.5703125" customWidth="1"/>
    <col min="9238" max="9239" width="15" customWidth="1"/>
    <col min="9240" max="9240" width="14.140625" customWidth="1"/>
    <col min="9241" max="9241" width="16.7109375" customWidth="1"/>
    <col min="9242" max="9242" width="15.7109375" customWidth="1"/>
    <col min="9243" max="9243" width="16" customWidth="1"/>
    <col min="9244" max="9244" width="13.42578125" bestFit="1" customWidth="1"/>
    <col min="9245" max="9245" width="17.7109375" customWidth="1"/>
    <col min="9246" max="9246" width="12.7109375" bestFit="1" customWidth="1"/>
    <col min="9247" max="9247" width="14" bestFit="1" customWidth="1"/>
    <col min="9248" max="9248" width="23.140625" customWidth="1"/>
    <col min="9249" max="9249" width="11" bestFit="1" customWidth="1"/>
    <col min="9250" max="9250" width="21.5703125" customWidth="1"/>
    <col min="9251" max="9251" width="21.85546875" customWidth="1"/>
    <col min="9252" max="9252" width="18.42578125" customWidth="1"/>
    <col min="9253" max="9253" width="34" customWidth="1"/>
    <col min="9254" max="9254" width="29.28515625" bestFit="1" customWidth="1"/>
    <col min="9255" max="9255" width="39.42578125" bestFit="1" customWidth="1"/>
    <col min="9256" max="9256" width="30.7109375" customWidth="1"/>
    <col min="9257" max="9257" width="25" bestFit="1" customWidth="1"/>
    <col min="9473" max="9473" width="37" bestFit="1" customWidth="1"/>
    <col min="9474" max="9474" width="26.7109375" bestFit="1" customWidth="1"/>
    <col min="9475" max="9475" width="30.28515625" bestFit="1" customWidth="1"/>
    <col min="9476" max="9476" width="14.140625" customWidth="1"/>
    <col min="9477" max="9477" width="15.5703125" customWidth="1"/>
    <col min="9478" max="9478" width="14" customWidth="1"/>
    <col min="9479" max="9479" width="15.42578125" customWidth="1"/>
    <col min="9480" max="9480" width="17.28515625" customWidth="1"/>
    <col min="9481" max="9481" width="15.42578125" customWidth="1"/>
    <col min="9482" max="9482" width="13.140625" customWidth="1"/>
    <col min="9483" max="9483" width="13.5703125" customWidth="1"/>
    <col min="9484" max="9484" width="13.7109375" customWidth="1"/>
    <col min="9485" max="9485" width="14" customWidth="1"/>
    <col min="9486" max="9486" width="15.28515625" customWidth="1"/>
    <col min="9487" max="9487" width="28.140625" customWidth="1"/>
    <col min="9488" max="9488" width="14" customWidth="1"/>
    <col min="9489" max="9489" width="17.28515625" customWidth="1"/>
    <col min="9490" max="9490" width="13.7109375" customWidth="1"/>
    <col min="9491" max="9491" width="14.5703125" customWidth="1"/>
    <col min="9492" max="9492" width="16.7109375" customWidth="1"/>
    <col min="9493" max="9493" width="13.5703125" customWidth="1"/>
    <col min="9494" max="9495" width="15" customWidth="1"/>
    <col min="9496" max="9496" width="14.140625" customWidth="1"/>
    <col min="9497" max="9497" width="16.7109375" customWidth="1"/>
    <col min="9498" max="9498" width="15.7109375" customWidth="1"/>
    <col min="9499" max="9499" width="16" customWidth="1"/>
    <col min="9500" max="9500" width="13.42578125" bestFit="1" customWidth="1"/>
    <col min="9501" max="9501" width="17.7109375" customWidth="1"/>
    <col min="9502" max="9502" width="12.7109375" bestFit="1" customWidth="1"/>
    <col min="9503" max="9503" width="14" bestFit="1" customWidth="1"/>
    <col min="9504" max="9504" width="23.140625" customWidth="1"/>
    <col min="9505" max="9505" width="11" bestFit="1" customWidth="1"/>
    <col min="9506" max="9506" width="21.5703125" customWidth="1"/>
    <col min="9507" max="9507" width="21.85546875" customWidth="1"/>
    <col min="9508" max="9508" width="18.42578125" customWidth="1"/>
    <col min="9509" max="9509" width="34" customWidth="1"/>
    <col min="9510" max="9510" width="29.28515625" bestFit="1" customWidth="1"/>
    <col min="9511" max="9511" width="39.42578125" bestFit="1" customWidth="1"/>
    <col min="9512" max="9512" width="30.7109375" customWidth="1"/>
    <col min="9513" max="9513" width="25" bestFit="1" customWidth="1"/>
    <col min="9729" max="9729" width="37" bestFit="1" customWidth="1"/>
    <col min="9730" max="9730" width="26.7109375" bestFit="1" customWidth="1"/>
    <col min="9731" max="9731" width="30.28515625" bestFit="1" customWidth="1"/>
    <col min="9732" max="9732" width="14.140625" customWidth="1"/>
    <col min="9733" max="9733" width="15.5703125" customWidth="1"/>
    <col min="9734" max="9734" width="14" customWidth="1"/>
    <col min="9735" max="9735" width="15.42578125" customWidth="1"/>
    <col min="9736" max="9736" width="17.28515625" customWidth="1"/>
    <col min="9737" max="9737" width="15.42578125" customWidth="1"/>
    <col min="9738" max="9738" width="13.140625" customWidth="1"/>
    <col min="9739" max="9739" width="13.5703125" customWidth="1"/>
    <col min="9740" max="9740" width="13.7109375" customWidth="1"/>
    <col min="9741" max="9741" width="14" customWidth="1"/>
    <col min="9742" max="9742" width="15.28515625" customWidth="1"/>
    <col min="9743" max="9743" width="28.140625" customWidth="1"/>
    <col min="9744" max="9744" width="14" customWidth="1"/>
    <col min="9745" max="9745" width="17.28515625" customWidth="1"/>
    <col min="9746" max="9746" width="13.7109375" customWidth="1"/>
    <col min="9747" max="9747" width="14.5703125" customWidth="1"/>
    <col min="9748" max="9748" width="16.7109375" customWidth="1"/>
    <col min="9749" max="9749" width="13.5703125" customWidth="1"/>
    <col min="9750" max="9751" width="15" customWidth="1"/>
    <col min="9752" max="9752" width="14.140625" customWidth="1"/>
    <col min="9753" max="9753" width="16.7109375" customWidth="1"/>
    <col min="9754" max="9754" width="15.7109375" customWidth="1"/>
    <col min="9755" max="9755" width="16" customWidth="1"/>
    <col min="9756" max="9756" width="13.42578125" bestFit="1" customWidth="1"/>
    <col min="9757" max="9757" width="17.7109375" customWidth="1"/>
    <col min="9758" max="9758" width="12.7109375" bestFit="1" customWidth="1"/>
    <col min="9759" max="9759" width="14" bestFit="1" customWidth="1"/>
    <col min="9760" max="9760" width="23.140625" customWidth="1"/>
    <col min="9761" max="9761" width="11" bestFit="1" customWidth="1"/>
    <col min="9762" max="9762" width="21.5703125" customWidth="1"/>
    <col min="9763" max="9763" width="21.85546875" customWidth="1"/>
    <col min="9764" max="9764" width="18.42578125" customWidth="1"/>
    <col min="9765" max="9765" width="34" customWidth="1"/>
    <col min="9766" max="9766" width="29.28515625" bestFit="1" customWidth="1"/>
    <col min="9767" max="9767" width="39.42578125" bestFit="1" customWidth="1"/>
    <col min="9768" max="9768" width="30.7109375" customWidth="1"/>
    <col min="9769" max="9769" width="25" bestFit="1" customWidth="1"/>
    <col min="9985" max="9985" width="37" bestFit="1" customWidth="1"/>
    <col min="9986" max="9986" width="26.7109375" bestFit="1" customWidth="1"/>
    <col min="9987" max="9987" width="30.28515625" bestFit="1" customWidth="1"/>
    <col min="9988" max="9988" width="14.140625" customWidth="1"/>
    <col min="9989" max="9989" width="15.5703125" customWidth="1"/>
    <col min="9990" max="9990" width="14" customWidth="1"/>
    <col min="9991" max="9991" width="15.42578125" customWidth="1"/>
    <col min="9992" max="9992" width="17.28515625" customWidth="1"/>
    <col min="9993" max="9993" width="15.42578125" customWidth="1"/>
    <col min="9994" max="9994" width="13.140625" customWidth="1"/>
    <col min="9995" max="9995" width="13.5703125" customWidth="1"/>
    <col min="9996" max="9996" width="13.7109375" customWidth="1"/>
    <col min="9997" max="9997" width="14" customWidth="1"/>
    <col min="9998" max="9998" width="15.28515625" customWidth="1"/>
    <col min="9999" max="9999" width="28.140625" customWidth="1"/>
    <col min="10000" max="10000" width="14" customWidth="1"/>
    <col min="10001" max="10001" width="17.28515625" customWidth="1"/>
    <col min="10002" max="10002" width="13.7109375" customWidth="1"/>
    <col min="10003" max="10003" width="14.5703125" customWidth="1"/>
    <col min="10004" max="10004" width="16.7109375" customWidth="1"/>
    <col min="10005" max="10005" width="13.5703125" customWidth="1"/>
    <col min="10006" max="10007" width="15" customWidth="1"/>
    <col min="10008" max="10008" width="14.140625" customWidth="1"/>
    <col min="10009" max="10009" width="16.7109375" customWidth="1"/>
    <col min="10010" max="10010" width="15.7109375" customWidth="1"/>
    <col min="10011" max="10011" width="16" customWidth="1"/>
    <col min="10012" max="10012" width="13.42578125" bestFit="1" customWidth="1"/>
    <col min="10013" max="10013" width="17.7109375" customWidth="1"/>
    <col min="10014" max="10014" width="12.7109375" bestFit="1" customWidth="1"/>
    <col min="10015" max="10015" width="14" bestFit="1" customWidth="1"/>
    <col min="10016" max="10016" width="23.140625" customWidth="1"/>
    <col min="10017" max="10017" width="11" bestFit="1" customWidth="1"/>
    <col min="10018" max="10018" width="21.5703125" customWidth="1"/>
    <col min="10019" max="10019" width="21.85546875" customWidth="1"/>
    <col min="10020" max="10020" width="18.42578125" customWidth="1"/>
    <col min="10021" max="10021" width="34" customWidth="1"/>
    <col min="10022" max="10022" width="29.28515625" bestFit="1" customWidth="1"/>
    <col min="10023" max="10023" width="39.42578125" bestFit="1" customWidth="1"/>
    <col min="10024" max="10024" width="30.7109375" customWidth="1"/>
    <col min="10025" max="10025" width="25" bestFit="1" customWidth="1"/>
    <col min="10241" max="10241" width="37" bestFit="1" customWidth="1"/>
    <col min="10242" max="10242" width="26.7109375" bestFit="1" customWidth="1"/>
    <col min="10243" max="10243" width="30.28515625" bestFit="1" customWidth="1"/>
    <col min="10244" max="10244" width="14.140625" customWidth="1"/>
    <col min="10245" max="10245" width="15.5703125" customWidth="1"/>
    <col min="10246" max="10246" width="14" customWidth="1"/>
    <col min="10247" max="10247" width="15.42578125" customWidth="1"/>
    <col min="10248" max="10248" width="17.28515625" customWidth="1"/>
    <col min="10249" max="10249" width="15.42578125" customWidth="1"/>
    <col min="10250" max="10250" width="13.140625" customWidth="1"/>
    <col min="10251" max="10251" width="13.5703125" customWidth="1"/>
    <col min="10252" max="10252" width="13.7109375" customWidth="1"/>
    <col min="10253" max="10253" width="14" customWidth="1"/>
    <col min="10254" max="10254" width="15.28515625" customWidth="1"/>
    <col min="10255" max="10255" width="28.140625" customWidth="1"/>
    <col min="10256" max="10256" width="14" customWidth="1"/>
    <col min="10257" max="10257" width="17.28515625" customWidth="1"/>
    <col min="10258" max="10258" width="13.7109375" customWidth="1"/>
    <col min="10259" max="10259" width="14.5703125" customWidth="1"/>
    <col min="10260" max="10260" width="16.7109375" customWidth="1"/>
    <col min="10261" max="10261" width="13.5703125" customWidth="1"/>
    <col min="10262" max="10263" width="15" customWidth="1"/>
    <col min="10264" max="10264" width="14.140625" customWidth="1"/>
    <col min="10265" max="10265" width="16.7109375" customWidth="1"/>
    <col min="10266" max="10266" width="15.7109375" customWidth="1"/>
    <col min="10267" max="10267" width="16" customWidth="1"/>
    <col min="10268" max="10268" width="13.42578125" bestFit="1" customWidth="1"/>
    <col min="10269" max="10269" width="17.7109375" customWidth="1"/>
    <col min="10270" max="10270" width="12.7109375" bestFit="1" customWidth="1"/>
    <col min="10271" max="10271" width="14" bestFit="1" customWidth="1"/>
    <col min="10272" max="10272" width="23.140625" customWidth="1"/>
    <col min="10273" max="10273" width="11" bestFit="1" customWidth="1"/>
    <col min="10274" max="10274" width="21.5703125" customWidth="1"/>
    <col min="10275" max="10275" width="21.85546875" customWidth="1"/>
    <col min="10276" max="10276" width="18.42578125" customWidth="1"/>
    <col min="10277" max="10277" width="34" customWidth="1"/>
    <col min="10278" max="10278" width="29.28515625" bestFit="1" customWidth="1"/>
    <col min="10279" max="10279" width="39.42578125" bestFit="1" customWidth="1"/>
    <col min="10280" max="10280" width="30.7109375" customWidth="1"/>
    <col min="10281" max="10281" width="25" bestFit="1" customWidth="1"/>
    <col min="10497" max="10497" width="37" bestFit="1" customWidth="1"/>
    <col min="10498" max="10498" width="26.7109375" bestFit="1" customWidth="1"/>
    <col min="10499" max="10499" width="30.28515625" bestFit="1" customWidth="1"/>
    <col min="10500" max="10500" width="14.140625" customWidth="1"/>
    <col min="10501" max="10501" width="15.5703125" customWidth="1"/>
    <col min="10502" max="10502" width="14" customWidth="1"/>
    <col min="10503" max="10503" width="15.42578125" customWidth="1"/>
    <col min="10504" max="10504" width="17.28515625" customWidth="1"/>
    <col min="10505" max="10505" width="15.42578125" customWidth="1"/>
    <col min="10506" max="10506" width="13.140625" customWidth="1"/>
    <col min="10507" max="10507" width="13.5703125" customWidth="1"/>
    <col min="10508" max="10508" width="13.7109375" customWidth="1"/>
    <col min="10509" max="10509" width="14" customWidth="1"/>
    <col min="10510" max="10510" width="15.28515625" customWidth="1"/>
    <col min="10511" max="10511" width="28.140625" customWidth="1"/>
    <col min="10512" max="10512" width="14" customWidth="1"/>
    <col min="10513" max="10513" width="17.28515625" customWidth="1"/>
    <col min="10514" max="10514" width="13.7109375" customWidth="1"/>
    <col min="10515" max="10515" width="14.5703125" customWidth="1"/>
    <col min="10516" max="10516" width="16.7109375" customWidth="1"/>
    <col min="10517" max="10517" width="13.5703125" customWidth="1"/>
    <col min="10518" max="10519" width="15" customWidth="1"/>
    <col min="10520" max="10520" width="14.140625" customWidth="1"/>
    <col min="10521" max="10521" width="16.7109375" customWidth="1"/>
    <col min="10522" max="10522" width="15.7109375" customWidth="1"/>
    <col min="10523" max="10523" width="16" customWidth="1"/>
    <col min="10524" max="10524" width="13.42578125" bestFit="1" customWidth="1"/>
    <col min="10525" max="10525" width="17.7109375" customWidth="1"/>
    <col min="10526" max="10526" width="12.7109375" bestFit="1" customWidth="1"/>
    <col min="10527" max="10527" width="14" bestFit="1" customWidth="1"/>
    <col min="10528" max="10528" width="23.140625" customWidth="1"/>
    <col min="10529" max="10529" width="11" bestFit="1" customWidth="1"/>
    <col min="10530" max="10530" width="21.5703125" customWidth="1"/>
    <col min="10531" max="10531" width="21.85546875" customWidth="1"/>
    <col min="10532" max="10532" width="18.42578125" customWidth="1"/>
    <col min="10533" max="10533" width="34" customWidth="1"/>
    <col min="10534" max="10534" width="29.28515625" bestFit="1" customWidth="1"/>
    <col min="10535" max="10535" width="39.42578125" bestFit="1" customWidth="1"/>
    <col min="10536" max="10536" width="30.7109375" customWidth="1"/>
    <col min="10537" max="10537" width="25" bestFit="1" customWidth="1"/>
    <col min="10753" max="10753" width="37" bestFit="1" customWidth="1"/>
    <col min="10754" max="10754" width="26.7109375" bestFit="1" customWidth="1"/>
    <col min="10755" max="10755" width="30.28515625" bestFit="1" customWidth="1"/>
    <col min="10756" max="10756" width="14.140625" customWidth="1"/>
    <col min="10757" max="10757" width="15.5703125" customWidth="1"/>
    <col min="10758" max="10758" width="14" customWidth="1"/>
    <col min="10759" max="10759" width="15.42578125" customWidth="1"/>
    <col min="10760" max="10760" width="17.28515625" customWidth="1"/>
    <col min="10761" max="10761" width="15.42578125" customWidth="1"/>
    <col min="10762" max="10762" width="13.140625" customWidth="1"/>
    <col min="10763" max="10763" width="13.5703125" customWidth="1"/>
    <col min="10764" max="10764" width="13.7109375" customWidth="1"/>
    <col min="10765" max="10765" width="14" customWidth="1"/>
    <col min="10766" max="10766" width="15.28515625" customWidth="1"/>
    <col min="10767" max="10767" width="28.140625" customWidth="1"/>
    <col min="10768" max="10768" width="14" customWidth="1"/>
    <col min="10769" max="10769" width="17.28515625" customWidth="1"/>
    <col min="10770" max="10770" width="13.7109375" customWidth="1"/>
    <col min="10771" max="10771" width="14.5703125" customWidth="1"/>
    <col min="10772" max="10772" width="16.7109375" customWidth="1"/>
    <col min="10773" max="10773" width="13.5703125" customWidth="1"/>
    <col min="10774" max="10775" width="15" customWidth="1"/>
    <col min="10776" max="10776" width="14.140625" customWidth="1"/>
    <col min="10777" max="10777" width="16.7109375" customWidth="1"/>
    <col min="10778" max="10778" width="15.7109375" customWidth="1"/>
    <col min="10779" max="10779" width="16" customWidth="1"/>
    <col min="10780" max="10780" width="13.42578125" bestFit="1" customWidth="1"/>
    <col min="10781" max="10781" width="17.7109375" customWidth="1"/>
    <col min="10782" max="10782" width="12.7109375" bestFit="1" customWidth="1"/>
    <col min="10783" max="10783" width="14" bestFit="1" customWidth="1"/>
    <col min="10784" max="10784" width="23.140625" customWidth="1"/>
    <col min="10785" max="10785" width="11" bestFit="1" customWidth="1"/>
    <col min="10786" max="10786" width="21.5703125" customWidth="1"/>
    <col min="10787" max="10787" width="21.85546875" customWidth="1"/>
    <col min="10788" max="10788" width="18.42578125" customWidth="1"/>
    <col min="10789" max="10789" width="34" customWidth="1"/>
    <col min="10790" max="10790" width="29.28515625" bestFit="1" customWidth="1"/>
    <col min="10791" max="10791" width="39.42578125" bestFit="1" customWidth="1"/>
    <col min="10792" max="10792" width="30.7109375" customWidth="1"/>
    <col min="10793" max="10793" width="25" bestFit="1" customWidth="1"/>
    <col min="11009" max="11009" width="37" bestFit="1" customWidth="1"/>
    <col min="11010" max="11010" width="26.7109375" bestFit="1" customWidth="1"/>
    <col min="11011" max="11011" width="30.28515625" bestFit="1" customWidth="1"/>
    <col min="11012" max="11012" width="14.140625" customWidth="1"/>
    <col min="11013" max="11013" width="15.5703125" customWidth="1"/>
    <col min="11014" max="11014" width="14" customWidth="1"/>
    <col min="11015" max="11015" width="15.42578125" customWidth="1"/>
    <col min="11016" max="11016" width="17.28515625" customWidth="1"/>
    <col min="11017" max="11017" width="15.42578125" customWidth="1"/>
    <col min="11018" max="11018" width="13.140625" customWidth="1"/>
    <col min="11019" max="11019" width="13.5703125" customWidth="1"/>
    <col min="11020" max="11020" width="13.7109375" customWidth="1"/>
    <col min="11021" max="11021" width="14" customWidth="1"/>
    <col min="11022" max="11022" width="15.28515625" customWidth="1"/>
    <col min="11023" max="11023" width="28.140625" customWidth="1"/>
    <col min="11024" max="11024" width="14" customWidth="1"/>
    <col min="11025" max="11025" width="17.28515625" customWidth="1"/>
    <col min="11026" max="11026" width="13.7109375" customWidth="1"/>
    <col min="11027" max="11027" width="14.5703125" customWidth="1"/>
    <col min="11028" max="11028" width="16.7109375" customWidth="1"/>
    <col min="11029" max="11029" width="13.5703125" customWidth="1"/>
    <col min="11030" max="11031" width="15" customWidth="1"/>
    <col min="11032" max="11032" width="14.140625" customWidth="1"/>
    <col min="11033" max="11033" width="16.7109375" customWidth="1"/>
    <col min="11034" max="11034" width="15.7109375" customWidth="1"/>
    <col min="11035" max="11035" width="16" customWidth="1"/>
    <col min="11036" max="11036" width="13.42578125" bestFit="1" customWidth="1"/>
    <col min="11037" max="11037" width="17.7109375" customWidth="1"/>
    <col min="11038" max="11038" width="12.7109375" bestFit="1" customWidth="1"/>
    <col min="11039" max="11039" width="14" bestFit="1" customWidth="1"/>
    <col min="11040" max="11040" width="23.140625" customWidth="1"/>
    <col min="11041" max="11041" width="11" bestFit="1" customWidth="1"/>
    <col min="11042" max="11042" width="21.5703125" customWidth="1"/>
    <col min="11043" max="11043" width="21.85546875" customWidth="1"/>
    <col min="11044" max="11044" width="18.42578125" customWidth="1"/>
    <col min="11045" max="11045" width="34" customWidth="1"/>
    <col min="11046" max="11046" width="29.28515625" bestFit="1" customWidth="1"/>
    <col min="11047" max="11047" width="39.42578125" bestFit="1" customWidth="1"/>
    <col min="11048" max="11048" width="30.7109375" customWidth="1"/>
    <col min="11049" max="11049" width="25" bestFit="1" customWidth="1"/>
    <col min="11265" max="11265" width="37" bestFit="1" customWidth="1"/>
    <col min="11266" max="11266" width="26.7109375" bestFit="1" customWidth="1"/>
    <col min="11267" max="11267" width="30.28515625" bestFit="1" customWidth="1"/>
    <col min="11268" max="11268" width="14.140625" customWidth="1"/>
    <col min="11269" max="11269" width="15.5703125" customWidth="1"/>
    <col min="11270" max="11270" width="14" customWidth="1"/>
    <col min="11271" max="11271" width="15.42578125" customWidth="1"/>
    <col min="11272" max="11272" width="17.28515625" customWidth="1"/>
    <col min="11273" max="11273" width="15.42578125" customWidth="1"/>
    <col min="11274" max="11274" width="13.140625" customWidth="1"/>
    <col min="11275" max="11275" width="13.5703125" customWidth="1"/>
    <col min="11276" max="11276" width="13.7109375" customWidth="1"/>
    <col min="11277" max="11277" width="14" customWidth="1"/>
    <col min="11278" max="11278" width="15.28515625" customWidth="1"/>
    <col min="11279" max="11279" width="28.140625" customWidth="1"/>
    <col min="11280" max="11280" width="14" customWidth="1"/>
    <col min="11281" max="11281" width="17.28515625" customWidth="1"/>
    <col min="11282" max="11282" width="13.7109375" customWidth="1"/>
    <col min="11283" max="11283" width="14.5703125" customWidth="1"/>
    <col min="11284" max="11284" width="16.7109375" customWidth="1"/>
    <col min="11285" max="11285" width="13.5703125" customWidth="1"/>
    <col min="11286" max="11287" width="15" customWidth="1"/>
    <col min="11288" max="11288" width="14.140625" customWidth="1"/>
    <col min="11289" max="11289" width="16.7109375" customWidth="1"/>
    <col min="11290" max="11290" width="15.7109375" customWidth="1"/>
    <col min="11291" max="11291" width="16" customWidth="1"/>
    <col min="11292" max="11292" width="13.42578125" bestFit="1" customWidth="1"/>
    <col min="11293" max="11293" width="17.7109375" customWidth="1"/>
    <col min="11294" max="11294" width="12.7109375" bestFit="1" customWidth="1"/>
    <col min="11295" max="11295" width="14" bestFit="1" customWidth="1"/>
    <col min="11296" max="11296" width="23.140625" customWidth="1"/>
    <col min="11297" max="11297" width="11" bestFit="1" customWidth="1"/>
    <col min="11298" max="11298" width="21.5703125" customWidth="1"/>
    <col min="11299" max="11299" width="21.85546875" customWidth="1"/>
    <col min="11300" max="11300" width="18.42578125" customWidth="1"/>
    <col min="11301" max="11301" width="34" customWidth="1"/>
    <col min="11302" max="11302" width="29.28515625" bestFit="1" customWidth="1"/>
    <col min="11303" max="11303" width="39.42578125" bestFit="1" customWidth="1"/>
    <col min="11304" max="11304" width="30.7109375" customWidth="1"/>
    <col min="11305" max="11305" width="25" bestFit="1" customWidth="1"/>
    <col min="11521" max="11521" width="37" bestFit="1" customWidth="1"/>
    <col min="11522" max="11522" width="26.7109375" bestFit="1" customWidth="1"/>
    <col min="11523" max="11523" width="30.28515625" bestFit="1" customWidth="1"/>
    <col min="11524" max="11524" width="14.140625" customWidth="1"/>
    <col min="11525" max="11525" width="15.5703125" customWidth="1"/>
    <col min="11526" max="11526" width="14" customWidth="1"/>
    <col min="11527" max="11527" width="15.42578125" customWidth="1"/>
    <col min="11528" max="11528" width="17.28515625" customWidth="1"/>
    <col min="11529" max="11529" width="15.42578125" customWidth="1"/>
    <col min="11530" max="11530" width="13.140625" customWidth="1"/>
    <col min="11531" max="11531" width="13.5703125" customWidth="1"/>
    <col min="11532" max="11532" width="13.7109375" customWidth="1"/>
    <col min="11533" max="11533" width="14" customWidth="1"/>
    <col min="11534" max="11534" width="15.28515625" customWidth="1"/>
    <col min="11535" max="11535" width="28.140625" customWidth="1"/>
    <col min="11536" max="11536" width="14" customWidth="1"/>
    <col min="11537" max="11537" width="17.28515625" customWidth="1"/>
    <col min="11538" max="11538" width="13.7109375" customWidth="1"/>
    <col min="11539" max="11539" width="14.5703125" customWidth="1"/>
    <col min="11540" max="11540" width="16.7109375" customWidth="1"/>
    <col min="11541" max="11541" width="13.5703125" customWidth="1"/>
    <col min="11542" max="11543" width="15" customWidth="1"/>
    <col min="11544" max="11544" width="14.140625" customWidth="1"/>
    <col min="11545" max="11545" width="16.7109375" customWidth="1"/>
    <col min="11546" max="11546" width="15.7109375" customWidth="1"/>
    <col min="11547" max="11547" width="16" customWidth="1"/>
    <col min="11548" max="11548" width="13.42578125" bestFit="1" customWidth="1"/>
    <col min="11549" max="11549" width="17.7109375" customWidth="1"/>
    <col min="11550" max="11550" width="12.7109375" bestFit="1" customWidth="1"/>
    <col min="11551" max="11551" width="14" bestFit="1" customWidth="1"/>
    <col min="11552" max="11552" width="23.140625" customWidth="1"/>
    <col min="11553" max="11553" width="11" bestFit="1" customWidth="1"/>
    <col min="11554" max="11554" width="21.5703125" customWidth="1"/>
    <col min="11555" max="11555" width="21.85546875" customWidth="1"/>
    <col min="11556" max="11556" width="18.42578125" customWidth="1"/>
    <col min="11557" max="11557" width="34" customWidth="1"/>
    <col min="11558" max="11558" width="29.28515625" bestFit="1" customWidth="1"/>
    <col min="11559" max="11559" width="39.42578125" bestFit="1" customWidth="1"/>
    <col min="11560" max="11560" width="30.7109375" customWidth="1"/>
    <col min="11561" max="11561" width="25" bestFit="1" customWidth="1"/>
    <col min="11777" max="11777" width="37" bestFit="1" customWidth="1"/>
    <col min="11778" max="11778" width="26.7109375" bestFit="1" customWidth="1"/>
    <col min="11779" max="11779" width="30.28515625" bestFit="1" customWidth="1"/>
    <col min="11780" max="11780" width="14.140625" customWidth="1"/>
    <col min="11781" max="11781" width="15.5703125" customWidth="1"/>
    <col min="11782" max="11782" width="14" customWidth="1"/>
    <col min="11783" max="11783" width="15.42578125" customWidth="1"/>
    <col min="11784" max="11784" width="17.28515625" customWidth="1"/>
    <col min="11785" max="11785" width="15.42578125" customWidth="1"/>
    <col min="11786" max="11786" width="13.140625" customWidth="1"/>
    <col min="11787" max="11787" width="13.5703125" customWidth="1"/>
    <col min="11788" max="11788" width="13.7109375" customWidth="1"/>
    <col min="11789" max="11789" width="14" customWidth="1"/>
    <col min="11790" max="11790" width="15.28515625" customWidth="1"/>
    <col min="11791" max="11791" width="28.140625" customWidth="1"/>
    <col min="11792" max="11792" width="14" customWidth="1"/>
    <col min="11793" max="11793" width="17.28515625" customWidth="1"/>
    <col min="11794" max="11794" width="13.7109375" customWidth="1"/>
    <col min="11795" max="11795" width="14.5703125" customWidth="1"/>
    <col min="11796" max="11796" width="16.7109375" customWidth="1"/>
    <col min="11797" max="11797" width="13.5703125" customWidth="1"/>
    <col min="11798" max="11799" width="15" customWidth="1"/>
    <col min="11800" max="11800" width="14.140625" customWidth="1"/>
    <col min="11801" max="11801" width="16.7109375" customWidth="1"/>
    <col min="11802" max="11802" width="15.7109375" customWidth="1"/>
    <col min="11803" max="11803" width="16" customWidth="1"/>
    <col min="11804" max="11804" width="13.42578125" bestFit="1" customWidth="1"/>
    <col min="11805" max="11805" width="17.7109375" customWidth="1"/>
    <col min="11806" max="11806" width="12.7109375" bestFit="1" customWidth="1"/>
    <col min="11807" max="11807" width="14" bestFit="1" customWidth="1"/>
    <col min="11808" max="11808" width="23.140625" customWidth="1"/>
    <col min="11809" max="11809" width="11" bestFit="1" customWidth="1"/>
    <col min="11810" max="11810" width="21.5703125" customWidth="1"/>
    <col min="11811" max="11811" width="21.85546875" customWidth="1"/>
    <col min="11812" max="11812" width="18.42578125" customWidth="1"/>
    <col min="11813" max="11813" width="34" customWidth="1"/>
    <col min="11814" max="11814" width="29.28515625" bestFit="1" customWidth="1"/>
    <col min="11815" max="11815" width="39.42578125" bestFit="1" customWidth="1"/>
    <col min="11816" max="11816" width="30.7109375" customWidth="1"/>
    <col min="11817" max="11817" width="25" bestFit="1" customWidth="1"/>
    <col min="12033" max="12033" width="37" bestFit="1" customWidth="1"/>
    <col min="12034" max="12034" width="26.7109375" bestFit="1" customWidth="1"/>
    <col min="12035" max="12035" width="30.28515625" bestFit="1" customWidth="1"/>
    <col min="12036" max="12036" width="14.140625" customWidth="1"/>
    <col min="12037" max="12037" width="15.5703125" customWidth="1"/>
    <col min="12038" max="12038" width="14" customWidth="1"/>
    <col min="12039" max="12039" width="15.42578125" customWidth="1"/>
    <col min="12040" max="12040" width="17.28515625" customWidth="1"/>
    <col min="12041" max="12041" width="15.42578125" customWidth="1"/>
    <col min="12042" max="12042" width="13.140625" customWidth="1"/>
    <col min="12043" max="12043" width="13.5703125" customWidth="1"/>
    <col min="12044" max="12044" width="13.7109375" customWidth="1"/>
    <col min="12045" max="12045" width="14" customWidth="1"/>
    <col min="12046" max="12046" width="15.28515625" customWidth="1"/>
    <col min="12047" max="12047" width="28.140625" customWidth="1"/>
    <col min="12048" max="12048" width="14" customWidth="1"/>
    <col min="12049" max="12049" width="17.28515625" customWidth="1"/>
    <col min="12050" max="12050" width="13.7109375" customWidth="1"/>
    <col min="12051" max="12051" width="14.5703125" customWidth="1"/>
    <col min="12052" max="12052" width="16.7109375" customWidth="1"/>
    <col min="12053" max="12053" width="13.5703125" customWidth="1"/>
    <col min="12054" max="12055" width="15" customWidth="1"/>
    <col min="12056" max="12056" width="14.140625" customWidth="1"/>
    <col min="12057" max="12057" width="16.7109375" customWidth="1"/>
    <col min="12058" max="12058" width="15.7109375" customWidth="1"/>
    <col min="12059" max="12059" width="16" customWidth="1"/>
    <col min="12060" max="12060" width="13.42578125" bestFit="1" customWidth="1"/>
    <col min="12061" max="12061" width="17.7109375" customWidth="1"/>
    <col min="12062" max="12062" width="12.7109375" bestFit="1" customWidth="1"/>
    <col min="12063" max="12063" width="14" bestFit="1" customWidth="1"/>
    <col min="12064" max="12064" width="23.140625" customWidth="1"/>
    <col min="12065" max="12065" width="11" bestFit="1" customWidth="1"/>
    <col min="12066" max="12066" width="21.5703125" customWidth="1"/>
    <col min="12067" max="12067" width="21.85546875" customWidth="1"/>
    <col min="12068" max="12068" width="18.42578125" customWidth="1"/>
    <col min="12069" max="12069" width="34" customWidth="1"/>
    <col min="12070" max="12070" width="29.28515625" bestFit="1" customWidth="1"/>
    <col min="12071" max="12071" width="39.42578125" bestFit="1" customWidth="1"/>
    <col min="12072" max="12072" width="30.7109375" customWidth="1"/>
    <col min="12073" max="12073" width="25" bestFit="1" customWidth="1"/>
    <col min="12289" max="12289" width="37" bestFit="1" customWidth="1"/>
    <col min="12290" max="12290" width="26.7109375" bestFit="1" customWidth="1"/>
    <col min="12291" max="12291" width="30.28515625" bestFit="1" customWidth="1"/>
    <col min="12292" max="12292" width="14.140625" customWidth="1"/>
    <col min="12293" max="12293" width="15.5703125" customWidth="1"/>
    <col min="12294" max="12294" width="14" customWidth="1"/>
    <col min="12295" max="12295" width="15.42578125" customWidth="1"/>
    <col min="12296" max="12296" width="17.28515625" customWidth="1"/>
    <col min="12297" max="12297" width="15.42578125" customWidth="1"/>
    <col min="12298" max="12298" width="13.140625" customWidth="1"/>
    <col min="12299" max="12299" width="13.5703125" customWidth="1"/>
    <col min="12300" max="12300" width="13.7109375" customWidth="1"/>
    <col min="12301" max="12301" width="14" customWidth="1"/>
    <col min="12302" max="12302" width="15.28515625" customWidth="1"/>
    <col min="12303" max="12303" width="28.140625" customWidth="1"/>
    <col min="12304" max="12304" width="14" customWidth="1"/>
    <col min="12305" max="12305" width="17.28515625" customWidth="1"/>
    <col min="12306" max="12306" width="13.7109375" customWidth="1"/>
    <col min="12307" max="12307" width="14.5703125" customWidth="1"/>
    <col min="12308" max="12308" width="16.7109375" customWidth="1"/>
    <col min="12309" max="12309" width="13.5703125" customWidth="1"/>
    <col min="12310" max="12311" width="15" customWidth="1"/>
    <col min="12312" max="12312" width="14.140625" customWidth="1"/>
    <col min="12313" max="12313" width="16.7109375" customWidth="1"/>
    <col min="12314" max="12314" width="15.7109375" customWidth="1"/>
    <col min="12315" max="12315" width="16" customWidth="1"/>
    <col min="12316" max="12316" width="13.42578125" bestFit="1" customWidth="1"/>
    <col min="12317" max="12317" width="17.7109375" customWidth="1"/>
    <col min="12318" max="12318" width="12.7109375" bestFit="1" customWidth="1"/>
    <col min="12319" max="12319" width="14" bestFit="1" customWidth="1"/>
    <col min="12320" max="12320" width="23.140625" customWidth="1"/>
    <col min="12321" max="12321" width="11" bestFit="1" customWidth="1"/>
    <col min="12322" max="12322" width="21.5703125" customWidth="1"/>
    <col min="12323" max="12323" width="21.85546875" customWidth="1"/>
    <col min="12324" max="12324" width="18.42578125" customWidth="1"/>
    <col min="12325" max="12325" width="34" customWidth="1"/>
    <col min="12326" max="12326" width="29.28515625" bestFit="1" customWidth="1"/>
    <col min="12327" max="12327" width="39.42578125" bestFit="1" customWidth="1"/>
    <col min="12328" max="12328" width="30.7109375" customWidth="1"/>
    <col min="12329" max="12329" width="25" bestFit="1" customWidth="1"/>
    <col min="12545" max="12545" width="37" bestFit="1" customWidth="1"/>
    <col min="12546" max="12546" width="26.7109375" bestFit="1" customWidth="1"/>
    <col min="12547" max="12547" width="30.28515625" bestFit="1" customWidth="1"/>
    <col min="12548" max="12548" width="14.140625" customWidth="1"/>
    <col min="12549" max="12549" width="15.5703125" customWidth="1"/>
    <col min="12550" max="12550" width="14" customWidth="1"/>
    <col min="12551" max="12551" width="15.42578125" customWidth="1"/>
    <col min="12552" max="12552" width="17.28515625" customWidth="1"/>
    <col min="12553" max="12553" width="15.42578125" customWidth="1"/>
    <col min="12554" max="12554" width="13.140625" customWidth="1"/>
    <col min="12555" max="12555" width="13.5703125" customWidth="1"/>
    <col min="12556" max="12556" width="13.7109375" customWidth="1"/>
    <col min="12557" max="12557" width="14" customWidth="1"/>
    <col min="12558" max="12558" width="15.28515625" customWidth="1"/>
    <col min="12559" max="12559" width="28.140625" customWidth="1"/>
    <col min="12560" max="12560" width="14" customWidth="1"/>
    <col min="12561" max="12561" width="17.28515625" customWidth="1"/>
    <col min="12562" max="12562" width="13.7109375" customWidth="1"/>
    <col min="12563" max="12563" width="14.5703125" customWidth="1"/>
    <col min="12564" max="12564" width="16.7109375" customWidth="1"/>
    <col min="12565" max="12565" width="13.5703125" customWidth="1"/>
    <col min="12566" max="12567" width="15" customWidth="1"/>
    <col min="12568" max="12568" width="14.140625" customWidth="1"/>
    <col min="12569" max="12569" width="16.7109375" customWidth="1"/>
    <col min="12570" max="12570" width="15.7109375" customWidth="1"/>
    <col min="12571" max="12571" width="16" customWidth="1"/>
    <col min="12572" max="12572" width="13.42578125" bestFit="1" customWidth="1"/>
    <col min="12573" max="12573" width="17.7109375" customWidth="1"/>
    <col min="12574" max="12574" width="12.7109375" bestFit="1" customWidth="1"/>
    <col min="12575" max="12575" width="14" bestFit="1" customWidth="1"/>
    <col min="12576" max="12576" width="23.140625" customWidth="1"/>
    <col min="12577" max="12577" width="11" bestFit="1" customWidth="1"/>
    <col min="12578" max="12578" width="21.5703125" customWidth="1"/>
    <col min="12579" max="12579" width="21.85546875" customWidth="1"/>
    <col min="12580" max="12580" width="18.42578125" customWidth="1"/>
    <col min="12581" max="12581" width="34" customWidth="1"/>
    <col min="12582" max="12582" width="29.28515625" bestFit="1" customWidth="1"/>
    <col min="12583" max="12583" width="39.42578125" bestFit="1" customWidth="1"/>
    <col min="12584" max="12584" width="30.7109375" customWidth="1"/>
    <col min="12585" max="12585" width="25" bestFit="1" customWidth="1"/>
    <col min="12801" max="12801" width="37" bestFit="1" customWidth="1"/>
    <col min="12802" max="12802" width="26.7109375" bestFit="1" customWidth="1"/>
    <col min="12803" max="12803" width="30.28515625" bestFit="1" customWidth="1"/>
    <col min="12804" max="12804" width="14.140625" customWidth="1"/>
    <col min="12805" max="12805" width="15.5703125" customWidth="1"/>
    <col min="12806" max="12806" width="14" customWidth="1"/>
    <col min="12807" max="12807" width="15.42578125" customWidth="1"/>
    <col min="12808" max="12808" width="17.28515625" customWidth="1"/>
    <col min="12809" max="12809" width="15.42578125" customWidth="1"/>
    <col min="12810" max="12810" width="13.140625" customWidth="1"/>
    <col min="12811" max="12811" width="13.5703125" customWidth="1"/>
    <col min="12812" max="12812" width="13.7109375" customWidth="1"/>
    <col min="12813" max="12813" width="14" customWidth="1"/>
    <col min="12814" max="12814" width="15.28515625" customWidth="1"/>
    <col min="12815" max="12815" width="28.140625" customWidth="1"/>
    <col min="12816" max="12816" width="14" customWidth="1"/>
    <col min="12817" max="12817" width="17.28515625" customWidth="1"/>
    <col min="12818" max="12818" width="13.7109375" customWidth="1"/>
    <col min="12819" max="12819" width="14.5703125" customWidth="1"/>
    <col min="12820" max="12820" width="16.7109375" customWidth="1"/>
    <col min="12821" max="12821" width="13.5703125" customWidth="1"/>
    <col min="12822" max="12823" width="15" customWidth="1"/>
    <col min="12824" max="12824" width="14.140625" customWidth="1"/>
    <col min="12825" max="12825" width="16.7109375" customWidth="1"/>
    <col min="12826" max="12826" width="15.7109375" customWidth="1"/>
    <col min="12827" max="12827" width="16" customWidth="1"/>
    <col min="12828" max="12828" width="13.42578125" bestFit="1" customWidth="1"/>
    <col min="12829" max="12829" width="17.7109375" customWidth="1"/>
    <col min="12830" max="12830" width="12.7109375" bestFit="1" customWidth="1"/>
    <col min="12831" max="12831" width="14" bestFit="1" customWidth="1"/>
    <col min="12832" max="12832" width="23.140625" customWidth="1"/>
    <col min="12833" max="12833" width="11" bestFit="1" customWidth="1"/>
    <col min="12834" max="12834" width="21.5703125" customWidth="1"/>
    <col min="12835" max="12835" width="21.85546875" customWidth="1"/>
    <col min="12836" max="12836" width="18.42578125" customWidth="1"/>
    <col min="12837" max="12837" width="34" customWidth="1"/>
    <col min="12838" max="12838" width="29.28515625" bestFit="1" customWidth="1"/>
    <col min="12839" max="12839" width="39.42578125" bestFit="1" customWidth="1"/>
    <col min="12840" max="12840" width="30.7109375" customWidth="1"/>
    <col min="12841" max="12841" width="25" bestFit="1" customWidth="1"/>
    <col min="13057" max="13057" width="37" bestFit="1" customWidth="1"/>
    <col min="13058" max="13058" width="26.7109375" bestFit="1" customWidth="1"/>
    <col min="13059" max="13059" width="30.28515625" bestFit="1" customWidth="1"/>
    <col min="13060" max="13060" width="14.140625" customWidth="1"/>
    <col min="13061" max="13061" width="15.5703125" customWidth="1"/>
    <col min="13062" max="13062" width="14" customWidth="1"/>
    <col min="13063" max="13063" width="15.42578125" customWidth="1"/>
    <col min="13064" max="13064" width="17.28515625" customWidth="1"/>
    <col min="13065" max="13065" width="15.42578125" customWidth="1"/>
    <col min="13066" max="13066" width="13.140625" customWidth="1"/>
    <col min="13067" max="13067" width="13.5703125" customWidth="1"/>
    <col min="13068" max="13068" width="13.7109375" customWidth="1"/>
    <col min="13069" max="13069" width="14" customWidth="1"/>
    <col min="13070" max="13070" width="15.28515625" customWidth="1"/>
    <col min="13071" max="13071" width="28.140625" customWidth="1"/>
    <col min="13072" max="13072" width="14" customWidth="1"/>
    <col min="13073" max="13073" width="17.28515625" customWidth="1"/>
    <col min="13074" max="13074" width="13.7109375" customWidth="1"/>
    <col min="13075" max="13075" width="14.5703125" customWidth="1"/>
    <col min="13076" max="13076" width="16.7109375" customWidth="1"/>
    <col min="13077" max="13077" width="13.5703125" customWidth="1"/>
    <col min="13078" max="13079" width="15" customWidth="1"/>
    <col min="13080" max="13080" width="14.140625" customWidth="1"/>
    <col min="13081" max="13081" width="16.7109375" customWidth="1"/>
    <col min="13082" max="13082" width="15.7109375" customWidth="1"/>
    <col min="13083" max="13083" width="16" customWidth="1"/>
    <col min="13084" max="13084" width="13.42578125" bestFit="1" customWidth="1"/>
    <col min="13085" max="13085" width="17.7109375" customWidth="1"/>
    <col min="13086" max="13086" width="12.7109375" bestFit="1" customWidth="1"/>
    <col min="13087" max="13087" width="14" bestFit="1" customWidth="1"/>
    <col min="13088" max="13088" width="23.140625" customWidth="1"/>
    <col min="13089" max="13089" width="11" bestFit="1" customWidth="1"/>
    <col min="13090" max="13090" width="21.5703125" customWidth="1"/>
    <col min="13091" max="13091" width="21.85546875" customWidth="1"/>
    <col min="13092" max="13092" width="18.42578125" customWidth="1"/>
    <col min="13093" max="13093" width="34" customWidth="1"/>
    <col min="13094" max="13094" width="29.28515625" bestFit="1" customWidth="1"/>
    <col min="13095" max="13095" width="39.42578125" bestFit="1" customWidth="1"/>
    <col min="13096" max="13096" width="30.7109375" customWidth="1"/>
    <col min="13097" max="13097" width="25" bestFit="1" customWidth="1"/>
    <col min="13313" max="13313" width="37" bestFit="1" customWidth="1"/>
    <col min="13314" max="13314" width="26.7109375" bestFit="1" customWidth="1"/>
    <col min="13315" max="13315" width="30.28515625" bestFit="1" customWidth="1"/>
    <col min="13316" max="13316" width="14.140625" customWidth="1"/>
    <col min="13317" max="13317" width="15.5703125" customWidth="1"/>
    <col min="13318" max="13318" width="14" customWidth="1"/>
    <col min="13319" max="13319" width="15.42578125" customWidth="1"/>
    <col min="13320" max="13320" width="17.28515625" customWidth="1"/>
    <col min="13321" max="13321" width="15.42578125" customWidth="1"/>
    <col min="13322" max="13322" width="13.140625" customWidth="1"/>
    <col min="13323" max="13323" width="13.5703125" customWidth="1"/>
    <col min="13324" max="13324" width="13.7109375" customWidth="1"/>
    <col min="13325" max="13325" width="14" customWidth="1"/>
    <col min="13326" max="13326" width="15.28515625" customWidth="1"/>
    <col min="13327" max="13327" width="28.140625" customWidth="1"/>
    <col min="13328" max="13328" width="14" customWidth="1"/>
    <col min="13329" max="13329" width="17.28515625" customWidth="1"/>
    <col min="13330" max="13330" width="13.7109375" customWidth="1"/>
    <col min="13331" max="13331" width="14.5703125" customWidth="1"/>
    <col min="13332" max="13332" width="16.7109375" customWidth="1"/>
    <col min="13333" max="13333" width="13.5703125" customWidth="1"/>
    <col min="13334" max="13335" width="15" customWidth="1"/>
    <col min="13336" max="13336" width="14.140625" customWidth="1"/>
    <col min="13337" max="13337" width="16.7109375" customWidth="1"/>
    <col min="13338" max="13338" width="15.7109375" customWidth="1"/>
    <col min="13339" max="13339" width="16" customWidth="1"/>
    <col min="13340" max="13340" width="13.42578125" bestFit="1" customWidth="1"/>
    <col min="13341" max="13341" width="17.7109375" customWidth="1"/>
    <col min="13342" max="13342" width="12.7109375" bestFit="1" customWidth="1"/>
    <col min="13343" max="13343" width="14" bestFit="1" customWidth="1"/>
    <col min="13344" max="13344" width="23.140625" customWidth="1"/>
    <col min="13345" max="13345" width="11" bestFit="1" customWidth="1"/>
    <col min="13346" max="13346" width="21.5703125" customWidth="1"/>
    <col min="13347" max="13347" width="21.85546875" customWidth="1"/>
    <col min="13348" max="13348" width="18.42578125" customWidth="1"/>
    <col min="13349" max="13349" width="34" customWidth="1"/>
    <col min="13350" max="13350" width="29.28515625" bestFit="1" customWidth="1"/>
    <col min="13351" max="13351" width="39.42578125" bestFit="1" customWidth="1"/>
    <col min="13352" max="13352" width="30.7109375" customWidth="1"/>
    <col min="13353" max="13353" width="25" bestFit="1" customWidth="1"/>
    <col min="13569" max="13569" width="37" bestFit="1" customWidth="1"/>
    <col min="13570" max="13570" width="26.7109375" bestFit="1" customWidth="1"/>
    <col min="13571" max="13571" width="30.28515625" bestFit="1" customWidth="1"/>
    <col min="13572" max="13572" width="14.140625" customWidth="1"/>
    <col min="13573" max="13573" width="15.5703125" customWidth="1"/>
    <col min="13574" max="13574" width="14" customWidth="1"/>
    <col min="13575" max="13575" width="15.42578125" customWidth="1"/>
    <col min="13576" max="13576" width="17.28515625" customWidth="1"/>
    <col min="13577" max="13577" width="15.42578125" customWidth="1"/>
    <col min="13578" max="13578" width="13.140625" customWidth="1"/>
    <col min="13579" max="13579" width="13.5703125" customWidth="1"/>
    <col min="13580" max="13580" width="13.7109375" customWidth="1"/>
    <col min="13581" max="13581" width="14" customWidth="1"/>
    <col min="13582" max="13582" width="15.28515625" customWidth="1"/>
    <col min="13583" max="13583" width="28.140625" customWidth="1"/>
    <col min="13584" max="13584" width="14" customWidth="1"/>
    <col min="13585" max="13585" width="17.28515625" customWidth="1"/>
    <col min="13586" max="13586" width="13.7109375" customWidth="1"/>
    <col min="13587" max="13587" width="14.5703125" customWidth="1"/>
    <col min="13588" max="13588" width="16.7109375" customWidth="1"/>
    <col min="13589" max="13589" width="13.5703125" customWidth="1"/>
    <col min="13590" max="13591" width="15" customWidth="1"/>
    <col min="13592" max="13592" width="14.140625" customWidth="1"/>
    <col min="13593" max="13593" width="16.7109375" customWidth="1"/>
    <col min="13594" max="13594" width="15.7109375" customWidth="1"/>
    <col min="13595" max="13595" width="16" customWidth="1"/>
    <col min="13596" max="13596" width="13.42578125" bestFit="1" customWidth="1"/>
    <col min="13597" max="13597" width="17.7109375" customWidth="1"/>
    <col min="13598" max="13598" width="12.7109375" bestFit="1" customWidth="1"/>
    <col min="13599" max="13599" width="14" bestFit="1" customWidth="1"/>
    <col min="13600" max="13600" width="23.140625" customWidth="1"/>
    <col min="13601" max="13601" width="11" bestFit="1" customWidth="1"/>
    <col min="13602" max="13602" width="21.5703125" customWidth="1"/>
    <col min="13603" max="13603" width="21.85546875" customWidth="1"/>
    <col min="13604" max="13604" width="18.42578125" customWidth="1"/>
    <col min="13605" max="13605" width="34" customWidth="1"/>
    <col min="13606" max="13606" width="29.28515625" bestFit="1" customWidth="1"/>
    <col min="13607" max="13607" width="39.42578125" bestFit="1" customWidth="1"/>
    <col min="13608" max="13608" width="30.7109375" customWidth="1"/>
    <col min="13609" max="13609" width="25" bestFit="1" customWidth="1"/>
    <col min="13825" max="13825" width="37" bestFit="1" customWidth="1"/>
    <col min="13826" max="13826" width="26.7109375" bestFit="1" customWidth="1"/>
    <col min="13827" max="13827" width="30.28515625" bestFit="1" customWidth="1"/>
    <col min="13828" max="13828" width="14.140625" customWidth="1"/>
    <col min="13829" max="13829" width="15.5703125" customWidth="1"/>
    <col min="13830" max="13830" width="14" customWidth="1"/>
    <col min="13831" max="13831" width="15.42578125" customWidth="1"/>
    <col min="13832" max="13832" width="17.28515625" customWidth="1"/>
    <col min="13833" max="13833" width="15.42578125" customWidth="1"/>
    <col min="13834" max="13834" width="13.140625" customWidth="1"/>
    <col min="13835" max="13835" width="13.5703125" customWidth="1"/>
    <col min="13836" max="13836" width="13.7109375" customWidth="1"/>
    <col min="13837" max="13837" width="14" customWidth="1"/>
    <col min="13838" max="13838" width="15.28515625" customWidth="1"/>
    <col min="13839" max="13839" width="28.140625" customWidth="1"/>
    <col min="13840" max="13840" width="14" customWidth="1"/>
    <col min="13841" max="13841" width="17.28515625" customWidth="1"/>
    <col min="13842" max="13842" width="13.7109375" customWidth="1"/>
    <col min="13843" max="13843" width="14.5703125" customWidth="1"/>
    <col min="13844" max="13844" width="16.7109375" customWidth="1"/>
    <col min="13845" max="13845" width="13.5703125" customWidth="1"/>
    <col min="13846" max="13847" width="15" customWidth="1"/>
    <col min="13848" max="13848" width="14.140625" customWidth="1"/>
    <col min="13849" max="13849" width="16.7109375" customWidth="1"/>
    <col min="13850" max="13850" width="15.7109375" customWidth="1"/>
    <col min="13851" max="13851" width="16" customWidth="1"/>
    <col min="13852" max="13852" width="13.42578125" bestFit="1" customWidth="1"/>
    <col min="13853" max="13853" width="17.7109375" customWidth="1"/>
    <col min="13854" max="13854" width="12.7109375" bestFit="1" customWidth="1"/>
    <col min="13855" max="13855" width="14" bestFit="1" customWidth="1"/>
    <col min="13856" max="13856" width="23.140625" customWidth="1"/>
    <col min="13857" max="13857" width="11" bestFit="1" customWidth="1"/>
    <col min="13858" max="13858" width="21.5703125" customWidth="1"/>
    <col min="13859" max="13859" width="21.85546875" customWidth="1"/>
    <col min="13860" max="13860" width="18.42578125" customWidth="1"/>
    <col min="13861" max="13861" width="34" customWidth="1"/>
    <col min="13862" max="13862" width="29.28515625" bestFit="1" customWidth="1"/>
    <col min="13863" max="13863" width="39.42578125" bestFit="1" customWidth="1"/>
    <col min="13864" max="13864" width="30.7109375" customWidth="1"/>
    <col min="13865" max="13865" width="25" bestFit="1" customWidth="1"/>
    <col min="14081" max="14081" width="37" bestFit="1" customWidth="1"/>
    <col min="14082" max="14082" width="26.7109375" bestFit="1" customWidth="1"/>
    <col min="14083" max="14083" width="30.28515625" bestFit="1" customWidth="1"/>
    <col min="14084" max="14084" width="14.140625" customWidth="1"/>
    <col min="14085" max="14085" width="15.5703125" customWidth="1"/>
    <col min="14086" max="14086" width="14" customWidth="1"/>
    <col min="14087" max="14087" width="15.42578125" customWidth="1"/>
    <col min="14088" max="14088" width="17.28515625" customWidth="1"/>
    <col min="14089" max="14089" width="15.42578125" customWidth="1"/>
    <col min="14090" max="14090" width="13.140625" customWidth="1"/>
    <col min="14091" max="14091" width="13.5703125" customWidth="1"/>
    <col min="14092" max="14092" width="13.7109375" customWidth="1"/>
    <col min="14093" max="14093" width="14" customWidth="1"/>
    <col min="14094" max="14094" width="15.28515625" customWidth="1"/>
    <col min="14095" max="14095" width="28.140625" customWidth="1"/>
    <col min="14096" max="14096" width="14" customWidth="1"/>
    <col min="14097" max="14097" width="17.28515625" customWidth="1"/>
    <col min="14098" max="14098" width="13.7109375" customWidth="1"/>
    <col min="14099" max="14099" width="14.5703125" customWidth="1"/>
    <col min="14100" max="14100" width="16.7109375" customWidth="1"/>
    <col min="14101" max="14101" width="13.5703125" customWidth="1"/>
    <col min="14102" max="14103" width="15" customWidth="1"/>
    <col min="14104" max="14104" width="14.140625" customWidth="1"/>
    <col min="14105" max="14105" width="16.7109375" customWidth="1"/>
    <col min="14106" max="14106" width="15.7109375" customWidth="1"/>
    <col min="14107" max="14107" width="16" customWidth="1"/>
    <col min="14108" max="14108" width="13.42578125" bestFit="1" customWidth="1"/>
    <col min="14109" max="14109" width="17.7109375" customWidth="1"/>
    <col min="14110" max="14110" width="12.7109375" bestFit="1" customWidth="1"/>
    <col min="14111" max="14111" width="14" bestFit="1" customWidth="1"/>
    <col min="14112" max="14112" width="23.140625" customWidth="1"/>
    <col min="14113" max="14113" width="11" bestFit="1" customWidth="1"/>
    <col min="14114" max="14114" width="21.5703125" customWidth="1"/>
    <col min="14115" max="14115" width="21.85546875" customWidth="1"/>
    <col min="14116" max="14116" width="18.42578125" customWidth="1"/>
    <col min="14117" max="14117" width="34" customWidth="1"/>
    <col min="14118" max="14118" width="29.28515625" bestFit="1" customWidth="1"/>
    <col min="14119" max="14119" width="39.42578125" bestFit="1" customWidth="1"/>
    <col min="14120" max="14120" width="30.7109375" customWidth="1"/>
    <col min="14121" max="14121" width="25" bestFit="1" customWidth="1"/>
    <col min="14337" max="14337" width="37" bestFit="1" customWidth="1"/>
    <col min="14338" max="14338" width="26.7109375" bestFit="1" customWidth="1"/>
    <col min="14339" max="14339" width="30.28515625" bestFit="1" customWidth="1"/>
    <col min="14340" max="14340" width="14.140625" customWidth="1"/>
    <col min="14341" max="14341" width="15.5703125" customWidth="1"/>
    <col min="14342" max="14342" width="14" customWidth="1"/>
    <col min="14343" max="14343" width="15.42578125" customWidth="1"/>
    <col min="14344" max="14344" width="17.28515625" customWidth="1"/>
    <col min="14345" max="14345" width="15.42578125" customWidth="1"/>
    <col min="14346" max="14346" width="13.140625" customWidth="1"/>
    <col min="14347" max="14347" width="13.5703125" customWidth="1"/>
    <col min="14348" max="14348" width="13.7109375" customWidth="1"/>
    <col min="14349" max="14349" width="14" customWidth="1"/>
    <col min="14350" max="14350" width="15.28515625" customWidth="1"/>
    <col min="14351" max="14351" width="28.140625" customWidth="1"/>
    <col min="14352" max="14352" width="14" customWidth="1"/>
    <col min="14353" max="14353" width="17.28515625" customWidth="1"/>
    <col min="14354" max="14354" width="13.7109375" customWidth="1"/>
    <col min="14355" max="14355" width="14.5703125" customWidth="1"/>
    <col min="14356" max="14356" width="16.7109375" customWidth="1"/>
    <col min="14357" max="14357" width="13.5703125" customWidth="1"/>
    <col min="14358" max="14359" width="15" customWidth="1"/>
    <col min="14360" max="14360" width="14.140625" customWidth="1"/>
    <col min="14361" max="14361" width="16.7109375" customWidth="1"/>
    <col min="14362" max="14362" width="15.7109375" customWidth="1"/>
    <col min="14363" max="14363" width="16" customWidth="1"/>
    <col min="14364" max="14364" width="13.42578125" bestFit="1" customWidth="1"/>
    <col min="14365" max="14365" width="17.7109375" customWidth="1"/>
    <col min="14366" max="14366" width="12.7109375" bestFit="1" customWidth="1"/>
    <col min="14367" max="14367" width="14" bestFit="1" customWidth="1"/>
    <col min="14368" max="14368" width="23.140625" customWidth="1"/>
    <col min="14369" max="14369" width="11" bestFit="1" customWidth="1"/>
    <col min="14370" max="14370" width="21.5703125" customWidth="1"/>
    <col min="14371" max="14371" width="21.85546875" customWidth="1"/>
    <col min="14372" max="14372" width="18.42578125" customWidth="1"/>
    <col min="14373" max="14373" width="34" customWidth="1"/>
    <col min="14374" max="14374" width="29.28515625" bestFit="1" customWidth="1"/>
    <col min="14375" max="14375" width="39.42578125" bestFit="1" customWidth="1"/>
    <col min="14376" max="14376" width="30.7109375" customWidth="1"/>
    <col min="14377" max="14377" width="25" bestFit="1" customWidth="1"/>
    <col min="14593" max="14593" width="37" bestFit="1" customWidth="1"/>
    <col min="14594" max="14594" width="26.7109375" bestFit="1" customWidth="1"/>
    <col min="14595" max="14595" width="30.28515625" bestFit="1" customWidth="1"/>
    <col min="14596" max="14596" width="14.140625" customWidth="1"/>
    <col min="14597" max="14597" width="15.5703125" customWidth="1"/>
    <col min="14598" max="14598" width="14" customWidth="1"/>
    <col min="14599" max="14599" width="15.42578125" customWidth="1"/>
    <col min="14600" max="14600" width="17.28515625" customWidth="1"/>
    <col min="14601" max="14601" width="15.42578125" customWidth="1"/>
    <col min="14602" max="14602" width="13.140625" customWidth="1"/>
    <col min="14603" max="14603" width="13.5703125" customWidth="1"/>
    <col min="14604" max="14604" width="13.7109375" customWidth="1"/>
    <col min="14605" max="14605" width="14" customWidth="1"/>
    <col min="14606" max="14606" width="15.28515625" customWidth="1"/>
    <col min="14607" max="14607" width="28.140625" customWidth="1"/>
    <col min="14608" max="14608" width="14" customWidth="1"/>
    <col min="14609" max="14609" width="17.28515625" customWidth="1"/>
    <col min="14610" max="14610" width="13.7109375" customWidth="1"/>
    <col min="14611" max="14611" width="14.5703125" customWidth="1"/>
    <col min="14612" max="14612" width="16.7109375" customWidth="1"/>
    <col min="14613" max="14613" width="13.5703125" customWidth="1"/>
    <col min="14614" max="14615" width="15" customWidth="1"/>
    <col min="14616" max="14616" width="14.140625" customWidth="1"/>
    <col min="14617" max="14617" width="16.7109375" customWidth="1"/>
    <col min="14618" max="14618" width="15.7109375" customWidth="1"/>
    <col min="14619" max="14619" width="16" customWidth="1"/>
    <col min="14620" max="14620" width="13.42578125" bestFit="1" customWidth="1"/>
    <col min="14621" max="14621" width="17.7109375" customWidth="1"/>
    <col min="14622" max="14622" width="12.7109375" bestFit="1" customWidth="1"/>
    <col min="14623" max="14623" width="14" bestFit="1" customWidth="1"/>
    <col min="14624" max="14624" width="23.140625" customWidth="1"/>
    <col min="14625" max="14625" width="11" bestFit="1" customWidth="1"/>
    <col min="14626" max="14626" width="21.5703125" customWidth="1"/>
    <col min="14627" max="14627" width="21.85546875" customWidth="1"/>
    <col min="14628" max="14628" width="18.42578125" customWidth="1"/>
    <col min="14629" max="14629" width="34" customWidth="1"/>
    <col min="14630" max="14630" width="29.28515625" bestFit="1" customWidth="1"/>
    <col min="14631" max="14631" width="39.42578125" bestFit="1" customWidth="1"/>
    <col min="14632" max="14632" width="30.7109375" customWidth="1"/>
    <col min="14633" max="14633" width="25" bestFit="1" customWidth="1"/>
    <col min="14849" max="14849" width="37" bestFit="1" customWidth="1"/>
    <col min="14850" max="14850" width="26.7109375" bestFit="1" customWidth="1"/>
    <col min="14851" max="14851" width="30.28515625" bestFit="1" customWidth="1"/>
    <col min="14852" max="14852" width="14.140625" customWidth="1"/>
    <col min="14853" max="14853" width="15.5703125" customWidth="1"/>
    <col min="14854" max="14854" width="14" customWidth="1"/>
    <col min="14855" max="14855" width="15.42578125" customWidth="1"/>
    <col min="14856" max="14856" width="17.28515625" customWidth="1"/>
    <col min="14857" max="14857" width="15.42578125" customWidth="1"/>
    <col min="14858" max="14858" width="13.140625" customWidth="1"/>
    <col min="14859" max="14859" width="13.5703125" customWidth="1"/>
    <col min="14860" max="14860" width="13.7109375" customWidth="1"/>
    <col min="14861" max="14861" width="14" customWidth="1"/>
    <col min="14862" max="14862" width="15.28515625" customWidth="1"/>
    <col min="14863" max="14863" width="28.140625" customWidth="1"/>
    <col min="14864" max="14864" width="14" customWidth="1"/>
    <col min="14865" max="14865" width="17.28515625" customWidth="1"/>
    <col min="14866" max="14866" width="13.7109375" customWidth="1"/>
    <col min="14867" max="14867" width="14.5703125" customWidth="1"/>
    <col min="14868" max="14868" width="16.7109375" customWidth="1"/>
    <col min="14869" max="14869" width="13.5703125" customWidth="1"/>
    <col min="14870" max="14871" width="15" customWidth="1"/>
    <col min="14872" max="14872" width="14.140625" customWidth="1"/>
    <col min="14873" max="14873" width="16.7109375" customWidth="1"/>
    <col min="14874" max="14874" width="15.7109375" customWidth="1"/>
    <col min="14875" max="14875" width="16" customWidth="1"/>
    <col min="14876" max="14876" width="13.42578125" bestFit="1" customWidth="1"/>
    <col min="14877" max="14877" width="17.7109375" customWidth="1"/>
    <col min="14878" max="14878" width="12.7109375" bestFit="1" customWidth="1"/>
    <col min="14879" max="14879" width="14" bestFit="1" customWidth="1"/>
    <col min="14880" max="14880" width="23.140625" customWidth="1"/>
    <col min="14881" max="14881" width="11" bestFit="1" customWidth="1"/>
    <col min="14882" max="14882" width="21.5703125" customWidth="1"/>
    <col min="14883" max="14883" width="21.85546875" customWidth="1"/>
    <col min="14884" max="14884" width="18.42578125" customWidth="1"/>
    <col min="14885" max="14885" width="34" customWidth="1"/>
    <col min="14886" max="14886" width="29.28515625" bestFit="1" customWidth="1"/>
    <col min="14887" max="14887" width="39.42578125" bestFit="1" customWidth="1"/>
    <col min="14888" max="14888" width="30.7109375" customWidth="1"/>
    <col min="14889" max="14889" width="25" bestFit="1" customWidth="1"/>
    <col min="15105" max="15105" width="37" bestFit="1" customWidth="1"/>
    <col min="15106" max="15106" width="26.7109375" bestFit="1" customWidth="1"/>
    <col min="15107" max="15107" width="30.28515625" bestFit="1" customWidth="1"/>
    <col min="15108" max="15108" width="14.140625" customWidth="1"/>
    <col min="15109" max="15109" width="15.5703125" customWidth="1"/>
    <col min="15110" max="15110" width="14" customWidth="1"/>
    <col min="15111" max="15111" width="15.42578125" customWidth="1"/>
    <col min="15112" max="15112" width="17.28515625" customWidth="1"/>
    <col min="15113" max="15113" width="15.42578125" customWidth="1"/>
    <col min="15114" max="15114" width="13.140625" customWidth="1"/>
    <col min="15115" max="15115" width="13.5703125" customWidth="1"/>
    <col min="15116" max="15116" width="13.7109375" customWidth="1"/>
    <col min="15117" max="15117" width="14" customWidth="1"/>
    <col min="15118" max="15118" width="15.28515625" customWidth="1"/>
    <col min="15119" max="15119" width="28.140625" customWidth="1"/>
    <col min="15120" max="15120" width="14" customWidth="1"/>
    <col min="15121" max="15121" width="17.28515625" customWidth="1"/>
    <col min="15122" max="15122" width="13.7109375" customWidth="1"/>
    <col min="15123" max="15123" width="14.5703125" customWidth="1"/>
    <col min="15124" max="15124" width="16.7109375" customWidth="1"/>
    <col min="15125" max="15125" width="13.5703125" customWidth="1"/>
    <col min="15126" max="15127" width="15" customWidth="1"/>
    <col min="15128" max="15128" width="14.140625" customWidth="1"/>
    <col min="15129" max="15129" width="16.7109375" customWidth="1"/>
    <col min="15130" max="15130" width="15.7109375" customWidth="1"/>
    <col min="15131" max="15131" width="16" customWidth="1"/>
    <col min="15132" max="15132" width="13.42578125" bestFit="1" customWidth="1"/>
    <col min="15133" max="15133" width="17.7109375" customWidth="1"/>
    <col min="15134" max="15134" width="12.7109375" bestFit="1" customWidth="1"/>
    <col min="15135" max="15135" width="14" bestFit="1" customWidth="1"/>
    <col min="15136" max="15136" width="23.140625" customWidth="1"/>
    <col min="15137" max="15137" width="11" bestFit="1" customWidth="1"/>
    <col min="15138" max="15138" width="21.5703125" customWidth="1"/>
    <col min="15139" max="15139" width="21.85546875" customWidth="1"/>
    <col min="15140" max="15140" width="18.42578125" customWidth="1"/>
    <col min="15141" max="15141" width="34" customWidth="1"/>
    <col min="15142" max="15142" width="29.28515625" bestFit="1" customWidth="1"/>
    <col min="15143" max="15143" width="39.42578125" bestFit="1" customWidth="1"/>
    <col min="15144" max="15144" width="30.7109375" customWidth="1"/>
    <col min="15145" max="15145" width="25" bestFit="1" customWidth="1"/>
    <col min="15361" max="15361" width="37" bestFit="1" customWidth="1"/>
    <col min="15362" max="15362" width="26.7109375" bestFit="1" customWidth="1"/>
    <col min="15363" max="15363" width="30.28515625" bestFit="1" customWidth="1"/>
    <col min="15364" max="15364" width="14.140625" customWidth="1"/>
    <col min="15365" max="15365" width="15.5703125" customWidth="1"/>
    <col min="15366" max="15366" width="14" customWidth="1"/>
    <col min="15367" max="15367" width="15.42578125" customWidth="1"/>
    <col min="15368" max="15368" width="17.28515625" customWidth="1"/>
    <col min="15369" max="15369" width="15.42578125" customWidth="1"/>
    <col min="15370" max="15370" width="13.140625" customWidth="1"/>
    <col min="15371" max="15371" width="13.5703125" customWidth="1"/>
    <col min="15372" max="15372" width="13.7109375" customWidth="1"/>
    <col min="15373" max="15373" width="14" customWidth="1"/>
    <col min="15374" max="15374" width="15.28515625" customWidth="1"/>
    <col min="15375" max="15375" width="28.140625" customWidth="1"/>
    <col min="15376" max="15376" width="14" customWidth="1"/>
    <col min="15377" max="15377" width="17.28515625" customWidth="1"/>
    <col min="15378" max="15378" width="13.7109375" customWidth="1"/>
    <col min="15379" max="15379" width="14.5703125" customWidth="1"/>
    <col min="15380" max="15380" width="16.7109375" customWidth="1"/>
    <col min="15381" max="15381" width="13.5703125" customWidth="1"/>
    <col min="15382" max="15383" width="15" customWidth="1"/>
    <col min="15384" max="15384" width="14.140625" customWidth="1"/>
    <col min="15385" max="15385" width="16.7109375" customWidth="1"/>
    <col min="15386" max="15386" width="15.7109375" customWidth="1"/>
    <col min="15387" max="15387" width="16" customWidth="1"/>
    <col min="15388" max="15388" width="13.42578125" bestFit="1" customWidth="1"/>
    <col min="15389" max="15389" width="17.7109375" customWidth="1"/>
    <col min="15390" max="15390" width="12.7109375" bestFit="1" customWidth="1"/>
    <col min="15391" max="15391" width="14" bestFit="1" customWidth="1"/>
    <col min="15392" max="15392" width="23.140625" customWidth="1"/>
    <col min="15393" max="15393" width="11" bestFit="1" customWidth="1"/>
    <col min="15394" max="15394" width="21.5703125" customWidth="1"/>
    <col min="15395" max="15395" width="21.85546875" customWidth="1"/>
    <col min="15396" max="15396" width="18.42578125" customWidth="1"/>
    <col min="15397" max="15397" width="34" customWidth="1"/>
    <col min="15398" max="15398" width="29.28515625" bestFit="1" customWidth="1"/>
    <col min="15399" max="15399" width="39.42578125" bestFit="1" customWidth="1"/>
    <col min="15400" max="15400" width="30.7109375" customWidth="1"/>
    <col min="15401" max="15401" width="25" bestFit="1" customWidth="1"/>
    <col min="15617" max="15617" width="37" bestFit="1" customWidth="1"/>
    <col min="15618" max="15618" width="26.7109375" bestFit="1" customWidth="1"/>
    <col min="15619" max="15619" width="30.28515625" bestFit="1" customWidth="1"/>
    <col min="15620" max="15620" width="14.140625" customWidth="1"/>
    <col min="15621" max="15621" width="15.5703125" customWidth="1"/>
    <col min="15622" max="15622" width="14" customWidth="1"/>
    <col min="15623" max="15623" width="15.42578125" customWidth="1"/>
    <col min="15624" max="15624" width="17.28515625" customWidth="1"/>
    <col min="15625" max="15625" width="15.42578125" customWidth="1"/>
    <col min="15626" max="15626" width="13.140625" customWidth="1"/>
    <col min="15627" max="15627" width="13.5703125" customWidth="1"/>
    <col min="15628" max="15628" width="13.7109375" customWidth="1"/>
    <col min="15629" max="15629" width="14" customWidth="1"/>
    <col min="15630" max="15630" width="15.28515625" customWidth="1"/>
    <col min="15631" max="15631" width="28.140625" customWidth="1"/>
    <col min="15632" max="15632" width="14" customWidth="1"/>
    <col min="15633" max="15633" width="17.28515625" customWidth="1"/>
    <col min="15634" max="15634" width="13.7109375" customWidth="1"/>
    <col min="15635" max="15635" width="14.5703125" customWidth="1"/>
    <col min="15636" max="15636" width="16.7109375" customWidth="1"/>
    <col min="15637" max="15637" width="13.5703125" customWidth="1"/>
    <col min="15638" max="15639" width="15" customWidth="1"/>
    <col min="15640" max="15640" width="14.140625" customWidth="1"/>
    <col min="15641" max="15641" width="16.7109375" customWidth="1"/>
    <col min="15642" max="15642" width="15.7109375" customWidth="1"/>
    <col min="15643" max="15643" width="16" customWidth="1"/>
    <col min="15644" max="15644" width="13.42578125" bestFit="1" customWidth="1"/>
    <col min="15645" max="15645" width="17.7109375" customWidth="1"/>
    <col min="15646" max="15646" width="12.7109375" bestFit="1" customWidth="1"/>
    <col min="15647" max="15647" width="14" bestFit="1" customWidth="1"/>
    <col min="15648" max="15648" width="23.140625" customWidth="1"/>
    <col min="15649" max="15649" width="11" bestFit="1" customWidth="1"/>
    <col min="15650" max="15650" width="21.5703125" customWidth="1"/>
    <col min="15651" max="15651" width="21.85546875" customWidth="1"/>
    <col min="15652" max="15652" width="18.42578125" customWidth="1"/>
    <col min="15653" max="15653" width="34" customWidth="1"/>
    <col min="15654" max="15654" width="29.28515625" bestFit="1" customWidth="1"/>
    <col min="15655" max="15655" width="39.42578125" bestFit="1" customWidth="1"/>
    <col min="15656" max="15656" width="30.7109375" customWidth="1"/>
    <col min="15657" max="15657" width="25" bestFit="1" customWidth="1"/>
    <col min="15873" max="15873" width="37" bestFit="1" customWidth="1"/>
    <col min="15874" max="15874" width="26.7109375" bestFit="1" customWidth="1"/>
    <col min="15875" max="15875" width="30.28515625" bestFit="1" customWidth="1"/>
    <col min="15876" max="15876" width="14.140625" customWidth="1"/>
    <col min="15877" max="15877" width="15.5703125" customWidth="1"/>
    <col min="15878" max="15878" width="14" customWidth="1"/>
    <col min="15879" max="15879" width="15.42578125" customWidth="1"/>
    <col min="15880" max="15880" width="17.28515625" customWidth="1"/>
    <col min="15881" max="15881" width="15.42578125" customWidth="1"/>
    <col min="15882" max="15882" width="13.140625" customWidth="1"/>
    <col min="15883" max="15883" width="13.5703125" customWidth="1"/>
    <col min="15884" max="15884" width="13.7109375" customWidth="1"/>
    <col min="15885" max="15885" width="14" customWidth="1"/>
    <col min="15886" max="15886" width="15.28515625" customWidth="1"/>
    <col min="15887" max="15887" width="28.140625" customWidth="1"/>
    <col min="15888" max="15888" width="14" customWidth="1"/>
    <col min="15889" max="15889" width="17.28515625" customWidth="1"/>
    <col min="15890" max="15890" width="13.7109375" customWidth="1"/>
    <col min="15891" max="15891" width="14.5703125" customWidth="1"/>
    <col min="15892" max="15892" width="16.7109375" customWidth="1"/>
    <col min="15893" max="15893" width="13.5703125" customWidth="1"/>
    <col min="15894" max="15895" width="15" customWidth="1"/>
    <col min="15896" max="15896" width="14.140625" customWidth="1"/>
    <col min="15897" max="15897" width="16.7109375" customWidth="1"/>
    <col min="15898" max="15898" width="15.7109375" customWidth="1"/>
    <col min="15899" max="15899" width="16" customWidth="1"/>
    <col min="15900" max="15900" width="13.42578125" bestFit="1" customWidth="1"/>
    <col min="15901" max="15901" width="17.7109375" customWidth="1"/>
    <col min="15902" max="15902" width="12.7109375" bestFit="1" customWidth="1"/>
    <col min="15903" max="15903" width="14" bestFit="1" customWidth="1"/>
    <col min="15904" max="15904" width="23.140625" customWidth="1"/>
    <col min="15905" max="15905" width="11" bestFit="1" customWidth="1"/>
    <col min="15906" max="15906" width="21.5703125" customWidth="1"/>
    <col min="15907" max="15907" width="21.85546875" customWidth="1"/>
    <col min="15908" max="15908" width="18.42578125" customWidth="1"/>
    <col min="15909" max="15909" width="34" customWidth="1"/>
    <col min="15910" max="15910" width="29.28515625" bestFit="1" customWidth="1"/>
    <col min="15911" max="15911" width="39.42578125" bestFit="1" customWidth="1"/>
    <col min="15912" max="15912" width="30.7109375" customWidth="1"/>
    <col min="15913" max="15913" width="25" bestFit="1" customWidth="1"/>
    <col min="16129" max="16129" width="37" bestFit="1" customWidth="1"/>
    <col min="16130" max="16130" width="26.7109375" bestFit="1" customWidth="1"/>
    <col min="16131" max="16131" width="30.28515625" bestFit="1" customWidth="1"/>
    <col min="16132" max="16132" width="14.140625" customWidth="1"/>
    <col min="16133" max="16133" width="15.5703125" customWidth="1"/>
    <col min="16134" max="16134" width="14" customWidth="1"/>
    <col min="16135" max="16135" width="15.42578125" customWidth="1"/>
    <col min="16136" max="16136" width="17.28515625" customWidth="1"/>
    <col min="16137" max="16137" width="15.42578125" customWidth="1"/>
    <col min="16138" max="16138" width="13.140625" customWidth="1"/>
    <col min="16139" max="16139" width="13.5703125" customWidth="1"/>
    <col min="16140" max="16140" width="13.7109375" customWidth="1"/>
    <col min="16141" max="16141" width="14" customWidth="1"/>
    <col min="16142" max="16142" width="15.28515625" customWidth="1"/>
    <col min="16143" max="16143" width="28.140625" customWidth="1"/>
    <col min="16144" max="16144" width="14" customWidth="1"/>
    <col min="16145" max="16145" width="17.28515625" customWidth="1"/>
    <col min="16146" max="16146" width="13.7109375" customWidth="1"/>
    <col min="16147" max="16147" width="14.5703125" customWidth="1"/>
    <col min="16148" max="16148" width="16.7109375" customWidth="1"/>
    <col min="16149" max="16149" width="13.5703125" customWidth="1"/>
    <col min="16150" max="16151" width="15" customWidth="1"/>
    <col min="16152" max="16152" width="14.140625" customWidth="1"/>
    <col min="16153" max="16153" width="16.7109375" customWidth="1"/>
    <col min="16154" max="16154" width="15.7109375" customWidth="1"/>
    <col min="16155" max="16155" width="16" customWidth="1"/>
    <col min="16156" max="16156" width="13.42578125" bestFit="1" customWidth="1"/>
    <col min="16157" max="16157" width="17.7109375" customWidth="1"/>
    <col min="16158" max="16158" width="12.7109375" bestFit="1" customWidth="1"/>
    <col min="16159" max="16159" width="14" bestFit="1" customWidth="1"/>
    <col min="16160" max="16160" width="23.140625" customWidth="1"/>
    <col min="16161" max="16161" width="11" bestFit="1" customWidth="1"/>
    <col min="16162" max="16162" width="21.5703125" customWidth="1"/>
    <col min="16163" max="16163" width="21.85546875" customWidth="1"/>
    <col min="16164" max="16164" width="18.42578125" customWidth="1"/>
    <col min="16165" max="16165" width="34" customWidth="1"/>
    <col min="16166" max="16166" width="29.28515625" bestFit="1" customWidth="1"/>
    <col min="16167" max="16167" width="39.42578125" bestFit="1" customWidth="1"/>
    <col min="16168" max="16168" width="30.7109375" customWidth="1"/>
    <col min="16169" max="16169" width="25" bestFit="1" customWidth="1"/>
  </cols>
  <sheetData>
    <row r="1" spans="1:41" ht="15.7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63" customHeight="1">
      <c r="A3" s="18"/>
      <c r="B3" s="18"/>
      <c r="C3" s="18"/>
      <c r="D3" s="5" t="s">
        <v>31</v>
      </c>
      <c r="E3" s="5" t="s">
        <v>32</v>
      </c>
      <c r="F3" s="5" t="s">
        <v>31</v>
      </c>
      <c r="G3" s="5" t="s">
        <v>32</v>
      </c>
      <c r="H3" s="5" t="s">
        <v>31</v>
      </c>
      <c r="I3" s="5" t="s">
        <v>32</v>
      </c>
      <c r="J3" s="5" t="s">
        <v>31</v>
      </c>
      <c r="K3" s="5" t="s">
        <v>32</v>
      </c>
      <c r="L3" s="5" t="s">
        <v>31</v>
      </c>
      <c r="M3" s="5" t="s">
        <v>32</v>
      </c>
      <c r="N3" s="5" t="s">
        <v>31</v>
      </c>
      <c r="O3" s="5" t="s">
        <v>32</v>
      </c>
      <c r="P3" s="5" t="s">
        <v>31</v>
      </c>
      <c r="Q3" s="6" t="s">
        <v>32</v>
      </c>
      <c r="R3" s="4" t="s">
        <v>31</v>
      </c>
      <c r="S3" s="4" t="s">
        <v>32</v>
      </c>
      <c r="T3" s="4" t="s">
        <v>31</v>
      </c>
      <c r="U3" s="4" t="s">
        <v>32</v>
      </c>
      <c r="V3" s="4" t="s">
        <v>31</v>
      </c>
      <c r="W3" s="4" t="s">
        <v>32</v>
      </c>
      <c r="X3" s="4" t="s">
        <v>31</v>
      </c>
      <c r="Y3" s="4" t="s">
        <v>32</v>
      </c>
      <c r="Z3" s="4" t="s">
        <v>31</v>
      </c>
      <c r="AA3" s="2" t="s">
        <v>32</v>
      </c>
      <c r="AB3" s="3" t="s">
        <v>31</v>
      </c>
      <c r="AC3" s="2" t="s">
        <v>32</v>
      </c>
      <c r="AD3" s="18"/>
      <c r="AE3" s="18"/>
      <c r="AF3" s="18"/>
      <c r="AG3" s="18"/>
      <c r="AH3" s="18"/>
      <c r="AI3" s="18"/>
      <c r="AJ3" s="18"/>
      <c r="AK3" s="18"/>
      <c r="AL3" s="18"/>
      <c r="AM3" s="18"/>
      <c r="AN3" s="18"/>
      <c r="AO3" s="18"/>
    </row>
    <row r="4" spans="1:41">
      <c r="A4" s="7" t="s">
        <v>33</v>
      </c>
      <c r="B4" s="7" t="s">
        <v>34</v>
      </c>
      <c r="C4" s="7" t="s">
        <v>35</v>
      </c>
      <c r="D4" s="8">
        <v>6</v>
      </c>
      <c r="E4" s="9">
        <v>5.78</v>
      </c>
      <c r="F4" s="8">
        <v>4</v>
      </c>
      <c r="G4" s="9">
        <v>4</v>
      </c>
      <c r="H4" s="8">
        <v>7</v>
      </c>
      <c r="I4" s="9">
        <v>7</v>
      </c>
      <c r="J4" s="8">
        <v>18</v>
      </c>
      <c r="K4" s="9">
        <v>17.2</v>
      </c>
      <c r="L4" s="8">
        <v>5</v>
      </c>
      <c r="M4" s="9">
        <v>5</v>
      </c>
      <c r="N4" s="7"/>
      <c r="O4" s="7"/>
      <c r="P4" s="13">
        <f>D4+F4+H4+J4+L4</f>
        <v>40</v>
      </c>
      <c r="Q4" s="15">
        <f>E4+G4+I4+K4+M4</f>
        <v>38.980000000000004</v>
      </c>
      <c r="R4" s="7"/>
      <c r="S4" s="7"/>
      <c r="T4" s="7"/>
      <c r="U4" s="7"/>
      <c r="V4" s="7"/>
      <c r="W4" s="7"/>
      <c r="X4" s="7"/>
      <c r="Y4" s="7"/>
      <c r="Z4" s="13">
        <f>R4+T4+V4+X4</f>
        <v>0</v>
      </c>
      <c r="AA4" s="15">
        <f>S4+U4+W4+Y4</f>
        <v>0</v>
      </c>
      <c r="AB4" s="13">
        <f>P4+Z4</f>
        <v>40</v>
      </c>
      <c r="AC4" s="15">
        <f>Q4+AA4</f>
        <v>38.980000000000004</v>
      </c>
      <c r="AD4" s="10">
        <v>158328.31</v>
      </c>
      <c r="AE4" s="11">
        <v>3925.5</v>
      </c>
      <c r="AF4" s="11">
        <v>0</v>
      </c>
      <c r="AG4" s="11">
        <v>0</v>
      </c>
      <c r="AH4" s="11">
        <v>33963.29</v>
      </c>
      <c r="AI4" s="11">
        <v>18442.240000000002</v>
      </c>
      <c r="AJ4" s="12">
        <f>AD4+AE4+AF4+AG4+AH4+AI4</f>
        <v>214659.34</v>
      </c>
      <c r="AK4" s="14">
        <v>0</v>
      </c>
      <c r="AL4" s="14">
        <v>0</v>
      </c>
      <c r="AM4" s="12">
        <f>AK4+AL4</f>
        <v>0</v>
      </c>
      <c r="AN4" s="12">
        <f>AJ4+AM4</f>
        <v>214659.34</v>
      </c>
      <c r="AO4" s="7"/>
    </row>
    <row r="5" spans="1:41">
      <c r="A5" s="7" t="s">
        <v>36</v>
      </c>
      <c r="B5" s="7" t="s">
        <v>37</v>
      </c>
      <c r="C5" s="7" t="s">
        <v>35</v>
      </c>
      <c r="D5" s="8">
        <v>3</v>
      </c>
      <c r="E5" s="9">
        <v>3</v>
      </c>
      <c r="F5" s="8">
        <v>2</v>
      </c>
      <c r="G5" s="9">
        <v>2</v>
      </c>
      <c r="H5" s="8">
        <v>1</v>
      </c>
      <c r="I5" s="9">
        <v>1</v>
      </c>
      <c r="J5" s="8">
        <v>16</v>
      </c>
      <c r="K5" s="9">
        <v>15.89</v>
      </c>
      <c r="L5" s="8"/>
      <c r="M5" s="9"/>
      <c r="N5" s="7"/>
      <c r="O5" s="7"/>
      <c r="P5" s="13">
        <f t="shared" ref="P5:Q6" si="0">D5+F5+H5+J5+L5</f>
        <v>22</v>
      </c>
      <c r="Q5" s="15">
        <f t="shared" si="0"/>
        <v>21.89</v>
      </c>
      <c r="R5" s="7"/>
      <c r="S5" s="7"/>
      <c r="T5" s="7"/>
      <c r="U5" s="7"/>
      <c r="V5" s="7"/>
      <c r="W5" s="7"/>
      <c r="X5" s="7"/>
      <c r="Y5" s="7"/>
      <c r="Z5" s="13">
        <f t="shared" ref="Z5:AA6" si="1">R5+T5+V5+X5</f>
        <v>0</v>
      </c>
      <c r="AA5" s="15">
        <f t="shared" si="1"/>
        <v>0</v>
      </c>
      <c r="AB5" s="13">
        <f t="shared" ref="AB5:AC6" si="2">P5+Z5</f>
        <v>22</v>
      </c>
      <c r="AC5" s="15">
        <f t="shared" si="2"/>
        <v>21.89</v>
      </c>
      <c r="AD5" s="10">
        <v>105682.03</v>
      </c>
      <c r="AE5" s="11">
        <v>1358.33</v>
      </c>
      <c r="AF5" s="11">
        <v>0</v>
      </c>
      <c r="AG5" s="11">
        <v>0</v>
      </c>
      <c r="AH5" s="11">
        <v>23440.85</v>
      </c>
      <c r="AI5" s="11">
        <v>12613.22</v>
      </c>
      <c r="AJ5" s="12">
        <f t="shared" ref="AJ5:AJ6" si="3">AD5+AE5+AF5+AG5+AH5+AI5</f>
        <v>143094.43</v>
      </c>
      <c r="AK5" s="14">
        <v>0</v>
      </c>
      <c r="AL5" s="14">
        <v>2400</v>
      </c>
      <c r="AM5" s="12">
        <f t="shared" ref="AM5:AM6" si="4">AK5+AL5</f>
        <v>2400</v>
      </c>
      <c r="AN5" s="12">
        <f t="shared" ref="AN5:AN6" si="5">AJ5+AM5</f>
        <v>145494.43</v>
      </c>
      <c r="AO5" s="7"/>
    </row>
    <row r="6" spans="1:41">
      <c r="A6" s="7" t="s">
        <v>38</v>
      </c>
      <c r="B6" s="7" t="s">
        <v>37</v>
      </c>
      <c r="C6" s="7" t="s">
        <v>35</v>
      </c>
      <c r="D6" s="8">
        <v>73</v>
      </c>
      <c r="E6" s="9">
        <v>71.25</v>
      </c>
      <c r="F6" s="8">
        <v>255</v>
      </c>
      <c r="G6" s="9">
        <v>245.62999999999994</v>
      </c>
      <c r="H6" s="8">
        <v>196</v>
      </c>
      <c r="I6" s="9">
        <v>184.63</v>
      </c>
      <c r="J6" s="8">
        <v>1372</v>
      </c>
      <c r="K6" s="9">
        <v>1270.1499999999974</v>
      </c>
      <c r="L6" s="8">
        <v>172</v>
      </c>
      <c r="M6" s="9">
        <v>161.12999999999988</v>
      </c>
      <c r="N6" s="7"/>
      <c r="O6" s="7"/>
      <c r="P6" s="13">
        <f t="shared" si="0"/>
        <v>2068</v>
      </c>
      <c r="Q6" s="15">
        <f t="shared" si="0"/>
        <v>1932.7899999999972</v>
      </c>
      <c r="R6" s="7">
        <v>138</v>
      </c>
      <c r="S6" s="7">
        <v>131.4</v>
      </c>
      <c r="T6" s="7">
        <v>99</v>
      </c>
      <c r="U6" s="7">
        <v>95.319999999999979</v>
      </c>
      <c r="V6" s="7">
        <v>44</v>
      </c>
      <c r="W6" s="7">
        <v>44</v>
      </c>
      <c r="X6" s="7"/>
      <c r="Y6" s="7"/>
      <c r="Z6" s="13">
        <f t="shared" si="1"/>
        <v>281</v>
      </c>
      <c r="AA6" s="15">
        <f t="shared" si="1"/>
        <v>270.71999999999997</v>
      </c>
      <c r="AB6" s="13">
        <f t="shared" si="2"/>
        <v>2349</v>
      </c>
      <c r="AC6" s="15">
        <f t="shared" si="2"/>
        <v>2203.509999999997</v>
      </c>
      <c r="AD6" s="10">
        <v>8391887.7799999993</v>
      </c>
      <c r="AE6" s="11">
        <v>32972.33</v>
      </c>
      <c r="AF6" s="11">
        <v>17750</v>
      </c>
      <c r="AG6" s="11">
        <v>5073.67</v>
      </c>
      <c r="AH6" s="11">
        <v>1822748.83</v>
      </c>
      <c r="AI6" s="11">
        <v>907983.57000000007</v>
      </c>
      <c r="AJ6" s="12">
        <f t="shared" si="3"/>
        <v>11178416.18</v>
      </c>
      <c r="AK6" s="14">
        <v>1286809.6200000001</v>
      </c>
      <c r="AL6" s="14">
        <v>0</v>
      </c>
      <c r="AM6" s="12">
        <f t="shared" si="4"/>
        <v>1286809.6200000001</v>
      </c>
      <c r="AN6" s="12">
        <f t="shared" si="5"/>
        <v>12465225.800000001</v>
      </c>
      <c r="AO6" s="7"/>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April 2017</vt:lpstr>
      <vt:lpstr>May 2017</vt:lpstr>
      <vt:lpstr>June 2017</vt:lpstr>
      <vt:lpstr>July 2017</vt:lpstr>
      <vt:lpstr>August 2017</vt:lpstr>
      <vt:lpstr>September 2017</vt:lpstr>
      <vt:lpstr>October 2017</vt:lpstr>
      <vt:lpstr>November 2017</vt:lpstr>
      <vt:lpstr>December 2017</vt:lpstr>
      <vt:lpstr>January 2018</vt:lpstr>
      <vt:lpstr>February 2018</vt:lpstr>
      <vt:lpstr>March 2018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Helen Demetriou</cp:lastModifiedBy>
  <cp:lastPrinted>2018-01-18T12:02:03Z</cp:lastPrinted>
  <dcterms:created xsi:type="dcterms:W3CDTF">2018-01-08T10:59:30Z</dcterms:created>
  <dcterms:modified xsi:type="dcterms:W3CDTF">2018-04-19T12:16:49Z</dcterms:modified>
</cp:coreProperties>
</file>