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defaultThemeVersion="124226"/>
  <bookViews>
    <workbookView xWindow="0" yWindow="0" windowWidth="13128" windowHeight="6108"/>
  </bookViews>
  <sheets>
    <sheet name="Cover" sheetId="108" r:id="rId1"/>
    <sheet name="Contents" sheetId="109" r:id="rId2"/>
    <sheet name="A1 (3 monthly)" sheetId="115" r:id="rId3"/>
    <sheet name="A2 (3 monthly)" sheetId="117" r:id="rId4"/>
    <sheet name="A3 (3 monthly)" sheetId="119" r:id="rId5"/>
    <sheet name="A4a (3 monthly)" sheetId="121" r:id="rId6"/>
    <sheet name="A4b (3 monthly)" sheetId="123" r:id="rId7"/>
    <sheet name="A5a (3 monthly)" sheetId="125" r:id="rId8"/>
    <sheet name="A5b (3 monthly)" sheetId="127" r:id="rId9"/>
    <sheet name="A6a (3 monthly)" sheetId="129" r:id="rId10"/>
    <sheet name="A6b (3 monthly)" sheetId="131" r:id="rId11"/>
    <sheet name="B1 (3 monthly)" sheetId="134" r:id="rId12"/>
    <sheet name="B2 (3 monthly)" sheetId="136" r:id="rId13"/>
    <sheet name="B3 (3 monthly)" sheetId="138" r:id="rId14"/>
    <sheet name="B4 (3 monthly)" sheetId="140" r:id="rId15"/>
    <sheet name="C1a (3 monthly)" sheetId="142" r:id="rId16"/>
    <sheet name="C1b (3 monthly)" sheetId="143" r:id="rId17"/>
    <sheet name="C2a (3 monthly)" sheetId="146" r:id="rId18"/>
    <sheet name="C2b (3 monthly)" sheetId="148" r:id="rId19"/>
  </sheets>
  <definedNames>
    <definedName name="_xlnm._FilterDatabase" localSheetId="5" hidden="1">'A4a (3 monthly)'!$A$1:$AS$135</definedName>
    <definedName name="_xlnm._FilterDatabase" localSheetId="9" hidden="1">'A6a (3 monthly)'!$A$1:$A$85</definedName>
    <definedName name="_xlnm._FilterDatabase" localSheetId="15" hidden="1">'C1a (3 monthly)'!$A$1:$A$109</definedName>
    <definedName name="_xlnm._FilterDatabase" localSheetId="17" hidden="1">'C2a (3 monthly)'!$A$1:$A$113</definedName>
    <definedName name="_xlnm._FilterDatabase" localSheetId="1" hidden="1">Contents!$A$11:$B$24</definedName>
    <definedName name="Slicer_category">#N/A</definedName>
  </definedNames>
  <calcPr calcId="171027"/>
</workbook>
</file>

<file path=xl/calcChain.xml><?xml version="1.0" encoding="utf-8"?>
<calcChain xmlns="http://schemas.openxmlformats.org/spreadsheetml/2006/main">
  <c r="B33" i="109" l="1"/>
  <c r="A33" i="109"/>
  <c r="B32" i="109"/>
  <c r="A32" i="109"/>
  <c r="B31" i="109"/>
  <c r="A31" i="109"/>
  <c r="B30" i="109"/>
  <c r="A30" i="109"/>
  <c r="B27" i="109"/>
  <c r="A27" i="109"/>
  <c r="B26" i="109"/>
  <c r="A26" i="109"/>
  <c r="B25" i="109"/>
  <c r="A25" i="109"/>
  <c r="B24" i="109"/>
  <c r="A24" i="109"/>
  <c r="B20" i="109"/>
  <c r="A20" i="109"/>
  <c r="B19" i="109"/>
  <c r="A19" i="109"/>
  <c r="B18" i="109"/>
  <c r="A18" i="109"/>
  <c r="B17" i="109"/>
  <c r="A17" i="109"/>
  <c r="B16" i="109"/>
  <c r="A16" i="109"/>
  <c r="B15" i="109"/>
  <c r="A15" i="109"/>
  <c r="B14" i="109"/>
  <c r="A14" i="109"/>
  <c r="B13" i="109"/>
  <c r="A13" i="109"/>
  <c r="B12" i="109"/>
  <c r="A12" i="109"/>
</calcChain>
</file>

<file path=xl/sharedStrings.xml><?xml version="1.0" encoding="utf-8"?>
<sst xmlns="http://schemas.openxmlformats.org/spreadsheetml/2006/main" count="3709" uniqueCount="272">
  <si>
    <t>London</t>
  </si>
  <si>
    <t>Number of offenders in cohort</t>
  </si>
  <si>
    <t>pp</t>
  </si>
  <si>
    <t>All offenders</t>
  </si>
  <si>
    <t>Juvenile offenders</t>
  </si>
  <si>
    <t>Adult offenders</t>
  </si>
  <si>
    <t>Return to contents page</t>
  </si>
  <si>
    <t>-</t>
  </si>
  <si>
    <t>Average number of previous offences per offender</t>
  </si>
  <si>
    <t>Male</t>
  </si>
  <si>
    <t>Female</t>
  </si>
  <si>
    <t>All adult offenders</t>
  </si>
  <si>
    <t>All juvenile offenders</t>
  </si>
  <si>
    <t>10 to 14</t>
  </si>
  <si>
    <t>15 to 17</t>
  </si>
  <si>
    <t>18 to 20</t>
  </si>
  <si>
    <t>21 to 24</t>
  </si>
  <si>
    <t>25 to 29</t>
  </si>
  <si>
    <t>30 to 34</t>
  </si>
  <si>
    <t>35 to 39</t>
  </si>
  <si>
    <t>40 to 44</t>
  </si>
  <si>
    <t>45 to 49</t>
  </si>
  <si>
    <t>50+</t>
  </si>
  <si>
    <t>Victim Based Crime</t>
  </si>
  <si>
    <t>Violence Against the Person</t>
  </si>
  <si>
    <t>Sexual</t>
  </si>
  <si>
    <t>Robbery</t>
  </si>
  <si>
    <t>Theft</t>
  </si>
  <si>
    <t>Criminal Damage and Arson</t>
  </si>
  <si>
    <t>Other Crimes Against Society</t>
  </si>
  <si>
    <t>Drug</t>
  </si>
  <si>
    <t>Possession of Weapons</t>
  </si>
  <si>
    <t>Public Order</t>
  </si>
  <si>
    <t>Miscellaneous Crimes Against Society</t>
  </si>
  <si>
    <t>Fraud Crimes</t>
  </si>
  <si>
    <t>Fraud</t>
  </si>
  <si>
    <t>Summary Crimes</t>
  </si>
  <si>
    <t>Summary Non-motoring</t>
  </si>
  <si>
    <t>Summary Motoring</t>
  </si>
  <si>
    <t>Other Crimes</t>
  </si>
  <si>
    <t>Other</t>
  </si>
  <si>
    <t>*</t>
  </si>
  <si>
    <t>All Adult Offenders</t>
  </si>
  <si>
    <t>All Juvenile Offenders</t>
  </si>
  <si>
    <t>No previous offences</t>
  </si>
  <si>
    <t>1 to 2 previous offences</t>
  </si>
  <si>
    <t>3 to 6 previous offences</t>
  </si>
  <si>
    <t>7 to 10 previous offences</t>
  </si>
  <si>
    <t>11 or more previous offences</t>
  </si>
  <si>
    <t>..</t>
  </si>
  <si>
    <t>Coverage:</t>
  </si>
  <si>
    <t>England and Wales</t>
  </si>
  <si>
    <t>Released:</t>
  </si>
  <si>
    <t>Next release:</t>
  </si>
  <si>
    <t>Frequency of release:</t>
  </si>
  <si>
    <t>Quarterly</t>
  </si>
  <si>
    <t>Media contact:</t>
  </si>
  <si>
    <t>Ministry of Justice Press Office</t>
  </si>
  <si>
    <t>020 3334 3536</t>
  </si>
  <si>
    <t>Statistical contacts:</t>
  </si>
  <si>
    <t>statistics.enquiries@justice.gsi.gov.uk</t>
  </si>
  <si>
    <t>Ministry of Justice</t>
  </si>
  <si>
    <t>Justice Statistics Analytical Services</t>
  </si>
  <si>
    <t>7th Floor</t>
  </si>
  <si>
    <t>102 Petty France</t>
  </si>
  <si>
    <t>SW1H 9AJ</t>
  </si>
  <si>
    <t>Statistics</t>
  </si>
  <si>
    <t>Total</t>
  </si>
  <si>
    <t>No previous custodial sentences</t>
  </si>
  <si>
    <t>1 previous custodial sentence</t>
  </si>
  <si>
    <t>2 previous custodial sentences</t>
  </si>
  <si>
    <t>3 previous custodial sentences</t>
  </si>
  <si>
    <t>4 previous custodial sentences</t>
  </si>
  <si>
    <t>5 previous custodial sentences</t>
  </si>
  <si>
    <t>6 to 10 previous custodial sentences</t>
  </si>
  <si>
    <t>11 or more previous custodial sentences</t>
  </si>
  <si>
    <t>6 or more previous custodial sentences</t>
  </si>
  <si>
    <t>These figures have been derived from administrative IT systems which, as with any large scale recording system, are subject to possible errors with data entry and processing.</t>
  </si>
  <si>
    <r>
      <rPr>
        <sz val="10"/>
        <rFont val="Arial"/>
        <family val="2"/>
      </rPr>
      <t xml:space="preserve">Previous editions of this publication can be found at this </t>
    </r>
    <r>
      <rPr>
        <u/>
        <sz val="10"/>
        <color indexed="12"/>
        <rFont val="Arial"/>
        <family val="2"/>
      </rPr>
      <t>link</t>
    </r>
    <r>
      <rPr>
        <sz val="10"/>
        <rFont val="Arial"/>
        <family val="2"/>
      </rPr>
      <t>.</t>
    </r>
  </si>
  <si>
    <t>Not available</t>
  </si>
  <si>
    <t>Nil or less than half the final digit shown</t>
  </si>
  <si>
    <t>Not applicable</t>
  </si>
  <si>
    <t>One or both of the comparison figures are less than 30</t>
  </si>
  <si>
    <t>(p)</t>
  </si>
  <si>
    <t>Provisional data</t>
  </si>
  <si>
    <t>Symbols used</t>
  </si>
  <si>
    <t>A certain proportion of offenders who could not be matched to the Police National Computer (PNC) are excluded from the offender cohort. Therefore, these numbers do not represent all proven offenders.</t>
  </si>
  <si>
    <t>Total reoffences</t>
  </si>
  <si>
    <t>Total
number of
offenders</t>
  </si>
  <si>
    <t>Data Sources</t>
  </si>
  <si>
    <t>Data Notes</t>
  </si>
  <si>
    <t>Caution</t>
  </si>
  <si>
    <t>Absolute/Conditional Discharge</t>
  </si>
  <si>
    <t>Fine</t>
  </si>
  <si>
    <r>
      <t>Court Order</t>
    </r>
    <r>
      <rPr>
        <b/>
        <vertAlign val="superscript"/>
        <sz val="10"/>
        <rFont val="Arial"/>
        <family val="2"/>
      </rPr>
      <t>2</t>
    </r>
  </si>
  <si>
    <t>All pre CJA orders</t>
  </si>
  <si>
    <r>
      <t>Community Order</t>
    </r>
    <r>
      <rPr>
        <b/>
        <vertAlign val="superscript"/>
        <sz val="10"/>
        <rFont val="Arial"/>
        <family val="2"/>
      </rPr>
      <t>3</t>
    </r>
  </si>
  <si>
    <r>
      <t>Suspended Sentence Order - with requirements</t>
    </r>
    <r>
      <rPr>
        <b/>
        <vertAlign val="superscript"/>
        <sz val="10"/>
        <rFont val="Arial"/>
        <family val="2"/>
      </rPr>
      <t>3</t>
    </r>
  </si>
  <si>
    <r>
      <t>Suspended Sentence Order - without requirements</t>
    </r>
    <r>
      <rPr>
        <b/>
        <vertAlign val="superscript"/>
        <sz val="10"/>
        <rFont val="Arial"/>
        <family val="2"/>
      </rPr>
      <t>3</t>
    </r>
  </si>
  <si>
    <t>First Tier Penalty</t>
  </si>
  <si>
    <t>Youth Discharge</t>
  </si>
  <si>
    <t>Youth Fine</t>
  </si>
  <si>
    <t>Youth Referral Order</t>
  </si>
  <si>
    <t>Youth Reparation Order</t>
  </si>
  <si>
    <t>Youth Attendance Centre</t>
  </si>
  <si>
    <t>Youth Supervision Order</t>
  </si>
  <si>
    <t>Youth Action Plan Order</t>
  </si>
  <si>
    <t>Youth Community Rehabilitation Order</t>
  </si>
  <si>
    <t>Youth Community Punishment Order</t>
  </si>
  <si>
    <t>Youth Curfew Order</t>
  </si>
  <si>
    <t>Other Youth Community Penalty</t>
  </si>
  <si>
    <t>Determinate sentences</t>
  </si>
  <si>
    <t>Less than 12 months</t>
  </si>
  <si>
    <t>12 months or more</t>
  </si>
  <si>
    <t>4 years to 10 years</t>
  </si>
  <si>
    <t>More than 10 years</t>
  </si>
  <si>
    <t>Indeterminate sentence for public protection</t>
  </si>
  <si>
    <t>Mandatory life prisoner</t>
  </si>
  <si>
    <t>Total custody</t>
  </si>
  <si>
    <t>Less than or equal to 6 months</t>
  </si>
  <si>
    <t>More than 6 months to less than 12 months</t>
  </si>
  <si>
    <t>12 months to less than 4 years</t>
  </si>
  <si>
    <t>4 years or more</t>
  </si>
  <si>
    <t>Percentage point</t>
  </si>
  <si>
    <t>Where to find statistics that were previously published in tables</t>
  </si>
  <si>
    <t>The index disposal data tool includes statistics on:</t>
  </si>
  <si>
    <t>The prison/youth secure accommodation/probation trust data tool includes statistics on:</t>
  </si>
  <si>
    <t xml:space="preserve">From October 2015, we have published a range of information that were previously published in tables in a number of interactive data tools. These data tools provide the information in a more flexible pivot table format, making it easier to locate and extract specific information. </t>
  </si>
  <si>
    <r>
      <rPr>
        <sz val="11"/>
        <rFont val="Arial"/>
        <family val="2"/>
      </rPr>
      <t xml:space="preserve">These data tools can be found at </t>
    </r>
    <r>
      <rPr>
        <u/>
        <sz val="11"/>
        <color indexed="12"/>
        <rFont val="Arial"/>
        <family val="2"/>
      </rPr>
      <t>https://www.gov.uk/government/collections/proven-reoffending-statistics</t>
    </r>
  </si>
  <si>
    <r>
      <rPr>
        <b/>
        <sz val="10"/>
        <rFont val="Arial"/>
        <family val="2"/>
      </rPr>
      <t xml:space="preserve">Additional breakdowns of these statistics can be found in the </t>
    </r>
    <r>
      <rPr>
        <b/>
        <u/>
        <sz val="10"/>
        <color indexed="12"/>
        <rFont val="Arial"/>
        <family val="2"/>
      </rPr>
      <t>index disposal data tool</t>
    </r>
  </si>
  <si>
    <t xml:space="preserve">Proven Reoffending </t>
  </si>
  <si>
    <t>Reoffence within month 1</t>
  </si>
  <si>
    <t>Reoffence within month 2</t>
  </si>
  <si>
    <t>Reoffence within month 3</t>
  </si>
  <si>
    <t>Reoffence within month 4</t>
  </si>
  <si>
    <t>Reoffence within month 5</t>
  </si>
  <si>
    <t>Reoffence within month 6</t>
  </si>
  <si>
    <t>Reoffence within month 7</t>
  </si>
  <si>
    <t>Reoffence within month 8</t>
  </si>
  <si>
    <t>Reoffence within month 9</t>
  </si>
  <si>
    <t>Reoffence within month 10</t>
  </si>
  <si>
    <t>Reoffence within month 11</t>
  </si>
  <si>
    <t>Reoffence within month 12</t>
  </si>
  <si>
    <t>The proven reoffending overview data tool includes statistics on:</t>
  </si>
  <si>
    <t>Adult/Juvenile proven reoffending data, by ethnicity</t>
  </si>
  <si>
    <t>Proven reoffending of adult/juvenile offenders, by upper-tier local authority</t>
  </si>
  <si>
    <t>Juvenile proven reoffending data, by Youth Offending Team and upper-tier local authority</t>
  </si>
  <si>
    <t>Adult proven reoffending data, by most frequently used combinations of requirements for offenders starting Community Orders and Suspended Sentence Orders</t>
  </si>
  <si>
    <t>Adult proven reoffending data by sentence length group, by individual prison, based on first discharge from each prison</t>
  </si>
  <si>
    <t>Juvenile proven reoffending data, by individual prison or secure accommodation, based on first discharge from each prison or secure accommodation</t>
  </si>
  <si>
    <t>Adult proven reoffending data, based on first commencement by probation trust</t>
  </si>
  <si>
    <t>Adult proven reoffending data for offenders released from prison on licence, by probation trust</t>
  </si>
  <si>
    <t>Proportion of offenders who reoffend (%)</t>
  </si>
  <si>
    <t>Average number of reoffences per reoffender</t>
  </si>
  <si>
    <t>Number of reoffences</t>
  </si>
  <si>
    <t>Number of reoffenders</t>
  </si>
  <si>
    <t>Proportion of reoffences</t>
  </si>
  <si>
    <t>Average number of indictable reoffences per reoffender</t>
  </si>
  <si>
    <t>Number of indictable reoffences</t>
  </si>
  <si>
    <t>Number of indictable reoffenders</t>
  </si>
  <si>
    <r>
      <t xml:space="preserve">These data tools can be found at </t>
    </r>
    <r>
      <rPr>
        <u/>
        <sz val="10"/>
        <color indexed="12"/>
        <rFont val="Arial"/>
        <family val="2"/>
      </rPr>
      <t>https://www.gov.uk/government/collections/proven-reoffending-statistics</t>
    </r>
  </si>
  <si>
    <t>Proportion of offenders who commit an indictable reoffence (%)</t>
  </si>
  <si>
    <r>
      <t>Reprimand, Warning or Caution</t>
    </r>
    <r>
      <rPr>
        <b/>
        <vertAlign val="superscript"/>
        <sz val="11"/>
        <rFont val="Arial"/>
        <family val="2"/>
      </rPr>
      <t>2</t>
    </r>
  </si>
  <si>
    <r>
      <t>Youth Rehabilitation Order</t>
    </r>
    <r>
      <rPr>
        <b/>
        <vertAlign val="superscript"/>
        <sz val="11"/>
        <rFont val="Arial"/>
        <family val="2"/>
      </rPr>
      <t>3</t>
    </r>
  </si>
  <si>
    <r>
      <t>Youth Community Penalty</t>
    </r>
    <r>
      <rPr>
        <b/>
        <vertAlign val="superscript"/>
        <sz val="11"/>
        <rFont val="Arial"/>
        <family val="2"/>
      </rPr>
      <t>4</t>
    </r>
  </si>
  <si>
    <t>Proven reoffending of adult/juvenile offenders, by region</t>
  </si>
  <si>
    <t>The geographical data tool includes statistics on:</t>
  </si>
  <si>
    <r>
      <rPr>
        <b/>
        <sz val="10"/>
        <rFont val="Arial"/>
        <family val="2"/>
      </rPr>
      <t xml:space="preserve">Additional breakdowns of these statistics can be found in the </t>
    </r>
    <r>
      <rPr>
        <b/>
        <u/>
        <sz val="10"/>
        <color indexed="12"/>
        <rFont val="Arial"/>
        <family val="2"/>
      </rPr>
      <t>proven reoffending overview data tool</t>
    </r>
  </si>
  <si>
    <t>2. Percentage changes may not add up due to rounding of raw figures.</t>
  </si>
  <si>
    <r>
      <t>Adjusted</t>
    </r>
    <r>
      <rPr>
        <i/>
        <vertAlign val="subscript"/>
        <sz val="10"/>
        <rFont val="Arial"/>
        <family val="2"/>
      </rPr>
      <t>2011</t>
    </r>
    <r>
      <rPr>
        <i/>
        <sz val="10"/>
        <rFont val="Arial"/>
        <family val="2"/>
      </rPr>
      <t xml:space="preserve"> proportion of offenders who reoffend (%)</t>
    </r>
  </si>
  <si>
    <t>3. The average OGRS4/G (Offender Group Reconviction Scale) score is used to control for some differences in offender characteristics across different offender groups. OGRS4/G is based on a well-established, peer-reviewed methodology for assessing and representing reoffending risk.</t>
  </si>
  <si>
    <t>Average OGRS4/G score</t>
  </si>
  <si>
    <r>
      <rPr>
        <b/>
        <sz val="11"/>
        <rFont val="Arial"/>
        <family val="2"/>
      </rPr>
      <t xml:space="preserve">Proven reoffending statistics by prison/youth secure accommodation/probation trusts can be found in the </t>
    </r>
    <r>
      <rPr>
        <b/>
        <u/>
        <sz val="11"/>
        <color rgb="FF0000FF"/>
        <rFont val="Arial"/>
        <family val="2"/>
      </rPr>
      <t>prison/youth secure accommodation/probation trust data tool</t>
    </r>
  </si>
  <si>
    <t>1. From October 2015 onwards, reoffending data are collected using different data sources to previous quarters. January to March 2005 is the earliest quarter for which proven reoffending data exists, however the quarters before October 2015 are not directly comparable to those after.</t>
  </si>
  <si>
    <r>
      <t>Custody</t>
    </r>
    <r>
      <rPr>
        <b/>
        <vertAlign val="superscript"/>
        <sz val="11"/>
        <rFont val="Arial"/>
        <family val="2"/>
      </rPr>
      <t>4</t>
    </r>
  </si>
  <si>
    <r>
      <t>Custody</t>
    </r>
    <r>
      <rPr>
        <b/>
        <vertAlign val="superscript"/>
        <sz val="11"/>
        <rFont val="Arial"/>
        <family val="2"/>
      </rPr>
      <t>5</t>
    </r>
  </si>
  <si>
    <r>
      <t>4. Adjusted</t>
    </r>
    <r>
      <rPr>
        <vertAlign val="subscript"/>
        <sz val="10"/>
        <rFont val="Arial"/>
        <family val="2"/>
      </rPr>
      <t>2011</t>
    </r>
    <r>
      <rPr>
        <sz val="10"/>
        <rFont val="Arial"/>
        <family val="2"/>
      </rPr>
      <t xml:space="preserve"> proportion of offenders who reoffend (%) is the OGRS4/G-adjusted reoffending rate for a given cohort. It is calculated as the observed reoffending rate for that cohort plus any difference between the OGRS4/G score in that cohort and the 2011 baseline cohort. This calculation standardises the mix of offenders in each cohort to the 2011 mix for that same cohort. </t>
    </r>
  </si>
  <si>
    <r>
      <rPr>
        <sz val="10"/>
        <rFont val="Arial"/>
        <family val="2"/>
      </rPr>
      <t xml:space="preserve">6. Offence groups - A note on 'Presentational changes to National Statistics on police recorded crime in England and Wales' can be found </t>
    </r>
    <r>
      <rPr>
        <u/>
        <sz val="10"/>
        <color indexed="12"/>
        <rFont val="Arial"/>
        <family val="2"/>
      </rPr>
      <t>here</t>
    </r>
    <r>
      <rPr>
        <sz val="10"/>
        <rFont val="Arial"/>
        <family val="2"/>
      </rPr>
      <t>.</t>
    </r>
  </si>
  <si>
    <t>7. Less than 30 offenders - proportions and averages based on less than 30 offenders are removed as they make data unreliable for interpretation.</t>
  </si>
  <si>
    <r>
      <t>Custody or Court Order</t>
    </r>
    <r>
      <rPr>
        <b/>
        <vertAlign val="superscript"/>
        <sz val="10"/>
        <rFont val="Arial"/>
        <family val="2"/>
      </rPr>
      <t>2,3,4</t>
    </r>
  </si>
  <si>
    <t>Proven reoffending of adult/juvenile offenders, by lower-tier local authority</t>
  </si>
  <si>
    <t>5. Annual average reoffending rates are formed by taking a weighted average of the four preceding 3 month offender cohorts. There is a data source change in the middle of 2015/16 and users should be careful when using this figure to compare to previous years.</t>
  </si>
  <si>
    <r>
      <rPr>
        <sz val="11"/>
        <rFont val="Arial"/>
        <family val="2"/>
      </rPr>
      <t xml:space="preserve">Details of where to find information previously published in tables is shown </t>
    </r>
    <r>
      <rPr>
        <u/>
        <sz val="11"/>
        <color theme="10"/>
        <rFont val="Arial"/>
        <family val="2"/>
      </rPr>
      <t>here.</t>
    </r>
  </si>
  <si>
    <r>
      <t>12 months to less than 2 years</t>
    </r>
    <r>
      <rPr>
        <vertAlign val="superscript"/>
        <sz val="10"/>
        <rFont val="Arial"/>
        <family val="2"/>
      </rPr>
      <t>2</t>
    </r>
  </si>
  <si>
    <r>
      <t>2 years to less than 4 years</t>
    </r>
    <r>
      <rPr>
        <vertAlign val="superscript"/>
        <sz val="10"/>
        <rFont val="Arial"/>
        <family val="2"/>
      </rPr>
      <t>2</t>
    </r>
  </si>
  <si>
    <r>
      <t>Indeterminate sentences</t>
    </r>
    <r>
      <rPr>
        <b/>
        <vertAlign val="superscript"/>
        <sz val="11"/>
        <rFont val="Arial"/>
        <family val="2"/>
      </rPr>
      <t>3</t>
    </r>
  </si>
  <si>
    <r>
      <t>Other life</t>
    </r>
    <r>
      <rPr>
        <b/>
        <vertAlign val="superscript"/>
        <sz val="10"/>
        <rFont val="Arial"/>
        <family val="2"/>
      </rPr>
      <t>4</t>
    </r>
  </si>
  <si>
    <t>26 April 2018</t>
  </si>
  <si>
    <t>26 July 2018</t>
  </si>
  <si>
    <t>A. Proven reoffending overview, Apr 2005 to Jun 2016</t>
  </si>
  <si>
    <t>B. Proven reoffences, Apr 2005 to Jun 2016</t>
  </si>
  <si>
    <t>C. Proven reoffending by index disposal, Apr 2005 to Jun 2016</t>
  </si>
  <si>
    <t>Proven Reoffending Statistics Quarterly Bulletin, Apr 2016 to Jun 2016</t>
  </si>
  <si>
    <t>Apr - Jun 2005</t>
  </si>
  <si>
    <t>Jul - Sep 2005</t>
  </si>
  <si>
    <t>Oct - Dec 2005</t>
  </si>
  <si>
    <t>Jan - Mar 2006</t>
  </si>
  <si>
    <t>Apr - Jun 2006</t>
  </si>
  <si>
    <t>Jul - Sep 2006</t>
  </si>
  <si>
    <t>Oct - Dec 2006</t>
  </si>
  <si>
    <t>Jan - Mar 2007</t>
  </si>
  <si>
    <t>Apr - Jun 2007</t>
  </si>
  <si>
    <t>Jul - Sep 2007</t>
  </si>
  <si>
    <t>Oct - Dec 2007</t>
  </si>
  <si>
    <t>Jan - Mar 2008</t>
  </si>
  <si>
    <t>Apr - Jun 2008</t>
  </si>
  <si>
    <t>Jul - Sep 2008</t>
  </si>
  <si>
    <t>Oct - Dec 2008</t>
  </si>
  <si>
    <t>Jan - Mar 2009</t>
  </si>
  <si>
    <t>Apr - Jun 2009</t>
  </si>
  <si>
    <t>Jul - Sep 2009</t>
  </si>
  <si>
    <t>Oct - Dec 2009</t>
  </si>
  <si>
    <t>Jan - Mar 2010</t>
  </si>
  <si>
    <t>Apr - Jun 2010</t>
  </si>
  <si>
    <t>Jul - Sep 2010</t>
  </si>
  <si>
    <t>Oct - Dec 2010</t>
  </si>
  <si>
    <t>Jan - Mar 2011</t>
  </si>
  <si>
    <t>Apr - Jun 2011</t>
  </si>
  <si>
    <t>Jul - Sep 2011</t>
  </si>
  <si>
    <t>Oct - Dec 2011</t>
  </si>
  <si>
    <t>Jan - Mar 2012</t>
  </si>
  <si>
    <t>Apr - Jun 2012</t>
  </si>
  <si>
    <t>Jul - Sep 2012</t>
  </si>
  <si>
    <t>Oct - Dec 2012</t>
  </si>
  <si>
    <t>Jan - Mar 2013</t>
  </si>
  <si>
    <t>Apr - Jun 2013</t>
  </si>
  <si>
    <t>Jul - Sep 2013</t>
  </si>
  <si>
    <t>Oct - Dec 2013</t>
  </si>
  <si>
    <t>Jan - Mar 2014</t>
  </si>
  <si>
    <t>Apr - Jun 2014</t>
  </si>
  <si>
    <t>Jul - Sep 2014</t>
  </si>
  <si>
    <t>Oct - Dec 2014</t>
  </si>
  <si>
    <t>Jan - Mar 2015</t>
  </si>
  <si>
    <t>Apr - Jun 2015</t>
  </si>
  <si>
    <t>Jul - Sep 2015</t>
  </si>
  <si>
    <t>Oct - Dec 2015</t>
  </si>
  <si>
    <t>Jan - Mar 2016</t>
  </si>
  <si>
    <t>Apr - Jun 2016</t>
  </si>
  <si>
    <t>New Data Source</t>
  </si>
  <si>
    <t>Table A1: Proven reoffending data, by adults and juveniles, (3 monthly)</t>
  </si>
  <si>
    <t>Table A2: Proven reoffending data, by sex and adults and juveniles, (3 monthly)</t>
  </si>
  <si>
    <t>Table A3: Proven reoffending data, by age, (3 monthly)</t>
  </si>
  <si>
    <t>Table A4a: Adult proven reoffending data, by index offence, (3 monthly)</t>
  </si>
  <si>
    <t>Table A4b: Juvenile proven reoffending data, by index offence, (3 monthly)</t>
  </si>
  <si>
    <t>Table A5a: Adult proven reoffending data, by number of previous offences, (3 monthly)</t>
  </si>
  <si>
    <t>Table A5b: Juvenile proven reoffending data, by number of previous offences, (3 monthly)</t>
  </si>
  <si>
    <t>Table B1: Adult and juvenile indictable proven reoffences, (3 monthly)</t>
  </si>
  <si>
    <t>Table B2: Proven reoffences committed in the one-year follow-up period, by month of reoffence, (3 monthly)</t>
  </si>
  <si>
    <t>Table B3: Proven reoffences committed in the one-year follow-up period, by reoffence group, (3 monthly)</t>
  </si>
  <si>
    <t>Table B4: Proven reoffences committed in the one-year follow-up period, by index offence group and reoffence group (Apr 2016 to Jun 2016)</t>
  </si>
  <si>
    <t>*</t>
  </si>
  <si>
    <t>-</t>
  </si>
  <si>
    <r>
      <rPr>
        <b/>
        <sz val="12"/>
        <color rgb="FF000000"/>
        <rFont val="Arial"/>
        <family val="2"/>
      </rPr>
      <t>Table C1a: Adult proven reoffending data, by index disposal</t>
    </r>
    <r>
      <rPr>
        <b/>
        <vertAlign val="superscript"/>
        <sz val="12"/>
        <color rgb="FF000000"/>
        <rFont val="Arial"/>
        <family val="2"/>
      </rPr>
      <t>1</t>
    </r>
    <r>
      <rPr>
        <b/>
        <sz val="12"/>
        <color rgb="FF000000"/>
        <rFont val="Arial"/>
        <family val="2"/>
      </rPr>
      <t>, (3 monthly)</t>
    </r>
  </si>
  <si>
    <r>
      <rPr>
        <b/>
        <sz val="12"/>
        <color rgb="FF000000"/>
        <rFont val="Arial"/>
        <family val="2"/>
      </rPr>
      <t>Table C1b: Juvenile proven reoffending data, by index disposal</t>
    </r>
    <r>
      <rPr>
        <b/>
        <vertAlign val="superscript"/>
        <sz val="12"/>
        <color rgb="FF000000"/>
        <rFont val="Arial"/>
        <family val="2"/>
      </rPr>
      <t>1</t>
    </r>
    <r>
      <rPr>
        <b/>
        <sz val="12"/>
        <color rgb="FF000000"/>
        <rFont val="Arial"/>
        <family val="2"/>
      </rPr>
      <t>, (3 monthly)</t>
    </r>
  </si>
  <si>
    <r>
      <rPr>
        <b/>
        <sz val="12"/>
        <color rgb="FF000000"/>
        <rFont val="Arial"/>
        <family val="2"/>
      </rPr>
      <t>Table C2a: Adult proven reoffending data, by custodial sentence length</t>
    </r>
    <r>
      <rPr>
        <b/>
        <vertAlign val="superscript"/>
        <sz val="12"/>
        <color rgb="FF000000"/>
        <rFont val="Arial"/>
        <family val="2"/>
      </rPr>
      <t>1</t>
    </r>
    <r>
      <rPr>
        <b/>
        <sz val="12"/>
        <color rgb="FF000000"/>
        <rFont val="Arial"/>
        <family val="2"/>
      </rPr>
      <t>, (3 monthly)</t>
    </r>
  </si>
  <si>
    <r>
      <rPr>
        <b/>
        <sz val="12"/>
        <color rgb="FF000000"/>
        <rFont val="Arial"/>
        <family val="2"/>
      </rPr>
      <t>Table C2b: Juvenile proven reoffending data, by custodial sentence length</t>
    </r>
    <r>
      <rPr>
        <b/>
        <vertAlign val="superscript"/>
        <sz val="12"/>
        <color rgb="FF000000"/>
        <rFont val="Arial"/>
        <family val="2"/>
      </rPr>
      <t>1</t>
    </r>
    <r>
      <rPr>
        <b/>
        <sz val="12"/>
        <color rgb="FF000000"/>
        <rFont val="Arial"/>
        <family val="2"/>
      </rPr>
      <t>, (3 monthly)</t>
    </r>
  </si>
  <si>
    <t>1. Number of offenders in each disposal category do not sum to the total number of offenders. This is due to a difference in methodology to provide a realistic and relevant view of proven reoffending by disposal type. The first event within each disposal is taken as the start point. Therefore, some offenders will appear in more than one disposal category.</t>
  </si>
  <si>
    <t>2. Court Orders include pre-Criminal Justice Act 2003 community sentences, new community orders and suspended sentence orders.</t>
  </si>
  <si>
    <t>3. As Court Order figures include pre-Criminal Justice Act 2003 community sentences, they will not equal the sum of Community Order and Suspended Sentence Order figures. Community Orders and Suspended Sentence Orders were introduced in the Criminal Justice Act 2003 and came into force from April 2005.</t>
  </si>
  <si>
    <t>4. Due to the change in how custodial sentences are recorded under the new data source, offenders with prison sentence lengths of one day are not included in the October to December 2015 cohort and onwards.</t>
  </si>
  <si>
    <t>2. Reprimands and warnings for youths were abolished under Legal Aid Sentencing and Punishment of Offenders Act 2012 with effect from 8 April 2013 and replaced with youth cautions.</t>
  </si>
  <si>
    <t>3. The Youth Rehabilitation Order came into effect on the 30 November 2009 as part of the Criminal Justice and Immigration Act 2008. It is a generic community sentence for juvenile offenders which can combine up to 18 different requirements.</t>
  </si>
  <si>
    <t>4. Youth Community Sentences are replaced by the Youth Rehabilitation Order, but they will continue to exist for offenders that committed an offence before the 30 November 2009.</t>
  </si>
  <si>
    <t>5. Due to the change in how custodial sentences are recorded under the new data source, offenders with prison sentence lengths of one day are not included in the October to December 2015 cohort and onwards.</t>
  </si>
  <si>
    <t>1. Due to the change in how custodial sentences are recorded under the new data source, offenders with prison sentence lengths of one day are not included in cohorts from October 2015 and onwards.</t>
  </si>
  <si>
    <t>2. Following the introduction of a new IT system, some offenders released from sentences of 12 months to less than four years between July 2009 and June 2010 do not have precise sentence lengths and, therefore, cannot be allocated to a sentence length band.</t>
  </si>
  <si>
    <t>3. Data regarding offenders released from indeterminate sentences up to September 2015 are extracted from the Public Protection Unit Database (PPUD). As data were not of sufficient quality for these offenders prior to 2009, they have not been included in the figures. Data regarding offenders released from indeterminate sentences from October 2015 onwards are extracted from nDelius.</t>
  </si>
  <si>
    <t>4.  'Other life' category includes discretionary and automatic life sentences.</t>
  </si>
  <si>
    <t>1. Due to the change in how custodial sentences are recorded under the new data source, offenders with prison sentence lengths of one day are not included in the October to December 2015 cohort and onwards.</t>
  </si>
  <si>
    <r>
      <t>Table A6a: Adult proven reoffending data, by number of previous custodial sentences, (3 monthly)</t>
    </r>
    <r>
      <rPr>
        <b/>
        <sz val="12"/>
        <color rgb="FF000000"/>
        <rFont val="Arial"/>
        <family val="2"/>
      </rPr>
      <t/>
    </r>
  </si>
  <si>
    <r>
      <t>Table A6b: Juvenile proven reoffending data, by number of previous custodial sentences, (3 monthly)</t>
    </r>
    <r>
      <rPr>
        <b/>
        <sz val="12"/>
        <color rgb="FF000000"/>
        <rFont val="Arial"/>
        <family val="2"/>
      </rPr>
      <t/>
    </r>
  </si>
  <si>
    <r>
      <t xml:space="preserve">If you have any feedback, questions or requests for further information about these statistics, please direct them to </t>
    </r>
    <r>
      <rPr>
        <u/>
        <sz val="11"/>
        <color rgb="FF0000FF"/>
        <rFont val="Arial"/>
        <family val="2"/>
      </rPr>
      <t>statistics.enquiries@justice.gsi.gov.uk</t>
    </r>
    <r>
      <rPr>
        <sz val="1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</si>
</sst>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_-* #,##0.000_-;\-* #,##0.000_-;_-* &quot;-&quot;??_-;_-@_-"/>
    <numFmt numFmtId="166" formatCode="_-* #,##0_-;\-* #,##0_-;_-* &quot;-&quot;??_-;_-@_-"/>
    <numFmt numFmtId="167" formatCode="0.0%"/>
    <numFmt numFmtId="168" formatCode="#,##0.0"/>
  </numFmts>
  <fonts count="35" x14ac:knownFonts="1">
    <font>
      <sz val="10"/>
      <name val="Arial"/>
    </font>
    <font>
      <sz val="10"/>
      <color rgb="FF000000"/>
      <name val="Arial"/>
      <family val="2"/>
    </font>
    <font>
      <sz val="26"/>
      <color indexed="8"/>
      <name val="Arial Bold"/>
    </font>
    <font>
      <b/>
      <sz val="10"/>
      <color rgb="FF000000"/>
      <name val="Arial"/>
      <family val="2"/>
    </font>
    <font>
      <b/>
      <sz val="10"/>
      <color indexed="8"/>
      <name val="Arial"/>
      <family val="2"/>
    </font>
    <font>
      <b/>
      <u/>
      <sz val="10"/>
      <color indexed="12"/>
      <name val="Arial"/>
      <family val="2"/>
    </font>
    <font>
      <b/>
      <sz val="12"/>
      <color rgb="FF000000"/>
      <name val="Arial"/>
      <family val="2"/>
    </font>
    <font>
      <b/>
      <sz val="11"/>
      <color rgb="FF000000"/>
      <name val="Arial"/>
      <family val="2"/>
    </font>
    <font>
      <b/>
      <u/>
      <sz val="11"/>
      <color indexed="12"/>
      <name val="Arial"/>
      <family val="2"/>
    </font>
    <font>
      <u/>
      <sz val="10"/>
      <color indexed="12"/>
      <name val="Arial"/>
      <family val="2"/>
    </font>
    <font>
      <sz val="11"/>
      <color rgb="FF000000"/>
      <name val="Arial"/>
      <family val="2"/>
    </font>
    <font>
      <u/>
      <sz val="11"/>
      <color indexed="12"/>
      <name val="Arial"/>
      <family val="2"/>
    </font>
    <font>
      <u/>
      <sz val="11"/>
      <color theme="10"/>
      <name val="Arial"/>
      <family val="2"/>
    </font>
    <font>
      <sz val="10"/>
      <color theme="1"/>
      <name val="Arial"/>
      <family val="2"/>
    </font>
    <font>
      <u/>
      <sz val="10"/>
      <color rgb="FF000000"/>
      <name val="Arial"/>
      <family val="2"/>
    </font>
    <font>
      <sz val="10"/>
      <color rgb="FF000000"/>
      <name val="Arial"/>
      <family val="2"/>
    </font>
    <font>
      <i/>
      <sz val="10"/>
      <color rgb="FF000000"/>
      <name val="Arial"/>
      <family val="2"/>
    </font>
    <font>
      <b/>
      <sz val="10"/>
      <color rgb="FFFF0000"/>
      <name val="Arial"/>
      <family val="2"/>
    </font>
    <font>
      <sz val="12"/>
      <color rgb="FF000000"/>
      <name val="Arial"/>
      <family val="2"/>
    </font>
    <font>
      <b/>
      <sz val="12"/>
      <color indexed="8"/>
      <name val="Arial"/>
      <family val="2"/>
    </font>
    <font>
      <u/>
      <sz val="10"/>
      <color theme="10"/>
      <name val="Arial"/>
      <family val="2"/>
    </font>
    <font>
      <i/>
      <sz val="10"/>
      <color rgb="FF000000"/>
      <name val="Arial"/>
      <family val="2"/>
    </font>
    <font>
      <sz val="10"/>
      <name val="Arial"/>
      <family val="2"/>
    </font>
    <font>
      <sz val="11"/>
      <name val="Arial"/>
      <family val="2"/>
    </font>
    <font>
      <b/>
      <vertAlign val="superscript"/>
      <sz val="10"/>
      <name val="Arial"/>
      <family val="2"/>
    </font>
    <font>
      <b/>
      <sz val="10"/>
      <name val="Arial"/>
      <family val="2"/>
    </font>
    <font>
      <b/>
      <vertAlign val="superscript"/>
      <sz val="11"/>
      <name val="Arial"/>
      <family val="2"/>
    </font>
    <font>
      <i/>
      <vertAlign val="subscript"/>
      <sz val="10"/>
      <name val="Arial"/>
      <family val="2"/>
    </font>
    <font>
      <i/>
      <sz val="10"/>
      <name val="Arial"/>
      <family val="2"/>
    </font>
    <font>
      <b/>
      <sz val="11"/>
      <name val="Arial"/>
      <family val="2"/>
    </font>
    <font>
      <b/>
      <u/>
      <sz val="11"/>
      <color rgb="FF0000FF"/>
      <name val="Arial"/>
      <family val="2"/>
    </font>
    <font>
      <vertAlign val="subscript"/>
      <sz val="10"/>
      <name val="Arial"/>
      <family val="2"/>
    </font>
    <font>
      <vertAlign val="superscript"/>
      <sz val="10"/>
      <name val="Arial"/>
      <family val="2"/>
    </font>
    <font>
      <b/>
      <vertAlign val="superscript"/>
      <sz val="12"/>
      <color rgb="FF000000"/>
      <name val="Arial"/>
      <family val="2"/>
    </font>
    <font>
      <u/>
      <sz val="11"/>
      <color rgb="FF0000FF"/>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BFEFFF"/>
      </patternFill>
    </fill>
  </fills>
  <borders count="17">
    <border>
      <left/>
      <right/>
      <top/>
      <bottom/>
      <diagonal/>
    </border>
    <border>
      <left style="thick">
        <color indexed="55"/>
      </left>
      <right/>
      <top/>
      <bottom/>
      <diagonal/>
    </border>
    <border>
      <left/>
      <right style="thick">
        <color indexed="55"/>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rgb="FF000000"/>
      </top>
      <bottom/>
      <diagonal/>
    </border>
    <border>
      <left/>
      <right/>
      <top/>
      <bottom style="thin">
        <color rgb="FF000000"/>
      </bottom>
      <diagonal/>
    </border>
    <border>
      <left style="dashed">
        <color rgb="FF000000"/>
      </left>
      <right/>
      <top/>
      <bottom/>
      <diagonal/>
    </border>
    <border>
      <left style="dashed">
        <color rgb="FF000000"/>
      </left>
      <right/>
      <top style="thin">
        <color rgb="FF000000"/>
      </top>
      <bottom/>
      <diagonal/>
    </border>
    <border>
      <left style="dashed">
        <color rgb="FF000000"/>
      </left>
      <right/>
      <top/>
      <bottom style="thin">
        <color rgb="FF000000"/>
      </bottom>
      <diagonal/>
    </border>
  </borders>
  <cellStyleXfs count="2">
    <xf numFmtId="0" fontId="0" fillId="0" borderId="0"/>
    <xf numFmtId="0" fontId="20" fillId="0" borderId="0" applyNumberFormat="0" applyFill="0" applyBorder="0" applyAlignment="0" applyProtection="0"/>
  </cellStyleXfs>
  <cellXfs count="183">
    <xf numFmtId="0" fontId="0" fillId="0" borderId="0" xfId="0"/>
    <xf numFmtId="0" fontId="1" fillId="2" borderId="1" xfId="0" applyFont="1" applyFill="1" applyBorder="1"/>
    <xf numFmtId="0" fontId="3" fillId="0" borderId="0" xfId="0" applyFont="1"/>
    <xf numFmtId="0" fontId="3" fillId="2" borderId="0" xfId="0" applyFont="1" applyFill="1"/>
    <xf numFmtId="0" fontId="2" fillId="0" borderId="1" xfId="0" applyFont="1" applyBorder="1" applyAlignment="1">
      <alignment horizontal="center"/>
    </xf>
    <xf numFmtId="49" fontId="3" fillId="2" borderId="0" xfId="0" applyNumberFormat="1" applyFont="1" applyFill="1"/>
    <xf numFmtId="0" fontId="4" fillId="0" borderId="0" xfId="0" applyFont="1"/>
    <xf numFmtId="0" fontId="5" fillId="0" borderId="0" xfId="0" applyFont="1"/>
    <xf numFmtId="0" fontId="1" fillId="2" borderId="2" xfId="0" applyFont="1" applyFill="1" applyBorder="1"/>
    <xf numFmtId="0" fontId="6" fillId="3" borderId="0" xfId="0" applyFont="1" applyFill="1" applyAlignment="1">
      <alignment horizontal="left"/>
    </xf>
    <xf numFmtId="0" fontId="1" fillId="3" borderId="0" xfId="0" applyFont="1" applyFill="1"/>
    <xf numFmtId="0" fontId="3" fillId="3" borderId="0" xfId="0" applyFont="1" applyFill="1" applyAlignment="1">
      <alignment horizontal="left"/>
    </xf>
    <xf numFmtId="0" fontId="7" fillId="3" borderId="0" xfId="0" applyFont="1" applyFill="1" applyAlignment="1">
      <alignment horizontal="left" vertical="center"/>
    </xf>
    <xf numFmtId="0" fontId="8" fillId="3" borderId="0" xfId="0" applyFont="1" applyFill="1" applyAlignment="1">
      <alignment horizontal="left"/>
    </xf>
    <xf numFmtId="0" fontId="9" fillId="3" borderId="0" xfId="0" applyFont="1" applyFill="1" applyAlignment="1">
      <alignment horizontal="left"/>
    </xf>
    <xf numFmtId="0" fontId="10" fillId="3" borderId="0" xfId="0" applyFont="1" applyFill="1" applyAlignment="1">
      <alignment horizontal="left" vertical="center" wrapText="1"/>
    </xf>
    <xf numFmtId="0" fontId="1" fillId="3" borderId="0" xfId="0" applyFont="1" applyFill="1" applyAlignment="1">
      <alignment vertical="top" wrapText="1"/>
    </xf>
    <xf numFmtId="0" fontId="1" fillId="3" borderId="0" xfId="0" applyFont="1" applyFill="1" applyAlignment="1">
      <alignment horizontal="left"/>
    </xf>
    <xf numFmtId="0" fontId="6" fillId="3" borderId="0" xfId="0" applyFont="1" applyFill="1" applyAlignment="1">
      <alignment horizontal="left" vertical="center"/>
    </xf>
    <xf numFmtId="0" fontId="7" fillId="3" borderId="0" xfId="0" applyFont="1" applyFill="1" applyAlignment="1">
      <alignment horizontal="left"/>
    </xf>
    <xf numFmtId="0" fontId="6" fillId="3" borderId="0" xfId="0" applyFont="1" applyFill="1"/>
    <xf numFmtId="0" fontId="14" fillId="3" borderId="0" xfId="0" applyFont="1" applyFill="1" applyAlignment="1">
      <alignment horizontal="left"/>
    </xf>
    <xf numFmtId="0" fontId="15" fillId="0" borderId="0" xfId="0" applyFont="1"/>
    <xf numFmtId="164" fontId="3" fillId="3" borderId="0" xfId="0" applyNumberFormat="1" applyFont="1" applyFill="1" applyAlignment="1">
      <alignment horizontal="right"/>
    </xf>
    <xf numFmtId="164" fontId="1" fillId="3" borderId="0" xfId="0" applyNumberFormat="1" applyFont="1" applyFill="1" applyAlignment="1">
      <alignment horizontal="right"/>
    </xf>
    <xf numFmtId="2" fontId="1" fillId="3" borderId="0" xfId="0" applyNumberFormat="1" applyFont="1" applyFill="1" applyAlignment="1">
      <alignment horizontal="right"/>
    </xf>
    <xf numFmtId="3" fontId="1" fillId="3" borderId="0" xfId="0" applyNumberFormat="1" applyFont="1" applyFill="1" applyAlignment="1">
      <alignment horizontal="right"/>
    </xf>
    <xf numFmtId="165" fontId="1" fillId="3" borderId="0" xfId="0" applyNumberFormat="1" applyFont="1" applyFill="1" applyAlignment="1">
      <alignment horizontal="right"/>
    </xf>
    <xf numFmtId="0" fontId="1" fillId="3" borderId="0" xfId="0" applyFont="1" applyFill="1" applyAlignment="1">
      <alignment horizontal="right"/>
    </xf>
    <xf numFmtId="166" fontId="1" fillId="3" borderId="0" xfId="0" applyNumberFormat="1" applyFont="1" applyFill="1" applyAlignment="1">
      <alignment horizontal="right"/>
    </xf>
    <xf numFmtId="0" fontId="1" fillId="2" borderId="0" xfId="0" applyFont="1" applyFill="1" applyAlignment="1">
      <alignment horizontal="left" vertical="top" wrapText="1"/>
    </xf>
    <xf numFmtId="0" fontId="16" fillId="3" borderId="0" xfId="0" applyFont="1" applyFill="1" applyAlignment="1">
      <alignment horizontal="left" wrapText="1" indent="1"/>
    </xf>
    <xf numFmtId="0" fontId="1" fillId="3" borderId="0" xfId="0" applyFont="1" applyFill="1" applyAlignment="1">
      <alignment horizontal="left" wrapText="1" indent="1"/>
    </xf>
    <xf numFmtId="0" fontId="1" fillId="2" borderId="0" xfId="0" applyFont="1" applyFill="1" applyAlignment="1">
      <alignment horizontal="left" wrapText="1" indent="1"/>
    </xf>
    <xf numFmtId="0" fontId="7" fillId="2" borderId="0" xfId="0" applyFont="1" applyFill="1" applyAlignment="1">
      <alignment horizontal="left"/>
    </xf>
    <xf numFmtId="164" fontId="3" fillId="3" borderId="0" xfId="0" applyNumberFormat="1" applyFont="1" applyFill="1"/>
    <xf numFmtId="0" fontId="1" fillId="2" borderId="3" xfId="0" applyFont="1" applyFill="1" applyBorder="1"/>
    <xf numFmtId="0" fontId="16" fillId="3" borderId="0" xfId="0" applyFont="1" applyFill="1"/>
    <xf numFmtId="0" fontId="1" fillId="2" borderId="4" xfId="0" applyFont="1" applyFill="1" applyBorder="1" applyAlignment="1">
      <alignment horizontal="left" wrapText="1" indent="1"/>
    </xf>
    <xf numFmtId="0" fontId="1" fillId="3" borderId="0" xfId="0" applyFont="1" applyFill="1" applyAlignment="1">
      <alignment horizontal="right" wrapText="1"/>
    </xf>
    <xf numFmtId="2" fontId="3" fillId="3" borderId="0" xfId="0" applyNumberFormat="1" applyFont="1" applyFill="1"/>
    <xf numFmtId="2" fontId="1" fillId="3" borderId="0" xfId="0" applyNumberFormat="1" applyFont="1" applyFill="1"/>
    <xf numFmtId="0" fontId="1" fillId="2" borderId="0" xfId="0" applyFont="1" applyFill="1" applyAlignment="1">
      <alignment horizontal="left" wrapText="1"/>
    </xf>
    <xf numFmtId="0" fontId="7" fillId="2" borderId="3" xfId="0" applyFont="1" applyFill="1" applyBorder="1"/>
    <xf numFmtId="0" fontId="7" fillId="2" borderId="0" xfId="0" applyFont="1" applyFill="1" applyAlignment="1">
      <alignment horizontal="left" wrapText="1"/>
    </xf>
    <xf numFmtId="0" fontId="6" fillId="2" borderId="0" xfId="0" applyFont="1" applyFill="1"/>
    <xf numFmtId="3" fontId="3" fillId="2" borderId="0" xfId="0" applyNumberFormat="1" applyFont="1" applyFill="1" applyAlignment="1">
      <alignment horizontal="right"/>
    </xf>
    <xf numFmtId="0" fontId="9" fillId="2" borderId="0" xfId="0" applyFont="1" applyFill="1"/>
    <xf numFmtId="0" fontId="1" fillId="2" borderId="0" xfId="0" applyFont="1" applyFill="1" applyAlignment="1">
      <alignment horizontal="left" wrapText="1" indent="2"/>
    </xf>
    <xf numFmtId="0" fontId="16" fillId="2" borderId="0" xfId="0" applyFont="1" applyFill="1" applyAlignment="1">
      <alignment horizontal="left" wrapText="1" indent="2"/>
    </xf>
    <xf numFmtId="164" fontId="1" fillId="2" borderId="0" xfId="0" applyNumberFormat="1" applyFont="1" applyFill="1" applyAlignment="1">
      <alignment horizontal="right"/>
    </xf>
    <xf numFmtId="9" fontId="1" fillId="2" borderId="0" xfId="0" applyNumberFormat="1" applyFont="1" applyFill="1"/>
    <xf numFmtId="0" fontId="1" fillId="2" borderId="5" xfId="0" applyFont="1" applyFill="1" applyBorder="1"/>
    <xf numFmtId="43" fontId="1" fillId="2" borderId="0" xfId="0" applyNumberFormat="1" applyFont="1" applyFill="1"/>
    <xf numFmtId="0" fontId="3" fillId="2" borderId="0" xfId="0" applyFont="1" applyFill="1" applyAlignment="1">
      <alignment horizontal="left" wrapText="1" indent="1"/>
    </xf>
    <xf numFmtId="0" fontId="1" fillId="2" borderId="0" xfId="0" applyFont="1" applyFill="1"/>
    <xf numFmtId="0" fontId="1" fillId="2" borderId="4" xfId="0" applyFont="1" applyFill="1" applyBorder="1" applyAlignment="1">
      <alignment horizontal="left" wrapText="1" indent="2"/>
    </xf>
    <xf numFmtId="2" fontId="1" fillId="2" borderId="0" xfId="0" applyNumberFormat="1" applyFont="1" applyFill="1" applyAlignment="1">
      <alignment horizontal="right"/>
    </xf>
    <xf numFmtId="0" fontId="1" fillId="2" borderId="0" xfId="0" applyFont="1" applyFill="1" applyAlignment="1">
      <alignment horizontal="right"/>
    </xf>
    <xf numFmtId="3" fontId="1" fillId="2" borderId="0" xfId="0" applyNumberFormat="1" applyFont="1" applyFill="1" applyAlignment="1">
      <alignment horizontal="right"/>
    </xf>
    <xf numFmtId="3" fontId="1" fillId="2" borderId="0" xfId="0" applyNumberFormat="1" applyFont="1" applyFill="1"/>
    <xf numFmtId="0" fontId="16" fillId="2" borderId="0" xfId="0" applyFont="1" applyFill="1" applyAlignment="1">
      <alignment horizontal="left" wrapText="1" indent="1"/>
    </xf>
    <xf numFmtId="167" fontId="1" fillId="3" borderId="0" xfId="0" applyNumberFormat="1" applyFont="1" applyFill="1"/>
    <xf numFmtId="0" fontId="7" fillId="2" borderId="0" xfId="0" applyFont="1" applyFill="1"/>
    <xf numFmtId="3" fontId="1" fillId="2" borderId="4" xfId="0" applyNumberFormat="1" applyFont="1" applyFill="1" applyBorder="1" applyAlignment="1">
      <alignment horizontal="left" indent="1"/>
    </xf>
    <xf numFmtId="164" fontId="3" fillId="2" borderId="0" xfId="0" applyNumberFormat="1" applyFont="1" applyFill="1" applyAlignment="1">
      <alignment horizontal="right"/>
    </xf>
    <xf numFmtId="0" fontId="6" fillId="2" borderId="0" xfId="0" applyFont="1" applyFill="1" applyAlignment="1">
      <alignment horizontal="left"/>
    </xf>
    <xf numFmtId="164" fontId="3" fillId="2" borderId="0" xfId="0" applyNumberFormat="1" applyFont="1" applyFill="1"/>
    <xf numFmtId="0" fontId="7" fillId="2" borderId="3" xfId="0" applyFont="1" applyFill="1" applyBorder="1" applyAlignment="1">
      <alignment horizontal="left"/>
    </xf>
    <xf numFmtId="3" fontId="1" fillId="2" borderId="4" xfId="0" applyNumberFormat="1" applyFont="1" applyFill="1" applyBorder="1" applyAlignment="1">
      <alignment horizontal="left" indent="2"/>
    </xf>
    <xf numFmtId="0" fontId="15" fillId="0" borderId="0" xfId="0" applyFont="1" applyAlignment="1">
      <alignment horizontal="left"/>
    </xf>
    <xf numFmtId="0" fontId="17" fillId="3" borderId="0" xfId="0" applyFont="1" applyFill="1" applyAlignment="1">
      <alignment horizontal="left" vertical="top"/>
    </xf>
    <xf numFmtId="0" fontId="18" fillId="3" borderId="0" xfId="0" applyFont="1" applyFill="1"/>
    <xf numFmtId="164" fontId="1" fillId="3" borderId="0" xfId="0" applyNumberFormat="1" applyFont="1" applyFill="1"/>
    <xf numFmtId="0" fontId="3" fillId="3" borderId="0" xfId="0" applyFont="1" applyFill="1"/>
    <xf numFmtId="3" fontId="13" fillId="3" borderId="0" xfId="0" applyNumberFormat="1" applyFont="1" applyFill="1" applyAlignment="1">
      <alignment horizontal="right"/>
    </xf>
    <xf numFmtId="3" fontId="13" fillId="2" borderId="0" xfId="0" applyNumberFormat="1" applyFont="1" applyFill="1" applyAlignment="1">
      <alignment horizontal="right"/>
    </xf>
    <xf numFmtId="0" fontId="13" fillId="3" borderId="0" xfId="0" applyFont="1" applyFill="1" applyAlignment="1">
      <alignment horizontal="right"/>
    </xf>
    <xf numFmtId="0" fontId="9" fillId="3" borderId="0" xfId="0" applyFont="1" applyFill="1"/>
    <xf numFmtId="0" fontId="13" fillId="3" borderId="5" xfId="0" applyFont="1" applyFill="1" applyBorder="1"/>
    <xf numFmtId="0" fontId="1" fillId="3" borderId="0" xfId="0" applyFont="1" applyFill="1" applyAlignment="1">
      <alignment horizontal="left" wrapText="1" indent="2"/>
    </xf>
    <xf numFmtId="0" fontId="1" fillId="3" borderId="4" xfId="0" applyFont="1" applyFill="1" applyBorder="1" applyAlignment="1">
      <alignment horizontal="left" wrapText="1" indent="2"/>
    </xf>
    <xf numFmtId="3" fontId="13" fillId="3" borderId="0" xfId="0" applyNumberFormat="1" applyFont="1" applyFill="1"/>
    <xf numFmtId="0" fontId="1" fillId="2" borderId="0" xfId="0" applyFont="1" applyFill="1" applyAlignment="1">
      <alignment horizontal="center"/>
    </xf>
    <xf numFmtId="0" fontId="1" fillId="2" borderId="3" xfId="0" applyFont="1" applyFill="1" applyBorder="1" applyAlignment="1">
      <alignment horizontal="right" wrapText="1"/>
    </xf>
    <xf numFmtId="164" fontId="1" fillId="2" borderId="4" xfId="0" applyNumberFormat="1" applyFont="1" applyFill="1" applyBorder="1" applyAlignment="1">
      <alignment horizontal="left" indent="2"/>
    </xf>
    <xf numFmtId="0" fontId="1" fillId="2" borderId="0" xfId="0" applyFont="1" applyFill="1" applyAlignment="1">
      <alignment horizontal="left"/>
    </xf>
    <xf numFmtId="0" fontId="3" fillId="2" borderId="0" xfId="0" applyFont="1" applyFill="1" applyAlignment="1">
      <alignment horizontal="left" indent="1"/>
    </xf>
    <xf numFmtId="0" fontId="1" fillId="2" borderId="0" xfId="0" applyFont="1" applyFill="1" applyAlignment="1">
      <alignment wrapText="1"/>
    </xf>
    <xf numFmtId="0" fontId="1" fillId="2" borderId="5" xfId="0" applyFont="1" applyFill="1" applyBorder="1" applyAlignment="1">
      <alignment horizontal="right"/>
    </xf>
    <xf numFmtId="166" fontId="1" fillId="2" borderId="0" xfId="0" applyNumberFormat="1" applyFont="1" applyFill="1" applyAlignment="1">
      <alignment textRotation="90" wrapText="1"/>
    </xf>
    <xf numFmtId="0" fontId="1" fillId="2" borderId="6" xfId="0" applyFont="1" applyFill="1" applyBorder="1" applyAlignment="1">
      <alignment horizontal="right" wrapText="1"/>
    </xf>
    <xf numFmtId="3" fontId="1" fillId="2" borderId="7" xfId="0" applyNumberFormat="1" applyFont="1" applyFill="1" applyBorder="1" applyAlignment="1">
      <alignment horizontal="right"/>
    </xf>
    <xf numFmtId="3" fontId="1" fillId="2" borderId="4" xfId="0" applyNumberFormat="1" applyFont="1" applyFill="1" applyBorder="1" applyAlignment="1">
      <alignment horizontal="right"/>
    </xf>
    <xf numFmtId="166" fontId="1" fillId="2" borderId="0" xfId="0" applyNumberFormat="1" applyFont="1" applyFill="1"/>
    <xf numFmtId="166" fontId="1" fillId="2" borderId="0" xfId="0" applyNumberFormat="1" applyFont="1" applyFill="1" applyAlignment="1">
      <alignment horizontal="left"/>
    </xf>
    <xf numFmtId="166" fontId="1" fillId="2" borderId="9" xfId="0" applyNumberFormat="1" applyFont="1" applyFill="1" applyBorder="1" applyAlignment="1">
      <alignment horizontal="right" textRotation="90" wrapText="1"/>
    </xf>
    <xf numFmtId="3" fontId="3" fillId="2" borderId="9" xfId="0" applyNumberFormat="1" applyFont="1" applyFill="1" applyBorder="1" applyAlignment="1">
      <alignment horizontal="right"/>
    </xf>
    <xf numFmtId="3" fontId="1" fillId="2" borderId="9" xfId="0" applyNumberFormat="1" applyFont="1" applyFill="1" applyBorder="1" applyAlignment="1">
      <alignment horizontal="right"/>
    </xf>
    <xf numFmtId="3" fontId="16" fillId="2" borderId="0" xfId="0" applyNumberFormat="1" applyFont="1" applyFill="1" applyAlignment="1">
      <alignment horizontal="right"/>
    </xf>
    <xf numFmtId="166" fontId="1" fillId="2" borderId="9" xfId="0" applyNumberFormat="1" applyFont="1" applyFill="1" applyBorder="1" applyAlignment="1">
      <alignment horizontal="right"/>
    </xf>
    <xf numFmtId="166" fontId="1" fillId="2" borderId="5" xfId="0" applyNumberFormat="1" applyFont="1" applyFill="1" applyBorder="1"/>
    <xf numFmtId="0" fontId="1" fillId="2" borderId="10" xfId="0" applyFont="1" applyFill="1" applyBorder="1" applyAlignment="1">
      <alignment horizontal="right" wrapText="1"/>
    </xf>
    <xf numFmtId="0" fontId="1" fillId="2" borderId="11" xfId="0" applyFont="1" applyFill="1" applyBorder="1" applyAlignment="1">
      <alignment horizontal="right" wrapText="1"/>
    </xf>
    <xf numFmtId="0" fontId="1" fillId="2" borderId="5" xfId="0" applyFont="1" applyFill="1" applyBorder="1" applyAlignment="1">
      <alignment horizontal="right" wrapText="1"/>
    </xf>
    <xf numFmtId="166" fontId="1" fillId="2" borderId="3" xfId="0" applyNumberFormat="1" applyFont="1" applyFill="1" applyBorder="1"/>
    <xf numFmtId="0" fontId="16" fillId="3" borderId="0" xfId="0" applyFont="1" applyFill="1" applyAlignment="1">
      <alignment horizontal="left" wrapText="1" indent="2"/>
    </xf>
    <xf numFmtId="0" fontId="16" fillId="3" borderId="0" xfId="0" applyFont="1" applyFill="1" applyAlignment="1">
      <alignment horizontal="left" indent="2"/>
    </xf>
    <xf numFmtId="0" fontId="1" fillId="3" borderId="0" xfId="0" applyFont="1" applyFill="1" applyAlignment="1">
      <alignment horizontal="left" indent="2"/>
    </xf>
    <xf numFmtId="3" fontId="1" fillId="2" borderId="0" xfId="0" applyNumberFormat="1" applyFont="1" applyFill="1" applyAlignment="1">
      <alignment horizontal="left" indent="1"/>
    </xf>
    <xf numFmtId="0" fontId="15" fillId="0" borderId="3" xfId="0" applyFont="1" applyBorder="1"/>
    <xf numFmtId="0" fontId="1" fillId="2" borderId="3" xfId="0" applyFont="1" applyFill="1" applyBorder="1" applyAlignment="1">
      <alignment horizontal="left" wrapText="1"/>
    </xf>
    <xf numFmtId="164" fontId="1" fillId="2" borderId="0" xfId="0" applyNumberFormat="1" applyFont="1" applyFill="1"/>
    <xf numFmtId="0" fontId="19" fillId="2" borderId="0" xfId="0" applyFont="1" applyFill="1"/>
    <xf numFmtId="1" fontId="1" fillId="2" borderId="0" xfId="0" applyNumberFormat="1" applyFont="1" applyFill="1" applyAlignment="1">
      <alignment horizontal="right"/>
    </xf>
    <xf numFmtId="0" fontId="7" fillId="2" borderId="0" xfId="0" applyFont="1" applyFill="1" applyAlignment="1">
      <alignment horizontal="left" vertical="top" wrapText="1"/>
    </xf>
    <xf numFmtId="0" fontId="3" fillId="0" borderId="0" xfId="0" applyFont="1" applyAlignment="1">
      <alignment horizontal="left" wrapText="1" indent="1"/>
    </xf>
    <xf numFmtId="0" fontId="3" fillId="0" borderId="0" xfId="0" applyFont="1" applyAlignment="1">
      <alignment horizontal="left" wrapText="1" indent="2"/>
    </xf>
    <xf numFmtId="0" fontId="1" fillId="2" borderId="0" xfId="0" applyFont="1" applyFill="1" applyAlignment="1">
      <alignment horizontal="left" wrapText="1" indent="3"/>
    </xf>
    <xf numFmtId="0" fontId="16" fillId="3" borderId="0" xfId="0" applyFont="1" applyFill="1" applyAlignment="1">
      <alignment horizontal="left" wrapText="1" indent="3"/>
    </xf>
    <xf numFmtId="0" fontId="1" fillId="3" borderId="0" xfId="0" applyFont="1" applyFill="1" applyAlignment="1">
      <alignment horizontal="left" wrapText="1" indent="3"/>
    </xf>
    <xf numFmtId="4" fontId="1" fillId="2" borderId="0" xfId="0" applyNumberFormat="1" applyFont="1" applyFill="1" applyAlignment="1">
      <alignment horizontal="right"/>
    </xf>
    <xf numFmtId="168" fontId="3" fillId="2" borderId="0" xfId="0" applyNumberFormat="1" applyFont="1" applyFill="1" applyAlignment="1">
      <alignment horizontal="right"/>
    </xf>
    <xf numFmtId="0" fontId="20" fillId="0" borderId="0" xfId="0" applyFont="1"/>
    <xf numFmtId="0" fontId="1" fillId="3" borderId="12" xfId="0" applyFont="1" applyFill="1" applyBorder="1" applyAlignment="1">
      <alignment horizontal="right" wrapText="1"/>
    </xf>
    <xf numFmtId="2" fontId="1" fillId="3" borderId="13" xfId="0" applyNumberFormat="1" applyFont="1" applyFill="1" applyBorder="1" applyAlignment="1">
      <alignment horizontal="right"/>
    </xf>
    <xf numFmtId="2" fontId="1" fillId="3" borderId="14" xfId="0" applyNumberFormat="1" applyFont="1" applyFill="1" applyBorder="1" applyAlignment="1">
      <alignment horizontal="right"/>
    </xf>
    <xf numFmtId="164" fontId="1" fillId="3" borderId="14" xfId="0" applyNumberFormat="1" applyFont="1" applyFill="1" applyBorder="1" applyAlignment="1">
      <alignment horizontal="right"/>
    </xf>
    <xf numFmtId="0" fontId="1" fillId="3" borderId="14" xfId="0" applyFont="1" applyFill="1" applyBorder="1" applyAlignment="1">
      <alignment horizontal="right"/>
    </xf>
    <xf numFmtId="166" fontId="1" fillId="3" borderId="14" xfId="0" applyNumberFormat="1" applyFont="1" applyFill="1" applyBorder="1" applyAlignment="1">
      <alignment horizontal="right"/>
    </xf>
    <xf numFmtId="164" fontId="3" fillId="3" borderId="14" xfId="0" applyNumberFormat="1" applyFont="1" applyFill="1" applyBorder="1" applyAlignment="1">
      <alignment horizontal="right"/>
    </xf>
    <xf numFmtId="3" fontId="1" fillId="3" borderId="14" xfId="0" applyNumberFormat="1" applyFont="1" applyFill="1" applyBorder="1" applyAlignment="1">
      <alignment horizontal="right"/>
    </xf>
    <xf numFmtId="3" fontId="3" fillId="2" borderId="14" xfId="0" applyNumberFormat="1" applyFont="1" applyFill="1" applyBorder="1" applyAlignment="1">
      <alignment horizontal="right"/>
    </xf>
    <xf numFmtId="0" fontId="1" fillId="3" borderId="15" xfId="0" applyFont="1" applyFill="1" applyBorder="1" applyAlignment="1">
      <alignment horizontal="right" wrapText="1"/>
    </xf>
    <xf numFmtId="2" fontId="1" fillId="3" borderId="16" xfId="0" applyNumberFormat="1" applyFont="1" applyFill="1" applyBorder="1" applyAlignment="1">
      <alignment horizontal="right"/>
    </xf>
    <xf numFmtId="0" fontId="15" fillId="0" borderId="14" xfId="0" applyFont="1" applyBorder="1"/>
    <xf numFmtId="164" fontId="1" fillId="2" borderId="13" xfId="0" applyNumberFormat="1" applyFont="1" applyFill="1" applyBorder="1" applyAlignment="1">
      <alignment horizontal="right"/>
    </xf>
    <xf numFmtId="164" fontId="1" fillId="2" borderId="14" xfId="0" applyNumberFormat="1" applyFont="1" applyFill="1" applyBorder="1" applyAlignment="1">
      <alignment horizontal="right"/>
    </xf>
    <xf numFmtId="0" fontId="1" fillId="2" borderId="14" xfId="0" applyFont="1" applyFill="1" applyBorder="1" applyAlignment="1">
      <alignment horizontal="right"/>
    </xf>
    <xf numFmtId="3" fontId="1" fillId="2" borderId="14" xfId="0" applyNumberFormat="1" applyFont="1" applyFill="1" applyBorder="1" applyAlignment="1">
      <alignment horizontal="right"/>
    </xf>
    <xf numFmtId="0" fontId="1" fillId="2" borderId="14" xfId="0" applyFont="1" applyFill="1" applyBorder="1" applyAlignment="1">
      <alignment horizontal="center"/>
    </xf>
    <xf numFmtId="164" fontId="1" fillId="2" borderId="16" xfId="0" applyNumberFormat="1" applyFont="1" applyFill="1" applyBorder="1" applyAlignment="1">
      <alignment horizontal="right"/>
    </xf>
    <xf numFmtId="0" fontId="1" fillId="0" borderId="12" xfId="0" applyFont="1" applyBorder="1" applyAlignment="1">
      <alignment horizontal="right" wrapText="1"/>
    </xf>
    <xf numFmtId="3" fontId="1" fillId="2" borderId="13" xfId="0" applyNumberFormat="1" applyFont="1" applyFill="1" applyBorder="1" applyAlignment="1">
      <alignment horizontal="right"/>
    </xf>
    <xf numFmtId="2" fontId="1" fillId="2" borderId="14" xfId="0" applyNumberFormat="1" applyFont="1" applyFill="1" applyBorder="1" applyAlignment="1">
      <alignment horizontal="right"/>
    </xf>
    <xf numFmtId="3" fontId="1" fillId="2" borderId="16" xfId="0" applyNumberFormat="1" applyFont="1" applyFill="1" applyBorder="1" applyAlignment="1">
      <alignment horizontal="right"/>
    </xf>
    <xf numFmtId="164" fontId="3" fillId="3" borderId="14" xfId="0" applyNumberFormat="1" applyFont="1" applyFill="1" applyBorder="1"/>
    <xf numFmtId="2" fontId="1" fillId="3" borderId="14" xfId="0" applyNumberFormat="1" applyFont="1" applyFill="1" applyBorder="1"/>
    <xf numFmtId="164" fontId="3" fillId="2" borderId="14" xfId="0" applyNumberFormat="1" applyFont="1" applyFill="1" applyBorder="1" applyAlignment="1">
      <alignment horizontal="right"/>
    </xf>
    <xf numFmtId="3" fontId="1" fillId="3" borderId="13" xfId="0" applyNumberFormat="1" applyFont="1" applyFill="1" applyBorder="1" applyAlignment="1">
      <alignment horizontal="right"/>
    </xf>
    <xf numFmtId="3" fontId="1" fillId="3" borderId="16" xfId="0" applyNumberFormat="1" applyFont="1" applyFill="1" applyBorder="1" applyAlignment="1">
      <alignment horizontal="right"/>
    </xf>
    <xf numFmtId="166" fontId="1" fillId="3" borderId="13" xfId="0" applyNumberFormat="1" applyFont="1" applyFill="1" applyBorder="1" applyAlignment="1">
      <alignment horizontal="right"/>
    </xf>
    <xf numFmtId="3" fontId="13" fillId="2" borderId="13" xfId="0" applyNumberFormat="1" applyFont="1" applyFill="1" applyBorder="1" applyAlignment="1">
      <alignment horizontal="right"/>
    </xf>
    <xf numFmtId="3" fontId="13" fillId="2" borderId="14" xfId="0" applyNumberFormat="1" applyFont="1" applyFill="1" applyBorder="1" applyAlignment="1">
      <alignment horizontal="right"/>
    </xf>
    <xf numFmtId="3" fontId="13" fillId="3" borderId="14" xfId="0" applyNumberFormat="1" applyFont="1" applyFill="1" applyBorder="1" applyAlignment="1">
      <alignment horizontal="right"/>
    </xf>
    <xf numFmtId="0" fontId="13" fillId="3" borderId="14" xfId="0" applyFont="1" applyFill="1" applyBorder="1" applyAlignment="1">
      <alignment horizontal="right"/>
    </xf>
    <xf numFmtId="3" fontId="13" fillId="2" borderId="16" xfId="0" applyNumberFormat="1" applyFont="1" applyFill="1" applyBorder="1" applyAlignment="1">
      <alignment horizontal="right"/>
    </xf>
    <xf numFmtId="3" fontId="1" fillId="2" borderId="14" xfId="0" applyNumberFormat="1" applyFont="1" applyFill="1" applyBorder="1"/>
    <xf numFmtId="4" fontId="1" fillId="2" borderId="14" xfId="0" applyNumberFormat="1" applyFont="1" applyFill="1" applyBorder="1" applyAlignment="1">
      <alignment horizontal="right"/>
    </xf>
    <xf numFmtId="168" fontId="3" fillId="2" borderId="14" xfId="0" applyNumberFormat="1" applyFont="1" applyFill="1" applyBorder="1" applyAlignment="1">
      <alignment horizontal="right"/>
    </xf>
    <xf numFmtId="3" fontId="16" fillId="2" borderId="14" xfId="0" applyNumberFormat="1" applyFont="1" applyFill="1" applyBorder="1" applyAlignment="1">
      <alignment horizontal="right"/>
    </xf>
    <xf numFmtId="0" fontId="2" fillId="2" borderId="1" xfId="0" applyFont="1" applyFill="1" applyBorder="1" applyAlignment="1">
      <alignment horizontal="center" vertical="center"/>
    </xf>
    <xf numFmtId="0" fontId="1" fillId="0" borderId="1" xfId="0" applyFont="1" applyBorder="1" applyAlignment="1">
      <alignment horizontal="center" vertical="center"/>
    </xf>
    <xf numFmtId="0" fontId="8" fillId="3" borderId="0" xfId="0" applyFont="1" applyFill="1" applyAlignment="1">
      <alignment horizontal="left"/>
    </xf>
    <xf numFmtId="0" fontId="5" fillId="3" borderId="0" xfId="0" applyFont="1" applyFill="1" applyAlignment="1">
      <alignment horizontal="left"/>
    </xf>
    <xf numFmtId="0" fontId="10" fillId="3" borderId="0" xfId="0" applyFont="1" applyFill="1" applyAlignment="1">
      <alignment horizontal="left" wrapText="1"/>
    </xf>
    <xf numFmtId="0" fontId="12" fillId="3" borderId="0" xfId="0" applyFont="1" applyFill="1" applyAlignment="1">
      <alignment horizontal="left" wrapText="1"/>
    </xf>
    <xf numFmtId="0" fontId="11" fillId="3" borderId="0" xfId="0" applyFont="1" applyFill="1" applyAlignment="1">
      <alignment horizontal="left"/>
    </xf>
    <xf numFmtId="0" fontId="1" fillId="3" borderId="0" xfId="0" applyFont="1" applyFill="1" applyAlignment="1">
      <alignment wrapText="1"/>
    </xf>
    <xf numFmtId="0" fontId="9" fillId="3" borderId="0" xfId="0" applyFont="1" applyFill="1" applyAlignment="1">
      <alignment horizontal="left" wrapText="1"/>
    </xf>
    <xf numFmtId="0" fontId="1" fillId="3" borderId="0" xfId="0" applyFont="1" applyFill="1" applyAlignment="1">
      <alignment vertical="center" wrapText="1"/>
    </xf>
    <xf numFmtId="0" fontId="1" fillId="3" borderId="0" xfId="0" applyFont="1" applyFill="1" applyAlignment="1">
      <alignment horizontal="left" vertical="center" wrapText="1"/>
    </xf>
    <xf numFmtId="0" fontId="10" fillId="3" borderId="0" xfId="0" applyFont="1" applyFill="1" applyAlignment="1">
      <alignment horizontal="left" vertical="center" wrapText="1"/>
    </xf>
    <xf numFmtId="0" fontId="13" fillId="3" borderId="0" xfId="0" applyFont="1" applyFill="1" applyAlignment="1">
      <alignment wrapText="1"/>
    </xf>
    <xf numFmtId="0" fontId="1" fillId="3" borderId="0" xfId="0" applyFont="1" applyFill="1" applyAlignment="1">
      <alignment vertical="top" wrapText="1"/>
    </xf>
    <xf numFmtId="0" fontId="6" fillId="3" borderId="0" xfId="0" applyFont="1" applyFill="1" applyAlignment="1">
      <alignment horizontal="left" vertical="center" wrapText="1"/>
    </xf>
    <xf numFmtId="0" fontId="21" fillId="4" borderId="0" xfId="0" applyFont="1" applyFill="1" applyAlignment="1">
      <alignment horizontal="center" wrapText="1"/>
    </xf>
    <xf numFmtId="0" fontId="16" fillId="3" borderId="0" xfId="0" applyFont="1" applyFill="1"/>
    <xf numFmtId="0" fontId="15" fillId="0" borderId="0" xfId="0" applyFont="1" applyAlignment="1">
      <alignment horizontal="left" vertical="top" wrapText="1"/>
    </xf>
    <xf numFmtId="0" fontId="1" fillId="2" borderId="0" xfId="0" applyFont="1" applyFill="1" applyAlignment="1">
      <alignment horizontal="left" vertical="top" wrapText="1"/>
    </xf>
    <xf numFmtId="0" fontId="3" fillId="2" borderId="8" xfId="0" applyFont="1" applyFill="1" applyBorder="1" applyAlignment="1">
      <alignment horizontal="center" wrapText="1"/>
    </xf>
    <xf numFmtId="0" fontId="3" fillId="2" borderId="0" xfId="0" applyFont="1" applyFill="1" applyAlignment="1">
      <alignment horizontal="center" wrapText="1"/>
    </xf>
    <xf numFmtId="0" fontId="23" fillId="3" borderId="0" xfId="1" applyFont="1" applyFill="1" applyAlignment="1">
      <alignment horizontal="left"/>
    </xf>
  </cellXfs>
  <cellStyles count="2">
    <cellStyle name="Hyperlink" xfId="1" builtinId="8"/>
    <cellStyle name="Normal" xfId="0" builtinId="0"/>
  </cellStyles>
  <dxfs count="2">
    <dxf>
      <font>
        <b/>
        <i/>
        <condense val="0"/>
        <extend val="0"/>
      </font>
    </dxf>
    <dxf>
      <font>
        <b/>
        <i/>
        <condense val="0"/>
        <extend val="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171450</xdr:colOff>
      <xdr:row>2</xdr:row>
      <xdr:rowOff>66675</xdr:rowOff>
    </xdr:from>
    <xdr:to>
      <xdr:col>0</xdr:col>
      <xdr:colOff>1295400</xdr:colOff>
      <xdr:row>7</xdr:row>
      <xdr:rowOff>133350</xdr:rowOff>
    </xdr:to>
    <xdr:pic>
      <xdr:nvPicPr>
        <xdr:cNvPr id="2" name="Picture 1" descr="Ministry of Justic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0" y="390525"/>
          <a:ext cx="1123950" cy="876300"/>
        </a:xfrm>
        <a:prstGeom prst="rect">
          <a:avLst/>
        </a:prstGeom>
        <a:noFill/>
        <a:ln w="9525">
          <a:noFill/>
          <a:miter lim="800000"/>
          <a:headEnd/>
          <a:tailEnd/>
        </a:ln>
      </xdr:spPr>
    </xdr:pic>
    <xdr:clientData/>
  </xdr:twoCellAnchor>
  <xdr:twoCellAnchor editAs="oneCell">
    <xdr:from>
      <xdr:col>1</xdr:col>
      <xdr:colOff>981075</xdr:colOff>
      <xdr:row>14</xdr:row>
      <xdr:rowOff>85725</xdr:rowOff>
    </xdr:from>
    <xdr:to>
      <xdr:col>1</xdr:col>
      <xdr:colOff>2381250</xdr:colOff>
      <xdr:row>23</xdr:row>
      <xdr:rowOff>17941</xdr:rowOff>
    </xdr:to>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371850" y="2619375"/>
          <a:ext cx="1400175" cy="138954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1579245</xdr:colOff>
      <xdr:row>1</xdr:row>
      <xdr:rowOff>228600</xdr:rowOff>
    </xdr:from>
    <xdr:to>
      <xdr:col>0</xdr:col>
      <xdr:colOff>1579245</xdr:colOff>
      <xdr:row>1</xdr:row>
      <xdr:rowOff>228600</xdr:rowOff>
    </xdr:to>
    <xdr:sp macro="" textlink="">
      <xdr:nvSpPr>
        <xdr:cNvPr id="6" name="Text Box 5">
          <a:extLst>
            <a:ext uri="{FF2B5EF4-FFF2-40B4-BE49-F238E27FC236}">
              <a16:creationId xmlns:a16="http://schemas.microsoft.com/office/drawing/2014/main" id="{00000000-0008-0000-1A00-000006000000}"/>
            </a:ext>
          </a:extLst>
        </xdr:cNvPr>
        <xdr:cNvSpPr txBox="1">
          <a:spLocks noChangeArrowheads="1"/>
        </xdr:cNvSpPr>
      </xdr:nvSpPr>
      <xdr:spPr bwMode="auto">
        <a:xfrm>
          <a:off x="1579245" y="426720"/>
          <a:ext cx="0" cy="0"/>
        </a:xfrm>
        <a:prstGeom prst="rect">
          <a:avLst/>
        </a:prstGeom>
        <a:noFill/>
        <a:ln>
          <a:noFill/>
        </a:ln>
        <a:extLst/>
      </xdr:spPr>
      <xdr:txBody>
        <a:bodyPr vertOverflow="clip" wrap="square" lIns="36576" tIns="22860" rIns="0" bIns="0" anchor="t"/>
        <a:lstStyle/>
        <a:p>
          <a:pPr algn="l" rtl="0">
            <a:defRPr sz="1000"/>
          </a:pPr>
          <a:r>
            <a:rPr lang="en-GB" sz="1200" b="0" i="0" u="none" strike="noStrike" baseline="0">
              <a:solidFill>
                <a:srgbClr val="000000"/>
              </a:solidFill>
              <a:latin typeface="Arial"/>
              <a:cs typeface="Arial"/>
            </a:rPr>
            <a:t>Reoffence group</a:t>
          </a:r>
        </a:p>
      </xdr:txBody>
    </xdr:sp>
    <xdr:clientData/>
  </xdr:twoCellAnchor>
  <xdr:twoCellAnchor>
    <xdr:from>
      <xdr:col>0</xdr:col>
      <xdr:colOff>0</xdr:colOff>
      <xdr:row>3</xdr:row>
      <xdr:rowOff>0</xdr:rowOff>
    </xdr:from>
    <xdr:to>
      <xdr:col>1</xdr:col>
      <xdr:colOff>0</xdr:colOff>
      <xdr:row>4</xdr:row>
      <xdr:rowOff>0</xdr:rowOff>
    </xdr:to>
    <xdr:grpSp>
      <xdr:nvGrpSpPr>
        <xdr:cNvPr id="10" name="Group 24">
          <a:extLst>
            <a:ext uri="{FF2B5EF4-FFF2-40B4-BE49-F238E27FC236}">
              <a16:creationId xmlns:a16="http://schemas.microsoft.com/office/drawing/2014/main" id="{00000000-0008-0000-1A00-00000A000000}"/>
            </a:ext>
          </a:extLst>
        </xdr:cNvPr>
        <xdr:cNvGrpSpPr>
          <a:grpSpLocks/>
        </xdr:cNvGrpSpPr>
      </xdr:nvGrpSpPr>
      <xdr:grpSpPr bwMode="auto">
        <a:xfrm>
          <a:off x="0" y="762000"/>
          <a:ext cx="2773680" cy="685800"/>
          <a:chOff x="0" y="46"/>
          <a:chExt cx="283" cy="119"/>
        </a:xfrm>
      </xdr:grpSpPr>
      <xdr:sp macro="" textlink="">
        <xdr:nvSpPr>
          <xdr:cNvPr id="11" name="Text Box 11">
            <a:extLst>
              <a:ext uri="{FF2B5EF4-FFF2-40B4-BE49-F238E27FC236}">
                <a16:creationId xmlns:a16="http://schemas.microsoft.com/office/drawing/2014/main" id="{00000000-0008-0000-1A00-00000B000000}"/>
              </a:ext>
            </a:extLst>
          </xdr:cNvPr>
          <xdr:cNvSpPr txBox="1">
            <a:spLocks noChangeArrowheads="1"/>
          </xdr:cNvSpPr>
        </xdr:nvSpPr>
        <xdr:spPr bwMode="auto">
          <a:xfrm>
            <a:off x="0" y="56"/>
            <a:ext cx="273" cy="45"/>
          </a:xfrm>
          <a:prstGeom prst="rect">
            <a:avLst/>
          </a:prstGeom>
          <a:noFill/>
          <a:ln>
            <a:noFill/>
          </a:ln>
          <a:extLst/>
        </xdr:spPr>
        <xdr:txBody>
          <a:bodyPr vertOverflow="clip" wrap="square" lIns="27432" tIns="22860" rIns="0" bIns="0" anchor="ctr" upright="1"/>
          <a:lstStyle/>
          <a:p>
            <a:pPr algn="r" rtl="0">
              <a:defRPr sz="1000"/>
            </a:pPr>
            <a:r>
              <a:rPr lang="en-US" sz="1000" b="0" i="0" u="none" strike="noStrike" baseline="0">
                <a:solidFill>
                  <a:srgbClr val="000000"/>
                </a:solidFill>
                <a:latin typeface="Arial"/>
                <a:cs typeface="Arial"/>
              </a:rPr>
              <a:t>Reoffence group </a:t>
            </a:r>
          </a:p>
        </xdr:txBody>
      </xdr:sp>
      <xdr:sp macro="" textlink="">
        <xdr:nvSpPr>
          <xdr:cNvPr id="12" name="Line 12">
            <a:extLst>
              <a:ext uri="{FF2B5EF4-FFF2-40B4-BE49-F238E27FC236}">
                <a16:creationId xmlns:a16="http://schemas.microsoft.com/office/drawing/2014/main" id="{00000000-0008-0000-1A00-00000C000000}"/>
              </a:ext>
            </a:extLst>
          </xdr:cNvPr>
          <xdr:cNvSpPr>
            <a:spLocks noChangeShapeType="1"/>
          </xdr:cNvSpPr>
        </xdr:nvSpPr>
        <xdr:spPr bwMode="auto">
          <a:xfrm>
            <a:off x="0" y="46"/>
            <a:ext cx="283" cy="119"/>
          </a:xfrm>
          <a:prstGeom prst="line">
            <a:avLst/>
          </a:prstGeom>
          <a:noFill/>
          <a:ln w="9525">
            <a:solidFill>
              <a:srgbClr val="000000"/>
            </a:solidFill>
            <a:round/>
            <a:headEnd/>
            <a:tailEnd/>
          </a:ln>
        </xdr:spPr>
      </xdr:sp>
      <xdr:sp macro="" textlink="">
        <xdr:nvSpPr>
          <xdr:cNvPr id="13" name="Text Box 11">
            <a:extLst>
              <a:ext uri="{FF2B5EF4-FFF2-40B4-BE49-F238E27FC236}">
                <a16:creationId xmlns:a16="http://schemas.microsoft.com/office/drawing/2014/main" id="{00000000-0008-0000-1A00-00000D000000}"/>
              </a:ext>
            </a:extLst>
          </xdr:cNvPr>
          <xdr:cNvSpPr txBox="1">
            <a:spLocks noChangeArrowheads="1"/>
          </xdr:cNvSpPr>
        </xdr:nvSpPr>
        <xdr:spPr bwMode="auto">
          <a:xfrm>
            <a:off x="0" y="106"/>
            <a:ext cx="273" cy="47"/>
          </a:xfrm>
          <a:prstGeom prst="rect">
            <a:avLst/>
          </a:prstGeom>
          <a:noFill/>
          <a:ln>
            <a:noFill/>
          </a:ln>
          <a:extLst/>
        </xdr:spPr>
        <xdr:txBody>
          <a:bodyPr vertOverflow="clip" wrap="square" lIns="27432" tIns="22860" rIns="0" bIns="0" anchor="ctr" upright="1"/>
          <a:lstStyle/>
          <a:p>
            <a:pPr algn="l" rtl="0">
              <a:defRPr sz="1000"/>
            </a:pPr>
            <a:r>
              <a:rPr lang="en-GB" sz="1000" b="0" i="0" u="none" strike="noStrike" baseline="0">
                <a:solidFill>
                  <a:srgbClr val="000000"/>
                </a:solidFill>
                <a:latin typeface="Arial"/>
                <a:cs typeface="Arial"/>
              </a:rPr>
              <a:t>Index offence group</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statistics.enquiries@justice.gsi.gov.uk" TargetMode="Externa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statistics/proven-reoffending-statistics-january-2013-to-december-2013" TargetMode="External"/><Relationship Id="rId13" Type="http://schemas.openxmlformats.org/officeDocument/2006/relationships/hyperlink" Target="https://www.gov.uk/government/collections/proven-reoffending-statistics" TargetMode="External"/><Relationship Id="rId3" Type="http://schemas.openxmlformats.org/officeDocument/2006/relationships/hyperlink" Target="https://www.gov.uk/government/collections/proven-reoffending-statistics" TargetMode="External"/><Relationship Id="rId7" Type="http://schemas.openxmlformats.org/officeDocument/2006/relationships/hyperlink" Target="https://www.gov.uk/government/statistics/proven-reoffending-statistics-january-2013-to-december-2013" TargetMode="External"/><Relationship Id="rId12" Type="http://schemas.openxmlformats.org/officeDocument/2006/relationships/hyperlink" Target="https://www.gov.uk/government/statistics/proven-reoffending-statistics-january-2013-to-december-2013" TargetMode="External"/><Relationship Id="rId2" Type="http://schemas.openxmlformats.org/officeDocument/2006/relationships/hyperlink" Target="https://www.gov.uk/government/statistics/proven-reoffending-statistics-january-2013-to-december-2013" TargetMode="External"/><Relationship Id="rId1" Type="http://schemas.openxmlformats.org/officeDocument/2006/relationships/hyperlink" Target="https://www.gov.uk/government/statistics/proven-reoffending-statistics-january-2013-to-december-2013" TargetMode="External"/><Relationship Id="rId6" Type="http://schemas.openxmlformats.org/officeDocument/2006/relationships/hyperlink" Target="mailto:statistics.enquiries@justice.gsi.gov.uk" TargetMode="External"/><Relationship Id="rId11" Type="http://schemas.openxmlformats.org/officeDocument/2006/relationships/hyperlink" Target="https://www.gov.uk/government/collections/proven-reoffending-statistics" TargetMode="External"/><Relationship Id="rId5" Type="http://schemas.openxmlformats.org/officeDocument/2006/relationships/hyperlink" Target="http://www.gov.uk/government/collections/proven-reoffending-statistics" TargetMode="External"/><Relationship Id="rId15" Type="http://schemas.openxmlformats.org/officeDocument/2006/relationships/hyperlink" Target="mailto:statistics.enquiries@justice.gsi.gov.uk" TargetMode="External"/><Relationship Id="rId10" Type="http://schemas.openxmlformats.org/officeDocument/2006/relationships/hyperlink" Target="https://www.gov.uk/government/collections/proven-reoffending-statistics" TargetMode="External"/><Relationship Id="rId4" Type="http://schemas.openxmlformats.org/officeDocument/2006/relationships/hyperlink" Target="http://www.ons.gov.uk/ons/guide-method/method-quality/specific/crime-statistics-methodology/presentational-changes-on-police-recorded-crime-in-england-and-wales.pdf" TargetMode="External"/><Relationship Id="rId9" Type="http://schemas.openxmlformats.org/officeDocument/2006/relationships/hyperlink" Target="https://www.gov.uk/government/collections/proven-reoffending-statistics" TargetMode="External"/><Relationship Id="rId14" Type="http://schemas.openxmlformats.org/officeDocument/2006/relationships/hyperlink" Target="https://www.gov.uk/government/collections/proven-reoffending-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0"/>
  <sheetViews>
    <sheetView showGridLines="0" tabSelected="1" zoomScaleNormal="100" zoomScaleSheetLayoutView="80" workbookViewId="0"/>
  </sheetViews>
  <sheetFormatPr defaultRowHeight="13.2" x14ac:dyDescent="0.25"/>
  <cols>
    <col min="1" max="1" width="35.88671875" customWidth="1"/>
    <col min="2" max="2" width="52.88671875" customWidth="1"/>
    <col min="3" max="3" width="8.6640625" customWidth="1"/>
  </cols>
  <sheetData>
    <row r="1" spans="1:2" x14ac:dyDescent="0.25">
      <c r="A1" s="8"/>
    </row>
    <row r="2" spans="1:2" x14ac:dyDescent="0.25">
      <c r="B2" s="1"/>
    </row>
    <row r="3" spans="1:2" x14ac:dyDescent="0.25">
      <c r="B3" s="1"/>
    </row>
    <row r="4" spans="1:2" x14ac:dyDescent="0.25">
      <c r="B4" s="1"/>
    </row>
    <row r="5" spans="1:2" x14ac:dyDescent="0.25">
      <c r="B5" s="1"/>
    </row>
    <row r="6" spans="1:2" x14ac:dyDescent="0.25">
      <c r="B6" s="1"/>
    </row>
    <row r="7" spans="1:2" x14ac:dyDescent="0.25">
      <c r="B7" s="1"/>
    </row>
    <row r="8" spans="1:2" x14ac:dyDescent="0.25">
      <c r="B8" s="1"/>
    </row>
    <row r="9" spans="1:2" x14ac:dyDescent="0.25">
      <c r="B9" s="1"/>
    </row>
    <row r="10" spans="1:2" x14ac:dyDescent="0.25">
      <c r="B10" s="161" t="s">
        <v>130</v>
      </c>
    </row>
    <row r="11" spans="1:2" x14ac:dyDescent="0.25">
      <c r="A11" s="2" t="s">
        <v>50</v>
      </c>
      <c r="B11" s="162"/>
    </row>
    <row r="12" spans="1:2" x14ac:dyDescent="0.25">
      <c r="A12" s="3" t="s">
        <v>51</v>
      </c>
      <c r="B12" s="162"/>
    </row>
    <row r="13" spans="1:2" x14ac:dyDescent="0.25">
      <c r="B13" s="162"/>
    </row>
    <row r="14" spans="1:2" ht="33" customHeight="1" x14ac:dyDescent="0.6">
      <c r="B14" s="4" t="s">
        <v>66</v>
      </c>
    </row>
    <row r="15" spans="1:2" x14ac:dyDescent="0.25">
      <c r="A15" s="3" t="s">
        <v>52</v>
      </c>
      <c r="B15" s="1"/>
    </row>
    <row r="16" spans="1:2" x14ac:dyDescent="0.25">
      <c r="A16" s="5" t="s">
        <v>187</v>
      </c>
      <c r="B16" s="1"/>
    </row>
    <row r="17" spans="1:2" x14ac:dyDescent="0.25">
      <c r="B17" s="1"/>
    </row>
    <row r="18" spans="1:2" x14ac:dyDescent="0.25">
      <c r="A18" s="3" t="s">
        <v>53</v>
      </c>
      <c r="B18" s="1"/>
    </row>
    <row r="19" spans="1:2" x14ac:dyDescent="0.25">
      <c r="A19" s="5" t="s">
        <v>188</v>
      </c>
      <c r="B19" s="1"/>
    </row>
    <row r="20" spans="1:2" x14ac:dyDescent="0.25">
      <c r="A20" s="5"/>
      <c r="B20" s="1"/>
    </row>
    <row r="21" spans="1:2" x14ac:dyDescent="0.25">
      <c r="A21" s="3" t="s">
        <v>54</v>
      </c>
      <c r="B21" s="1"/>
    </row>
    <row r="22" spans="1:2" x14ac:dyDescent="0.25">
      <c r="A22" s="3" t="s">
        <v>55</v>
      </c>
      <c r="B22" s="1"/>
    </row>
    <row r="23" spans="1:2" x14ac:dyDescent="0.25">
      <c r="B23" s="1"/>
    </row>
    <row r="24" spans="1:2" x14ac:dyDescent="0.25">
      <c r="B24" s="1"/>
    </row>
    <row r="25" spans="1:2" x14ac:dyDescent="0.25">
      <c r="A25" s="3" t="s">
        <v>56</v>
      </c>
      <c r="B25" s="1"/>
    </row>
    <row r="26" spans="1:2" x14ac:dyDescent="0.25">
      <c r="A26" s="3" t="s">
        <v>57</v>
      </c>
      <c r="B26" s="1"/>
    </row>
    <row r="27" spans="1:2" x14ac:dyDescent="0.25">
      <c r="A27" s="6" t="s">
        <v>58</v>
      </c>
      <c r="B27" s="1"/>
    </row>
    <row r="28" spans="1:2" x14ac:dyDescent="0.25">
      <c r="B28" s="1"/>
    </row>
    <row r="29" spans="1:2" x14ac:dyDescent="0.25">
      <c r="B29" s="1"/>
    </row>
    <row r="30" spans="1:2" x14ac:dyDescent="0.25">
      <c r="A30" s="3" t="s">
        <v>59</v>
      </c>
      <c r="B30" s="1"/>
    </row>
    <row r="31" spans="1:2" x14ac:dyDescent="0.25">
      <c r="A31" s="3"/>
      <c r="B31" s="1"/>
    </row>
    <row r="32" spans="1:2" x14ac:dyDescent="0.25">
      <c r="A32" s="7" t="s">
        <v>60</v>
      </c>
      <c r="B32" s="1"/>
    </row>
    <row r="33" spans="1:2" x14ac:dyDescent="0.25">
      <c r="B33" s="1"/>
    </row>
    <row r="34" spans="1:2" x14ac:dyDescent="0.25">
      <c r="B34" s="1"/>
    </row>
    <row r="35" spans="1:2" x14ac:dyDescent="0.25">
      <c r="A35" s="3" t="s">
        <v>61</v>
      </c>
      <c r="B35" s="1"/>
    </row>
    <row r="36" spans="1:2" x14ac:dyDescent="0.25">
      <c r="A36" s="3" t="s">
        <v>62</v>
      </c>
      <c r="B36" s="1"/>
    </row>
    <row r="37" spans="1:2" x14ac:dyDescent="0.25">
      <c r="A37" s="3" t="s">
        <v>63</v>
      </c>
      <c r="B37" s="1"/>
    </row>
    <row r="38" spans="1:2" x14ac:dyDescent="0.25">
      <c r="A38" s="3" t="s">
        <v>64</v>
      </c>
      <c r="B38" s="1"/>
    </row>
    <row r="39" spans="1:2" x14ac:dyDescent="0.25">
      <c r="A39" s="3" t="s">
        <v>0</v>
      </c>
      <c r="B39" s="1"/>
    </row>
    <row r="40" spans="1:2" x14ac:dyDescent="0.25">
      <c r="A40" s="3" t="s">
        <v>65</v>
      </c>
      <c r="B40" s="1"/>
    </row>
  </sheetData>
  <mergeCells count="1">
    <mergeCell ref="B10:B13"/>
  </mergeCells>
  <hyperlinks>
    <hyperlink ref="A32" r:id="rId1" display="mailto:statistics.enquiries@justice.gsi.gov.uk"/>
  </hyperlinks>
  <pageMargins left="0.75" right="0.75" top="1" bottom="1" header="0.5" footer="0.5"/>
  <pageSetup paperSize="9" scale="87" orientation="landscape"/>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00"/>
  <sheetViews>
    <sheetView showGridLines="0" zoomScaleNormal="100" workbookViewId="0">
      <pane xSplit="1" ySplit="4" topLeftCell="B5" activePane="bottomRight" state="frozen"/>
      <selection activeCell="A39" sqref="A39"/>
      <selection pane="topRight" activeCell="A39" sqref="A39"/>
      <selection pane="bottomLeft" activeCell="A39" sqref="A39"/>
      <selection pane="bottomRight" activeCell="A2" sqref="A2"/>
    </sheetView>
  </sheetViews>
  <sheetFormatPr defaultRowHeight="13.2" x14ac:dyDescent="0.25"/>
  <cols>
    <col min="1" max="1" width="56.6640625" customWidth="1"/>
    <col min="2" max="100" width="9.6640625" customWidth="1"/>
  </cols>
  <sheetData>
    <row r="1" spans="1:47" ht="15" customHeight="1" x14ac:dyDescent="0.25">
      <c r="A1" s="47" t="s">
        <v>6</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U1" s="10"/>
    </row>
    <row r="2" spans="1:47" ht="18" customHeight="1" x14ac:dyDescent="0.3">
      <c r="A2" s="45" t="s">
        <v>269</v>
      </c>
      <c r="AU2" s="10"/>
    </row>
    <row r="3" spans="1:47" ht="27" customHeight="1" x14ac:dyDescent="0.25">
      <c r="A3" s="55"/>
      <c r="B3" s="55"/>
      <c r="C3" s="55"/>
      <c r="AR3" s="176" t="s">
        <v>238</v>
      </c>
      <c r="AS3" s="177"/>
      <c r="AT3" s="177"/>
      <c r="AU3" s="37"/>
    </row>
    <row r="4" spans="1:47" ht="30" customHeight="1" x14ac:dyDescent="0.25">
      <c r="A4" s="52"/>
      <c r="B4" s="124" t="s">
        <v>193</v>
      </c>
      <c r="C4" s="124" t="s">
        <v>194</v>
      </c>
      <c r="D4" s="124" t="s">
        <v>195</v>
      </c>
      <c r="E4" s="124" t="s">
        <v>196</v>
      </c>
      <c r="F4" s="124" t="s">
        <v>197</v>
      </c>
      <c r="G4" s="124" t="s">
        <v>198</v>
      </c>
      <c r="H4" s="124" t="s">
        <v>199</v>
      </c>
      <c r="I4" s="124" t="s">
        <v>200</v>
      </c>
      <c r="J4" s="124" t="s">
        <v>201</v>
      </c>
      <c r="K4" s="124" t="s">
        <v>202</v>
      </c>
      <c r="L4" s="124" t="s">
        <v>203</v>
      </c>
      <c r="M4" s="124" t="s">
        <v>204</v>
      </c>
      <c r="N4" s="124" t="s">
        <v>205</v>
      </c>
      <c r="O4" s="124" t="s">
        <v>206</v>
      </c>
      <c r="P4" s="124" t="s">
        <v>207</v>
      </c>
      <c r="Q4" s="124" t="s">
        <v>208</v>
      </c>
      <c r="R4" s="124" t="s">
        <v>209</v>
      </c>
      <c r="S4" s="124" t="s">
        <v>210</v>
      </c>
      <c r="T4" s="124" t="s">
        <v>211</v>
      </c>
      <c r="U4" s="124" t="s">
        <v>212</v>
      </c>
      <c r="V4" s="124" t="s">
        <v>213</v>
      </c>
      <c r="W4" s="124" t="s">
        <v>214</v>
      </c>
      <c r="X4" s="124" t="s">
        <v>215</v>
      </c>
      <c r="Y4" s="124" t="s">
        <v>216</v>
      </c>
      <c r="Z4" s="124" t="s">
        <v>217</v>
      </c>
      <c r="AA4" s="124" t="s">
        <v>218</v>
      </c>
      <c r="AB4" s="124" t="s">
        <v>219</v>
      </c>
      <c r="AC4" s="124" t="s">
        <v>220</v>
      </c>
      <c r="AD4" s="124" t="s">
        <v>221</v>
      </c>
      <c r="AE4" s="124" t="s">
        <v>222</v>
      </c>
      <c r="AF4" s="124" t="s">
        <v>223</v>
      </c>
      <c r="AG4" s="124" t="s">
        <v>224</v>
      </c>
      <c r="AH4" s="124" t="s">
        <v>225</v>
      </c>
      <c r="AI4" s="124" t="s">
        <v>226</v>
      </c>
      <c r="AJ4" s="124" t="s">
        <v>227</v>
      </c>
      <c r="AK4" s="124" t="s">
        <v>228</v>
      </c>
      <c r="AL4" s="124" t="s">
        <v>229</v>
      </c>
      <c r="AM4" s="124" t="s">
        <v>230</v>
      </c>
      <c r="AN4" s="124" t="s">
        <v>231</v>
      </c>
      <c r="AO4" s="124" t="s">
        <v>232</v>
      </c>
      <c r="AP4" s="124" t="s">
        <v>233</v>
      </c>
      <c r="AQ4" s="124" t="s">
        <v>234</v>
      </c>
      <c r="AR4" s="133" t="s">
        <v>235</v>
      </c>
      <c r="AS4" s="124" t="s">
        <v>236</v>
      </c>
      <c r="AT4" s="124" t="s">
        <v>237</v>
      </c>
      <c r="AU4" s="39"/>
    </row>
    <row r="5" spans="1:47" ht="15" customHeight="1" x14ac:dyDescent="0.25">
      <c r="A5" s="43" t="s">
        <v>68</v>
      </c>
      <c r="B5" s="55"/>
      <c r="C5" s="55"/>
      <c r="AR5" s="135"/>
    </row>
    <row r="6" spans="1:47" ht="15" customHeight="1" x14ac:dyDescent="0.25">
      <c r="A6" s="33" t="s">
        <v>152</v>
      </c>
      <c r="B6" s="23">
        <v>19.331837771923801</v>
      </c>
      <c r="C6" s="23">
        <v>19.506607768691602</v>
      </c>
      <c r="D6" s="23">
        <v>19.621201920919201</v>
      </c>
      <c r="E6" s="23">
        <v>19.424199195953801</v>
      </c>
      <c r="F6" s="23">
        <v>19.5581150190363</v>
      </c>
      <c r="G6" s="23">
        <v>19.7170159607806</v>
      </c>
      <c r="H6" s="23">
        <v>19.762548061934901</v>
      </c>
      <c r="I6" s="23">
        <v>19.943645113831899</v>
      </c>
      <c r="J6" s="23">
        <v>19.982104835836701</v>
      </c>
      <c r="K6" s="23">
        <v>19.777233345231501</v>
      </c>
      <c r="L6" s="23">
        <v>20.206865537400699</v>
      </c>
      <c r="M6" s="23">
        <v>20.136213367800998</v>
      </c>
      <c r="N6" s="23">
        <v>20.330401452829101</v>
      </c>
      <c r="O6" s="23">
        <v>20.484000940133601</v>
      </c>
      <c r="P6" s="23">
        <v>20.441950917289098</v>
      </c>
      <c r="Q6" s="23">
        <v>20.2438611346317</v>
      </c>
      <c r="R6" s="23">
        <v>19.9079688642326</v>
      </c>
      <c r="S6" s="23">
        <v>20.0958458222043</v>
      </c>
      <c r="T6" s="23">
        <v>19.816275286462002</v>
      </c>
      <c r="U6" s="23">
        <v>19.958963882841001</v>
      </c>
      <c r="V6" s="23">
        <v>20.062281183342499</v>
      </c>
      <c r="W6" s="23">
        <v>20.222823603837899</v>
      </c>
      <c r="X6" s="23">
        <v>20.044424863237499</v>
      </c>
      <c r="Y6" s="23">
        <v>20.2963624109729</v>
      </c>
      <c r="Z6" s="23">
        <v>20.1318171532021</v>
      </c>
      <c r="AA6" s="23">
        <v>20.0126198186829</v>
      </c>
      <c r="AB6" s="23">
        <v>19.243270596936501</v>
      </c>
      <c r="AC6" s="23">
        <v>19.402869178653901</v>
      </c>
      <c r="AD6" s="23">
        <v>18.814049500178101</v>
      </c>
      <c r="AE6" s="23">
        <v>19.195883569590901</v>
      </c>
      <c r="AF6" s="23">
        <v>18.707029792677101</v>
      </c>
      <c r="AG6" s="23">
        <v>19.0941404801884</v>
      </c>
      <c r="AH6" s="23">
        <v>19.262897620956998</v>
      </c>
      <c r="AI6" s="23">
        <v>19.3684347741073</v>
      </c>
      <c r="AJ6" s="23">
        <v>18.549836286063901</v>
      </c>
      <c r="AK6" s="23">
        <v>18.393995588864598</v>
      </c>
      <c r="AL6" s="23">
        <v>18.292740156741299</v>
      </c>
      <c r="AM6" s="23">
        <v>18.284072817886099</v>
      </c>
      <c r="AN6" s="23">
        <v>17.824435737807399</v>
      </c>
      <c r="AO6" s="23">
        <v>17.413946852149099</v>
      </c>
      <c r="AP6" s="23">
        <v>17.660160960842699</v>
      </c>
      <c r="AQ6" s="23">
        <v>17.399898064468001</v>
      </c>
      <c r="AR6" s="130">
        <v>17.110402499775901</v>
      </c>
      <c r="AS6" s="23">
        <v>17.242825867516199</v>
      </c>
      <c r="AT6" s="23">
        <v>16.718393240453398</v>
      </c>
      <c r="AU6" s="40"/>
    </row>
    <row r="7" spans="1:47" ht="15" customHeight="1" x14ac:dyDescent="0.35">
      <c r="A7" s="61" t="s">
        <v>169</v>
      </c>
      <c r="B7" s="24">
        <v>21.434959833225701</v>
      </c>
      <c r="C7" s="24">
        <v>21.5582603242845</v>
      </c>
      <c r="D7" s="24">
        <v>21.708091290355</v>
      </c>
      <c r="E7" s="24">
        <v>21.445369280127998</v>
      </c>
      <c r="F7" s="24">
        <v>21.5875491800943</v>
      </c>
      <c r="G7" s="24">
        <v>21.71595763493</v>
      </c>
      <c r="H7" s="24">
        <v>21.717290163136902</v>
      </c>
      <c r="I7" s="24">
        <v>21.699647121292699</v>
      </c>
      <c r="J7" s="24">
        <v>21.6357132842199</v>
      </c>
      <c r="K7" s="24">
        <v>21.3961833914008</v>
      </c>
      <c r="L7" s="24">
        <v>21.672199272932598</v>
      </c>
      <c r="M7" s="24">
        <v>21.412478152512598</v>
      </c>
      <c r="N7" s="24">
        <v>21.5045875321522</v>
      </c>
      <c r="O7" s="24">
        <v>21.3369222615989</v>
      </c>
      <c r="P7" s="24">
        <v>21.154247399070702</v>
      </c>
      <c r="Q7" s="24">
        <v>20.881209339881501</v>
      </c>
      <c r="R7" s="24">
        <v>20.530512362499501</v>
      </c>
      <c r="S7" s="24">
        <v>20.5400154043028</v>
      </c>
      <c r="T7" s="24">
        <v>20.3546030520017</v>
      </c>
      <c r="U7" s="24">
        <v>20.351018290958599</v>
      </c>
      <c r="V7" s="24">
        <v>20.396810404518099</v>
      </c>
      <c r="W7" s="24">
        <v>20.328793084918999</v>
      </c>
      <c r="X7" s="24">
        <v>20.272393374850399</v>
      </c>
      <c r="Y7" s="24">
        <v>20.3792392530695</v>
      </c>
      <c r="Z7" s="24">
        <v>20.029828363197399</v>
      </c>
      <c r="AA7" s="24">
        <v>19.946392596351</v>
      </c>
      <c r="AB7" s="24">
        <v>19.329430313030699</v>
      </c>
      <c r="AC7" s="24">
        <v>19.168627154844501</v>
      </c>
      <c r="AD7" s="24">
        <v>18.9335963922865</v>
      </c>
      <c r="AE7" s="24">
        <v>19.439588113043399</v>
      </c>
      <c r="AF7" s="24">
        <v>19.162070050253998</v>
      </c>
      <c r="AG7" s="24">
        <v>19.313500109211301</v>
      </c>
      <c r="AH7" s="24">
        <v>19.614607961960399</v>
      </c>
      <c r="AI7" s="24">
        <v>19.8462066312837</v>
      </c>
      <c r="AJ7" s="24">
        <v>19.200194515503501</v>
      </c>
      <c r="AK7" s="24">
        <v>19.006173170876298</v>
      </c>
      <c r="AL7" s="24">
        <v>18.981807484348899</v>
      </c>
      <c r="AM7" s="24">
        <v>19.1001993350988</v>
      </c>
      <c r="AN7" s="24">
        <v>18.882959011130801</v>
      </c>
      <c r="AO7" s="24">
        <v>18.478080186991701</v>
      </c>
      <c r="AP7" s="24">
        <v>18.8376353810248</v>
      </c>
      <c r="AQ7" s="24">
        <v>18.7408625460195</v>
      </c>
      <c r="AR7" s="127">
        <v>18.5424988910674</v>
      </c>
      <c r="AS7" s="24">
        <v>18.620683774995101</v>
      </c>
      <c r="AT7" s="24">
        <v>18.411443916058001</v>
      </c>
      <c r="AU7" s="10"/>
    </row>
    <row r="8" spans="1:47" ht="15" customHeight="1" x14ac:dyDescent="0.25">
      <c r="A8" s="33" t="s">
        <v>171</v>
      </c>
      <c r="B8" s="50">
        <v>21.360766338698099</v>
      </c>
      <c r="C8" s="50">
        <v>21.4122358444071</v>
      </c>
      <c r="D8" s="50">
        <v>21.3769990305642</v>
      </c>
      <c r="E8" s="50">
        <v>21.4427183158259</v>
      </c>
      <c r="F8" s="50">
        <v>21.434454238941999</v>
      </c>
      <c r="G8" s="50">
        <v>21.464946725850599</v>
      </c>
      <c r="H8" s="50">
        <v>21.509146298798001</v>
      </c>
      <c r="I8" s="50">
        <v>21.707886392539201</v>
      </c>
      <c r="J8" s="50">
        <v>21.810279951616799</v>
      </c>
      <c r="K8" s="50">
        <v>21.844938353830699</v>
      </c>
      <c r="L8" s="50">
        <v>21.998554664468099</v>
      </c>
      <c r="M8" s="50">
        <v>22.187623615288398</v>
      </c>
      <c r="N8" s="50">
        <v>22.289702320676898</v>
      </c>
      <c r="O8" s="50">
        <v>22.610967078534699</v>
      </c>
      <c r="P8" s="50">
        <v>22.751591918218399</v>
      </c>
      <c r="Q8" s="50">
        <v>22.826540194750201</v>
      </c>
      <c r="R8" s="50">
        <v>22.841344901733098</v>
      </c>
      <c r="S8" s="50">
        <v>23.019718817901499</v>
      </c>
      <c r="T8" s="50">
        <v>22.9255606344603</v>
      </c>
      <c r="U8" s="50">
        <v>23.0718339918824</v>
      </c>
      <c r="V8" s="50">
        <v>23.129359178824402</v>
      </c>
      <c r="W8" s="50">
        <v>23.357918918918902</v>
      </c>
      <c r="X8" s="50">
        <v>23.235919888387102</v>
      </c>
      <c r="Y8" s="50">
        <v>23.381011557903399</v>
      </c>
      <c r="Z8" s="50">
        <v>23.565877190004699</v>
      </c>
      <c r="AA8" s="50">
        <v>23.530115622331898</v>
      </c>
      <c r="AB8" s="50">
        <v>23.377728683905801</v>
      </c>
      <c r="AC8" s="50">
        <v>23.698130423809399</v>
      </c>
      <c r="AD8" s="50">
        <v>23.344341507891599</v>
      </c>
      <c r="AE8" s="50">
        <v>23.2201838565475</v>
      </c>
      <c r="AF8" s="50">
        <v>23.008848142423101</v>
      </c>
      <c r="AG8" s="50">
        <v>23.244528770977102</v>
      </c>
      <c r="AH8" s="50">
        <v>23.112178058996498</v>
      </c>
      <c r="AI8" s="50">
        <v>22.986116542823599</v>
      </c>
      <c r="AJ8" s="50">
        <v>22.813530170560401</v>
      </c>
      <c r="AK8" s="50">
        <v>22.851710817988302</v>
      </c>
      <c r="AL8" s="50">
        <v>22.774821072392299</v>
      </c>
      <c r="AM8" s="50">
        <v>22.6477618827873</v>
      </c>
      <c r="AN8" s="50">
        <v>22.4053651266766</v>
      </c>
      <c r="AO8" s="50">
        <v>22.3997550651574</v>
      </c>
      <c r="AP8" s="50">
        <v>22.286413979817901</v>
      </c>
      <c r="AQ8" s="50">
        <v>22.1229239184485</v>
      </c>
      <c r="AR8" s="137">
        <v>22.0317920087085</v>
      </c>
      <c r="AS8" s="50">
        <v>22.0860304925211</v>
      </c>
      <c r="AT8" s="50">
        <v>21.7708377243953</v>
      </c>
      <c r="AU8" s="10"/>
    </row>
    <row r="9" spans="1:47" ht="15" customHeight="1" x14ac:dyDescent="0.25">
      <c r="A9" s="33" t="s">
        <v>153</v>
      </c>
      <c r="B9" s="57">
        <v>2.63727850539291</v>
      </c>
      <c r="C9" s="57">
        <v>2.5749777756983101</v>
      </c>
      <c r="D9" s="57">
        <v>2.53982341369688</v>
      </c>
      <c r="E9" s="57">
        <v>2.5452886455690602</v>
      </c>
      <c r="F9" s="57">
        <v>2.5299567909483698</v>
      </c>
      <c r="G9" s="57">
        <v>2.5398650119747401</v>
      </c>
      <c r="H9" s="57">
        <v>2.50427238070198</v>
      </c>
      <c r="I9" s="57">
        <v>2.48178711344503</v>
      </c>
      <c r="J9" s="57">
        <v>2.4710808905841901</v>
      </c>
      <c r="K9" s="57">
        <v>2.5090036506829598</v>
      </c>
      <c r="L9" s="57">
        <v>2.4868117375535799</v>
      </c>
      <c r="M9" s="57">
        <v>2.4880878903839001</v>
      </c>
      <c r="N9" s="57">
        <v>2.4874243609270201</v>
      </c>
      <c r="O9" s="57">
        <v>2.43986395115355</v>
      </c>
      <c r="P9" s="57">
        <v>2.4434669136218199</v>
      </c>
      <c r="Q9" s="57">
        <v>2.3779488037476999</v>
      </c>
      <c r="R9" s="57">
        <v>2.3589821135401401</v>
      </c>
      <c r="S9" s="57">
        <v>2.37997350314116</v>
      </c>
      <c r="T9" s="57">
        <v>2.4040958372373198</v>
      </c>
      <c r="U9" s="57">
        <v>2.4137188005027799</v>
      </c>
      <c r="V9" s="57">
        <v>2.4342559777488701</v>
      </c>
      <c r="W9" s="57">
        <v>2.4346541536322599</v>
      </c>
      <c r="X9" s="57">
        <v>2.4416155325579298</v>
      </c>
      <c r="Y9" s="57">
        <v>2.3892304240520499</v>
      </c>
      <c r="Z9" s="57">
        <v>2.4210575617067098</v>
      </c>
      <c r="AA9" s="57">
        <v>2.4083553577224501</v>
      </c>
      <c r="AB9" s="57">
        <v>2.41347223626985</v>
      </c>
      <c r="AC9" s="57">
        <v>2.4037018509254602</v>
      </c>
      <c r="AD9" s="57">
        <v>2.4076858813700901</v>
      </c>
      <c r="AE9" s="57">
        <v>2.4576369179018198</v>
      </c>
      <c r="AF9" s="57">
        <v>2.47202279202279</v>
      </c>
      <c r="AG9" s="57">
        <v>2.4775582457743299</v>
      </c>
      <c r="AH9" s="57">
        <v>2.5226366001734601</v>
      </c>
      <c r="AI9" s="57">
        <v>2.52389231632081</v>
      </c>
      <c r="AJ9" s="57">
        <v>2.5216926185665001</v>
      </c>
      <c r="AK9" s="57">
        <v>2.5769850265465601</v>
      </c>
      <c r="AL9" s="57">
        <v>2.5461775269368898</v>
      </c>
      <c r="AM9" s="57">
        <v>2.5934759290807001</v>
      </c>
      <c r="AN9" s="57">
        <v>2.6343469759287998</v>
      </c>
      <c r="AO9" s="57">
        <v>2.6276116345759899</v>
      </c>
      <c r="AP9" s="57">
        <v>2.6087380670336602</v>
      </c>
      <c r="AQ9" s="57">
        <v>2.6497106522826299</v>
      </c>
      <c r="AR9" s="144">
        <v>2.6633485517551101</v>
      </c>
      <c r="AS9" s="57">
        <v>2.7016650193872098</v>
      </c>
      <c r="AT9" s="57">
        <v>2.72325809617272</v>
      </c>
    </row>
    <row r="10" spans="1:47" ht="15" customHeight="1" x14ac:dyDescent="0.25">
      <c r="A10" s="33" t="s">
        <v>154</v>
      </c>
      <c r="B10" s="59">
        <v>54771</v>
      </c>
      <c r="C10" s="59">
        <v>55035</v>
      </c>
      <c r="D10" s="59">
        <v>55518</v>
      </c>
      <c r="E10" s="59">
        <v>57185</v>
      </c>
      <c r="F10" s="59">
        <v>56795</v>
      </c>
      <c r="G10" s="59">
        <v>58328</v>
      </c>
      <c r="H10" s="59">
        <v>57150</v>
      </c>
      <c r="I10" s="59">
        <v>59548</v>
      </c>
      <c r="J10" s="59">
        <v>59600</v>
      </c>
      <c r="K10" s="59">
        <v>61167</v>
      </c>
      <c r="L10" s="59">
        <v>60340</v>
      </c>
      <c r="M10" s="59">
        <v>60468</v>
      </c>
      <c r="N10" s="59">
        <v>60427</v>
      </c>
      <c r="O10" s="59">
        <v>59540</v>
      </c>
      <c r="P10" s="59">
        <v>58047</v>
      </c>
      <c r="Q10" s="59">
        <v>56852</v>
      </c>
      <c r="R10" s="59">
        <v>54601</v>
      </c>
      <c r="S10" s="59">
        <v>55689</v>
      </c>
      <c r="T10" s="59">
        <v>53883</v>
      </c>
      <c r="U10" s="59">
        <v>53768</v>
      </c>
      <c r="V10" s="59">
        <v>54262</v>
      </c>
      <c r="W10" s="59">
        <v>56036</v>
      </c>
      <c r="X10" s="59">
        <v>53320</v>
      </c>
      <c r="Y10" s="59">
        <v>53244</v>
      </c>
      <c r="Z10" s="59">
        <v>51692</v>
      </c>
      <c r="AA10" s="59">
        <v>51941</v>
      </c>
      <c r="AB10" s="59">
        <v>47724</v>
      </c>
      <c r="AC10" s="59">
        <v>48050</v>
      </c>
      <c r="AD10" s="59">
        <v>43230</v>
      </c>
      <c r="AE10" s="59">
        <v>46759</v>
      </c>
      <c r="AF10" s="59">
        <v>43384</v>
      </c>
      <c r="AG10" s="59">
        <v>43387</v>
      </c>
      <c r="AH10" s="59">
        <v>43629</v>
      </c>
      <c r="AI10" s="59">
        <v>45001</v>
      </c>
      <c r="AJ10" s="59">
        <v>42430</v>
      </c>
      <c r="AK10" s="59">
        <v>43198</v>
      </c>
      <c r="AL10" s="59">
        <v>39700</v>
      </c>
      <c r="AM10" s="59">
        <v>41104</v>
      </c>
      <c r="AN10" s="59">
        <v>39070</v>
      </c>
      <c r="AO10" s="59">
        <v>38484</v>
      </c>
      <c r="AP10" s="59">
        <v>37438</v>
      </c>
      <c r="AQ10" s="59">
        <v>37088</v>
      </c>
      <c r="AR10" s="139">
        <v>35585</v>
      </c>
      <c r="AS10" s="59">
        <v>35535</v>
      </c>
      <c r="AT10" s="59">
        <v>33300</v>
      </c>
    </row>
    <row r="11" spans="1:47" ht="15" customHeight="1" x14ac:dyDescent="0.25">
      <c r="A11" s="33" t="s">
        <v>155</v>
      </c>
      <c r="B11" s="59">
        <v>20768</v>
      </c>
      <c r="C11" s="59">
        <v>21373</v>
      </c>
      <c r="D11" s="59">
        <v>21859</v>
      </c>
      <c r="E11" s="59">
        <v>22467</v>
      </c>
      <c r="F11" s="59">
        <v>22449</v>
      </c>
      <c r="G11" s="59">
        <v>22965</v>
      </c>
      <c r="H11" s="59">
        <v>22821</v>
      </c>
      <c r="I11" s="59">
        <v>23994</v>
      </c>
      <c r="J11" s="59">
        <v>24119</v>
      </c>
      <c r="K11" s="59">
        <v>24379</v>
      </c>
      <c r="L11" s="59">
        <v>24264</v>
      </c>
      <c r="M11" s="59">
        <v>24303</v>
      </c>
      <c r="N11" s="59">
        <v>24293</v>
      </c>
      <c r="O11" s="59">
        <v>24403</v>
      </c>
      <c r="P11" s="59">
        <v>23756</v>
      </c>
      <c r="Q11" s="59">
        <v>23908</v>
      </c>
      <c r="R11" s="59">
        <v>23146</v>
      </c>
      <c r="S11" s="59">
        <v>23399</v>
      </c>
      <c r="T11" s="59">
        <v>22413</v>
      </c>
      <c r="U11" s="59">
        <v>22276</v>
      </c>
      <c r="V11" s="59">
        <v>22291</v>
      </c>
      <c r="W11" s="59">
        <v>23016</v>
      </c>
      <c r="X11" s="59">
        <v>21838</v>
      </c>
      <c r="Y11" s="59">
        <v>22285</v>
      </c>
      <c r="Z11" s="59">
        <v>21351</v>
      </c>
      <c r="AA11" s="59">
        <v>21567</v>
      </c>
      <c r="AB11" s="59">
        <v>19774</v>
      </c>
      <c r="AC11" s="59">
        <v>19990</v>
      </c>
      <c r="AD11" s="59">
        <v>17955</v>
      </c>
      <c r="AE11" s="59">
        <v>19026</v>
      </c>
      <c r="AF11" s="59">
        <v>17550</v>
      </c>
      <c r="AG11" s="59">
        <v>17512</v>
      </c>
      <c r="AH11" s="59">
        <v>17295</v>
      </c>
      <c r="AI11" s="59">
        <v>17830</v>
      </c>
      <c r="AJ11" s="59">
        <v>16826</v>
      </c>
      <c r="AK11" s="59">
        <v>16763</v>
      </c>
      <c r="AL11" s="59">
        <v>15592</v>
      </c>
      <c r="AM11" s="59">
        <v>15849</v>
      </c>
      <c r="AN11" s="59">
        <v>14831</v>
      </c>
      <c r="AO11" s="59">
        <v>14646</v>
      </c>
      <c r="AP11" s="59">
        <v>14351</v>
      </c>
      <c r="AQ11" s="59">
        <v>13997</v>
      </c>
      <c r="AR11" s="139">
        <v>13361</v>
      </c>
      <c r="AS11" s="59">
        <v>13153</v>
      </c>
      <c r="AT11" s="59">
        <v>12228</v>
      </c>
    </row>
    <row r="12" spans="1:47" ht="15" customHeight="1" x14ac:dyDescent="0.25">
      <c r="A12" s="33" t="s">
        <v>1</v>
      </c>
      <c r="B12" s="59">
        <v>107429</v>
      </c>
      <c r="C12" s="59">
        <v>109568</v>
      </c>
      <c r="D12" s="59">
        <v>111405</v>
      </c>
      <c r="E12" s="59">
        <v>115665</v>
      </c>
      <c r="F12" s="59">
        <v>114781</v>
      </c>
      <c r="G12" s="59">
        <v>116473</v>
      </c>
      <c r="H12" s="59">
        <v>115476</v>
      </c>
      <c r="I12" s="59">
        <v>120309</v>
      </c>
      <c r="J12" s="59">
        <v>120703</v>
      </c>
      <c r="K12" s="59">
        <v>123268</v>
      </c>
      <c r="L12" s="59">
        <v>120078</v>
      </c>
      <c r="M12" s="59">
        <v>120693</v>
      </c>
      <c r="N12" s="59">
        <v>119491</v>
      </c>
      <c r="O12" s="59">
        <v>119132</v>
      </c>
      <c r="P12" s="59">
        <v>116212</v>
      </c>
      <c r="Q12" s="59">
        <v>118100</v>
      </c>
      <c r="R12" s="59">
        <v>116265</v>
      </c>
      <c r="S12" s="59">
        <v>116437</v>
      </c>
      <c r="T12" s="59">
        <v>113104</v>
      </c>
      <c r="U12" s="59">
        <v>111609</v>
      </c>
      <c r="V12" s="59">
        <v>111109</v>
      </c>
      <c r="W12" s="59">
        <v>113812</v>
      </c>
      <c r="X12" s="59">
        <v>108948</v>
      </c>
      <c r="Y12" s="59">
        <v>109798</v>
      </c>
      <c r="Z12" s="59">
        <v>106056</v>
      </c>
      <c r="AA12" s="59">
        <v>107767</v>
      </c>
      <c r="AB12" s="59">
        <v>102758</v>
      </c>
      <c r="AC12" s="59">
        <v>103026</v>
      </c>
      <c r="AD12" s="59">
        <v>95434</v>
      </c>
      <c r="AE12" s="59">
        <v>99115</v>
      </c>
      <c r="AF12" s="59">
        <v>93815</v>
      </c>
      <c r="AG12" s="59">
        <v>91714</v>
      </c>
      <c r="AH12" s="59">
        <v>89784</v>
      </c>
      <c r="AI12" s="59">
        <v>92057</v>
      </c>
      <c r="AJ12" s="59">
        <v>90707</v>
      </c>
      <c r="AK12" s="59">
        <v>91133</v>
      </c>
      <c r="AL12" s="59">
        <v>85236</v>
      </c>
      <c r="AM12" s="59">
        <v>86682</v>
      </c>
      <c r="AN12" s="59">
        <v>83206</v>
      </c>
      <c r="AO12" s="59">
        <v>84105</v>
      </c>
      <c r="AP12" s="59">
        <v>81262</v>
      </c>
      <c r="AQ12" s="59">
        <v>80443</v>
      </c>
      <c r="AR12" s="139">
        <v>78087</v>
      </c>
      <c r="AS12" s="59">
        <v>76281</v>
      </c>
      <c r="AT12" s="59">
        <v>73141</v>
      </c>
    </row>
    <row r="13" spans="1:47" ht="15" customHeight="1" x14ac:dyDescent="0.25">
      <c r="A13" s="3"/>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138"/>
      <c r="AS13" s="58"/>
      <c r="AT13" s="58"/>
    </row>
    <row r="14" spans="1:47" ht="15" customHeight="1" x14ac:dyDescent="0.25">
      <c r="A14" s="63" t="s">
        <v>69</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138"/>
      <c r="AS14" s="58"/>
      <c r="AT14" s="58"/>
    </row>
    <row r="15" spans="1:47" ht="15" customHeight="1" x14ac:dyDescent="0.25">
      <c r="A15" s="33" t="s">
        <v>152</v>
      </c>
      <c r="B15" s="23">
        <v>38.110403397027603</v>
      </c>
      <c r="C15" s="23">
        <v>38.639398411694401</v>
      </c>
      <c r="D15" s="23">
        <v>38.696168074265401</v>
      </c>
      <c r="E15" s="23">
        <v>37.763950486529403</v>
      </c>
      <c r="F15" s="23">
        <v>38.409278067526799</v>
      </c>
      <c r="G15" s="23">
        <v>37.191326356111901</v>
      </c>
      <c r="H15" s="23">
        <v>37.928429150353701</v>
      </c>
      <c r="I15" s="23">
        <v>38.093029419559997</v>
      </c>
      <c r="J15" s="23">
        <v>37.848814358705603</v>
      </c>
      <c r="K15" s="23">
        <v>38.575286100038603</v>
      </c>
      <c r="L15" s="23">
        <v>38.854132367467898</v>
      </c>
      <c r="M15" s="23">
        <v>38.815448418869899</v>
      </c>
      <c r="N15" s="23">
        <v>39.959551148225501</v>
      </c>
      <c r="O15" s="23">
        <v>39.053482108503303</v>
      </c>
      <c r="P15" s="23">
        <v>39.072760703966402</v>
      </c>
      <c r="Q15" s="23">
        <v>38.609715242881101</v>
      </c>
      <c r="R15" s="23">
        <v>38.099980083648703</v>
      </c>
      <c r="S15" s="23">
        <v>37.591453544836497</v>
      </c>
      <c r="T15" s="23">
        <v>37.818821459982402</v>
      </c>
      <c r="U15" s="23">
        <v>38.100459124237602</v>
      </c>
      <c r="V15" s="23">
        <v>38.353607962399799</v>
      </c>
      <c r="W15" s="23">
        <v>38.924548074404001</v>
      </c>
      <c r="X15" s="23">
        <v>38.359412043622598</v>
      </c>
      <c r="Y15" s="23">
        <v>37.917431816636103</v>
      </c>
      <c r="Z15" s="23">
        <v>38.871624887784002</v>
      </c>
      <c r="AA15" s="23">
        <v>38.599413646055403</v>
      </c>
      <c r="AB15" s="23">
        <v>37.548778725249299</v>
      </c>
      <c r="AC15" s="23">
        <v>36.362375138734699</v>
      </c>
      <c r="AD15" s="23">
        <v>37.469478357380702</v>
      </c>
      <c r="AE15" s="23">
        <v>35.503001374123102</v>
      </c>
      <c r="AF15" s="23">
        <v>36.561799489835401</v>
      </c>
      <c r="AG15" s="23">
        <v>35.548407343480299</v>
      </c>
      <c r="AH15" s="23">
        <v>36.533849129593797</v>
      </c>
      <c r="AI15" s="23">
        <v>35.948468718660799</v>
      </c>
      <c r="AJ15" s="23">
        <v>35.152448913396</v>
      </c>
      <c r="AK15" s="23">
        <v>34.673964778676797</v>
      </c>
      <c r="AL15" s="23">
        <v>34.427202577800401</v>
      </c>
      <c r="AM15" s="23">
        <v>34.856232710202001</v>
      </c>
      <c r="AN15" s="23">
        <v>33.258426966292099</v>
      </c>
      <c r="AO15" s="23">
        <v>33.078902229845603</v>
      </c>
      <c r="AP15" s="23">
        <v>32.751749180763397</v>
      </c>
      <c r="AQ15" s="23">
        <v>32.912933808819702</v>
      </c>
      <c r="AR15" s="130">
        <v>33.752860411899299</v>
      </c>
      <c r="AS15" s="23">
        <v>33.218997361477598</v>
      </c>
      <c r="AT15" s="23">
        <v>32.036328020657102</v>
      </c>
      <c r="AU15" s="10"/>
    </row>
    <row r="16" spans="1:47" ht="15" customHeight="1" x14ac:dyDescent="0.35">
      <c r="A16" s="61" t="s">
        <v>169</v>
      </c>
      <c r="B16" s="24">
        <v>39.732137035888201</v>
      </c>
      <c r="C16" s="24">
        <v>40.430937343343203</v>
      </c>
      <c r="D16" s="24">
        <v>40.6330005146988</v>
      </c>
      <c r="E16" s="24">
        <v>39.685064254761997</v>
      </c>
      <c r="F16" s="24">
        <v>40.130768388912998</v>
      </c>
      <c r="G16" s="24">
        <v>39.069956752837399</v>
      </c>
      <c r="H16" s="24">
        <v>40.031052251496</v>
      </c>
      <c r="I16" s="24">
        <v>40.225139405754</v>
      </c>
      <c r="J16" s="24">
        <v>39.879365994905001</v>
      </c>
      <c r="K16" s="24">
        <v>40.2177811091153</v>
      </c>
      <c r="L16" s="24">
        <v>40.455914639377703</v>
      </c>
      <c r="M16" s="24">
        <v>40.3836702850855</v>
      </c>
      <c r="N16" s="24">
        <v>41.171698641033402</v>
      </c>
      <c r="O16" s="24">
        <v>40.039048826342203</v>
      </c>
      <c r="P16" s="24">
        <v>39.803944135983699</v>
      </c>
      <c r="Q16" s="24">
        <v>39.373123827453902</v>
      </c>
      <c r="R16" s="24">
        <v>39.194221673452198</v>
      </c>
      <c r="S16" s="24">
        <v>38.288899771651003</v>
      </c>
      <c r="T16" s="24">
        <v>38.656604223548499</v>
      </c>
      <c r="U16" s="24">
        <v>38.915752038807</v>
      </c>
      <c r="V16" s="24">
        <v>38.763017507157898</v>
      </c>
      <c r="W16" s="24">
        <v>39.341070253442503</v>
      </c>
      <c r="X16" s="24">
        <v>38.417596881813303</v>
      </c>
      <c r="Y16" s="24">
        <v>38.324837324742298</v>
      </c>
      <c r="Z16" s="24">
        <v>38.940922933474603</v>
      </c>
      <c r="AA16" s="24">
        <v>38.292267571419998</v>
      </c>
      <c r="AB16" s="24">
        <v>37.376494826009697</v>
      </c>
      <c r="AC16" s="24">
        <v>36.387796022054196</v>
      </c>
      <c r="AD16" s="24">
        <v>37.575673064604104</v>
      </c>
      <c r="AE16" s="24">
        <v>35.914597387703601</v>
      </c>
      <c r="AF16" s="24">
        <v>37.052502710855798</v>
      </c>
      <c r="AG16" s="24">
        <v>35.895311481779103</v>
      </c>
      <c r="AH16" s="24">
        <v>37.2221164153177</v>
      </c>
      <c r="AI16" s="24">
        <v>37.040989165298399</v>
      </c>
      <c r="AJ16" s="24">
        <v>36.150620784028597</v>
      </c>
      <c r="AK16" s="24">
        <v>36.3408634413776</v>
      </c>
      <c r="AL16" s="24">
        <v>35.8561998750369</v>
      </c>
      <c r="AM16" s="24">
        <v>36.624707302995198</v>
      </c>
      <c r="AN16" s="24">
        <v>35.3491317752218</v>
      </c>
      <c r="AO16" s="24">
        <v>35.414235618542001</v>
      </c>
      <c r="AP16" s="24">
        <v>35.421810170929902</v>
      </c>
      <c r="AQ16" s="24">
        <v>35.865143960378497</v>
      </c>
      <c r="AR16" s="127">
        <v>36.568244668291399</v>
      </c>
      <c r="AS16" s="24">
        <v>36.246540420869799</v>
      </c>
      <c r="AT16" s="24">
        <v>35.480618163989803</v>
      </c>
      <c r="AU16" s="41"/>
    </row>
    <row r="17" spans="1:47" ht="15" customHeight="1" x14ac:dyDescent="0.25">
      <c r="A17" s="33" t="s">
        <v>171</v>
      </c>
      <c r="B17" s="50">
        <v>40.775092031139401</v>
      </c>
      <c r="C17" s="50">
        <v>40.605286738351303</v>
      </c>
      <c r="D17" s="50">
        <v>40.4599932295665</v>
      </c>
      <c r="E17" s="50">
        <v>40.475711901767397</v>
      </c>
      <c r="F17" s="50">
        <v>40.6753353486138</v>
      </c>
      <c r="G17" s="50">
        <v>40.5181952732745</v>
      </c>
      <c r="H17" s="50">
        <v>40.294202568857798</v>
      </c>
      <c r="I17" s="50">
        <v>40.264715683806003</v>
      </c>
      <c r="J17" s="50">
        <v>40.3662740338006</v>
      </c>
      <c r="K17" s="50">
        <v>40.754330660923202</v>
      </c>
      <c r="L17" s="50">
        <v>40.795043398090201</v>
      </c>
      <c r="M17" s="50">
        <v>40.828603803784297</v>
      </c>
      <c r="N17" s="50">
        <v>41.184678177192097</v>
      </c>
      <c r="O17" s="50">
        <v>41.411258952161099</v>
      </c>
      <c r="P17" s="50">
        <v>41.665642237982702</v>
      </c>
      <c r="Q17" s="50">
        <v>41.633417085427098</v>
      </c>
      <c r="R17" s="50">
        <v>41.302584080196503</v>
      </c>
      <c r="S17" s="50">
        <v>41.699379443185499</v>
      </c>
      <c r="T17" s="50">
        <v>41.559042906433902</v>
      </c>
      <c r="U17" s="50">
        <v>41.5815327554307</v>
      </c>
      <c r="V17" s="50">
        <v>41.9874161252419</v>
      </c>
      <c r="W17" s="50">
        <v>41.980303490961496</v>
      </c>
      <c r="X17" s="50">
        <v>42.3386408318093</v>
      </c>
      <c r="Y17" s="50">
        <v>41.989420161893698</v>
      </c>
      <c r="Z17" s="50">
        <v>42.327527624309397</v>
      </c>
      <c r="AA17" s="50">
        <v>42.703971744635503</v>
      </c>
      <c r="AB17" s="50">
        <v>42.5691095692397</v>
      </c>
      <c r="AC17" s="50">
        <v>42.3714047866805</v>
      </c>
      <c r="AD17" s="50">
        <v>42.290630962776603</v>
      </c>
      <c r="AE17" s="50">
        <v>41.985229656419499</v>
      </c>
      <c r="AF17" s="50">
        <v>41.906122448979602</v>
      </c>
      <c r="AG17" s="50">
        <v>42.049921531701202</v>
      </c>
      <c r="AH17" s="50">
        <v>41.708558384276103</v>
      </c>
      <c r="AI17" s="50">
        <v>41.304305223362398</v>
      </c>
      <c r="AJ17" s="50">
        <v>41.398653799367402</v>
      </c>
      <c r="AK17" s="50">
        <v>40.729927007299302</v>
      </c>
      <c r="AL17" s="50">
        <v>40.967828372763499</v>
      </c>
      <c r="AM17" s="50">
        <v>40.628351077206801</v>
      </c>
      <c r="AN17" s="50">
        <v>40.306120861070298</v>
      </c>
      <c r="AO17" s="50">
        <v>40.0614922813036</v>
      </c>
      <c r="AP17" s="50">
        <v>39.726764679833501</v>
      </c>
      <c r="AQ17" s="50">
        <v>39.444615518441204</v>
      </c>
      <c r="AR17" s="137">
        <v>39.581441413607998</v>
      </c>
      <c r="AS17" s="50">
        <v>39.369282610607797</v>
      </c>
      <c r="AT17" s="50">
        <v>38.952535526667297</v>
      </c>
      <c r="AU17" s="10"/>
    </row>
    <row r="18" spans="1:47" ht="15" customHeight="1" x14ac:dyDescent="0.25">
      <c r="A18" s="33" t="s">
        <v>153</v>
      </c>
      <c r="B18" s="57">
        <v>3.3649025069637899</v>
      </c>
      <c r="C18" s="57">
        <v>3.3253910512913798</v>
      </c>
      <c r="D18" s="57">
        <v>3.1946248196248201</v>
      </c>
      <c r="E18" s="57">
        <v>3.21682734443471</v>
      </c>
      <c r="F18" s="57">
        <v>3.1886725031266701</v>
      </c>
      <c r="G18" s="57">
        <v>3.15320949052786</v>
      </c>
      <c r="H18" s="57">
        <v>3.2247374139804399</v>
      </c>
      <c r="I18" s="57">
        <v>3.16907288224039</v>
      </c>
      <c r="J18" s="57">
        <v>3.1573208722741399</v>
      </c>
      <c r="K18" s="57">
        <v>3.16916666666667</v>
      </c>
      <c r="L18" s="57">
        <v>3.2028813559321998</v>
      </c>
      <c r="M18" s="57">
        <v>3.1958263772954898</v>
      </c>
      <c r="N18" s="57">
        <v>3.1745306122449</v>
      </c>
      <c r="O18" s="57">
        <v>3.1569786535303801</v>
      </c>
      <c r="P18" s="57">
        <v>3.0630252100840298</v>
      </c>
      <c r="Q18" s="57">
        <v>3.0186884698815302</v>
      </c>
      <c r="R18" s="57">
        <v>2.9262937794040802</v>
      </c>
      <c r="S18" s="57">
        <v>2.9545297967619701</v>
      </c>
      <c r="T18" s="57">
        <v>2.9508050089445401</v>
      </c>
      <c r="U18" s="57">
        <v>3.0102517985611499</v>
      </c>
      <c r="V18" s="57">
        <v>3.07136420976753</v>
      </c>
      <c r="W18" s="57">
        <v>2.9885579673565501</v>
      </c>
      <c r="X18" s="57">
        <v>3.0282535758431899</v>
      </c>
      <c r="Y18" s="57">
        <v>3.05739910313901</v>
      </c>
      <c r="Z18" s="57">
        <v>2.99253863918991</v>
      </c>
      <c r="AA18" s="57">
        <v>3.0227861211807401</v>
      </c>
      <c r="AB18" s="57">
        <v>3.0486913010007699</v>
      </c>
      <c r="AC18" s="57">
        <v>3.0864173979397198</v>
      </c>
      <c r="AD18" s="57">
        <v>3.0100710900473899</v>
      </c>
      <c r="AE18" s="57">
        <v>2.9955184355265798</v>
      </c>
      <c r="AF18" s="57">
        <v>2.9699788583509501</v>
      </c>
      <c r="AG18" s="57">
        <v>2.99801368351357</v>
      </c>
      <c r="AH18" s="57">
        <v>3.0736975857687399</v>
      </c>
      <c r="AI18" s="57">
        <v>2.98540772532189</v>
      </c>
      <c r="AJ18" s="57">
        <v>3.1065743944636699</v>
      </c>
      <c r="AK18" s="57">
        <v>3.0226492793411102</v>
      </c>
      <c r="AL18" s="57">
        <v>3.1098522167487701</v>
      </c>
      <c r="AM18" s="57">
        <v>3.06926406926407</v>
      </c>
      <c r="AN18" s="57">
        <v>3.1829521829521799</v>
      </c>
      <c r="AO18" s="57">
        <v>3.2068965517241401</v>
      </c>
      <c r="AP18" s="57">
        <v>3.1960519199567301</v>
      </c>
      <c r="AQ18" s="57">
        <v>3.2079809725158599</v>
      </c>
      <c r="AR18" s="144">
        <v>3.1731421121251602</v>
      </c>
      <c r="AS18" s="57">
        <v>3.2801164945724102</v>
      </c>
      <c r="AT18" s="57">
        <v>3.2540300166759302</v>
      </c>
    </row>
    <row r="19" spans="1:47" ht="15" customHeight="1" x14ac:dyDescent="0.25">
      <c r="A19" s="33" t="s">
        <v>154</v>
      </c>
      <c r="B19" s="59">
        <v>18120</v>
      </c>
      <c r="C19" s="59">
        <v>18283</v>
      </c>
      <c r="D19" s="59">
        <v>17711</v>
      </c>
      <c r="E19" s="59">
        <v>18352</v>
      </c>
      <c r="F19" s="59">
        <v>17847</v>
      </c>
      <c r="G19" s="59">
        <v>17144</v>
      </c>
      <c r="H19" s="59">
        <v>17807</v>
      </c>
      <c r="I19" s="59">
        <v>18219</v>
      </c>
      <c r="J19" s="59">
        <v>18243</v>
      </c>
      <c r="K19" s="59">
        <v>19015</v>
      </c>
      <c r="L19" s="59">
        <v>18897</v>
      </c>
      <c r="M19" s="59">
        <v>19143</v>
      </c>
      <c r="N19" s="59">
        <v>19444</v>
      </c>
      <c r="O19" s="59">
        <v>19226</v>
      </c>
      <c r="P19" s="59">
        <v>18225</v>
      </c>
      <c r="Q19" s="59">
        <v>18091</v>
      </c>
      <c r="R19" s="59">
        <v>16794</v>
      </c>
      <c r="S19" s="59">
        <v>17154</v>
      </c>
      <c r="T19" s="59">
        <v>16495</v>
      </c>
      <c r="U19" s="59">
        <v>16737</v>
      </c>
      <c r="V19" s="59">
        <v>17043</v>
      </c>
      <c r="W19" s="59">
        <v>17761</v>
      </c>
      <c r="X19" s="59">
        <v>17149</v>
      </c>
      <c r="Y19" s="59">
        <v>17045</v>
      </c>
      <c r="Z19" s="59">
        <v>16845</v>
      </c>
      <c r="AA19" s="59">
        <v>17511</v>
      </c>
      <c r="AB19" s="59">
        <v>15841</v>
      </c>
      <c r="AC19" s="59">
        <v>16179</v>
      </c>
      <c r="AD19" s="59">
        <v>15243</v>
      </c>
      <c r="AE19" s="59">
        <v>14705</v>
      </c>
      <c r="AF19" s="59">
        <v>14048</v>
      </c>
      <c r="AG19" s="59">
        <v>13584</v>
      </c>
      <c r="AH19" s="59">
        <v>14514</v>
      </c>
      <c r="AI19" s="59">
        <v>13912</v>
      </c>
      <c r="AJ19" s="59">
        <v>13467</v>
      </c>
      <c r="AK19" s="59">
        <v>13212</v>
      </c>
      <c r="AL19" s="59">
        <v>12626</v>
      </c>
      <c r="AM19" s="59">
        <v>12762</v>
      </c>
      <c r="AN19" s="59">
        <v>12248</v>
      </c>
      <c r="AO19" s="59">
        <v>12369</v>
      </c>
      <c r="AP19" s="59">
        <v>11819</v>
      </c>
      <c r="AQ19" s="59">
        <v>12139</v>
      </c>
      <c r="AR19" s="139">
        <v>12169</v>
      </c>
      <c r="AS19" s="59">
        <v>12389</v>
      </c>
      <c r="AT19" s="59">
        <v>11708</v>
      </c>
    </row>
    <row r="20" spans="1:47" ht="15" customHeight="1" x14ac:dyDescent="0.25">
      <c r="A20" s="33" t="s">
        <v>155</v>
      </c>
      <c r="B20" s="59">
        <v>5385</v>
      </c>
      <c r="C20" s="59">
        <v>5498</v>
      </c>
      <c r="D20" s="59">
        <v>5544</v>
      </c>
      <c r="E20" s="59">
        <v>5705</v>
      </c>
      <c r="F20" s="59">
        <v>5597</v>
      </c>
      <c r="G20" s="59">
        <v>5437</v>
      </c>
      <c r="H20" s="59">
        <v>5522</v>
      </c>
      <c r="I20" s="59">
        <v>5749</v>
      </c>
      <c r="J20" s="59">
        <v>5778</v>
      </c>
      <c r="K20" s="59">
        <v>6000</v>
      </c>
      <c r="L20" s="59">
        <v>5900</v>
      </c>
      <c r="M20" s="59">
        <v>5990</v>
      </c>
      <c r="N20" s="59">
        <v>6125</v>
      </c>
      <c r="O20" s="59">
        <v>6090</v>
      </c>
      <c r="P20" s="59">
        <v>5950</v>
      </c>
      <c r="Q20" s="59">
        <v>5993</v>
      </c>
      <c r="R20" s="59">
        <v>5739</v>
      </c>
      <c r="S20" s="59">
        <v>5806</v>
      </c>
      <c r="T20" s="59">
        <v>5590</v>
      </c>
      <c r="U20" s="59">
        <v>5560</v>
      </c>
      <c r="V20" s="59">
        <v>5549</v>
      </c>
      <c r="W20" s="59">
        <v>5943</v>
      </c>
      <c r="X20" s="59">
        <v>5663</v>
      </c>
      <c r="Y20" s="59">
        <v>5575</v>
      </c>
      <c r="Z20" s="59">
        <v>5629</v>
      </c>
      <c r="AA20" s="59">
        <v>5793</v>
      </c>
      <c r="AB20" s="59">
        <v>5196</v>
      </c>
      <c r="AC20" s="59">
        <v>5242</v>
      </c>
      <c r="AD20" s="59">
        <v>5064</v>
      </c>
      <c r="AE20" s="59">
        <v>4909</v>
      </c>
      <c r="AF20" s="59">
        <v>4730</v>
      </c>
      <c r="AG20" s="59">
        <v>4531</v>
      </c>
      <c r="AH20" s="59">
        <v>4722</v>
      </c>
      <c r="AI20" s="59">
        <v>4660</v>
      </c>
      <c r="AJ20" s="59">
        <v>4335</v>
      </c>
      <c r="AK20" s="59">
        <v>4371</v>
      </c>
      <c r="AL20" s="59">
        <v>4060</v>
      </c>
      <c r="AM20" s="59">
        <v>4158</v>
      </c>
      <c r="AN20" s="59">
        <v>3848</v>
      </c>
      <c r="AO20" s="59">
        <v>3857</v>
      </c>
      <c r="AP20" s="59">
        <v>3698</v>
      </c>
      <c r="AQ20" s="59">
        <v>3784</v>
      </c>
      <c r="AR20" s="139">
        <v>3835</v>
      </c>
      <c r="AS20" s="59">
        <v>3777</v>
      </c>
      <c r="AT20" s="59">
        <v>3598</v>
      </c>
      <c r="AU20" s="41"/>
    </row>
    <row r="21" spans="1:47" ht="15" customHeight="1" x14ac:dyDescent="0.25">
      <c r="A21" s="33" t="s">
        <v>1</v>
      </c>
      <c r="B21" s="59">
        <v>14130</v>
      </c>
      <c r="C21" s="59">
        <v>14229</v>
      </c>
      <c r="D21" s="59">
        <v>14327</v>
      </c>
      <c r="E21" s="59">
        <v>15107</v>
      </c>
      <c r="F21" s="59">
        <v>14572</v>
      </c>
      <c r="G21" s="59">
        <v>14619</v>
      </c>
      <c r="H21" s="59">
        <v>14559</v>
      </c>
      <c r="I21" s="59">
        <v>15092</v>
      </c>
      <c r="J21" s="59">
        <v>15266</v>
      </c>
      <c r="K21" s="59">
        <v>15554</v>
      </c>
      <c r="L21" s="59">
        <v>15185</v>
      </c>
      <c r="M21" s="59">
        <v>15432</v>
      </c>
      <c r="N21" s="59">
        <v>15328</v>
      </c>
      <c r="O21" s="59">
        <v>15594</v>
      </c>
      <c r="P21" s="59">
        <v>15228</v>
      </c>
      <c r="Q21" s="59">
        <v>15522</v>
      </c>
      <c r="R21" s="59">
        <v>15063</v>
      </c>
      <c r="S21" s="59">
        <v>15445</v>
      </c>
      <c r="T21" s="59">
        <v>14781</v>
      </c>
      <c r="U21" s="59">
        <v>14593</v>
      </c>
      <c r="V21" s="59">
        <v>14468</v>
      </c>
      <c r="W21" s="59">
        <v>15268</v>
      </c>
      <c r="X21" s="59">
        <v>14763</v>
      </c>
      <c r="Y21" s="59">
        <v>14703</v>
      </c>
      <c r="Z21" s="59">
        <v>14481</v>
      </c>
      <c r="AA21" s="59">
        <v>15008</v>
      </c>
      <c r="AB21" s="59">
        <v>13838</v>
      </c>
      <c r="AC21" s="59">
        <v>14416</v>
      </c>
      <c r="AD21" s="59">
        <v>13515</v>
      </c>
      <c r="AE21" s="59">
        <v>13827</v>
      </c>
      <c r="AF21" s="59">
        <v>12937</v>
      </c>
      <c r="AG21" s="59">
        <v>12746</v>
      </c>
      <c r="AH21" s="59">
        <v>12925</v>
      </c>
      <c r="AI21" s="59">
        <v>12963</v>
      </c>
      <c r="AJ21" s="59">
        <v>12332</v>
      </c>
      <c r="AK21" s="59">
        <v>12606</v>
      </c>
      <c r="AL21" s="59">
        <v>11793</v>
      </c>
      <c r="AM21" s="59">
        <v>11929</v>
      </c>
      <c r="AN21" s="59">
        <v>11570</v>
      </c>
      <c r="AO21" s="59">
        <v>11660</v>
      </c>
      <c r="AP21" s="59">
        <v>11291</v>
      </c>
      <c r="AQ21" s="59">
        <v>11497</v>
      </c>
      <c r="AR21" s="139">
        <v>11362</v>
      </c>
      <c r="AS21" s="59">
        <v>11370</v>
      </c>
      <c r="AT21" s="59">
        <v>11231</v>
      </c>
    </row>
    <row r="22" spans="1:47" ht="15" customHeight="1" x14ac:dyDescent="0.25">
      <c r="A22" s="3"/>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138"/>
      <c r="AS22" s="58"/>
      <c r="AT22" s="58"/>
    </row>
    <row r="23" spans="1:47" ht="15" customHeight="1" x14ac:dyDescent="0.25">
      <c r="A23" s="63" t="s">
        <v>70</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139"/>
      <c r="AS23" s="59"/>
      <c r="AT23" s="59"/>
    </row>
    <row r="24" spans="1:47" ht="15" customHeight="1" x14ac:dyDescent="0.25">
      <c r="A24" s="33" t="s">
        <v>152</v>
      </c>
      <c r="B24" s="23">
        <v>47.848884108631403</v>
      </c>
      <c r="C24" s="23">
        <v>47.602108036890598</v>
      </c>
      <c r="D24" s="23">
        <v>46.174496644295303</v>
      </c>
      <c r="E24" s="23">
        <v>45.732103416915699</v>
      </c>
      <c r="F24" s="23">
        <v>45.564790843439198</v>
      </c>
      <c r="G24" s="23">
        <v>46.2674650698603</v>
      </c>
      <c r="H24" s="23">
        <v>46.888354700854698</v>
      </c>
      <c r="I24" s="23">
        <v>46.866449511400702</v>
      </c>
      <c r="J24" s="23">
        <v>47.360021279425503</v>
      </c>
      <c r="K24" s="23">
        <v>47.918282906645999</v>
      </c>
      <c r="L24" s="23">
        <v>47.585135310112697</v>
      </c>
      <c r="M24" s="23">
        <v>47.744313127462199</v>
      </c>
      <c r="N24" s="23">
        <v>48.1318404830796</v>
      </c>
      <c r="O24" s="23">
        <v>47.340878666179897</v>
      </c>
      <c r="P24" s="23">
        <v>48.398936843437497</v>
      </c>
      <c r="Q24" s="23">
        <v>47.290209790209801</v>
      </c>
      <c r="R24" s="23">
        <v>46.972643588746301</v>
      </c>
      <c r="S24" s="23">
        <v>45.608994378513401</v>
      </c>
      <c r="T24" s="23">
        <v>45.623588790012001</v>
      </c>
      <c r="U24" s="23">
        <v>47.057242676699801</v>
      </c>
      <c r="V24" s="23">
        <v>45.856279382135703</v>
      </c>
      <c r="W24" s="23">
        <v>46.577673079439897</v>
      </c>
      <c r="X24" s="23">
        <v>46.411355115158003</v>
      </c>
      <c r="Y24" s="23">
        <v>46.479808714133902</v>
      </c>
      <c r="Z24" s="23">
        <v>46.548270797169202</v>
      </c>
      <c r="AA24" s="23">
        <v>45.746287440221501</v>
      </c>
      <c r="AB24" s="23">
        <v>45.552230685527697</v>
      </c>
      <c r="AC24" s="23">
        <v>43.271053344164599</v>
      </c>
      <c r="AD24" s="23">
        <v>42.859197468718499</v>
      </c>
      <c r="AE24" s="23">
        <v>44.806488332384703</v>
      </c>
      <c r="AF24" s="23">
        <v>45.225172363209602</v>
      </c>
      <c r="AG24" s="23">
        <v>44.7968584805921</v>
      </c>
      <c r="AH24" s="23">
        <v>45.155529096591799</v>
      </c>
      <c r="AI24" s="23">
        <v>44.3114635904831</v>
      </c>
      <c r="AJ24" s="23">
        <v>43.270514913191903</v>
      </c>
      <c r="AK24" s="23">
        <v>42.631500521531798</v>
      </c>
      <c r="AL24" s="23">
        <v>42.132136778585803</v>
      </c>
      <c r="AM24" s="23">
        <v>40.783898305084698</v>
      </c>
      <c r="AN24" s="23">
        <v>42.582868395142803</v>
      </c>
      <c r="AO24" s="23">
        <v>40.596586377412699</v>
      </c>
      <c r="AP24" s="23">
        <v>38.992782152231001</v>
      </c>
      <c r="AQ24" s="23">
        <v>38.572374958595603</v>
      </c>
      <c r="AR24" s="130">
        <v>40.382728164867501</v>
      </c>
      <c r="AS24" s="23">
        <v>39.5341207349081</v>
      </c>
      <c r="AT24" s="23">
        <v>38.3363772206542</v>
      </c>
      <c r="AU24" s="40"/>
    </row>
    <row r="25" spans="1:47" ht="15" customHeight="1" x14ac:dyDescent="0.35">
      <c r="A25" s="61" t="s">
        <v>169</v>
      </c>
      <c r="B25" s="24">
        <v>49.203183985601001</v>
      </c>
      <c r="C25" s="24">
        <v>49.193730387944697</v>
      </c>
      <c r="D25" s="24">
        <v>47.882010247986599</v>
      </c>
      <c r="E25" s="24">
        <v>47.704201207528897</v>
      </c>
      <c r="F25" s="24">
        <v>47.4295613358019</v>
      </c>
      <c r="G25" s="24">
        <v>48.009569172089201</v>
      </c>
      <c r="H25" s="24">
        <v>48.188712868910201</v>
      </c>
      <c r="I25" s="24">
        <v>48.489838331759003</v>
      </c>
      <c r="J25" s="24">
        <v>49.006636332284899</v>
      </c>
      <c r="K25" s="24">
        <v>49.245024178394097</v>
      </c>
      <c r="L25" s="24">
        <v>48.609495241052699</v>
      </c>
      <c r="M25" s="24">
        <v>48.6555468833334</v>
      </c>
      <c r="N25" s="24">
        <v>49.095723438036202</v>
      </c>
      <c r="O25" s="24">
        <v>48.193126608293802</v>
      </c>
      <c r="P25" s="24">
        <v>48.433448950582203</v>
      </c>
      <c r="Q25" s="24">
        <v>47.799057893156899</v>
      </c>
      <c r="R25" s="24">
        <v>47.290177118002099</v>
      </c>
      <c r="S25" s="24">
        <v>46.262055386352301</v>
      </c>
      <c r="T25" s="24">
        <v>46.447690718282601</v>
      </c>
      <c r="U25" s="24">
        <v>47.218809317266903</v>
      </c>
      <c r="V25" s="24">
        <v>46.263140467394201</v>
      </c>
      <c r="W25" s="24">
        <v>46.905457248468799</v>
      </c>
      <c r="X25" s="24">
        <v>46.405913335752501</v>
      </c>
      <c r="Y25" s="24">
        <v>46.645179718292802</v>
      </c>
      <c r="Z25" s="24">
        <v>46.565826168507101</v>
      </c>
      <c r="AA25" s="24">
        <v>45.380183746672103</v>
      </c>
      <c r="AB25" s="24">
        <v>45.760697880794297</v>
      </c>
      <c r="AC25" s="24">
        <v>43.358757280082003</v>
      </c>
      <c r="AD25" s="24">
        <v>43.332873527709999</v>
      </c>
      <c r="AE25" s="24">
        <v>44.708571570729703</v>
      </c>
      <c r="AF25" s="24">
        <v>45.743242639042101</v>
      </c>
      <c r="AG25" s="24">
        <v>45.089457002650697</v>
      </c>
      <c r="AH25" s="24">
        <v>45.452339237331699</v>
      </c>
      <c r="AI25" s="24">
        <v>45.279724941492397</v>
      </c>
      <c r="AJ25" s="24">
        <v>44.064343808991801</v>
      </c>
      <c r="AK25" s="24">
        <v>43.709503059760102</v>
      </c>
      <c r="AL25" s="24">
        <v>42.957336047292301</v>
      </c>
      <c r="AM25" s="24">
        <v>42.170220087530303</v>
      </c>
      <c r="AN25" s="24">
        <v>44.356971605408603</v>
      </c>
      <c r="AO25" s="24">
        <v>42.2111294105014</v>
      </c>
      <c r="AP25" s="24">
        <v>41.4053084318898</v>
      </c>
      <c r="AQ25" s="24">
        <v>41.053633589748301</v>
      </c>
      <c r="AR25" s="127">
        <v>43.124038443151498</v>
      </c>
      <c r="AS25" s="24">
        <v>42.824103559842499</v>
      </c>
      <c r="AT25" s="24">
        <v>41.378469419168198</v>
      </c>
      <c r="AU25" s="10"/>
    </row>
    <row r="26" spans="1:47" ht="15" customHeight="1" x14ac:dyDescent="0.25">
      <c r="A26" s="33" t="s">
        <v>171</v>
      </c>
      <c r="B26" s="50">
        <v>49.1288136730304</v>
      </c>
      <c r="C26" s="50">
        <v>48.891491198945999</v>
      </c>
      <c r="D26" s="50">
        <v>48.775599946308702</v>
      </c>
      <c r="E26" s="50">
        <v>48.511015759386801</v>
      </c>
      <c r="F26" s="50">
        <v>48.618343057637297</v>
      </c>
      <c r="G26" s="50">
        <v>48.741009447771098</v>
      </c>
      <c r="H26" s="50">
        <v>49.182755381944403</v>
      </c>
      <c r="I26" s="50">
        <v>48.859724729641698</v>
      </c>
      <c r="J26" s="50">
        <v>48.836498497140603</v>
      </c>
      <c r="K26" s="50">
        <v>49.156372278251901</v>
      </c>
      <c r="L26" s="50">
        <v>49.458753619059898</v>
      </c>
      <c r="M26" s="50">
        <v>49.571879794128897</v>
      </c>
      <c r="N26" s="50">
        <v>49.519230595043403</v>
      </c>
      <c r="O26" s="50">
        <v>49.630865607886101</v>
      </c>
      <c r="P26" s="50">
        <v>50.448601442855299</v>
      </c>
      <c r="Q26" s="50">
        <v>49.9742654470529</v>
      </c>
      <c r="R26" s="50">
        <v>50.165580020744201</v>
      </c>
      <c r="S26" s="50">
        <v>49.830052542161098</v>
      </c>
      <c r="T26" s="50">
        <v>49.659011621729299</v>
      </c>
      <c r="U26" s="50">
        <v>50.321546909432897</v>
      </c>
      <c r="V26" s="50">
        <v>50.076252464741401</v>
      </c>
      <c r="W26" s="50">
        <v>50.155329380971096</v>
      </c>
      <c r="X26" s="50">
        <v>50.4885553294055</v>
      </c>
      <c r="Y26" s="50">
        <v>50.317742545841099</v>
      </c>
      <c r="Z26" s="50">
        <v>50.465558178662</v>
      </c>
      <c r="AA26" s="50">
        <v>50.849217243549397</v>
      </c>
      <c r="AB26" s="50">
        <v>50.274646354733399</v>
      </c>
      <c r="AC26" s="50">
        <v>50.395409614082602</v>
      </c>
      <c r="AD26" s="50">
        <v>50.009437491008498</v>
      </c>
      <c r="AE26" s="50">
        <v>50.581030311654999</v>
      </c>
      <c r="AF26" s="50">
        <v>49.965043274167499</v>
      </c>
      <c r="AG26" s="50">
        <v>50.190515027941402</v>
      </c>
      <c r="AH26" s="50">
        <v>50.186303409260098</v>
      </c>
      <c r="AI26" s="50">
        <v>49.514852198990603</v>
      </c>
      <c r="AJ26" s="50">
        <v>49.689284654200101</v>
      </c>
      <c r="AK26" s="50">
        <v>49.405111011771702</v>
      </c>
      <c r="AL26" s="50">
        <v>49.6579142812935</v>
      </c>
      <c r="AM26" s="50">
        <v>49.0967917675545</v>
      </c>
      <c r="AN26" s="50">
        <v>48.7090103397341</v>
      </c>
      <c r="AO26" s="50">
        <v>48.868570516911298</v>
      </c>
      <c r="AP26" s="50">
        <v>48.0705872703412</v>
      </c>
      <c r="AQ26" s="50">
        <v>48.0018549188473</v>
      </c>
      <c r="AR26" s="137">
        <v>47.741803271716002</v>
      </c>
      <c r="AS26" s="50">
        <v>47.1931307250656</v>
      </c>
      <c r="AT26" s="50">
        <v>47.441021351486</v>
      </c>
      <c r="AU26" s="10"/>
    </row>
    <row r="27" spans="1:47" ht="15" customHeight="1" x14ac:dyDescent="0.25">
      <c r="A27" s="33" t="s">
        <v>153</v>
      </c>
      <c r="B27" s="57">
        <v>3.6768755268333799</v>
      </c>
      <c r="C27" s="57">
        <v>3.6739551619153099</v>
      </c>
      <c r="D27" s="57">
        <v>3.5834302325581402</v>
      </c>
      <c r="E27" s="57">
        <v>3.4505681818181801</v>
      </c>
      <c r="F27" s="57">
        <v>3.5592105263157898</v>
      </c>
      <c r="G27" s="57">
        <v>3.5303422490652898</v>
      </c>
      <c r="H27" s="57">
        <v>3.5294787809740802</v>
      </c>
      <c r="I27" s="57">
        <v>3.5818737837086498</v>
      </c>
      <c r="J27" s="57">
        <v>3.5299073294018499</v>
      </c>
      <c r="K27" s="57">
        <v>3.4856988667026401</v>
      </c>
      <c r="L27" s="57">
        <v>3.5793197278911602</v>
      </c>
      <c r="M27" s="57">
        <v>3.5661431993611901</v>
      </c>
      <c r="N27" s="57">
        <v>3.53240982749608</v>
      </c>
      <c r="O27" s="57">
        <v>3.4804627249357298</v>
      </c>
      <c r="P27" s="57">
        <v>3.3888598326359798</v>
      </c>
      <c r="Q27" s="57">
        <v>3.29574861367837</v>
      </c>
      <c r="R27" s="57">
        <v>3.2865028981507001</v>
      </c>
      <c r="S27" s="57">
        <v>3.1917282936181901</v>
      </c>
      <c r="T27" s="57">
        <v>3.2847161572052399</v>
      </c>
      <c r="U27" s="57">
        <v>3.2892632781267799</v>
      </c>
      <c r="V27" s="57">
        <v>3.4850615114235501</v>
      </c>
      <c r="W27" s="57">
        <v>3.26889575723518</v>
      </c>
      <c r="X27" s="57">
        <v>3.31419503750721</v>
      </c>
      <c r="Y27" s="57">
        <v>3.3863961131751901</v>
      </c>
      <c r="Z27" s="57">
        <v>3.3488238668961601</v>
      </c>
      <c r="AA27" s="57">
        <v>3.3023383768913299</v>
      </c>
      <c r="AB27" s="57">
        <v>3.1648253209913402</v>
      </c>
      <c r="AC27" s="57">
        <v>3.30788485607009</v>
      </c>
      <c r="AD27" s="57">
        <v>3.3885906040268501</v>
      </c>
      <c r="AE27" s="57">
        <v>3.2883455065099998</v>
      </c>
      <c r="AF27" s="57">
        <v>3.3833927992215398</v>
      </c>
      <c r="AG27" s="57">
        <v>3.4612272420768702</v>
      </c>
      <c r="AH27" s="57">
        <v>3.4515491100857001</v>
      </c>
      <c r="AI27" s="57">
        <v>3.3807354376830498</v>
      </c>
      <c r="AJ27" s="57">
        <v>3.3563100137174202</v>
      </c>
      <c r="AK27" s="57">
        <v>3.4281719678434102</v>
      </c>
      <c r="AL27" s="57">
        <v>3.37091443261109</v>
      </c>
      <c r="AM27" s="57">
        <v>3.4719851576994398</v>
      </c>
      <c r="AN27" s="57">
        <v>3.3691714836223499</v>
      </c>
      <c r="AO27" s="57">
        <v>3.4581532416502898</v>
      </c>
      <c r="AP27" s="57">
        <v>3.4854859066049602</v>
      </c>
      <c r="AQ27" s="57">
        <v>3.4628595963933</v>
      </c>
      <c r="AR27" s="144">
        <v>3.4929121101660598</v>
      </c>
      <c r="AS27" s="57">
        <v>3.56390041493776</v>
      </c>
      <c r="AT27" s="57">
        <v>3.6292767431788699</v>
      </c>
    </row>
    <row r="28" spans="1:47" ht="15" customHeight="1" x14ac:dyDescent="0.25">
      <c r="A28" s="33" t="s">
        <v>154</v>
      </c>
      <c r="B28" s="59">
        <v>13086</v>
      </c>
      <c r="C28" s="59">
        <v>13274</v>
      </c>
      <c r="D28" s="59">
        <v>12327</v>
      </c>
      <c r="E28" s="59">
        <v>12146</v>
      </c>
      <c r="F28" s="59">
        <v>11902</v>
      </c>
      <c r="G28" s="59">
        <v>12275</v>
      </c>
      <c r="H28" s="59">
        <v>12392</v>
      </c>
      <c r="I28" s="59">
        <v>12884</v>
      </c>
      <c r="J28" s="59">
        <v>12570</v>
      </c>
      <c r="K28" s="59">
        <v>12918</v>
      </c>
      <c r="L28" s="59">
        <v>13154</v>
      </c>
      <c r="M28" s="59">
        <v>13398</v>
      </c>
      <c r="N28" s="59">
        <v>13515</v>
      </c>
      <c r="O28" s="59">
        <v>13539</v>
      </c>
      <c r="P28" s="59">
        <v>12959</v>
      </c>
      <c r="Q28" s="59">
        <v>12481</v>
      </c>
      <c r="R28" s="59">
        <v>11907</v>
      </c>
      <c r="S28" s="59">
        <v>11653</v>
      </c>
      <c r="T28" s="59">
        <v>11283</v>
      </c>
      <c r="U28" s="59">
        <v>11519</v>
      </c>
      <c r="V28" s="59">
        <v>11898</v>
      </c>
      <c r="W28" s="59">
        <v>11634</v>
      </c>
      <c r="X28" s="59">
        <v>11487</v>
      </c>
      <c r="Y28" s="59">
        <v>11849</v>
      </c>
      <c r="Z28" s="59">
        <v>11674</v>
      </c>
      <c r="AA28" s="59">
        <v>12004</v>
      </c>
      <c r="AB28" s="59">
        <v>10599</v>
      </c>
      <c r="AC28" s="59">
        <v>10572</v>
      </c>
      <c r="AD28" s="59">
        <v>10098</v>
      </c>
      <c r="AE28" s="59">
        <v>10355</v>
      </c>
      <c r="AF28" s="59">
        <v>10431</v>
      </c>
      <c r="AG28" s="59">
        <v>10266</v>
      </c>
      <c r="AH28" s="59">
        <v>10472</v>
      </c>
      <c r="AI28" s="59">
        <v>10389</v>
      </c>
      <c r="AJ28" s="59">
        <v>9787</v>
      </c>
      <c r="AK28" s="59">
        <v>9808</v>
      </c>
      <c r="AL28" s="59">
        <v>9179</v>
      </c>
      <c r="AM28" s="59">
        <v>9357</v>
      </c>
      <c r="AN28" s="59">
        <v>8743</v>
      </c>
      <c r="AO28" s="59">
        <v>8801</v>
      </c>
      <c r="AP28" s="59">
        <v>8285</v>
      </c>
      <c r="AQ28" s="59">
        <v>8065</v>
      </c>
      <c r="AR28" s="139">
        <v>8624</v>
      </c>
      <c r="AS28" s="59">
        <v>8589</v>
      </c>
      <c r="AT28" s="59">
        <v>8380</v>
      </c>
    </row>
    <row r="29" spans="1:47" ht="15" customHeight="1" x14ac:dyDescent="0.25">
      <c r="A29" s="33" t="s">
        <v>155</v>
      </c>
      <c r="B29" s="59">
        <v>3559</v>
      </c>
      <c r="C29" s="59">
        <v>3613</v>
      </c>
      <c r="D29" s="59">
        <v>3440</v>
      </c>
      <c r="E29" s="59">
        <v>3520</v>
      </c>
      <c r="F29" s="59">
        <v>3344</v>
      </c>
      <c r="G29" s="59">
        <v>3477</v>
      </c>
      <c r="H29" s="59">
        <v>3511</v>
      </c>
      <c r="I29" s="59">
        <v>3597</v>
      </c>
      <c r="J29" s="59">
        <v>3561</v>
      </c>
      <c r="K29" s="59">
        <v>3706</v>
      </c>
      <c r="L29" s="59">
        <v>3675</v>
      </c>
      <c r="M29" s="59">
        <v>3757</v>
      </c>
      <c r="N29" s="59">
        <v>3826</v>
      </c>
      <c r="O29" s="59">
        <v>3890</v>
      </c>
      <c r="P29" s="59">
        <v>3824</v>
      </c>
      <c r="Q29" s="59">
        <v>3787</v>
      </c>
      <c r="R29" s="59">
        <v>3623</v>
      </c>
      <c r="S29" s="59">
        <v>3651</v>
      </c>
      <c r="T29" s="59">
        <v>3435</v>
      </c>
      <c r="U29" s="59">
        <v>3502</v>
      </c>
      <c r="V29" s="59">
        <v>3414</v>
      </c>
      <c r="W29" s="59">
        <v>3559</v>
      </c>
      <c r="X29" s="59">
        <v>3466</v>
      </c>
      <c r="Y29" s="59">
        <v>3499</v>
      </c>
      <c r="Z29" s="59">
        <v>3486</v>
      </c>
      <c r="AA29" s="59">
        <v>3635</v>
      </c>
      <c r="AB29" s="59">
        <v>3349</v>
      </c>
      <c r="AC29" s="59">
        <v>3196</v>
      </c>
      <c r="AD29" s="59">
        <v>2980</v>
      </c>
      <c r="AE29" s="59">
        <v>3149</v>
      </c>
      <c r="AF29" s="59">
        <v>3083</v>
      </c>
      <c r="AG29" s="59">
        <v>2966</v>
      </c>
      <c r="AH29" s="59">
        <v>3034</v>
      </c>
      <c r="AI29" s="59">
        <v>3073</v>
      </c>
      <c r="AJ29" s="59">
        <v>2916</v>
      </c>
      <c r="AK29" s="59">
        <v>2861</v>
      </c>
      <c r="AL29" s="59">
        <v>2723</v>
      </c>
      <c r="AM29" s="59">
        <v>2695</v>
      </c>
      <c r="AN29" s="59">
        <v>2595</v>
      </c>
      <c r="AO29" s="59">
        <v>2545</v>
      </c>
      <c r="AP29" s="59">
        <v>2377</v>
      </c>
      <c r="AQ29" s="59">
        <v>2329</v>
      </c>
      <c r="AR29" s="139">
        <v>2469</v>
      </c>
      <c r="AS29" s="59">
        <v>2410</v>
      </c>
      <c r="AT29" s="59">
        <v>2309</v>
      </c>
    </row>
    <row r="30" spans="1:47" ht="15" customHeight="1" x14ac:dyDescent="0.25">
      <c r="A30" s="33" t="s">
        <v>1</v>
      </c>
      <c r="B30" s="59">
        <v>7438</v>
      </c>
      <c r="C30" s="59">
        <v>7590</v>
      </c>
      <c r="D30" s="59">
        <v>7450</v>
      </c>
      <c r="E30" s="59">
        <v>7697</v>
      </c>
      <c r="F30" s="59">
        <v>7339</v>
      </c>
      <c r="G30" s="59">
        <v>7515</v>
      </c>
      <c r="H30" s="59">
        <v>7488</v>
      </c>
      <c r="I30" s="59">
        <v>7675</v>
      </c>
      <c r="J30" s="59">
        <v>7519</v>
      </c>
      <c r="K30" s="59">
        <v>7734</v>
      </c>
      <c r="L30" s="59">
        <v>7723</v>
      </c>
      <c r="M30" s="59">
        <v>7869</v>
      </c>
      <c r="N30" s="59">
        <v>7949</v>
      </c>
      <c r="O30" s="59">
        <v>8217</v>
      </c>
      <c r="P30" s="59">
        <v>7901</v>
      </c>
      <c r="Q30" s="59">
        <v>8008</v>
      </c>
      <c r="R30" s="59">
        <v>7713</v>
      </c>
      <c r="S30" s="59">
        <v>8005</v>
      </c>
      <c r="T30" s="59">
        <v>7529</v>
      </c>
      <c r="U30" s="59">
        <v>7442</v>
      </c>
      <c r="V30" s="59">
        <v>7445</v>
      </c>
      <c r="W30" s="59">
        <v>7641</v>
      </c>
      <c r="X30" s="59">
        <v>7468</v>
      </c>
      <c r="Y30" s="59">
        <v>7528</v>
      </c>
      <c r="Z30" s="59">
        <v>7489</v>
      </c>
      <c r="AA30" s="59">
        <v>7946</v>
      </c>
      <c r="AB30" s="59">
        <v>7352</v>
      </c>
      <c r="AC30" s="59">
        <v>7386</v>
      </c>
      <c r="AD30" s="59">
        <v>6953</v>
      </c>
      <c r="AE30" s="59">
        <v>7028</v>
      </c>
      <c r="AF30" s="59">
        <v>6817</v>
      </c>
      <c r="AG30" s="59">
        <v>6621</v>
      </c>
      <c r="AH30" s="59">
        <v>6719</v>
      </c>
      <c r="AI30" s="59">
        <v>6935</v>
      </c>
      <c r="AJ30" s="59">
        <v>6739</v>
      </c>
      <c r="AK30" s="59">
        <v>6711</v>
      </c>
      <c r="AL30" s="59">
        <v>6463</v>
      </c>
      <c r="AM30" s="59">
        <v>6608</v>
      </c>
      <c r="AN30" s="59">
        <v>6094</v>
      </c>
      <c r="AO30" s="59">
        <v>6269</v>
      </c>
      <c r="AP30" s="59">
        <v>6096</v>
      </c>
      <c r="AQ30" s="59">
        <v>6038</v>
      </c>
      <c r="AR30" s="139">
        <v>6114</v>
      </c>
      <c r="AS30" s="59">
        <v>6096</v>
      </c>
      <c r="AT30" s="59">
        <v>6023</v>
      </c>
    </row>
    <row r="31" spans="1:47" ht="15" customHeight="1" x14ac:dyDescent="0.25">
      <c r="A31" s="42"/>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138"/>
      <c r="AS31" s="58"/>
      <c r="AT31" s="58"/>
    </row>
    <row r="32" spans="1:47" ht="15" customHeight="1" x14ac:dyDescent="0.25">
      <c r="A32" s="63" t="s">
        <v>71</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144"/>
      <c r="AS32" s="57"/>
      <c r="AT32" s="57"/>
    </row>
    <row r="33" spans="1:47" ht="15" customHeight="1" x14ac:dyDescent="0.25">
      <c r="A33" s="33" t="s">
        <v>152</v>
      </c>
      <c r="B33" s="23">
        <v>53.1839622641509</v>
      </c>
      <c r="C33" s="23">
        <v>51.260178363706899</v>
      </c>
      <c r="D33" s="23">
        <v>51.7078916372203</v>
      </c>
      <c r="E33" s="23">
        <v>51.176697530864203</v>
      </c>
      <c r="F33" s="23">
        <v>49.172902717605403</v>
      </c>
      <c r="G33" s="23">
        <v>50.275157232704402</v>
      </c>
      <c r="H33" s="23">
        <v>50.846432889963701</v>
      </c>
      <c r="I33" s="23">
        <v>50.429742154707199</v>
      </c>
      <c r="J33" s="23">
        <v>50.272798129384299</v>
      </c>
      <c r="K33" s="23">
        <v>52.222013875867198</v>
      </c>
      <c r="L33" s="23">
        <v>53.353543008715398</v>
      </c>
      <c r="M33" s="23">
        <v>52.869091616417002</v>
      </c>
      <c r="N33" s="23">
        <v>52.468903128533697</v>
      </c>
      <c r="O33" s="23">
        <v>52.819582955575697</v>
      </c>
      <c r="P33" s="23">
        <v>51.840777424780399</v>
      </c>
      <c r="Q33" s="23">
        <v>52.579899884482103</v>
      </c>
      <c r="R33" s="23">
        <v>51.023858726282199</v>
      </c>
      <c r="S33" s="23">
        <v>50.411522633744902</v>
      </c>
      <c r="T33" s="23">
        <v>51.352426412092299</v>
      </c>
      <c r="U33" s="23">
        <v>51.337859424920097</v>
      </c>
      <c r="V33" s="23">
        <v>51.747121793577101</v>
      </c>
      <c r="W33" s="23">
        <v>50.977356299593602</v>
      </c>
      <c r="X33" s="23">
        <v>52.162273476111999</v>
      </c>
      <c r="Y33" s="23">
        <v>51.658391261171801</v>
      </c>
      <c r="Z33" s="23">
        <v>51.906218144750298</v>
      </c>
      <c r="AA33" s="23">
        <v>50.446775446775398</v>
      </c>
      <c r="AB33" s="23">
        <v>50.318995678123102</v>
      </c>
      <c r="AC33" s="23">
        <v>49.597328619131801</v>
      </c>
      <c r="AD33" s="23">
        <v>50.318471337579602</v>
      </c>
      <c r="AE33" s="23">
        <v>49.816849816849803</v>
      </c>
      <c r="AF33" s="23">
        <v>49.508756941477998</v>
      </c>
      <c r="AG33" s="23">
        <v>49.650053022269397</v>
      </c>
      <c r="AH33" s="23">
        <v>49.6391865296304</v>
      </c>
      <c r="AI33" s="23">
        <v>47.720766351023997</v>
      </c>
      <c r="AJ33" s="23">
        <v>47.863061491495898</v>
      </c>
      <c r="AK33" s="23">
        <v>49.3638128100065</v>
      </c>
      <c r="AL33" s="23">
        <v>47.572590011614402</v>
      </c>
      <c r="AM33" s="23">
        <v>47.582467239042003</v>
      </c>
      <c r="AN33" s="23">
        <v>46.125029267150602</v>
      </c>
      <c r="AO33" s="23">
        <v>45.354808590102699</v>
      </c>
      <c r="AP33" s="23">
        <v>45.540246555475001</v>
      </c>
      <c r="AQ33" s="23">
        <v>44.5762711864407</v>
      </c>
      <c r="AR33" s="130">
        <v>44.775070290534202</v>
      </c>
      <c r="AS33" s="23">
        <v>44.231242312423099</v>
      </c>
      <c r="AT33" s="23">
        <v>45.854986389507502</v>
      </c>
      <c r="AU33" s="10"/>
    </row>
    <row r="34" spans="1:47" ht="15" customHeight="1" x14ac:dyDescent="0.35">
      <c r="A34" s="61" t="s">
        <v>169</v>
      </c>
      <c r="B34" s="24">
        <v>54.386946998270403</v>
      </c>
      <c r="C34" s="24">
        <v>53.110321660081397</v>
      </c>
      <c r="D34" s="24">
        <v>53.281285830604602</v>
      </c>
      <c r="E34" s="24">
        <v>52.5331732503086</v>
      </c>
      <c r="F34" s="24">
        <v>51.133469490094498</v>
      </c>
      <c r="G34" s="24">
        <v>51.887277697956002</v>
      </c>
      <c r="H34" s="24">
        <v>52.353477177609797</v>
      </c>
      <c r="I34" s="24">
        <v>52.142497281021399</v>
      </c>
      <c r="J34" s="24">
        <v>51.916260603234598</v>
      </c>
      <c r="K34" s="24">
        <v>53.602348014522804</v>
      </c>
      <c r="L34" s="24">
        <v>54.341391246816997</v>
      </c>
      <c r="M34" s="24">
        <v>54.1930086669228</v>
      </c>
      <c r="N34" s="24">
        <v>53.386928107595203</v>
      </c>
      <c r="O34" s="24">
        <v>53.698504027153199</v>
      </c>
      <c r="P34" s="24">
        <v>52.544884197934998</v>
      </c>
      <c r="Q34" s="24">
        <v>53.146998784385801</v>
      </c>
      <c r="R34" s="24">
        <v>51.689545595519398</v>
      </c>
      <c r="S34" s="24">
        <v>51.268017501851801</v>
      </c>
      <c r="T34" s="24">
        <v>51.7831113739459</v>
      </c>
      <c r="U34" s="24">
        <v>51.642318525399403</v>
      </c>
      <c r="V34" s="24">
        <v>52.0447435635528</v>
      </c>
      <c r="W34" s="24">
        <v>51.206494690061902</v>
      </c>
      <c r="X34" s="24">
        <v>52.275211201894599</v>
      </c>
      <c r="Y34" s="24">
        <v>51.9470041107746</v>
      </c>
      <c r="Z34" s="24">
        <v>51.601764912205397</v>
      </c>
      <c r="AA34" s="24">
        <v>50.3117891927537</v>
      </c>
      <c r="AB34" s="24">
        <v>50.470228454512501</v>
      </c>
      <c r="AC34" s="24">
        <v>49.520573272865299</v>
      </c>
      <c r="AD34" s="24">
        <v>50.302592295435197</v>
      </c>
      <c r="AE34" s="24">
        <v>50.140585198065502</v>
      </c>
      <c r="AF34" s="24">
        <v>50.078625474861198</v>
      </c>
      <c r="AG34" s="24">
        <v>49.712124663785801</v>
      </c>
      <c r="AH34" s="24">
        <v>49.705316615325998</v>
      </c>
      <c r="AI34" s="24">
        <v>47.970263524917399</v>
      </c>
      <c r="AJ34" s="24">
        <v>48.458654463781102</v>
      </c>
      <c r="AK34" s="24">
        <v>50.0426572717382</v>
      </c>
      <c r="AL34" s="24">
        <v>48.6202604943282</v>
      </c>
      <c r="AM34" s="24">
        <v>48.732993869611398</v>
      </c>
      <c r="AN34" s="24">
        <v>47.391562949937402</v>
      </c>
      <c r="AO34" s="24">
        <v>46.946648329738601</v>
      </c>
      <c r="AP34" s="24">
        <v>47.294777361385101</v>
      </c>
      <c r="AQ34" s="24">
        <v>46.526559638571896</v>
      </c>
      <c r="AR34" s="127">
        <v>46.946203536597899</v>
      </c>
      <c r="AS34" s="24">
        <v>46.837747359717099</v>
      </c>
      <c r="AT34" s="24">
        <v>48.752892264699298</v>
      </c>
      <c r="AU34" s="10"/>
    </row>
    <row r="35" spans="1:47" ht="15" customHeight="1" x14ac:dyDescent="0.25">
      <c r="A35" s="33" t="s">
        <v>171</v>
      </c>
      <c r="B35" s="50">
        <v>54.228630915880501</v>
      </c>
      <c r="C35" s="50">
        <v>53.581472353625401</v>
      </c>
      <c r="D35" s="50">
        <v>53.858221456615603</v>
      </c>
      <c r="E35" s="50">
        <v>54.075139930555601</v>
      </c>
      <c r="F35" s="50">
        <v>53.471048877510803</v>
      </c>
      <c r="G35" s="50">
        <v>53.819495184748398</v>
      </c>
      <c r="H35" s="50">
        <v>53.924571362353902</v>
      </c>
      <c r="I35" s="50">
        <v>53.718860523685798</v>
      </c>
      <c r="J35" s="50">
        <v>53.788153176149599</v>
      </c>
      <c r="K35" s="50">
        <v>54.051281511344499</v>
      </c>
      <c r="L35" s="50">
        <v>54.443767411898399</v>
      </c>
      <c r="M35" s="50">
        <v>54.107698599494299</v>
      </c>
      <c r="N35" s="50">
        <v>54.513590670938598</v>
      </c>
      <c r="O35" s="50">
        <v>54.552694578422503</v>
      </c>
      <c r="P35" s="50">
        <v>54.727508876845498</v>
      </c>
      <c r="Q35" s="50">
        <v>54.8645167500963</v>
      </c>
      <c r="R35" s="50">
        <v>54.7659287807627</v>
      </c>
      <c r="S35" s="50">
        <v>54.575120781892998</v>
      </c>
      <c r="T35" s="50">
        <v>55.000930688146397</v>
      </c>
      <c r="U35" s="50">
        <v>55.127156549520798</v>
      </c>
      <c r="V35" s="50">
        <v>55.1339938800242</v>
      </c>
      <c r="W35" s="50">
        <v>55.202477259531598</v>
      </c>
      <c r="X35" s="50">
        <v>55.318677924217504</v>
      </c>
      <c r="Y35" s="50">
        <v>55.143002800397198</v>
      </c>
      <c r="Z35" s="50">
        <v>55.736068882544899</v>
      </c>
      <c r="AA35" s="50">
        <v>55.566601904021802</v>
      </c>
      <c r="AB35" s="50">
        <v>55.280382873610499</v>
      </c>
      <c r="AC35" s="50">
        <v>55.5083709962664</v>
      </c>
      <c r="AD35" s="50">
        <v>55.447494692144403</v>
      </c>
      <c r="AE35" s="50">
        <v>55.107880268784399</v>
      </c>
      <c r="AF35" s="50">
        <v>54.861747116616797</v>
      </c>
      <c r="AG35" s="50">
        <v>55.369544008483601</v>
      </c>
      <c r="AH35" s="50">
        <v>55.3654855643045</v>
      </c>
      <c r="AI35" s="50">
        <v>55.182118476106602</v>
      </c>
      <c r="AJ35" s="50">
        <v>54.836022677714801</v>
      </c>
      <c r="AK35" s="50">
        <v>54.752771188268298</v>
      </c>
      <c r="AL35" s="50">
        <v>54.3839451672862</v>
      </c>
      <c r="AM35" s="50">
        <v>54.281089019430603</v>
      </c>
      <c r="AN35" s="50">
        <v>54.165081967213098</v>
      </c>
      <c r="AO35" s="50">
        <v>53.839775910364096</v>
      </c>
      <c r="AP35" s="50">
        <v>53.677084844089897</v>
      </c>
      <c r="AQ35" s="50">
        <v>53.481327197868701</v>
      </c>
      <c r="AR35" s="137">
        <v>53.260482403936301</v>
      </c>
      <c r="AS35" s="50">
        <v>52.825110602705998</v>
      </c>
      <c r="AT35" s="50">
        <v>52.533709774808202</v>
      </c>
      <c r="AU35" s="10"/>
    </row>
    <row r="36" spans="1:47" ht="15" customHeight="1" x14ac:dyDescent="0.25">
      <c r="A36" s="33" t="s">
        <v>153</v>
      </c>
      <c r="B36" s="57">
        <v>3.98484848484848</v>
      </c>
      <c r="C36" s="57">
        <v>3.7813918305597598</v>
      </c>
      <c r="D36" s="57">
        <v>3.76082004555809</v>
      </c>
      <c r="E36" s="57">
        <v>3.6630229928382998</v>
      </c>
      <c r="F36" s="57">
        <v>3.8390068081697999</v>
      </c>
      <c r="G36" s="57">
        <v>3.7935887412040699</v>
      </c>
      <c r="H36" s="57">
        <v>3.8232263178755499</v>
      </c>
      <c r="I36" s="57">
        <v>3.7154181529924699</v>
      </c>
      <c r="J36" s="57">
        <v>3.91007751937985</v>
      </c>
      <c r="K36" s="57">
        <v>3.7052064631956898</v>
      </c>
      <c r="L36" s="57">
        <v>3.796875</v>
      </c>
      <c r="M36" s="57">
        <v>3.7100809418690202</v>
      </c>
      <c r="N36" s="57">
        <v>3.6831896551724101</v>
      </c>
      <c r="O36" s="57">
        <v>3.7469962238242398</v>
      </c>
      <c r="P36" s="57">
        <v>3.61788031723143</v>
      </c>
      <c r="Q36" s="57">
        <v>3.5624313438301001</v>
      </c>
      <c r="R36" s="57">
        <v>3.4547128129602398</v>
      </c>
      <c r="S36" s="57">
        <v>3.3884972170686498</v>
      </c>
      <c r="T36" s="57">
        <v>3.5445391169635898</v>
      </c>
      <c r="U36" s="57">
        <v>3.5503695060287801</v>
      </c>
      <c r="V36" s="57">
        <v>3.5394223263075699</v>
      </c>
      <c r="W36" s="57">
        <v>3.6427486712224799</v>
      </c>
      <c r="X36" s="57">
        <v>3.5357283853138601</v>
      </c>
      <c r="Y36" s="57">
        <v>3.55517108804306</v>
      </c>
      <c r="Z36" s="57">
        <v>3.5196386488609601</v>
      </c>
      <c r="AA36" s="57">
        <v>3.5213708124759302</v>
      </c>
      <c r="AB36" s="57">
        <v>3.5079754601227</v>
      </c>
      <c r="AC36" s="57">
        <v>3.36277227722772</v>
      </c>
      <c r="AD36" s="57">
        <v>3.5396624472573799</v>
      </c>
      <c r="AE36" s="57">
        <v>3.4558823529411802</v>
      </c>
      <c r="AF36" s="57">
        <v>3.57075064710958</v>
      </c>
      <c r="AG36" s="57">
        <v>3.62879111490816</v>
      </c>
      <c r="AH36" s="57">
        <v>3.5766519823788498</v>
      </c>
      <c r="AI36" s="57">
        <v>3.56345177664975</v>
      </c>
      <c r="AJ36" s="57">
        <v>3.5211845102505701</v>
      </c>
      <c r="AK36" s="57">
        <v>3.50109217999126</v>
      </c>
      <c r="AL36" s="57">
        <v>3.5634765625</v>
      </c>
      <c r="AM36" s="57">
        <v>3.6320037986704699</v>
      </c>
      <c r="AN36" s="57">
        <v>3.77258883248731</v>
      </c>
      <c r="AO36" s="57">
        <v>3.66083376222337</v>
      </c>
      <c r="AP36" s="57">
        <v>3.7186836518046702</v>
      </c>
      <c r="AQ36" s="57">
        <v>3.7707767517653399</v>
      </c>
      <c r="AR36" s="144">
        <v>3.8472004186289901</v>
      </c>
      <c r="AS36" s="57">
        <v>3.7964404894327002</v>
      </c>
      <c r="AT36" s="57">
        <v>3.8942255801403101</v>
      </c>
    </row>
    <row r="37" spans="1:47" ht="15" customHeight="1" x14ac:dyDescent="0.25">
      <c r="A37" s="33" t="s">
        <v>154</v>
      </c>
      <c r="B37" s="59">
        <v>10783</v>
      </c>
      <c r="C37" s="59">
        <v>9998</v>
      </c>
      <c r="D37" s="59">
        <v>9906</v>
      </c>
      <c r="E37" s="59">
        <v>9718</v>
      </c>
      <c r="F37" s="59">
        <v>9586</v>
      </c>
      <c r="G37" s="59">
        <v>9704</v>
      </c>
      <c r="H37" s="59">
        <v>9646</v>
      </c>
      <c r="I37" s="59">
        <v>9374</v>
      </c>
      <c r="J37" s="59">
        <v>10088</v>
      </c>
      <c r="K37" s="59">
        <v>10319</v>
      </c>
      <c r="L37" s="59">
        <v>10692</v>
      </c>
      <c r="M37" s="59">
        <v>10084</v>
      </c>
      <c r="N37" s="59">
        <v>10254</v>
      </c>
      <c r="O37" s="59">
        <v>10915</v>
      </c>
      <c r="P37" s="59">
        <v>10036</v>
      </c>
      <c r="Q37" s="59">
        <v>9729</v>
      </c>
      <c r="R37" s="59">
        <v>9383</v>
      </c>
      <c r="S37" s="59">
        <v>9132</v>
      </c>
      <c r="T37" s="59">
        <v>9152</v>
      </c>
      <c r="U37" s="59">
        <v>9128</v>
      </c>
      <c r="V37" s="59">
        <v>9068</v>
      </c>
      <c r="W37" s="59">
        <v>9595</v>
      </c>
      <c r="X37" s="59">
        <v>8956</v>
      </c>
      <c r="Y37" s="59">
        <v>9247</v>
      </c>
      <c r="Z37" s="59">
        <v>8961</v>
      </c>
      <c r="AA37" s="59">
        <v>9145</v>
      </c>
      <c r="AB37" s="59">
        <v>8577</v>
      </c>
      <c r="AC37" s="59">
        <v>8491</v>
      </c>
      <c r="AD37" s="59">
        <v>8389</v>
      </c>
      <c r="AE37" s="59">
        <v>8460</v>
      </c>
      <c r="AF37" s="59">
        <v>8277</v>
      </c>
      <c r="AG37" s="59">
        <v>8495</v>
      </c>
      <c r="AH37" s="59">
        <v>8119</v>
      </c>
      <c r="AI37" s="59">
        <v>7722</v>
      </c>
      <c r="AJ37" s="59">
        <v>7729</v>
      </c>
      <c r="AK37" s="59">
        <v>8014</v>
      </c>
      <c r="AL37" s="59">
        <v>7298</v>
      </c>
      <c r="AM37" s="59">
        <v>7649</v>
      </c>
      <c r="AN37" s="59">
        <v>7432</v>
      </c>
      <c r="AO37" s="59">
        <v>7113</v>
      </c>
      <c r="AP37" s="59">
        <v>7006</v>
      </c>
      <c r="AQ37" s="59">
        <v>6942</v>
      </c>
      <c r="AR37" s="139">
        <v>7352</v>
      </c>
      <c r="AS37" s="59">
        <v>6826</v>
      </c>
      <c r="AT37" s="59">
        <v>7216</v>
      </c>
    </row>
    <row r="38" spans="1:47" ht="15" customHeight="1" x14ac:dyDescent="0.25">
      <c r="A38" s="33" t="s">
        <v>155</v>
      </c>
      <c r="B38" s="59">
        <v>2706</v>
      </c>
      <c r="C38" s="59">
        <v>2644</v>
      </c>
      <c r="D38" s="59">
        <v>2634</v>
      </c>
      <c r="E38" s="59">
        <v>2653</v>
      </c>
      <c r="F38" s="59">
        <v>2497</v>
      </c>
      <c r="G38" s="59">
        <v>2558</v>
      </c>
      <c r="H38" s="59">
        <v>2523</v>
      </c>
      <c r="I38" s="59">
        <v>2523</v>
      </c>
      <c r="J38" s="59">
        <v>2580</v>
      </c>
      <c r="K38" s="59">
        <v>2785</v>
      </c>
      <c r="L38" s="59">
        <v>2816</v>
      </c>
      <c r="M38" s="59">
        <v>2718</v>
      </c>
      <c r="N38" s="59">
        <v>2784</v>
      </c>
      <c r="O38" s="59">
        <v>2913</v>
      </c>
      <c r="P38" s="59">
        <v>2774</v>
      </c>
      <c r="Q38" s="59">
        <v>2731</v>
      </c>
      <c r="R38" s="59">
        <v>2716</v>
      </c>
      <c r="S38" s="59">
        <v>2695</v>
      </c>
      <c r="T38" s="59">
        <v>2582</v>
      </c>
      <c r="U38" s="59">
        <v>2571</v>
      </c>
      <c r="V38" s="59">
        <v>2562</v>
      </c>
      <c r="W38" s="59">
        <v>2634</v>
      </c>
      <c r="X38" s="59">
        <v>2533</v>
      </c>
      <c r="Y38" s="59">
        <v>2601</v>
      </c>
      <c r="Z38" s="59">
        <v>2546</v>
      </c>
      <c r="AA38" s="59">
        <v>2597</v>
      </c>
      <c r="AB38" s="59">
        <v>2445</v>
      </c>
      <c r="AC38" s="59">
        <v>2525</v>
      </c>
      <c r="AD38" s="59">
        <v>2370</v>
      </c>
      <c r="AE38" s="59">
        <v>2448</v>
      </c>
      <c r="AF38" s="59">
        <v>2318</v>
      </c>
      <c r="AG38" s="59">
        <v>2341</v>
      </c>
      <c r="AH38" s="59">
        <v>2270</v>
      </c>
      <c r="AI38" s="59">
        <v>2167</v>
      </c>
      <c r="AJ38" s="59">
        <v>2195</v>
      </c>
      <c r="AK38" s="59">
        <v>2289</v>
      </c>
      <c r="AL38" s="59">
        <v>2048</v>
      </c>
      <c r="AM38" s="59">
        <v>2106</v>
      </c>
      <c r="AN38" s="59">
        <v>1970</v>
      </c>
      <c r="AO38" s="59">
        <v>1943</v>
      </c>
      <c r="AP38" s="59">
        <v>1884</v>
      </c>
      <c r="AQ38" s="59">
        <v>1841</v>
      </c>
      <c r="AR38" s="139">
        <v>1911</v>
      </c>
      <c r="AS38" s="59">
        <v>1798</v>
      </c>
      <c r="AT38" s="59">
        <v>1853</v>
      </c>
    </row>
    <row r="39" spans="1:47" ht="15" customHeight="1" x14ac:dyDescent="0.25">
      <c r="A39" s="33" t="s">
        <v>1</v>
      </c>
      <c r="B39" s="59">
        <v>5088</v>
      </c>
      <c r="C39" s="59">
        <v>5158</v>
      </c>
      <c r="D39" s="59">
        <v>5094</v>
      </c>
      <c r="E39" s="59">
        <v>5184</v>
      </c>
      <c r="F39" s="59">
        <v>5078</v>
      </c>
      <c r="G39" s="59">
        <v>5088</v>
      </c>
      <c r="H39" s="59">
        <v>4962</v>
      </c>
      <c r="I39" s="59">
        <v>5003</v>
      </c>
      <c r="J39" s="59">
        <v>5132</v>
      </c>
      <c r="K39" s="59">
        <v>5333</v>
      </c>
      <c r="L39" s="59">
        <v>5278</v>
      </c>
      <c r="M39" s="59">
        <v>5141</v>
      </c>
      <c r="N39" s="59">
        <v>5306</v>
      </c>
      <c r="O39" s="59">
        <v>5515</v>
      </c>
      <c r="P39" s="59">
        <v>5351</v>
      </c>
      <c r="Q39" s="59">
        <v>5194</v>
      </c>
      <c r="R39" s="59">
        <v>5323</v>
      </c>
      <c r="S39" s="59">
        <v>5346</v>
      </c>
      <c r="T39" s="59">
        <v>5028</v>
      </c>
      <c r="U39" s="59">
        <v>5008</v>
      </c>
      <c r="V39" s="59">
        <v>4951</v>
      </c>
      <c r="W39" s="59">
        <v>5167</v>
      </c>
      <c r="X39" s="59">
        <v>4856</v>
      </c>
      <c r="Y39" s="59">
        <v>5035</v>
      </c>
      <c r="Z39" s="59">
        <v>4905</v>
      </c>
      <c r="AA39" s="59">
        <v>5148</v>
      </c>
      <c r="AB39" s="59">
        <v>4859</v>
      </c>
      <c r="AC39" s="59">
        <v>5091</v>
      </c>
      <c r="AD39" s="59">
        <v>4710</v>
      </c>
      <c r="AE39" s="59">
        <v>4914</v>
      </c>
      <c r="AF39" s="59">
        <v>4682</v>
      </c>
      <c r="AG39" s="59">
        <v>4715</v>
      </c>
      <c r="AH39" s="59">
        <v>4573</v>
      </c>
      <c r="AI39" s="59">
        <v>4541</v>
      </c>
      <c r="AJ39" s="59">
        <v>4586</v>
      </c>
      <c r="AK39" s="59">
        <v>4637</v>
      </c>
      <c r="AL39" s="59">
        <v>4305</v>
      </c>
      <c r="AM39" s="59">
        <v>4426</v>
      </c>
      <c r="AN39" s="59">
        <v>4271</v>
      </c>
      <c r="AO39" s="59">
        <v>4284</v>
      </c>
      <c r="AP39" s="59">
        <v>4137</v>
      </c>
      <c r="AQ39" s="59">
        <v>4130</v>
      </c>
      <c r="AR39" s="139">
        <v>4268</v>
      </c>
      <c r="AS39" s="59">
        <v>4065</v>
      </c>
      <c r="AT39" s="59">
        <v>4041</v>
      </c>
    </row>
    <row r="40" spans="1:47" ht="15" customHeight="1" x14ac:dyDescent="0.25">
      <c r="A40" s="3"/>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138"/>
      <c r="AS40" s="58"/>
      <c r="AT40" s="58"/>
    </row>
    <row r="41" spans="1:47" ht="15" customHeight="1" x14ac:dyDescent="0.25">
      <c r="A41" s="63" t="s">
        <v>72</v>
      </c>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138"/>
      <c r="AS41" s="58"/>
      <c r="AT41" s="58"/>
    </row>
    <row r="42" spans="1:47" ht="15" customHeight="1" x14ac:dyDescent="0.25">
      <c r="A42" s="33" t="s">
        <v>152</v>
      </c>
      <c r="B42" s="23">
        <v>54.904669798286797</v>
      </c>
      <c r="C42" s="23">
        <v>56.965442764578803</v>
      </c>
      <c r="D42" s="23">
        <v>54.4856616679821</v>
      </c>
      <c r="E42" s="23">
        <v>54.850455136541001</v>
      </c>
      <c r="F42" s="23">
        <v>55.585756999184603</v>
      </c>
      <c r="G42" s="23">
        <v>54.230162900683098</v>
      </c>
      <c r="H42" s="23">
        <v>54.248006598845201</v>
      </c>
      <c r="I42" s="23">
        <v>54.077825159914703</v>
      </c>
      <c r="J42" s="23">
        <v>54.458851548028598</v>
      </c>
      <c r="K42" s="23">
        <v>55.846826008738098</v>
      </c>
      <c r="L42" s="23">
        <v>55.9899117276167</v>
      </c>
      <c r="M42" s="23">
        <v>55.648535564853603</v>
      </c>
      <c r="N42" s="23">
        <v>55.252317198764203</v>
      </c>
      <c r="O42" s="23">
        <v>56.505483549351901</v>
      </c>
      <c r="P42" s="23">
        <v>56.472369417108197</v>
      </c>
      <c r="Q42" s="23">
        <v>54.717457114026203</v>
      </c>
      <c r="R42" s="23">
        <v>53.3526927138332</v>
      </c>
      <c r="S42" s="23">
        <v>53.036437246963601</v>
      </c>
      <c r="T42" s="23">
        <v>54.800748863332402</v>
      </c>
      <c r="U42" s="23">
        <v>55.157075340561597</v>
      </c>
      <c r="V42" s="23">
        <v>55.082872928176798</v>
      </c>
      <c r="W42" s="23">
        <v>55.587618048268602</v>
      </c>
      <c r="X42" s="23">
        <v>57.439733998337502</v>
      </c>
      <c r="Y42" s="23">
        <v>54.876120189773303</v>
      </c>
      <c r="Z42" s="23">
        <v>55.733109055228503</v>
      </c>
      <c r="AA42" s="23">
        <v>53.719224724986901</v>
      </c>
      <c r="AB42" s="23">
        <v>54.816639299397899</v>
      </c>
      <c r="AC42" s="23">
        <v>52.512629619781997</v>
      </c>
      <c r="AD42" s="23">
        <v>53.551454138702503</v>
      </c>
      <c r="AE42" s="23">
        <v>54.179394612607602</v>
      </c>
      <c r="AF42" s="23">
        <v>52.660339373022701</v>
      </c>
      <c r="AG42" s="23">
        <v>53.557943653790304</v>
      </c>
      <c r="AH42" s="23">
        <v>53.610315186246403</v>
      </c>
      <c r="AI42" s="23">
        <v>54.475138121546998</v>
      </c>
      <c r="AJ42" s="23">
        <v>53.229076165653098</v>
      </c>
      <c r="AK42" s="23">
        <v>50.425894378194201</v>
      </c>
      <c r="AL42" s="23">
        <v>52.255525280048403</v>
      </c>
      <c r="AM42" s="23">
        <v>50.452079566003597</v>
      </c>
      <c r="AN42" s="23">
        <v>49.515473585495499</v>
      </c>
      <c r="AO42" s="23">
        <v>48.307497627333099</v>
      </c>
      <c r="AP42" s="23">
        <v>49.415963659961101</v>
      </c>
      <c r="AQ42" s="23">
        <v>49.128002632444897</v>
      </c>
      <c r="AR42" s="130">
        <v>48.069241011983998</v>
      </c>
      <c r="AS42" s="23">
        <v>48.291571753986297</v>
      </c>
      <c r="AT42" s="23">
        <v>48.288347597103403</v>
      </c>
      <c r="AU42" s="10"/>
    </row>
    <row r="43" spans="1:47" ht="15" customHeight="1" x14ac:dyDescent="0.35">
      <c r="A43" s="61" t="s">
        <v>169</v>
      </c>
      <c r="B43" s="24">
        <v>56.677570426985298</v>
      </c>
      <c r="C43" s="24">
        <v>58.502263886652301</v>
      </c>
      <c r="D43" s="24">
        <v>55.825741018558297</v>
      </c>
      <c r="E43" s="24">
        <v>56.332437641430403</v>
      </c>
      <c r="F43" s="24">
        <v>57.213376202136502</v>
      </c>
      <c r="G43" s="24">
        <v>56.085038231539698</v>
      </c>
      <c r="H43" s="24">
        <v>55.949078676651098</v>
      </c>
      <c r="I43" s="24">
        <v>55.6605510911727</v>
      </c>
      <c r="J43" s="24">
        <v>55.589352792183099</v>
      </c>
      <c r="K43" s="24">
        <v>56.849321272202502</v>
      </c>
      <c r="L43" s="24">
        <v>57.1620314693821</v>
      </c>
      <c r="M43" s="24">
        <v>56.902867542091997</v>
      </c>
      <c r="N43" s="24">
        <v>56.167134334026798</v>
      </c>
      <c r="O43" s="24">
        <v>56.968449744386803</v>
      </c>
      <c r="P43" s="24">
        <v>56.9407188637446</v>
      </c>
      <c r="Q43" s="24">
        <v>55.436770236266398</v>
      </c>
      <c r="R43" s="24">
        <v>54.116582084878601</v>
      </c>
      <c r="S43" s="24">
        <v>53.784589297084999</v>
      </c>
      <c r="T43" s="24">
        <v>55.151403107798899</v>
      </c>
      <c r="U43" s="24">
        <v>55.598395681228801</v>
      </c>
      <c r="V43" s="24">
        <v>55.371119926740299</v>
      </c>
      <c r="W43" s="24">
        <v>55.691979686904503</v>
      </c>
      <c r="X43" s="24">
        <v>56.844004178403999</v>
      </c>
      <c r="Y43" s="24">
        <v>54.861785291186102</v>
      </c>
      <c r="Z43" s="24">
        <v>55.940476164614502</v>
      </c>
      <c r="AA43" s="24">
        <v>53.7808093108344</v>
      </c>
      <c r="AB43" s="24">
        <v>54.564675817224398</v>
      </c>
      <c r="AC43" s="24">
        <v>52.448157466083501</v>
      </c>
      <c r="AD43" s="24">
        <v>53.619092202192398</v>
      </c>
      <c r="AE43" s="24">
        <v>54.022226374829799</v>
      </c>
      <c r="AF43" s="24">
        <v>52.699993504507198</v>
      </c>
      <c r="AG43" s="24">
        <v>54.0202503329132</v>
      </c>
      <c r="AH43" s="24">
        <v>54.0948924912894</v>
      </c>
      <c r="AI43" s="24">
        <v>54.593829153259698</v>
      </c>
      <c r="AJ43" s="24">
        <v>53.737707932702001</v>
      </c>
      <c r="AK43" s="24">
        <v>51.304197100012402</v>
      </c>
      <c r="AL43" s="24">
        <v>53.061353787653701</v>
      </c>
      <c r="AM43" s="24">
        <v>51.887847183158499</v>
      </c>
      <c r="AN43" s="24">
        <v>51.025721805920703</v>
      </c>
      <c r="AO43" s="24">
        <v>50.201456661164201</v>
      </c>
      <c r="AP43" s="24">
        <v>50.647184978027298</v>
      </c>
      <c r="AQ43" s="24">
        <v>50.647721172115801</v>
      </c>
      <c r="AR43" s="127">
        <v>49.748741530679098</v>
      </c>
      <c r="AS43" s="24">
        <v>50.6100111833453</v>
      </c>
      <c r="AT43" s="24">
        <v>51.062964082462202</v>
      </c>
      <c r="AU43" s="10"/>
    </row>
    <row r="44" spans="1:47" ht="15" customHeight="1" x14ac:dyDescent="0.25">
      <c r="A44" s="33" t="s">
        <v>171</v>
      </c>
      <c r="B44" s="50">
        <v>56.915458911301499</v>
      </c>
      <c r="C44" s="50">
        <v>57.151538417926602</v>
      </c>
      <c r="D44" s="50">
        <v>57.348280189423797</v>
      </c>
      <c r="E44" s="50">
        <v>57.206377035110499</v>
      </c>
      <c r="F44" s="50">
        <v>57.060740337048102</v>
      </c>
      <c r="G44" s="50">
        <v>56.833484209143499</v>
      </c>
      <c r="H44" s="50">
        <v>56.987287462194097</v>
      </c>
      <c r="I44" s="50">
        <v>57.105633608741996</v>
      </c>
      <c r="J44" s="50">
        <v>57.557858295845499</v>
      </c>
      <c r="K44" s="50">
        <v>57.685864276535597</v>
      </c>
      <c r="L44" s="50">
        <v>57.516239798234601</v>
      </c>
      <c r="M44" s="50">
        <v>57.4340275627615</v>
      </c>
      <c r="N44" s="50">
        <v>57.773542404737398</v>
      </c>
      <c r="O44" s="50">
        <v>58.225393344965099</v>
      </c>
      <c r="P44" s="50">
        <v>58.220010093363598</v>
      </c>
      <c r="Q44" s="50">
        <v>57.969046417759799</v>
      </c>
      <c r="R44" s="50">
        <v>57.924470168954599</v>
      </c>
      <c r="S44" s="50">
        <v>57.940207489878503</v>
      </c>
      <c r="T44" s="50">
        <v>58.337705295533603</v>
      </c>
      <c r="U44" s="50">
        <v>58.247039199332796</v>
      </c>
      <c r="V44" s="50">
        <v>58.400112541436499</v>
      </c>
      <c r="W44" s="50">
        <v>58.5839979013641</v>
      </c>
      <c r="X44" s="50">
        <v>59.284089359933503</v>
      </c>
      <c r="Y44" s="50">
        <v>58.702694438587201</v>
      </c>
      <c r="Z44" s="50">
        <v>58.480992430614002</v>
      </c>
      <c r="AA44" s="50">
        <v>58.626774954152502</v>
      </c>
      <c r="AB44" s="50">
        <v>58.940323022173601</v>
      </c>
      <c r="AC44" s="50">
        <v>58.752831693698496</v>
      </c>
      <c r="AD44" s="50">
        <v>58.620721476510099</v>
      </c>
      <c r="AE44" s="50">
        <v>58.845527777777797</v>
      </c>
      <c r="AF44" s="50">
        <v>58.648705408515497</v>
      </c>
      <c r="AG44" s="50">
        <v>58.226052860877097</v>
      </c>
      <c r="AH44" s="50">
        <v>58.203782234957004</v>
      </c>
      <c r="AI44" s="50">
        <v>58.5696685082873</v>
      </c>
      <c r="AJ44" s="50">
        <v>58.179727772951097</v>
      </c>
      <c r="AK44" s="50">
        <v>57.810056818181799</v>
      </c>
      <c r="AL44" s="50">
        <v>57.882531032394802</v>
      </c>
      <c r="AM44" s="50">
        <v>57.252591922845099</v>
      </c>
      <c r="AN44" s="50">
        <v>57.178111319574697</v>
      </c>
      <c r="AO44" s="50">
        <v>56.794400506168898</v>
      </c>
      <c r="AP44" s="50">
        <v>57.457138221933803</v>
      </c>
      <c r="AQ44" s="50">
        <v>57.168641000329103</v>
      </c>
      <c r="AR44" s="137">
        <v>57.0088590213049</v>
      </c>
      <c r="AS44" s="50">
        <v>56.369920110641097</v>
      </c>
      <c r="AT44" s="50">
        <v>55.913743054641202</v>
      </c>
      <c r="AU44" s="10"/>
    </row>
    <row r="45" spans="1:47" ht="15" customHeight="1" x14ac:dyDescent="0.25">
      <c r="A45" s="33" t="s">
        <v>153</v>
      </c>
      <c r="B45" s="57">
        <v>4.1962757926522398</v>
      </c>
      <c r="C45" s="57">
        <v>4.0900473933649302</v>
      </c>
      <c r="D45" s="57">
        <v>3.9686141960405599</v>
      </c>
      <c r="E45" s="57">
        <v>3.9502133712659999</v>
      </c>
      <c r="F45" s="57">
        <v>3.9422982885085598</v>
      </c>
      <c r="G45" s="57">
        <v>3.9181201550387601</v>
      </c>
      <c r="H45" s="57">
        <v>3.95995945261024</v>
      </c>
      <c r="I45" s="57">
        <v>4.0034499753573201</v>
      </c>
      <c r="J45" s="57">
        <v>3.8765792031098201</v>
      </c>
      <c r="K45" s="57">
        <v>3.9875747814081901</v>
      </c>
      <c r="L45" s="57">
        <v>3.91801801801802</v>
      </c>
      <c r="M45" s="57">
        <v>4.0803571428571397</v>
      </c>
      <c r="N45" s="57">
        <v>3.9892823858341102</v>
      </c>
      <c r="O45" s="57">
        <v>3.85840317600353</v>
      </c>
      <c r="P45" s="57">
        <v>3.8579088471849898</v>
      </c>
      <c r="Q45" s="57">
        <v>3.7219917012448098</v>
      </c>
      <c r="R45" s="57">
        <v>3.8357248886689801</v>
      </c>
      <c r="S45" s="57">
        <v>3.72900763358779</v>
      </c>
      <c r="T45" s="57">
        <v>3.7144948755490499</v>
      </c>
      <c r="U45" s="57">
        <v>3.77721774193548</v>
      </c>
      <c r="V45" s="57">
        <v>3.7527582748244699</v>
      </c>
      <c r="W45" s="57">
        <v>3.8452100047192102</v>
      </c>
      <c r="X45" s="57">
        <v>3.60974433188616</v>
      </c>
      <c r="Y45" s="57">
        <v>3.68059558117195</v>
      </c>
      <c r="Z45" s="57">
        <v>3.7882293762575499</v>
      </c>
      <c r="AA45" s="57">
        <v>3.6109215017064802</v>
      </c>
      <c r="AB45" s="57">
        <v>3.7423864203694501</v>
      </c>
      <c r="AC45" s="57">
        <v>3.69873417721519</v>
      </c>
      <c r="AD45" s="57">
        <v>3.7665796344647502</v>
      </c>
      <c r="AE45" s="57">
        <v>3.7749871860584299</v>
      </c>
      <c r="AF45" s="57">
        <v>3.7799016930638998</v>
      </c>
      <c r="AG45" s="57">
        <v>3.6957700650759202</v>
      </c>
      <c r="AH45" s="57">
        <v>3.9406734366648899</v>
      </c>
      <c r="AI45" s="57">
        <v>3.8225152129817399</v>
      </c>
      <c r="AJ45" s="57">
        <v>3.9075081610446101</v>
      </c>
      <c r="AK45" s="57">
        <v>3.8091216216216202</v>
      </c>
      <c r="AL45" s="57">
        <v>3.8731170336037102</v>
      </c>
      <c r="AM45" s="57">
        <v>3.8381123058542399</v>
      </c>
      <c r="AN45" s="57">
        <v>3.9652777777777799</v>
      </c>
      <c r="AO45" s="57">
        <v>4.0039292730844798</v>
      </c>
      <c r="AP45" s="57">
        <v>3.9277741300065698</v>
      </c>
      <c r="AQ45" s="57">
        <v>3.9490957803081002</v>
      </c>
      <c r="AR45" s="144">
        <v>4.13573407202216</v>
      </c>
      <c r="AS45" s="57">
        <v>4.0855795148247998</v>
      </c>
      <c r="AT45" s="57">
        <v>3.9591002044989798</v>
      </c>
    </row>
    <row r="46" spans="1:47" ht="15" customHeight="1" x14ac:dyDescent="0.25">
      <c r="A46" s="33" t="s">
        <v>154</v>
      </c>
      <c r="B46" s="59">
        <v>8338</v>
      </c>
      <c r="C46" s="59">
        <v>8630</v>
      </c>
      <c r="D46" s="59">
        <v>8219</v>
      </c>
      <c r="E46" s="59">
        <v>8331</v>
      </c>
      <c r="F46" s="59">
        <v>8062</v>
      </c>
      <c r="G46" s="59">
        <v>8087</v>
      </c>
      <c r="H46" s="59">
        <v>7813</v>
      </c>
      <c r="I46" s="59">
        <v>8123</v>
      </c>
      <c r="J46" s="59">
        <v>7978</v>
      </c>
      <c r="K46" s="59">
        <v>8665</v>
      </c>
      <c r="L46" s="59">
        <v>8698</v>
      </c>
      <c r="M46" s="59">
        <v>8683</v>
      </c>
      <c r="N46" s="59">
        <v>8561</v>
      </c>
      <c r="O46" s="59">
        <v>8747</v>
      </c>
      <c r="P46" s="59">
        <v>8634</v>
      </c>
      <c r="Q46" s="59">
        <v>8073</v>
      </c>
      <c r="R46" s="59">
        <v>7752</v>
      </c>
      <c r="S46" s="59">
        <v>7816</v>
      </c>
      <c r="T46" s="59">
        <v>7611</v>
      </c>
      <c r="U46" s="59">
        <v>7494</v>
      </c>
      <c r="V46" s="59">
        <v>7483</v>
      </c>
      <c r="W46" s="59">
        <v>8148</v>
      </c>
      <c r="X46" s="59">
        <v>7483</v>
      </c>
      <c r="Y46" s="59">
        <v>7663</v>
      </c>
      <c r="Z46" s="59">
        <v>7531</v>
      </c>
      <c r="AA46" s="59">
        <v>7406</v>
      </c>
      <c r="AB46" s="59">
        <v>7496</v>
      </c>
      <c r="AC46" s="59">
        <v>7305</v>
      </c>
      <c r="AD46" s="59">
        <v>7213</v>
      </c>
      <c r="AE46" s="59">
        <v>7365</v>
      </c>
      <c r="AF46" s="59">
        <v>6921</v>
      </c>
      <c r="AG46" s="59">
        <v>6815</v>
      </c>
      <c r="AH46" s="59">
        <v>7373</v>
      </c>
      <c r="AI46" s="59">
        <v>7538</v>
      </c>
      <c r="AJ46" s="59">
        <v>7182</v>
      </c>
      <c r="AK46" s="59">
        <v>6765</v>
      </c>
      <c r="AL46" s="59">
        <v>6685</v>
      </c>
      <c r="AM46" s="59">
        <v>6425</v>
      </c>
      <c r="AN46" s="59">
        <v>6281</v>
      </c>
      <c r="AO46" s="59">
        <v>6114</v>
      </c>
      <c r="AP46" s="59">
        <v>5982</v>
      </c>
      <c r="AQ46" s="59">
        <v>5896</v>
      </c>
      <c r="AR46" s="139">
        <v>5972</v>
      </c>
      <c r="AS46" s="59">
        <v>6063</v>
      </c>
      <c r="AT46" s="59">
        <v>5808</v>
      </c>
    </row>
    <row r="47" spans="1:47" ht="15" customHeight="1" x14ac:dyDescent="0.25">
      <c r="A47" s="33" t="s">
        <v>155</v>
      </c>
      <c r="B47" s="59">
        <v>1987</v>
      </c>
      <c r="C47" s="59">
        <v>2110</v>
      </c>
      <c r="D47" s="59">
        <v>2071</v>
      </c>
      <c r="E47" s="59">
        <v>2109</v>
      </c>
      <c r="F47" s="59">
        <v>2045</v>
      </c>
      <c r="G47" s="59">
        <v>2064</v>
      </c>
      <c r="H47" s="59">
        <v>1973</v>
      </c>
      <c r="I47" s="59">
        <v>2029</v>
      </c>
      <c r="J47" s="59">
        <v>2058</v>
      </c>
      <c r="K47" s="59">
        <v>2173</v>
      </c>
      <c r="L47" s="59">
        <v>2220</v>
      </c>
      <c r="M47" s="59">
        <v>2128</v>
      </c>
      <c r="N47" s="59">
        <v>2146</v>
      </c>
      <c r="O47" s="59">
        <v>2267</v>
      </c>
      <c r="P47" s="59">
        <v>2238</v>
      </c>
      <c r="Q47" s="59">
        <v>2169</v>
      </c>
      <c r="R47" s="59">
        <v>2021</v>
      </c>
      <c r="S47" s="59">
        <v>2096</v>
      </c>
      <c r="T47" s="59">
        <v>2049</v>
      </c>
      <c r="U47" s="59">
        <v>1984</v>
      </c>
      <c r="V47" s="59">
        <v>1994</v>
      </c>
      <c r="W47" s="59">
        <v>2119</v>
      </c>
      <c r="X47" s="59">
        <v>2073</v>
      </c>
      <c r="Y47" s="59">
        <v>2082</v>
      </c>
      <c r="Z47" s="59">
        <v>1988</v>
      </c>
      <c r="AA47" s="59">
        <v>2051</v>
      </c>
      <c r="AB47" s="59">
        <v>2003</v>
      </c>
      <c r="AC47" s="59">
        <v>1975</v>
      </c>
      <c r="AD47" s="59">
        <v>1915</v>
      </c>
      <c r="AE47" s="59">
        <v>1951</v>
      </c>
      <c r="AF47" s="59">
        <v>1831</v>
      </c>
      <c r="AG47" s="59">
        <v>1844</v>
      </c>
      <c r="AH47" s="59">
        <v>1871</v>
      </c>
      <c r="AI47" s="59">
        <v>1972</v>
      </c>
      <c r="AJ47" s="59">
        <v>1838</v>
      </c>
      <c r="AK47" s="59">
        <v>1776</v>
      </c>
      <c r="AL47" s="59">
        <v>1726</v>
      </c>
      <c r="AM47" s="59">
        <v>1674</v>
      </c>
      <c r="AN47" s="59">
        <v>1584</v>
      </c>
      <c r="AO47" s="59">
        <v>1527</v>
      </c>
      <c r="AP47" s="59">
        <v>1523</v>
      </c>
      <c r="AQ47" s="59">
        <v>1493</v>
      </c>
      <c r="AR47" s="139">
        <v>1444</v>
      </c>
      <c r="AS47" s="59">
        <v>1484</v>
      </c>
      <c r="AT47" s="59">
        <v>1467</v>
      </c>
    </row>
    <row r="48" spans="1:47" ht="15" customHeight="1" x14ac:dyDescent="0.25">
      <c r="A48" s="33" t="s">
        <v>1</v>
      </c>
      <c r="B48" s="59">
        <v>3619</v>
      </c>
      <c r="C48" s="59">
        <v>3704</v>
      </c>
      <c r="D48" s="59">
        <v>3801</v>
      </c>
      <c r="E48" s="59">
        <v>3845</v>
      </c>
      <c r="F48" s="59">
        <v>3679</v>
      </c>
      <c r="G48" s="59">
        <v>3806</v>
      </c>
      <c r="H48" s="59">
        <v>3637</v>
      </c>
      <c r="I48" s="59">
        <v>3752</v>
      </c>
      <c r="J48" s="59">
        <v>3779</v>
      </c>
      <c r="K48" s="59">
        <v>3891</v>
      </c>
      <c r="L48" s="59">
        <v>3965</v>
      </c>
      <c r="M48" s="59">
        <v>3824</v>
      </c>
      <c r="N48" s="59">
        <v>3884</v>
      </c>
      <c r="O48" s="59">
        <v>4012</v>
      </c>
      <c r="P48" s="59">
        <v>3963</v>
      </c>
      <c r="Q48" s="59">
        <v>3964</v>
      </c>
      <c r="R48" s="59">
        <v>3788</v>
      </c>
      <c r="S48" s="59">
        <v>3952</v>
      </c>
      <c r="T48" s="59">
        <v>3739</v>
      </c>
      <c r="U48" s="59">
        <v>3597</v>
      </c>
      <c r="V48" s="59">
        <v>3620</v>
      </c>
      <c r="W48" s="59">
        <v>3812</v>
      </c>
      <c r="X48" s="59">
        <v>3609</v>
      </c>
      <c r="Y48" s="59">
        <v>3794</v>
      </c>
      <c r="Z48" s="59">
        <v>3567</v>
      </c>
      <c r="AA48" s="59">
        <v>3818</v>
      </c>
      <c r="AB48" s="59">
        <v>3654</v>
      </c>
      <c r="AC48" s="59">
        <v>3761</v>
      </c>
      <c r="AD48" s="59">
        <v>3576</v>
      </c>
      <c r="AE48" s="59">
        <v>3601</v>
      </c>
      <c r="AF48" s="59">
        <v>3477</v>
      </c>
      <c r="AG48" s="59">
        <v>3443</v>
      </c>
      <c r="AH48" s="59">
        <v>3490</v>
      </c>
      <c r="AI48" s="59">
        <v>3620</v>
      </c>
      <c r="AJ48" s="59">
        <v>3453</v>
      </c>
      <c r="AK48" s="59">
        <v>3522</v>
      </c>
      <c r="AL48" s="59">
        <v>3303</v>
      </c>
      <c r="AM48" s="59">
        <v>3318</v>
      </c>
      <c r="AN48" s="59">
        <v>3199</v>
      </c>
      <c r="AO48" s="59">
        <v>3161</v>
      </c>
      <c r="AP48" s="59">
        <v>3082</v>
      </c>
      <c r="AQ48" s="59">
        <v>3039</v>
      </c>
      <c r="AR48" s="139">
        <v>3004</v>
      </c>
      <c r="AS48" s="59">
        <v>3073</v>
      </c>
      <c r="AT48" s="59">
        <v>3038</v>
      </c>
    </row>
    <row r="49" spans="1:47" ht="15" customHeight="1" x14ac:dyDescent="0.25">
      <c r="A49" s="42"/>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138"/>
      <c r="AS49" s="58"/>
      <c r="AT49" s="58"/>
    </row>
    <row r="50" spans="1:47" ht="15" customHeight="1" x14ac:dyDescent="0.25">
      <c r="A50" s="63" t="s">
        <v>73</v>
      </c>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138"/>
      <c r="AS50" s="58"/>
      <c r="AT50" s="58"/>
    </row>
    <row r="51" spans="1:47" ht="15" customHeight="1" x14ac:dyDescent="0.25">
      <c r="A51" s="33" t="s">
        <v>152</v>
      </c>
      <c r="B51" s="23">
        <v>57.470870459218602</v>
      </c>
      <c r="C51" s="23">
        <v>57.8819444444444</v>
      </c>
      <c r="D51" s="23">
        <v>58.687521251275101</v>
      </c>
      <c r="E51" s="23">
        <v>58.7098999655054</v>
      </c>
      <c r="F51" s="23">
        <v>58.574380165289298</v>
      </c>
      <c r="G51" s="23">
        <v>56.768558951965097</v>
      </c>
      <c r="H51" s="23">
        <v>57.927461139896401</v>
      </c>
      <c r="I51" s="23">
        <v>56.490630323679703</v>
      </c>
      <c r="J51" s="23">
        <v>57.1976298361798</v>
      </c>
      <c r="K51" s="23">
        <v>57.138125207022199</v>
      </c>
      <c r="L51" s="23">
        <v>59.010484927916103</v>
      </c>
      <c r="M51" s="23">
        <v>59.156311314584698</v>
      </c>
      <c r="N51" s="23">
        <v>57.068741893644599</v>
      </c>
      <c r="O51" s="23">
        <v>58.912973147848597</v>
      </c>
      <c r="P51" s="23">
        <v>59.414504324684003</v>
      </c>
      <c r="Q51" s="23">
        <v>57.0800627943485</v>
      </c>
      <c r="R51" s="23">
        <v>56.857142857142897</v>
      </c>
      <c r="S51" s="23">
        <v>57.437306767433903</v>
      </c>
      <c r="T51" s="23">
        <v>57.6936316695353</v>
      </c>
      <c r="U51" s="23">
        <v>57.970505617977501</v>
      </c>
      <c r="V51" s="23">
        <v>57.803672316384201</v>
      </c>
      <c r="W51" s="23">
        <v>56.740237691001703</v>
      </c>
      <c r="X51" s="23">
        <v>56.508264462809898</v>
      </c>
      <c r="Y51" s="23">
        <v>57.127808988764002</v>
      </c>
      <c r="Z51" s="23">
        <v>57.940536620739699</v>
      </c>
      <c r="AA51" s="23">
        <v>58.302333446060203</v>
      </c>
      <c r="AB51" s="23">
        <v>56.617126680821002</v>
      </c>
      <c r="AC51" s="23">
        <v>55.300295372497501</v>
      </c>
      <c r="AD51" s="23">
        <v>54.682335659199403</v>
      </c>
      <c r="AE51" s="23">
        <v>56.094134176326001</v>
      </c>
      <c r="AF51" s="23">
        <v>55.721207603429001</v>
      </c>
      <c r="AG51" s="23">
        <v>56.605166051660497</v>
      </c>
      <c r="AH51" s="23">
        <v>56.962962962962997</v>
      </c>
      <c r="AI51" s="23">
        <v>54.074338813438203</v>
      </c>
      <c r="AJ51" s="23">
        <v>54.370692782009399</v>
      </c>
      <c r="AK51" s="23">
        <v>55.697124135420502</v>
      </c>
      <c r="AL51" s="23">
        <v>53.508771929824597</v>
      </c>
      <c r="AM51" s="23">
        <v>54.576659038901603</v>
      </c>
      <c r="AN51" s="23">
        <v>53.953488372092998</v>
      </c>
      <c r="AO51" s="23">
        <v>51.884615384615401</v>
      </c>
      <c r="AP51" s="23">
        <v>53.082465972778202</v>
      </c>
      <c r="AQ51" s="23">
        <v>51.763740771123899</v>
      </c>
      <c r="AR51" s="130">
        <v>52.104442712392803</v>
      </c>
      <c r="AS51" s="23">
        <v>49.7788500201045</v>
      </c>
      <c r="AT51" s="23">
        <v>51.336032388664002</v>
      </c>
      <c r="AU51" s="10"/>
    </row>
    <row r="52" spans="1:47" ht="15" customHeight="1" x14ac:dyDescent="0.35">
      <c r="A52" s="61" t="s">
        <v>169</v>
      </c>
      <c r="B52" s="24">
        <v>58.870927418546898</v>
      </c>
      <c r="C52" s="24">
        <v>59.433095594166701</v>
      </c>
      <c r="D52" s="24">
        <v>59.772027559449199</v>
      </c>
      <c r="E52" s="24">
        <v>60.023082169458398</v>
      </c>
      <c r="F52" s="24">
        <v>60.253604887382899</v>
      </c>
      <c r="G52" s="24">
        <v>58.2079553829291</v>
      </c>
      <c r="H52" s="24">
        <v>59.375359330673597</v>
      </c>
      <c r="I52" s="24">
        <v>58.3587210330153</v>
      </c>
      <c r="J52" s="24">
        <v>58.459090173252001</v>
      </c>
      <c r="K52" s="24">
        <v>58.516157905949001</v>
      </c>
      <c r="L52" s="24">
        <v>59.531041622044597</v>
      </c>
      <c r="M52" s="24">
        <v>60.355821599385202</v>
      </c>
      <c r="N52" s="24">
        <v>57.341984599922199</v>
      </c>
      <c r="O52" s="24">
        <v>59.481972683060498</v>
      </c>
      <c r="P52" s="24">
        <v>59.112677059361303</v>
      </c>
      <c r="Q52" s="24">
        <v>57.753480382072198</v>
      </c>
      <c r="R52" s="24">
        <v>57.336835851111097</v>
      </c>
      <c r="S52" s="24">
        <v>57.923544400597699</v>
      </c>
      <c r="T52" s="24">
        <v>57.847445173734997</v>
      </c>
      <c r="U52" s="24">
        <v>58.524888600955101</v>
      </c>
      <c r="V52" s="24">
        <v>58.021582220226001</v>
      </c>
      <c r="W52" s="24">
        <v>56.710340984482201</v>
      </c>
      <c r="X52" s="24">
        <v>56.414459260661197</v>
      </c>
      <c r="Y52" s="24">
        <v>57.053307386067402</v>
      </c>
      <c r="Z52" s="24">
        <v>57.7385666868187</v>
      </c>
      <c r="AA52" s="24">
        <v>58.314930077842398</v>
      </c>
      <c r="AB52" s="24">
        <v>56.8760426847983</v>
      </c>
      <c r="AC52" s="24">
        <v>55.130538547165997</v>
      </c>
      <c r="AD52" s="24">
        <v>54.663243901219197</v>
      </c>
      <c r="AE52" s="24">
        <v>55.802902047738499</v>
      </c>
      <c r="AF52" s="24">
        <v>55.5459377463362</v>
      </c>
      <c r="AG52" s="24">
        <v>56.3170171881168</v>
      </c>
      <c r="AH52" s="24">
        <v>56.188799702963003</v>
      </c>
      <c r="AI52" s="24">
        <v>54.127404288248698</v>
      </c>
      <c r="AJ52" s="24">
        <v>53.795858140072603</v>
      </c>
      <c r="AK52" s="24">
        <v>55.305916463334498</v>
      </c>
      <c r="AL52" s="24">
        <v>53.9609467878469</v>
      </c>
      <c r="AM52" s="24">
        <v>55.394049554645299</v>
      </c>
      <c r="AN52" s="24">
        <v>54.185084802015503</v>
      </c>
      <c r="AO52" s="24">
        <v>52.394682893846202</v>
      </c>
      <c r="AP52" s="24">
        <v>53.688120967381899</v>
      </c>
      <c r="AQ52" s="24">
        <v>53.155929438933498</v>
      </c>
      <c r="AR52" s="127">
        <v>53.480360941091199</v>
      </c>
      <c r="AS52" s="24">
        <v>51.913912976429401</v>
      </c>
      <c r="AT52" s="24">
        <v>53.168054553765202</v>
      </c>
      <c r="AU52" s="10"/>
    </row>
    <row r="53" spans="1:47" ht="15" customHeight="1" x14ac:dyDescent="0.25">
      <c r="A53" s="33" t="s">
        <v>171</v>
      </c>
      <c r="B53" s="50">
        <v>59.482779780671699</v>
      </c>
      <c r="C53" s="50">
        <v>59.3316855902778</v>
      </c>
      <c r="D53" s="50">
        <v>59.798330431825903</v>
      </c>
      <c r="E53" s="50">
        <v>59.569654536046897</v>
      </c>
      <c r="F53" s="50">
        <v>59.203612017906302</v>
      </c>
      <c r="G53" s="50">
        <v>59.4434403090359</v>
      </c>
      <c r="H53" s="50">
        <v>59.4349385492228</v>
      </c>
      <c r="I53" s="50">
        <v>59.014746030664398</v>
      </c>
      <c r="J53" s="50">
        <v>59.621376402927801</v>
      </c>
      <c r="K53" s="50">
        <v>59.5048040410732</v>
      </c>
      <c r="L53" s="50">
        <v>60.3622800458716</v>
      </c>
      <c r="M53" s="50">
        <v>59.683326455199499</v>
      </c>
      <c r="N53" s="50">
        <v>60.609594033722402</v>
      </c>
      <c r="O53" s="50">
        <v>60.313837204788101</v>
      </c>
      <c r="P53" s="50">
        <v>61.184664005322702</v>
      </c>
      <c r="Q53" s="50">
        <v>60.209419152276297</v>
      </c>
      <c r="R53" s="50">
        <v>60.403143746031802</v>
      </c>
      <c r="S53" s="50">
        <v>60.396599106836099</v>
      </c>
      <c r="T53" s="50">
        <v>60.729023235800298</v>
      </c>
      <c r="U53" s="50">
        <v>60.328453757022501</v>
      </c>
      <c r="V53" s="50">
        <v>60.664926836158202</v>
      </c>
      <c r="W53" s="50">
        <v>60.912733446519503</v>
      </c>
      <c r="X53" s="50">
        <v>60.976641942148802</v>
      </c>
      <c r="Y53" s="50">
        <v>60.957338342696602</v>
      </c>
      <c r="Z53" s="50">
        <v>61.084806673920902</v>
      </c>
      <c r="AA53" s="50">
        <v>60.8702401082178</v>
      </c>
      <c r="AB53" s="50">
        <v>60.623920736022697</v>
      </c>
      <c r="AC53" s="50">
        <v>61.052593565331598</v>
      </c>
      <c r="AD53" s="50">
        <v>60.901928497980201</v>
      </c>
      <c r="AE53" s="50">
        <v>61.174068868587497</v>
      </c>
      <c r="AF53" s="50">
        <v>61.058106597092802</v>
      </c>
      <c r="AG53" s="50">
        <v>61.170985603543699</v>
      </c>
      <c r="AH53" s="50">
        <v>61.656999999999996</v>
      </c>
      <c r="AI53" s="50">
        <v>60.8297712651894</v>
      </c>
      <c r="AJ53" s="50">
        <v>61.457671381936898</v>
      </c>
      <c r="AK53" s="50">
        <v>61.2740444120859</v>
      </c>
      <c r="AL53" s="50">
        <v>60.430661881977699</v>
      </c>
      <c r="AM53" s="50">
        <v>60.065446224256299</v>
      </c>
      <c r="AN53" s="50">
        <v>60.651240310077497</v>
      </c>
      <c r="AO53" s="50">
        <v>60.372769230769201</v>
      </c>
      <c r="AP53" s="50">
        <v>60.277181745396298</v>
      </c>
      <c r="AQ53" s="50">
        <v>59.490648072190297</v>
      </c>
      <c r="AR53" s="137">
        <v>59.506918511301599</v>
      </c>
      <c r="AS53" s="50">
        <v>58.7477737836751</v>
      </c>
      <c r="AT53" s="50">
        <v>59.050814574898801</v>
      </c>
      <c r="AU53" s="10"/>
    </row>
    <row r="54" spans="1:47" ht="15" customHeight="1" x14ac:dyDescent="0.25">
      <c r="A54" s="33" t="s">
        <v>153</v>
      </c>
      <c r="B54" s="57">
        <v>4.3345259391770998</v>
      </c>
      <c r="C54" s="57">
        <v>4.0683863227354502</v>
      </c>
      <c r="D54" s="57">
        <v>4.2815758980301304</v>
      </c>
      <c r="E54" s="57">
        <v>4.0775558166862496</v>
      </c>
      <c r="F54" s="57">
        <v>4.0746619635508496</v>
      </c>
      <c r="G54" s="57">
        <v>4.1644970414201197</v>
      </c>
      <c r="H54" s="57">
        <v>3.98032200357782</v>
      </c>
      <c r="I54" s="57">
        <v>4.0072376357056703</v>
      </c>
      <c r="J54" s="57">
        <v>4.2900670322973804</v>
      </c>
      <c r="K54" s="57">
        <v>4.0237681159420298</v>
      </c>
      <c r="L54" s="57">
        <v>4.1382565241532498</v>
      </c>
      <c r="M54" s="57">
        <v>4.1182974018794898</v>
      </c>
      <c r="N54" s="57">
        <v>4.4232954545454497</v>
      </c>
      <c r="O54" s="57">
        <v>4.13838550247117</v>
      </c>
      <c r="P54" s="57">
        <v>3.82754759238522</v>
      </c>
      <c r="Q54" s="57">
        <v>4.0187018701870203</v>
      </c>
      <c r="R54" s="57">
        <v>4.0072585147961997</v>
      </c>
      <c r="S54" s="57">
        <v>3.8546650717703299</v>
      </c>
      <c r="T54" s="57">
        <v>3.74343675417661</v>
      </c>
      <c r="U54" s="57">
        <v>3.94851605087826</v>
      </c>
      <c r="V54" s="57">
        <v>4.0177153329260804</v>
      </c>
      <c r="W54" s="57">
        <v>4.1035308198683396</v>
      </c>
      <c r="X54" s="57">
        <v>4.1121267519805</v>
      </c>
      <c r="Y54" s="57">
        <v>3.9508297480024601</v>
      </c>
      <c r="Z54" s="57">
        <v>4.0857321652065099</v>
      </c>
      <c r="AA54" s="57">
        <v>3.9385150812065</v>
      </c>
      <c r="AB54" s="57">
        <v>3.7618749999999999</v>
      </c>
      <c r="AC54" s="57">
        <v>3.8528189910979198</v>
      </c>
      <c r="AD54" s="57">
        <v>3.7588985896574898</v>
      </c>
      <c r="AE54" s="57">
        <v>4.0563556668753904</v>
      </c>
      <c r="AF54" s="57">
        <v>4.0187290969899703</v>
      </c>
      <c r="AG54" s="57">
        <v>3.9211212516297298</v>
      </c>
      <c r="AH54" s="57">
        <v>4.0117035110533203</v>
      </c>
      <c r="AI54" s="57">
        <v>4.04560475875744</v>
      </c>
      <c r="AJ54" s="57">
        <v>4.0587058038692501</v>
      </c>
      <c r="AK54" s="57">
        <v>4.0777777777777802</v>
      </c>
      <c r="AL54" s="57">
        <v>4.0879284649776499</v>
      </c>
      <c r="AM54" s="57">
        <v>3.92592592592593</v>
      </c>
      <c r="AN54" s="57">
        <v>4.0567528735632203</v>
      </c>
      <c r="AO54" s="57">
        <v>4.1786508524833197</v>
      </c>
      <c r="AP54" s="57">
        <v>4.1176470588235299</v>
      </c>
      <c r="AQ54" s="57">
        <v>4.0935023771790799</v>
      </c>
      <c r="AR54" s="144">
        <v>4.1368735976065798</v>
      </c>
      <c r="AS54" s="57">
        <v>4.2641357027463602</v>
      </c>
      <c r="AT54" s="57">
        <v>4.4621451104100904</v>
      </c>
    </row>
    <row r="55" spans="1:47" ht="15" customHeight="1" x14ac:dyDescent="0.25">
      <c r="A55" s="33" t="s">
        <v>154</v>
      </c>
      <c r="B55" s="59">
        <v>7269</v>
      </c>
      <c r="C55" s="59">
        <v>6782</v>
      </c>
      <c r="D55" s="59">
        <v>7390</v>
      </c>
      <c r="E55" s="59">
        <v>6940</v>
      </c>
      <c r="F55" s="59">
        <v>6931</v>
      </c>
      <c r="G55" s="59">
        <v>7038</v>
      </c>
      <c r="H55" s="59">
        <v>6675</v>
      </c>
      <c r="I55" s="59">
        <v>6644</v>
      </c>
      <c r="J55" s="59">
        <v>7040</v>
      </c>
      <c r="K55" s="59">
        <v>6941</v>
      </c>
      <c r="L55" s="59">
        <v>7453</v>
      </c>
      <c r="M55" s="59">
        <v>7450</v>
      </c>
      <c r="N55" s="59">
        <v>7785</v>
      </c>
      <c r="O55" s="59">
        <v>7536</v>
      </c>
      <c r="P55" s="59">
        <v>6836</v>
      </c>
      <c r="Q55" s="59">
        <v>7306</v>
      </c>
      <c r="R55" s="59">
        <v>7177</v>
      </c>
      <c r="S55" s="59">
        <v>6445</v>
      </c>
      <c r="T55" s="59">
        <v>6274</v>
      </c>
      <c r="U55" s="59">
        <v>6519</v>
      </c>
      <c r="V55" s="59">
        <v>6577</v>
      </c>
      <c r="W55" s="59">
        <v>6857</v>
      </c>
      <c r="X55" s="59">
        <v>6748</v>
      </c>
      <c r="Y55" s="59">
        <v>6428</v>
      </c>
      <c r="Z55" s="59">
        <v>6529</v>
      </c>
      <c r="AA55" s="59">
        <v>6790</v>
      </c>
      <c r="AB55" s="59">
        <v>6019</v>
      </c>
      <c r="AC55" s="59">
        <v>6492</v>
      </c>
      <c r="AD55" s="59">
        <v>5597</v>
      </c>
      <c r="AE55" s="59">
        <v>6478</v>
      </c>
      <c r="AF55" s="59">
        <v>6008</v>
      </c>
      <c r="AG55" s="59">
        <v>6015</v>
      </c>
      <c r="AH55" s="59">
        <v>6170</v>
      </c>
      <c r="AI55" s="59">
        <v>6121</v>
      </c>
      <c r="AJ55" s="59">
        <v>6084</v>
      </c>
      <c r="AK55" s="59">
        <v>6239</v>
      </c>
      <c r="AL55" s="59">
        <v>5486</v>
      </c>
      <c r="AM55" s="59">
        <v>5618</v>
      </c>
      <c r="AN55" s="59">
        <v>5647</v>
      </c>
      <c r="AO55" s="59">
        <v>5637</v>
      </c>
      <c r="AP55" s="59">
        <v>5460</v>
      </c>
      <c r="AQ55" s="59">
        <v>5166</v>
      </c>
      <c r="AR55" s="139">
        <v>5531</v>
      </c>
      <c r="AS55" s="59">
        <v>5279</v>
      </c>
      <c r="AT55" s="59">
        <v>5658</v>
      </c>
    </row>
    <row r="56" spans="1:47" ht="15" customHeight="1" x14ac:dyDescent="0.25">
      <c r="A56" s="33" t="s">
        <v>155</v>
      </c>
      <c r="B56" s="59">
        <v>1677</v>
      </c>
      <c r="C56" s="59">
        <v>1667</v>
      </c>
      <c r="D56" s="59">
        <v>1726</v>
      </c>
      <c r="E56" s="59">
        <v>1702</v>
      </c>
      <c r="F56" s="59">
        <v>1701</v>
      </c>
      <c r="G56" s="59">
        <v>1690</v>
      </c>
      <c r="H56" s="59">
        <v>1677</v>
      </c>
      <c r="I56" s="59">
        <v>1658</v>
      </c>
      <c r="J56" s="59">
        <v>1641</v>
      </c>
      <c r="K56" s="59">
        <v>1725</v>
      </c>
      <c r="L56" s="59">
        <v>1801</v>
      </c>
      <c r="M56" s="59">
        <v>1809</v>
      </c>
      <c r="N56" s="59">
        <v>1760</v>
      </c>
      <c r="O56" s="59">
        <v>1821</v>
      </c>
      <c r="P56" s="59">
        <v>1786</v>
      </c>
      <c r="Q56" s="59">
        <v>1818</v>
      </c>
      <c r="R56" s="59">
        <v>1791</v>
      </c>
      <c r="S56" s="59">
        <v>1672</v>
      </c>
      <c r="T56" s="59">
        <v>1676</v>
      </c>
      <c r="U56" s="59">
        <v>1651</v>
      </c>
      <c r="V56" s="59">
        <v>1637</v>
      </c>
      <c r="W56" s="59">
        <v>1671</v>
      </c>
      <c r="X56" s="59">
        <v>1641</v>
      </c>
      <c r="Y56" s="59">
        <v>1627</v>
      </c>
      <c r="Z56" s="59">
        <v>1598</v>
      </c>
      <c r="AA56" s="59">
        <v>1724</v>
      </c>
      <c r="AB56" s="59">
        <v>1600</v>
      </c>
      <c r="AC56" s="59">
        <v>1685</v>
      </c>
      <c r="AD56" s="59">
        <v>1489</v>
      </c>
      <c r="AE56" s="59">
        <v>1597</v>
      </c>
      <c r="AF56" s="59">
        <v>1495</v>
      </c>
      <c r="AG56" s="59">
        <v>1534</v>
      </c>
      <c r="AH56" s="59">
        <v>1538</v>
      </c>
      <c r="AI56" s="59">
        <v>1513</v>
      </c>
      <c r="AJ56" s="59">
        <v>1499</v>
      </c>
      <c r="AK56" s="59">
        <v>1530</v>
      </c>
      <c r="AL56" s="59">
        <v>1342</v>
      </c>
      <c r="AM56" s="59">
        <v>1431</v>
      </c>
      <c r="AN56" s="59">
        <v>1392</v>
      </c>
      <c r="AO56" s="59">
        <v>1349</v>
      </c>
      <c r="AP56" s="59">
        <v>1326</v>
      </c>
      <c r="AQ56" s="59">
        <v>1262</v>
      </c>
      <c r="AR56" s="139">
        <v>1337</v>
      </c>
      <c r="AS56" s="59">
        <v>1238</v>
      </c>
      <c r="AT56" s="59">
        <v>1268</v>
      </c>
    </row>
    <row r="57" spans="1:47" ht="15" customHeight="1" x14ac:dyDescent="0.25">
      <c r="A57" s="33" t="s">
        <v>1</v>
      </c>
      <c r="B57" s="59">
        <v>2918</v>
      </c>
      <c r="C57" s="59">
        <v>2880</v>
      </c>
      <c r="D57" s="59">
        <v>2941</v>
      </c>
      <c r="E57" s="59">
        <v>2899</v>
      </c>
      <c r="F57" s="59">
        <v>2904</v>
      </c>
      <c r="G57" s="59">
        <v>2977</v>
      </c>
      <c r="H57" s="59">
        <v>2895</v>
      </c>
      <c r="I57" s="59">
        <v>2935</v>
      </c>
      <c r="J57" s="59">
        <v>2869</v>
      </c>
      <c r="K57" s="59">
        <v>3019</v>
      </c>
      <c r="L57" s="59">
        <v>3052</v>
      </c>
      <c r="M57" s="59">
        <v>3058</v>
      </c>
      <c r="N57" s="59">
        <v>3084</v>
      </c>
      <c r="O57" s="59">
        <v>3091</v>
      </c>
      <c r="P57" s="59">
        <v>3006</v>
      </c>
      <c r="Q57" s="59">
        <v>3185</v>
      </c>
      <c r="R57" s="59">
        <v>3150</v>
      </c>
      <c r="S57" s="59">
        <v>2911</v>
      </c>
      <c r="T57" s="59">
        <v>2905</v>
      </c>
      <c r="U57" s="59">
        <v>2848</v>
      </c>
      <c r="V57" s="59">
        <v>2832</v>
      </c>
      <c r="W57" s="59">
        <v>2945</v>
      </c>
      <c r="X57" s="59">
        <v>2904</v>
      </c>
      <c r="Y57" s="59">
        <v>2848</v>
      </c>
      <c r="Z57" s="59">
        <v>2758</v>
      </c>
      <c r="AA57" s="59">
        <v>2957</v>
      </c>
      <c r="AB57" s="59">
        <v>2826</v>
      </c>
      <c r="AC57" s="59">
        <v>3047</v>
      </c>
      <c r="AD57" s="59">
        <v>2723</v>
      </c>
      <c r="AE57" s="59">
        <v>2847</v>
      </c>
      <c r="AF57" s="59">
        <v>2683</v>
      </c>
      <c r="AG57" s="59">
        <v>2710</v>
      </c>
      <c r="AH57" s="59">
        <v>2700</v>
      </c>
      <c r="AI57" s="59">
        <v>2798</v>
      </c>
      <c r="AJ57" s="59">
        <v>2757</v>
      </c>
      <c r="AK57" s="59">
        <v>2747</v>
      </c>
      <c r="AL57" s="59">
        <v>2508</v>
      </c>
      <c r="AM57" s="59">
        <v>2622</v>
      </c>
      <c r="AN57" s="59">
        <v>2580</v>
      </c>
      <c r="AO57" s="59">
        <v>2600</v>
      </c>
      <c r="AP57" s="59">
        <v>2498</v>
      </c>
      <c r="AQ57" s="59">
        <v>2438</v>
      </c>
      <c r="AR57" s="139">
        <v>2566</v>
      </c>
      <c r="AS57" s="59">
        <v>2487</v>
      </c>
      <c r="AT57" s="59">
        <v>2470</v>
      </c>
    </row>
    <row r="58" spans="1:47" ht="15" customHeight="1" x14ac:dyDescent="0.25">
      <c r="A58" s="3"/>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139"/>
      <c r="AS58" s="59"/>
      <c r="AT58" s="59"/>
    </row>
    <row r="59" spans="1:47" ht="15" customHeight="1" x14ac:dyDescent="0.25">
      <c r="A59" s="63" t="s">
        <v>74</v>
      </c>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139"/>
      <c r="AS59" s="59"/>
      <c r="AT59" s="59"/>
    </row>
    <row r="60" spans="1:47" ht="15" customHeight="1" x14ac:dyDescent="0.25">
      <c r="A60" s="33" t="s">
        <v>152</v>
      </c>
      <c r="B60" s="23">
        <v>64.641646793021195</v>
      </c>
      <c r="C60" s="23">
        <v>64.124503968254004</v>
      </c>
      <c r="D60" s="23">
        <v>63.246610480029297</v>
      </c>
      <c r="E60" s="23">
        <v>62.1331335081803</v>
      </c>
      <c r="F60" s="23">
        <v>63.149866531079198</v>
      </c>
      <c r="G60" s="23">
        <v>62.965315715919203</v>
      </c>
      <c r="H60" s="23">
        <v>63.652173913043498</v>
      </c>
      <c r="I60" s="23">
        <v>62.169542013156303</v>
      </c>
      <c r="J60" s="23">
        <v>63.339200402313303</v>
      </c>
      <c r="K60" s="23">
        <v>63.531760009392997</v>
      </c>
      <c r="L60" s="23">
        <v>64.118528767439201</v>
      </c>
      <c r="M60" s="23">
        <v>63.740185581727303</v>
      </c>
      <c r="N60" s="23">
        <v>64.664641271325095</v>
      </c>
      <c r="O60" s="23">
        <v>63.171327119396402</v>
      </c>
      <c r="P60" s="23">
        <v>62.631163263003501</v>
      </c>
      <c r="Q60" s="23">
        <v>62.171547632827902</v>
      </c>
      <c r="R60" s="23">
        <v>61.538461538461497</v>
      </c>
      <c r="S60" s="23">
        <v>62.013438368860101</v>
      </c>
      <c r="T60" s="23">
        <v>61.274804570054101</v>
      </c>
      <c r="U60" s="23">
        <v>64.097388671628593</v>
      </c>
      <c r="V60" s="23">
        <v>64.113260017696902</v>
      </c>
      <c r="W60" s="23">
        <v>63.079866092778602</v>
      </c>
      <c r="X60" s="23">
        <v>63.291902980571997</v>
      </c>
      <c r="Y60" s="23">
        <v>63.648452611218602</v>
      </c>
      <c r="Z60" s="23">
        <v>63.215518267285503</v>
      </c>
      <c r="AA60" s="23">
        <v>63.793304560830499</v>
      </c>
      <c r="AB60" s="23">
        <v>63.465527760829801</v>
      </c>
      <c r="AC60" s="23">
        <v>62.658973151201103</v>
      </c>
      <c r="AD60" s="23">
        <v>62.889658584858999</v>
      </c>
      <c r="AE60" s="23">
        <v>62.429208338354002</v>
      </c>
      <c r="AF60" s="23">
        <v>62.616586841441901</v>
      </c>
      <c r="AG60" s="23">
        <v>63.669655259502498</v>
      </c>
      <c r="AH60" s="23">
        <v>63.493234932349303</v>
      </c>
      <c r="AI60" s="23">
        <v>62.867734991628801</v>
      </c>
      <c r="AJ60" s="23">
        <v>62.276053494827202</v>
      </c>
      <c r="AK60" s="23">
        <v>62.022164114058</v>
      </c>
      <c r="AL60" s="23">
        <v>61.5747830525778</v>
      </c>
      <c r="AM60" s="23">
        <v>59.5647193585338</v>
      </c>
      <c r="AN60" s="23">
        <v>58.9441243467774</v>
      </c>
      <c r="AO60" s="23">
        <v>59.351094697968897</v>
      </c>
      <c r="AP60" s="23">
        <v>58.036663124335803</v>
      </c>
      <c r="AQ60" s="23">
        <v>58.408655162968998</v>
      </c>
      <c r="AR60" s="130">
        <v>58.786666666666697</v>
      </c>
      <c r="AS60" s="23">
        <v>59.121713201409598</v>
      </c>
      <c r="AT60" s="23">
        <v>58.248472505091698</v>
      </c>
      <c r="AU60" s="10"/>
    </row>
    <row r="61" spans="1:47" ht="15" customHeight="1" x14ac:dyDescent="0.35">
      <c r="A61" s="61" t="s">
        <v>169</v>
      </c>
      <c r="B61" s="24">
        <v>66.387654597472107</v>
      </c>
      <c r="C61" s="24">
        <v>65.926021279702397</v>
      </c>
      <c r="D61" s="24">
        <v>64.566690259882705</v>
      </c>
      <c r="E61" s="24">
        <v>63.894283609998801</v>
      </c>
      <c r="F61" s="24">
        <v>64.686948971661394</v>
      </c>
      <c r="G61" s="24">
        <v>64.761773343765697</v>
      </c>
      <c r="H61" s="24">
        <v>65.302488440869595</v>
      </c>
      <c r="I61" s="24">
        <v>64.059929846625295</v>
      </c>
      <c r="J61" s="24">
        <v>64.895888340422403</v>
      </c>
      <c r="K61" s="24">
        <v>65.185199539398894</v>
      </c>
      <c r="L61" s="24">
        <v>65.294448056859196</v>
      </c>
      <c r="M61" s="24">
        <v>65.021229788850803</v>
      </c>
      <c r="N61" s="24">
        <v>65.527785253147897</v>
      </c>
      <c r="O61" s="24">
        <v>64.203683001127402</v>
      </c>
      <c r="P61" s="24">
        <v>63.215577932002702</v>
      </c>
      <c r="Q61" s="24">
        <v>62.901565459314703</v>
      </c>
      <c r="R61" s="24">
        <v>62.2895188792141</v>
      </c>
      <c r="S61" s="24">
        <v>62.581050669341998</v>
      </c>
      <c r="T61" s="24">
        <v>61.884119107239897</v>
      </c>
      <c r="U61" s="24">
        <v>64.486456880391103</v>
      </c>
      <c r="V61" s="24">
        <v>64.585991249649894</v>
      </c>
      <c r="W61" s="24">
        <v>63.470464509029199</v>
      </c>
      <c r="X61" s="24">
        <v>63.605757834639803</v>
      </c>
      <c r="Y61" s="24">
        <v>63.7841835942654</v>
      </c>
      <c r="Z61" s="24">
        <v>63.118731594631399</v>
      </c>
      <c r="AA61" s="24">
        <v>63.9726850082439</v>
      </c>
      <c r="AB61" s="24">
        <v>63.2401286496411</v>
      </c>
      <c r="AC61" s="24">
        <v>62.4608469900136</v>
      </c>
      <c r="AD61" s="24">
        <v>62.786292558525503</v>
      </c>
      <c r="AE61" s="24">
        <v>62.359160017028401</v>
      </c>
      <c r="AF61" s="24">
        <v>62.413170710801403</v>
      </c>
      <c r="AG61" s="24">
        <v>63.261914264458298</v>
      </c>
      <c r="AH61" s="24">
        <v>62.8113266522681</v>
      </c>
      <c r="AI61" s="24">
        <v>62.6926019001626</v>
      </c>
      <c r="AJ61" s="24">
        <v>62.0937080400928</v>
      </c>
      <c r="AK61" s="24">
        <v>61.753728357312902</v>
      </c>
      <c r="AL61" s="24">
        <v>61.385126655679301</v>
      </c>
      <c r="AM61" s="24">
        <v>59.974793284747399</v>
      </c>
      <c r="AN61" s="24">
        <v>59.222902607442101</v>
      </c>
      <c r="AO61" s="24">
        <v>59.540924820464298</v>
      </c>
      <c r="AP61" s="24">
        <v>58.2793483330287</v>
      </c>
      <c r="AQ61" s="24">
        <v>59.350679673837298</v>
      </c>
      <c r="AR61" s="127">
        <v>59.47807298</v>
      </c>
      <c r="AS61" s="24">
        <v>60.166066281382498</v>
      </c>
      <c r="AT61" s="24">
        <v>59.530664277759698</v>
      </c>
      <c r="AU61" s="10"/>
    </row>
    <row r="62" spans="1:47" ht="15" customHeight="1" x14ac:dyDescent="0.25">
      <c r="A62" s="33" t="s">
        <v>171</v>
      </c>
      <c r="B62" s="50">
        <v>63.468024375549099</v>
      </c>
      <c r="C62" s="50">
        <v>63.412514868551597</v>
      </c>
      <c r="D62" s="50">
        <v>63.893952400146603</v>
      </c>
      <c r="E62" s="50">
        <v>63.452882078181602</v>
      </c>
      <c r="F62" s="50">
        <v>63.6769497394178</v>
      </c>
      <c r="G62" s="50">
        <v>63.417574552153503</v>
      </c>
      <c r="H62" s="50">
        <v>63.563717652173899</v>
      </c>
      <c r="I62" s="50">
        <v>63.323644346530997</v>
      </c>
      <c r="J62" s="50">
        <v>63.657344241890897</v>
      </c>
      <c r="K62" s="50">
        <v>63.560592649994099</v>
      </c>
      <c r="L62" s="50">
        <v>64.038112890579995</v>
      </c>
      <c r="M62" s="50">
        <v>63.932987972876496</v>
      </c>
      <c r="N62" s="50">
        <v>64.350888198177103</v>
      </c>
      <c r="O62" s="50">
        <v>64.181676298268997</v>
      </c>
      <c r="P62" s="50">
        <v>64.629617511000802</v>
      </c>
      <c r="Q62" s="50">
        <v>64.484014353513103</v>
      </c>
      <c r="R62" s="50">
        <v>64.462974839247394</v>
      </c>
      <c r="S62" s="50">
        <v>64.646419879518106</v>
      </c>
      <c r="T62" s="50">
        <v>64.604717642814194</v>
      </c>
      <c r="U62" s="50">
        <v>64.824963971237594</v>
      </c>
      <c r="V62" s="50">
        <v>64.741300948046998</v>
      </c>
      <c r="W62" s="50">
        <v>64.823433763749406</v>
      </c>
      <c r="X62" s="50">
        <v>64.900177325932205</v>
      </c>
      <c r="Y62" s="50">
        <v>65.078301196953205</v>
      </c>
      <c r="Z62" s="50">
        <v>65.310818852654094</v>
      </c>
      <c r="AA62" s="50">
        <v>65.034651732586596</v>
      </c>
      <c r="AB62" s="50">
        <v>65.439431291188697</v>
      </c>
      <c r="AC62" s="50">
        <v>65.412158341187606</v>
      </c>
      <c r="AD62" s="50">
        <v>65.317398206333493</v>
      </c>
      <c r="AE62" s="50">
        <v>65.284080501325604</v>
      </c>
      <c r="AF62" s="50">
        <v>65.417448310640495</v>
      </c>
      <c r="AG62" s="50">
        <v>65.621773175044197</v>
      </c>
      <c r="AH62" s="50">
        <v>65.895940460081206</v>
      </c>
      <c r="AI62" s="50">
        <v>65.389165271466197</v>
      </c>
      <c r="AJ62" s="50">
        <v>65.396377634734307</v>
      </c>
      <c r="AK62" s="50">
        <v>65.482467936745095</v>
      </c>
      <c r="AL62" s="50">
        <v>65.403688576898503</v>
      </c>
      <c r="AM62" s="50">
        <v>64.803958253786405</v>
      </c>
      <c r="AN62" s="50">
        <v>64.935253919335395</v>
      </c>
      <c r="AO62" s="50">
        <v>65.024202057504596</v>
      </c>
      <c r="AP62" s="50">
        <v>64.971346971307099</v>
      </c>
      <c r="AQ62" s="50">
        <v>64.272007669131796</v>
      </c>
      <c r="AR62" s="137">
        <v>64.522625866666701</v>
      </c>
      <c r="AS62" s="50">
        <v>64.169679100027096</v>
      </c>
      <c r="AT62" s="50">
        <v>63.931840407331997</v>
      </c>
      <c r="AU62" s="10"/>
    </row>
    <row r="63" spans="1:47" ht="15" customHeight="1" x14ac:dyDescent="0.25">
      <c r="A63" s="33" t="s">
        <v>153</v>
      </c>
      <c r="B63" s="57">
        <v>4.5423300970873797</v>
      </c>
      <c r="C63" s="57">
        <v>4.48539934248695</v>
      </c>
      <c r="D63" s="57">
        <v>4.4273850907686398</v>
      </c>
      <c r="E63" s="57">
        <v>4.3698492462311602</v>
      </c>
      <c r="F63" s="57">
        <v>4.3679549114331699</v>
      </c>
      <c r="G63" s="57">
        <v>4.3254640839386598</v>
      </c>
      <c r="H63" s="57">
        <v>4.3477751756440304</v>
      </c>
      <c r="I63" s="57">
        <v>4.4246356558195297</v>
      </c>
      <c r="J63" s="57">
        <v>4.4668519253672097</v>
      </c>
      <c r="K63" s="57">
        <v>4.4291258547403398</v>
      </c>
      <c r="L63" s="57">
        <v>4.4529760834382301</v>
      </c>
      <c r="M63" s="57">
        <v>4.5627099664053796</v>
      </c>
      <c r="N63" s="57">
        <v>4.4194073003252603</v>
      </c>
      <c r="O63" s="57">
        <v>4.3362023537677796</v>
      </c>
      <c r="P63" s="57">
        <v>4.2756260133309301</v>
      </c>
      <c r="Q63" s="57">
        <v>4.2474399553155804</v>
      </c>
      <c r="R63" s="57">
        <v>4.2863777089783301</v>
      </c>
      <c r="S63" s="57">
        <v>4.2555576312348196</v>
      </c>
      <c r="T63" s="57">
        <v>4.3148184494602599</v>
      </c>
      <c r="U63" s="57">
        <v>4.2950206652233804</v>
      </c>
      <c r="V63" s="57">
        <v>4.3602129337539397</v>
      </c>
      <c r="W63" s="57">
        <v>4.3648597422289601</v>
      </c>
      <c r="X63" s="57">
        <v>4.3969494756911303</v>
      </c>
      <c r="Y63" s="57">
        <v>4.4535612535612499</v>
      </c>
      <c r="Z63" s="57">
        <v>4.4408885542168699</v>
      </c>
      <c r="AA63" s="57">
        <v>4.3894679100384</v>
      </c>
      <c r="AB63" s="57">
        <v>4.4476062295712397</v>
      </c>
      <c r="AC63" s="57">
        <v>4.2698740838188298</v>
      </c>
      <c r="AD63" s="57">
        <v>4.4984264358772599</v>
      </c>
      <c r="AE63" s="57">
        <v>4.4244354371742904</v>
      </c>
      <c r="AF63" s="57">
        <v>4.52536231884058</v>
      </c>
      <c r="AG63" s="57">
        <v>4.39012296707656</v>
      </c>
      <c r="AH63" s="57">
        <v>4.50910499806277</v>
      </c>
      <c r="AI63" s="57">
        <v>4.4363705535476496</v>
      </c>
      <c r="AJ63" s="57">
        <v>4.4189627228525099</v>
      </c>
      <c r="AK63" s="57">
        <v>4.5091347119052401</v>
      </c>
      <c r="AL63" s="57">
        <v>4.5438341968911899</v>
      </c>
      <c r="AM63" s="57">
        <v>4.4929487179487202</v>
      </c>
      <c r="AN63" s="57">
        <v>4.5221641282109601</v>
      </c>
      <c r="AO63" s="57">
        <v>4.4193333333333298</v>
      </c>
      <c r="AP63" s="57">
        <v>4.5383382925154496</v>
      </c>
      <c r="AQ63" s="57">
        <v>4.6239155920281396</v>
      </c>
      <c r="AR63" s="144">
        <v>4.6389203901111404</v>
      </c>
      <c r="AS63" s="57">
        <v>4.7083906464924299</v>
      </c>
      <c r="AT63" s="57">
        <v>4.7703962703962697</v>
      </c>
    </row>
    <row r="64" spans="1:47" ht="15" customHeight="1" x14ac:dyDescent="0.25">
      <c r="A64" s="33" t="s">
        <v>154</v>
      </c>
      <c r="B64" s="59">
        <v>23393</v>
      </c>
      <c r="C64" s="59">
        <v>23194</v>
      </c>
      <c r="D64" s="59">
        <v>22925</v>
      </c>
      <c r="E64" s="59">
        <v>21740</v>
      </c>
      <c r="F64" s="59">
        <v>21700</v>
      </c>
      <c r="G64" s="59">
        <v>21437</v>
      </c>
      <c r="H64" s="59">
        <v>22278</v>
      </c>
      <c r="I64" s="59">
        <v>22163</v>
      </c>
      <c r="J64" s="59">
        <v>22504</v>
      </c>
      <c r="K64" s="59">
        <v>23966</v>
      </c>
      <c r="L64" s="59">
        <v>24763</v>
      </c>
      <c r="M64" s="59">
        <v>24447</v>
      </c>
      <c r="N64" s="59">
        <v>24457</v>
      </c>
      <c r="O64" s="59">
        <v>24686</v>
      </c>
      <c r="P64" s="59">
        <v>23734</v>
      </c>
      <c r="Q64" s="59">
        <v>22813</v>
      </c>
      <c r="R64" s="59">
        <v>22152</v>
      </c>
      <c r="S64" s="59">
        <v>22780</v>
      </c>
      <c r="T64" s="59">
        <v>21984</v>
      </c>
      <c r="U64" s="59">
        <v>21823</v>
      </c>
      <c r="V64" s="59">
        <v>22115</v>
      </c>
      <c r="W64" s="59">
        <v>23029</v>
      </c>
      <c r="X64" s="59">
        <v>23062</v>
      </c>
      <c r="Y64" s="59">
        <v>23448</v>
      </c>
      <c r="Z64" s="59">
        <v>23590</v>
      </c>
      <c r="AA64" s="59">
        <v>24006</v>
      </c>
      <c r="AB64" s="59">
        <v>23132</v>
      </c>
      <c r="AC64" s="59">
        <v>22720</v>
      </c>
      <c r="AD64" s="59">
        <v>22870</v>
      </c>
      <c r="AE64" s="59">
        <v>22923</v>
      </c>
      <c r="AF64" s="59">
        <v>22482</v>
      </c>
      <c r="AG64" s="59">
        <v>22135</v>
      </c>
      <c r="AH64" s="59">
        <v>23276</v>
      </c>
      <c r="AI64" s="59">
        <v>23322</v>
      </c>
      <c r="AJ64" s="59">
        <v>21812</v>
      </c>
      <c r="AK64" s="59">
        <v>22460</v>
      </c>
      <c r="AL64" s="59">
        <v>21924</v>
      </c>
      <c r="AM64" s="59">
        <v>21027</v>
      </c>
      <c r="AN64" s="59">
        <v>19893</v>
      </c>
      <c r="AO64" s="59">
        <v>19887</v>
      </c>
      <c r="AP64" s="59">
        <v>19828</v>
      </c>
      <c r="AQ64" s="59">
        <v>19721</v>
      </c>
      <c r="AR64" s="139">
        <v>20453</v>
      </c>
      <c r="AS64" s="59">
        <v>20538</v>
      </c>
      <c r="AT64" s="59">
        <v>20465</v>
      </c>
    </row>
    <row r="65" spans="1:47" ht="15" customHeight="1" x14ac:dyDescent="0.25">
      <c r="A65" s="33" t="s">
        <v>155</v>
      </c>
      <c r="B65" s="59">
        <v>5150</v>
      </c>
      <c r="C65" s="59">
        <v>5171</v>
      </c>
      <c r="D65" s="59">
        <v>5178</v>
      </c>
      <c r="E65" s="59">
        <v>4975</v>
      </c>
      <c r="F65" s="59">
        <v>4968</v>
      </c>
      <c r="G65" s="59">
        <v>4956</v>
      </c>
      <c r="H65" s="59">
        <v>5124</v>
      </c>
      <c r="I65" s="59">
        <v>5009</v>
      </c>
      <c r="J65" s="59">
        <v>5038</v>
      </c>
      <c r="K65" s="59">
        <v>5411</v>
      </c>
      <c r="L65" s="59">
        <v>5561</v>
      </c>
      <c r="M65" s="59">
        <v>5358</v>
      </c>
      <c r="N65" s="59">
        <v>5534</v>
      </c>
      <c r="O65" s="59">
        <v>5693</v>
      </c>
      <c r="P65" s="59">
        <v>5551</v>
      </c>
      <c r="Q65" s="59">
        <v>5371</v>
      </c>
      <c r="R65" s="59">
        <v>5168</v>
      </c>
      <c r="S65" s="59">
        <v>5353</v>
      </c>
      <c r="T65" s="59">
        <v>5095</v>
      </c>
      <c r="U65" s="59">
        <v>5081</v>
      </c>
      <c r="V65" s="59">
        <v>5072</v>
      </c>
      <c r="W65" s="59">
        <v>5276</v>
      </c>
      <c r="X65" s="59">
        <v>5245</v>
      </c>
      <c r="Y65" s="59">
        <v>5265</v>
      </c>
      <c r="Z65" s="59">
        <v>5312</v>
      </c>
      <c r="AA65" s="59">
        <v>5469</v>
      </c>
      <c r="AB65" s="59">
        <v>5201</v>
      </c>
      <c r="AC65" s="59">
        <v>5321</v>
      </c>
      <c r="AD65" s="59">
        <v>5084</v>
      </c>
      <c r="AE65" s="59">
        <v>5181</v>
      </c>
      <c r="AF65" s="59">
        <v>4968</v>
      </c>
      <c r="AG65" s="59">
        <v>5042</v>
      </c>
      <c r="AH65" s="59">
        <v>5162</v>
      </c>
      <c r="AI65" s="59">
        <v>5257</v>
      </c>
      <c r="AJ65" s="59">
        <v>4936</v>
      </c>
      <c r="AK65" s="59">
        <v>4981</v>
      </c>
      <c r="AL65" s="59">
        <v>4825</v>
      </c>
      <c r="AM65" s="59">
        <v>4680</v>
      </c>
      <c r="AN65" s="59">
        <v>4399</v>
      </c>
      <c r="AO65" s="59">
        <v>4500</v>
      </c>
      <c r="AP65" s="59">
        <v>4369</v>
      </c>
      <c r="AQ65" s="59">
        <v>4265</v>
      </c>
      <c r="AR65" s="139">
        <v>4409</v>
      </c>
      <c r="AS65" s="59">
        <v>4362</v>
      </c>
      <c r="AT65" s="59">
        <v>4290</v>
      </c>
    </row>
    <row r="66" spans="1:47" ht="15" customHeight="1" x14ac:dyDescent="0.25">
      <c r="A66" s="33" t="s">
        <v>1</v>
      </c>
      <c r="B66" s="59">
        <v>7967</v>
      </c>
      <c r="C66" s="59">
        <v>8064</v>
      </c>
      <c r="D66" s="59">
        <v>8187</v>
      </c>
      <c r="E66" s="59">
        <v>8007</v>
      </c>
      <c r="F66" s="59">
        <v>7867</v>
      </c>
      <c r="G66" s="59">
        <v>7871</v>
      </c>
      <c r="H66" s="59">
        <v>8050</v>
      </c>
      <c r="I66" s="59">
        <v>8057</v>
      </c>
      <c r="J66" s="59">
        <v>7954</v>
      </c>
      <c r="K66" s="59">
        <v>8517</v>
      </c>
      <c r="L66" s="59">
        <v>8673</v>
      </c>
      <c r="M66" s="59">
        <v>8406</v>
      </c>
      <c r="N66" s="59">
        <v>8558</v>
      </c>
      <c r="O66" s="59">
        <v>9012</v>
      </c>
      <c r="P66" s="59">
        <v>8863</v>
      </c>
      <c r="Q66" s="59">
        <v>8639</v>
      </c>
      <c r="R66" s="59">
        <v>8398</v>
      </c>
      <c r="S66" s="59">
        <v>8632</v>
      </c>
      <c r="T66" s="59">
        <v>8315</v>
      </c>
      <c r="U66" s="59">
        <v>7927</v>
      </c>
      <c r="V66" s="59">
        <v>7911</v>
      </c>
      <c r="W66" s="59">
        <v>8364</v>
      </c>
      <c r="X66" s="59">
        <v>8287</v>
      </c>
      <c r="Y66" s="59">
        <v>8272</v>
      </c>
      <c r="Z66" s="59">
        <v>8403</v>
      </c>
      <c r="AA66" s="59">
        <v>8573</v>
      </c>
      <c r="AB66" s="59">
        <v>8195</v>
      </c>
      <c r="AC66" s="59">
        <v>8492</v>
      </c>
      <c r="AD66" s="59">
        <v>8084</v>
      </c>
      <c r="AE66" s="59">
        <v>8299</v>
      </c>
      <c r="AF66" s="59">
        <v>7934</v>
      </c>
      <c r="AG66" s="59">
        <v>7919</v>
      </c>
      <c r="AH66" s="59">
        <v>8130</v>
      </c>
      <c r="AI66" s="59">
        <v>8362</v>
      </c>
      <c r="AJ66" s="59">
        <v>7926</v>
      </c>
      <c r="AK66" s="59">
        <v>8031</v>
      </c>
      <c r="AL66" s="59">
        <v>7836</v>
      </c>
      <c r="AM66" s="59">
        <v>7857</v>
      </c>
      <c r="AN66" s="59">
        <v>7463</v>
      </c>
      <c r="AO66" s="59">
        <v>7582</v>
      </c>
      <c r="AP66" s="59">
        <v>7528</v>
      </c>
      <c r="AQ66" s="59">
        <v>7302</v>
      </c>
      <c r="AR66" s="139">
        <v>7500</v>
      </c>
      <c r="AS66" s="59">
        <v>7378</v>
      </c>
      <c r="AT66" s="59">
        <v>7365</v>
      </c>
    </row>
    <row r="67" spans="1:47" ht="15" customHeight="1" x14ac:dyDescent="0.25">
      <c r="A67" s="42"/>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139"/>
      <c r="AS67" s="59"/>
      <c r="AT67" s="59"/>
    </row>
    <row r="68" spans="1:47" ht="15" customHeight="1" x14ac:dyDescent="0.25">
      <c r="A68" s="63" t="s">
        <v>75</v>
      </c>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139"/>
      <c r="AS68" s="59"/>
      <c r="AT68" s="59"/>
    </row>
    <row r="69" spans="1:47" ht="15" customHeight="1" x14ac:dyDescent="0.25">
      <c r="A69" s="33" t="s">
        <v>152</v>
      </c>
      <c r="B69" s="23">
        <v>75.409836065573799</v>
      </c>
      <c r="C69" s="23">
        <v>74.3771428571429</v>
      </c>
      <c r="D69" s="23">
        <v>75.059639991325099</v>
      </c>
      <c r="E69" s="23">
        <v>74.312943262411395</v>
      </c>
      <c r="F69" s="23">
        <v>74.7545276020074</v>
      </c>
      <c r="G69" s="23">
        <v>73.273336123901203</v>
      </c>
      <c r="H69" s="23">
        <v>74.390243902438996</v>
      </c>
      <c r="I69" s="23">
        <v>72.835633626097902</v>
      </c>
      <c r="J69" s="23">
        <v>75.634112242859999</v>
      </c>
      <c r="K69" s="23">
        <v>74.843245297358905</v>
      </c>
      <c r="L69" s="23">
        <v>75.967302452316105</v>
      </c>
      <c r="M69" s="23">
        <v>75.569908814589695</v>
      </c>
      <c r="N69" s="23">
        <v>74.960957834461198</v>
      </c>
      <c r="O69" s="23">
        <v>75.130230213409504</v>
      </c>
      <c r="P69" s="23">
        <v>74.412532637075699</v>
      </c>
      <c r="Q69" s="23">
        <v>74.311155913978496</v>
      </c>
      <c r="R69" s="23">
        <v>74.411864984657399</v>
      </c>
      <c r="S69" s="23">
        <v>73.5347233623379</v>
      </c>
      <c r="T69" s="23">
        <v>74.316666666666706</v>
      </c>
      <c r="U69" s="23">
        <v>75.008665511265207</v>
      </c>
      <c r="V69" s="23">
        <v>75.877192982456094</v>
      </c>
      <c r="W69" s="23">
        <v>75.4248156460404</v>
      </c>
      <c r="X69" s="23">
        <v>76.373366913269294</v>
      </c>
      <c r="Y69" s="23">
        <v>76.952320608268593</v>
      </c>
      <c r="Z69" s="23">
        <v>76.704014939309104</v>
      </c>
      <c r="AA69" s="23">
        <v>75.236266981689297</v>
      </c>
      <c r="AB69" s="23">
        <v>75.859987929994006</v>
      </c>
      <c r="AC69" s="23">
        <v>74.085943190094696</v>
      </c>
      <c r="AD69" s="23">
        <v>76.835902085222102</v>
      </c>
      <c r="AE69" s="23">
        <v>75.748587570621496</v>
      </c>
      <c r="AF69" s="23">
        <v>77.506501011268398</v>
      </c>
      <c r="AG69" s="23">
        <v>77.6242700470019</v>
      </c>
      <c r="AH69" s="23">
        <v>78.181310238860206</v>
      </c>
      <c r="AI69" s="23">
        <v>77.6216216216216</v>
      </c>
      <c r="AJ69" s="23">
        <v>76.006551112324303</v>
      </c>
      <c r="AK69" s="23">
        <v>75.513969425408504</v>
      </c>
      <c r="AL69" s="23">
        <v>75.6174102878974</v>
      </c>
      <c r="AM69" s="23">
        <v>74.457671957672005</v>
      </c>
      <c r="AN69" s="23">
        <v>74.812834224598902</v>
      </c>
      <c r="AO69" s="23">
        <v>74.041976980365604</v>
      </c>
      <c r="AP69" s="23">
        <v>74.489254444149694</v>
      </c>
      <c r="AQ69" s="23">
        <v>73.555048947297806</v>
      </c>
      <c r="AR69" s="130">
        <v>74.852298998201903</v>
      </c>
      <c r="AS69" s="23">
        <v>73.776983011878897</v>
      </c>
      <c r="AT69" s="23">
        <v>74.625709860609206</v>
      </c>
      <c r="AU69" s="10"/>
    </row>
    <row r="70" spans="1:47" ht="15" customHeight="1" x14ac:dyDescent="0.35">
      <c r="A70" s="61" t="s">
        <v>169</v>
      </c>
      <c r="B70" s="24">
        <v>77.949152545486001</v>
      </c>
      <c r="C70" s="24">
        <v>76.912461145714303</v>
      </c>
      <c r="D70" s="24">
        <v>77.249073440576893</v>
      </c>
      <c r="E70" s="24">
        <v>76.179236352836895</v>
      </c>
      <c r="F70" s="24">
        <v>76.988009366899405</v>
      </c>
      <c r="G70" s="24">
        <v>75.713379600460399</v>
      </c>
      <c r="H70" s="24">
        <v>76.369973524390204</v>
      </c>
      <c r="I70" s="24">
        <v>74.626539123588501</v>
      </c>
      <c r="J70" s="24">
        <v>77.214928155881793</v>
      </c>
      <c r="K70" s="24">
        <v>76.725788654474599</v>
      </c>
      <c r="L70" s="24">
        <v>77.409587147593101</v>
      </c>
      <c r="M70" s="24">
        <v>77.135051506078995</v>
      </c>
      <c r="N70" s="24">
        <v>76.463035092573307</v>
      </c>
      <c r="O70" s="24">
        <v>76.433405236850902</v>
      </c>
      <c r="P70" s="24">
        <v>75.1914340169713</v>
      </c>
      <c r="Q70" s="24">
        <v>75.093142725806402</v>
      </c>
      <c r="R70" s="24">
        <v>75.166308030514799</v>
      </c>
      <c r="S70" s="24">
        <v>74.387700754309606</v>
      </c>
      <c r="T70" s="24">
        <v>75.014365866666594</v>
      </c>
      <c r="U70" s="24">
        <v>75.604108650779906</v>
      </c>
      <c r="V70" s="24">
        <v>76.087739955465594</v>
      </c>
      <c r="W70" s="24">
        <v>75.727978983808896</v>
      </c>
      <c r="X70" s="24">
        <v>76.363454123012701</v>
      </c>
      <c r="Y70" s="24">
        <v>77.047899233882504</v>
      </c>
      <c r="Z70" s="24">
        <v>76.744804805067801</v>
      </c>
      <c r="AA70" s="24">
        <v>75.339697562610695</v>
      </c>
      <c r="AB70" s="24">
        <v>75.623702230054306</v>
      </c>
      <c r="AC70" s="24">
        <v>73.869993687909698</v>
      </c>
      <c r="AD70" s="24">
        <v>76.216251134935007</v>
      </c>
      <c r="AE70" s="24">
        <v>75.226595432203396</v>
      </c>
      <c r="AF70" s="24">
        <v>76.706523748262597</v>
      </c>
      <c r="AG70" s="24">
        <v>76.708656036106007</v>
      </c>
      <c r="AH70" s="24">
        <v>77.004130755762006</v>
      </c>
      <c r="AI70" s="24">
        <v>76.720868757788594</v>
      </c>
      <c r="AJ70" s="24">
        <v>74.965695689436302</v>
      </c>
      <c r="AK70" s="24">
        <v>74.56958621551</v>
      </c>
      <c r="AL70" s="24">
        <v>74.461896274457601</v>
      </c>
      <c r="AM70" s="24">
        <v>73.5409141031746</v>
      </c>
      <c r="AN70" s="24">
        <v>73.790038965240598</v>
      </c>
      <c r="AO70" s="24">
        <v>73.011432797224103</v>
      </c>
      <c r="AP70" s="24">
        <v>73.368666360230307</v>
      </c>
      <c r="AQ70" s="24">
        <v>72.654218647110099</v>
      </c>
      <c r="AR70" s="127">
        <v>73.837788549576203</v>
      </c>
      <c r="AS70" s="24">
        <v>73.235386078562598</v>
      </c>
      <c r="AT70" s="24">
        <v>73.894296275942196</v>
      </c>
      <c r="AU70" s="10"/>
    </row>
    <row r="71" spans="1:47" ht="15" customHeight="1" x14ac:dyDescent="0.25">
      <c r="A71" s="33" t="s">
        <v>171</v>
      </c>
      <c r="B71" s="50">
        <v>69.503423020087695</v>
      </c>
      <c r="C71" s="50">
        <v>69.507421211428607</v>
      </c>
      <c r="D71" s="50">
        <v>69.853306050748202</v>
      </c>
      <c r="E71" s="50">
        <v>70.176446409574496</v>
      </c>
      <c r="F71" s="50">
        <v>69.809257735108005</v>
      </c>
      <c r="G71" s="50">
        <v>69.602696023440799</v>
      </c>
      <c r="H71" s="50">
        <v>70.063009878048803</v>
      </c>
      <c r="I71" s="50">
        <v>70.251834002509398</v>
      </c>
      <c r="J71" s="50">
        <v>70.461923586978202</v>
      </c>
      <c r="K71" s="50">
        <v>70.160196142884303</v>
      </c>
      <c r="L71" s="50">
        <v>70.600454804723</v>
      </c>
      <c r="M71" s="50">
        <v>70.477596808510597</v>
      </c>
      <c r="N71" s="50">
        <v>70.540662241887901</v>
      </c>
      <c r="O71" s="50">
        <v>70.739564476558598</v>
      </c>
      <c r="P71" s="50">
        <v>71.263838120104396</v>
      </c>
      <c r="Q71" s="50">
        <v>71.260752688172005</v>
      </c>
      <c r="R71" s="50">
        <v>71.288296454142497</v>
      </c>
      <c r="S71" s="50">
        <v>71.189762108028205</v>
      </c>
      <c r="T71" s="50">
        <v>71.345040299999994</v>
      </c>
      <c r="U71" s="50">
        <v>71.447296360485296</v>
      </c>
      <c r="V71" s="50">
        <v>71.832192526990596</v>
      </c>
      <c r="W71" s="50">
        <v>71.739576162231501</v>
      </c>
      <c r="X71" s="50">
        <v>72.052652290256603</v>
      </c>
      <c r="Y71" s="50">
        <v>71.947160874386199</v>
      </c>
      <c r="Z71" s="50">
        <v>72.0019496342412</v>
      </c>
      <c r="AA71" s="50">
        <v>71.939308919078599</v>
      </c>
      <c r="AB71" s="50">
        <v>72.279025199939596</v>
      </c>
      <c r="AC71" s="50">
        <v>72.258689002184994</v>
      </c>
      <c r="AD71" s="50">
        <v>72.662390450287106</v>
      </c>
      <c r="AE71" s="50">
        <v>72.564731638418095</v>
      </c>
      <c r="AF71" s="50">
        <v>72.842716763005797</v>
      </c>
      <c r="AG71" s="50">
        <v>72.958353510895904</v>
      </c>
      <c r="AH71" s="50">
        <v>73.219918983098196</v>
      </c>
      <c r="AI71" s="50">
        <v>72.943492363833002</v>
      </c>
      <c r="AJ71" s="50">
        <v>73.083594922887997</v>
      </c>
      <c r="AK71" s="50">
        <v>72.9871227098985</v>
      </c>
      <c r="AL71" s="50">
        <v>73.198253513439795</v>
      </c>
      <c r="AM71" s="50">
        <v>72.959497354497401</v>
      </c>
      <c r="AN71" s="50">
        <v>73.0655347593583</v>
      </c>
      <c r="AO71" s="50">
        <v>73.073283683141497</v>
      </c>
      <c r="AP71" s="50">
        <v>73.163327583919298</v>
      </c>
      <c r="AQ71" s="50">
        <v>72.943569800187703</v>
      </c>
      <c r="AR71" s="137">
        <v>73.057249948625696</v>
      </c>
      <c r="AS71" s="50">
        <v>72.584336433316295</v>
      </c>
      <c r="AT71" s="50">
        <v>72.774153084667006</v>
      </c>
      <c r="AU71" s="10"/>
    </row>
    <row r="72" spans="1:47" ht="15" customHeight="1" x14ac:dyDescent="0.25">
      <c r="A72" s="33" t="s">
        <v>153</v>
      </c>
      <c r="B72" s="57">
        <v>5.5419473361910603</v>
      </c>
      <c r="C72" s="57">
        <v>5.4766441303011701</v>
      </c>
      <c r="D72" s="57">
        <v>5.4198208610228296</v>
      </c>
      <c r="E72" s="57">
        <v>5.4512376975842498</v>
      </c>
      <c r="F72" s="57">
        <v>5.4168126094570903</v>
      </c>
      <c r="G72" s="57">
        <v>5.5281348186232497</v>
      </c>
      <c r="H72" s="57">
        <v>5.4174863387978096</v>
      </c>
      <c r="I72" s="57">
        <v>5.79328165374677</v>
      </c>
      <c r="J72" s="57">
        <v>5.5785582255083197</v>
      </c>
      <c r="K72" s="57">
        <v>5.6938309215536904</v>
      </c>
      <c r="L72" s="57">
        <v>5.7735533237685299</v>
      </c>
      <c r="M72" s="57">
        <v>5.88989441930618</v>
      </c>
      <c r="N72" s="57">
        <v>5.7120370370370397</v>
      </c>
      <c r="O72" s="57">
        <v>5.6047864012525199</v>
      </c>
      <c r="P72" s="57">
        <v>5.51864035087719</v>
      </c>
      <c r="Q72" s="57">
        <v>5.3531539678950901</v>
      </c>
      <c r="R72" s="57">
        <v>5.4013745704467402</v>
      </c>
      <c r="S72" s="57">
        <v>5.3900424201830797</v>
      </c>
      <c r="T72" s="57">
        <v>5.55797263960529</v>
      </c>
      <c r="U72" s="57">
        <v>5.6444085027726398</v>
      </c>
      <c r="V72" s="57">
        <v>5.6300578034682101</v>
      </c>
      <c r="W72" s="57">
        <v>5.7487778958554703</v>
      </c>
      <c r="X72" s="57">
        <v>5.7751442704039597</v>
      </c>
      <c r="Y72" s="57">
        <v>5.9063400576368901</v>
      </c>
      <c r="Z72" s="57">
        <v>5.8447961046865498</v>
      </c>
      <c r="AA72" s="57">
        <v>5.8889106967615303</v>
      </c>
      <c r="AB72" s="57">
        <v>5.8866348448687296</v>
      </c>
      <c r="AC72" s="57">
        <v>5.9461266220998796</v>
      </c>
      <c r="AD72" s="57">
        <v>6.0721730580137701</v>
      </c>
      <c r="AE72" s="57">
        <v>6.1003169867611398</v>
      </c>
      <c r="AF72" s="57">
        <v>6.1755824790307496</v>
      </c>
      <c r="AG72" s="57">
        <v>6.2759633027522899</v>
      </c>
      <c r="AH72" s="57">
        <v>6.2478113274968701</v>
      </c>
      <c r="AI72" s="57">
        <v>6.1902855153203298</v>
      </c>
      <c r="AJ72" s="57">
        <v>6.2689890465074498</v>
      </c>
      <c r="AK72" s="57">
        <v>6.3122164048865601</v>
      </c>
      <c r="AL72" s="57">
        <v>6.3953446409238497</v>
      </c>
      <c r="AM72" s="57">
        <v>6.2815775448569902</v>
      </c>
      <c r="AN72" s="57">
        <v>6.2823445318084303</v>
      </c>
      <c r="AO72" s="57">
        <v>6.2549378200438897</v>
      </c>
      <c r="AP72" s="57">
        <v>6.1223508459483504</v>
      </c>
      <c r="AQ72" s="57">
        <v>6.1662716499544201</v>
      </c>
      <c r="AR72" s="144">
        <v>6.2759094028826397</v>
      </c>
      <c r="AS72" s="57">
        <v>6.3100761772853202</v>
      </c>
      <c r="AT72" s="57">
        <v>6.4173296437219003</v>
      </c>
    </row>
    <row r="73" spans="1:47" ht="15" customHeight="1" x14ac:dyDescent="0.25">
      <c r="A73" s="33" t="s">
        <v>154</v>
      </c>
      <c r="B73" s="59">
        <v>18100</v>
      </c>
      <c r="C73" s="59">
        <v>17821</v>
      </c>
      <c r="D73" s="59">
        <v>18758</v>
      </c>
      <c r="E73" s="59">
        <v>18278</v>
      </c>
      <c r="F73" s="59">
        <v>18558</v>
      </c>
      <c r="G73" s="59">
        <v>19354</v>
      </c>
      <c r="H73" s="59">
        <v>19828</v>
      </c>
      <c r="I73" s="59">
        <v>20178</v>
      </c>
      <c r="J73" s="59">
        <v>21126</v>
      </c>
      <c r="K73" s="59">
        <v>22428</v>
      </c>
      <c r="L73" s="59">
        <v>24145</v>
      </c>
      <c r="M73" s="59">
        <v>23430</v>
      </c>
      <c r="N73" s="59">
        <v>24676</v>
      </c>
      <c r="O73" s="59">
        <v>25059</v>
      </c>
      <c r="P73" s="59">
        <v>25165</v>
      </c>
      <c r="Q73" s="59">
        <v>23677</v>
      </c>
      <c r="R73" s="59">
        <v>23577</v>
      </c>
      <c r="S73" s="59">
        <v>24142</v>
      </c>
      <c r="T73" s="59">
        <v>24783</v>
      </c>
      <c r="U73" s="59">
        <v>24429</v>
      </c>
      <c r="V73" s="59">
        <v>25324</v>
      </c>
      <c r="W73" s="59">
        <v>27048</v>
      </c>
      <c r="X73" s="59">
        <v>28021</v>
      </c>
      <c r="Y73" s="59">
        <v>28693</v>
      </c>
      <c r="Z73" s="59">
        <v>28809</v>
      </c>
      <c r="AA73" s="59">
        <v>30004</v>
      </c>
      <c r="AB73" s="59">
        <v>29598</v>
      </c>
      <c r="AC73" s="59">
        <v>30242</v>
      </c>
      <c r="AD73" s="59">
        <v>30877</v>
      </c>
      <c r="AE73" s="59">
        <v>32716</v>
      </c>
      <c r="AF73" s="59">
        <v>33132</v>
      </c>
      <c r="AG73" s="59">
        <v>34204</v>
      </c>
      <c r="AH73" s="59">
        <v>34969</v>
      </c>
      <c r="AI73" s="59">
        <v>35557</v>
      </c>
      <c r="AJ73" s="59">
        <v>34912</v>
      </c>
      <c r="AK73" s="59">
        <v>36169</v>
      </c>
      <c r="AL73" s="59">
        <v>35443</v>
      </c>
      <c r="AM73" s="59">
        <v>35359</v>
      </c>
      <c r="AN73" s="59">
        <v>35156</v>
      </c>
      <c r="AO73" s="59">
        <v>34202</v>
      </c>
      <c r="AP73" s="59">
        <v>34377</v>
      </c>
      <c r="AQ73" s="59">
        <v>33822</v>
      </c>
      <c r="AR73" s="139">
        <v>36576</v>
      </c>
      <c r="AS73" s="59">
        <v>36447</v>
      </c>
      <c r="AT73" s="59">
        <v>37105</v>
      </c>
    </row>
    <row r="74" spans="1:47" ht="15" customHeight="1" x14ac:dyDescent="0.25">
      <c r="A74" s="33" t="s">
        <v>155</v>
      </c>
      <c r="B74" s="59">
        <v>3266</v>
      </c>
      <c r="C74" s="59">
        <v>3254</v>
      </c>
      <c r="D74" s="59">
        <v>3461</v>
      </c>
      <c r="E74" s="59">
        <v>3353</v>
      </c>
      <c r="F74" s="59">
        <v>3426</v>
      </c>
      <c r="G74" s="59">
        <v>3501</v>
      </c>
      <c r="H74" s="59">
        <v>3660</v>
      </c>
      <c r="I74" s="59">
        <v>3483</v>
      </c>
      <c r="J74" s="59">
        <v>3787</v>
      </c>
      <c r="K74" s="59">
        <v>3939</v>
      </c>
      <c r="L74" s="59">
        <v>4182</v>
      </c>
      <c r="M74" s="59">
        <v>3978</v>
      </c>
      <c r="N74" s="59">
        <v>4320</v>
      </c>
      <c r="O74" s="59">
        <v>4471</v>
      </c>
      <c r="P74" s="59">
        <v>4560</v>
      </c>
      <c r="Q74" s="59">
        <v>4423</v>
      </c>
      <c r="R74" s="59">
        <v>4365</v>
      </c>
      <c r="S74" s="59">
        <v>4479</v>
      </c>
      <c r="T74" s="59">
        <v>4459</v>
      </c>
      <c r="U74" s="59">
        <v>4328</v>
      </c>
      <c r="V74" s="59">
        <v>4498</v>
      </c>
      <c r="W74" s="59">
        <v>4705</v>
      </c>
      <c r="X74" s="59">
        <v>4852</v>
      </c>
      <c r="Y74" s="59">
        <v>4858</v>
      </c>
      <c r="Z74" s="59">
        <v>4929</v>
      </c>
      <c r="AA74" s="59">
        <v>5095</v>
      </c>
      <c r="AB74" s="59">
        <v>5028</v>
      </c>
      <c r="AC74" s="59">
        <v>5086</v>
      </c>
      <c r="AD74" s="59">
        <v>5085</v>
      </c>
      <c r="AE74" s="59">
        <v>5363</v>
      </c>
      <c r="AF74" s="59">
        <v>5365</v>
      </c>
      <c r="AG74" s="59">
        <v>5450</v>
      </c>
      <c r="AH74" s="59">
        <v>5597</v>
      </c>
      <c r="AI74" s="59">
        <v>5744</v>
      </c>
      <c r="AJ74" s="59">
        <v>5569</v>
      </c>
      <c r="AK74" s="59">
        <v>5730</v>
      </c>
      <c r="AL74" s="59">
        <v>5542</v>
      </c>
      <c r="AM74" s="59">
        <v>5629</v>
      </c>
      <c r="AN74" s="59">
        <v>5596</v>
      </c>
      <c r="AO74" s="59">
        <v>5468</v>
      </c>
      <c r="AP74" s="59">
        <v>5615</v>
      </c>
      <c r="AQ74" s="59">
        <v>5485</v>
      </c>
      <c r="AR74" s="139">
        <v>5828</v>
      </c>
      <c r="AS74" s="59">
        <v>5776</v>
      </c>
      <c r="AT74" s="59">
        <v>5782</v>
      </c>
    </row>
    <row r="75" spans="1:47" ht="15" customHeight="1" x14ac:dyDescent="0.25">
      <c r="A75" s="33" t="s">
        <v>1</v>
      </c>
      <c r="B75" s="59">
        <v>4331</v>
      </c>
      <c r="C75" s="59">
        <v>4375</v>
      </c>
      <c r="D75" s="59">
        <v>4611</v>
      </c>
      <c r="E75" s="59">
        <v>4512</v>
      </c>
      <c r="F75" s="59">
        <v>4583</v>
      </c>
      <c r="G75" s="59">
        <v>4778</v>
      </c>
      <c r="H75" s="59">
        <v>4920</v>
      </c>
      <c r="I75" s="59">
        <v>4782</v>
      </c>
      <c r="J75" s="59">
        <v>5007</v>
      </c>
      <c r="K75" s="59">
        <v>5263</v>
      </c>
      <c r="L75" s="59">
        <v>5505</v>
      </c>
      <c r="M75" s="59">
        <v>5264</v>
      </c>
      <c r="N75" s="59">
        <v>5763</v>
      </c>
      <c r="O75" s="59">
        <v>5951</v>
      </c>
      <c r="P75" s="59">
        <v>6128</v>
      </c>
      <c r="Q75" s="59">
        <v>5952</v>
      </c>
      <c r="R75" s="59">
        <v>5866</v>
      </c>
      <c r="S75" s="59">
        <v>6091</v>
      </c>
      <c r="T75" s="59">
        <v>6000</v>
      </c>
      <c r="U75" s="59">
        <v>5770</v>
      </c>
      <c r="V75" s="59">
        <v>5928</v>
      </c>
      <c r="W75" s="59">
        <v>6238</v>
      </c>
      <c r="X75" s="59">
        <v>6353</v>
      </c>
      <c r="Y75" s="59">
        <v>6313</v>
      </c>
      <c r="Z75" s="59">
        <v>6426</v>
      </c>
      <c r="AA75" s="59">
        <v>6772</v>
      </c>
      <c r="AB75" s="59">
        <v>6628</v>
      </c>
      <c r="AC75" s="59">
        <v>6865</v>
      </c>
      <c r="AD75" s="59">
        <v>6618</v>
      </c>
      <c r="AE75" s="59">
        <v>7080</v>
      </c>
      <c r="AF75" s="59">
        <v>6922</v>
      </c>
      <c r="AG75" s="59">
        <v>7021</v>
      </c>
      <c r="AH75" s="59">
        <v>7159</v>
      </c>
      <c r="AI75" s="59">
        <v>7400</v>
      </c>
      <c r="AJ75" s="59">
        <v>7327</v>
      </c>
      <c r="AK75" s="59">
        <v>7588</v>
      </c>
      <c r="AL75" s="59">
        <v>7329</v>
      </c>
      <c r="AM75" s="59">
        <v>7560</v>
      </c>
      <c r="AN75" s="59">
        <v>7480</v>
      </c>
      <c r="AO75" s="59">
        <v>7385</v>
      </c>
      <c r="AP75" s="59">
        <v>7538</v>
      </c>
      <c r="AQ75" s="59">
        <v>7457</v>
      </c>
      <c r="AR75" s="139">
        <v>7786</v>
      </c>
      <c r="AS75" s="59">
        <v>7829</v>
      </c>
      <c r="AT75" s="59">
        <v>7748</v>
      </c>
    </row>
    <row r="76" spans="1:47" ht="15" customHeight="1" x14ac:dyDescent="0.25">
      <c r="A76" s="42"/>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139"/>
      <c r="AS76" s="59"/>
      <c r="AT76" s="59"/>
    </row>
    <row r="77" spans="1:47" ht="15" customHeight="1" x14ac:dyDescent="0.25">
      <c r="A77" s="63" t="s">
        <v>11</v>
      </c>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138"/>
      <c r="AS77" s="58"/>
      <c r="AT77" s="58"/>
    </row>
    <row r="78" spans="1:47" ht="15" customHeight="1" x14ac:dyDescent="0.25">
      <c r="A78" s="33" t="s">
        <v>152</v>
      </c>
      <c r="B78" s="23">
        <v>29.098875228877802</v>
      </c>
      <c r="C78" s="23">
        <v>29.1383832150571</v>
      </c>
      <c r="D78" s="23">
        <v>29.092740913468901</v>
      </c>
      <c r="E78" s="23">
        <v>28.532495273637899</v>
      </c>
      <c r="F78" s="23">
        <v>28.623222203565899</v>
      </c>
      <c r="G78" s="23">
        <v>28.5961244919602</v>
      </c>
      <c r="H78" s="23">
        <v>28.897997987492801</v>
      </c>
      <c r="I78" s="23">
        <v>28.6638226783211</v>
      </c>
      <c r="J78" s="23">
        <v>28.8666044498868</v>
      </c>
      <c r="K78" s="23">
        <v>29.040613284350901</v>
      </c>
      <c r="L78" s="23">
        <v>29.752919585268401</v>
      </c>
      <c r="M78" s="23">
        <v>29.4901789765863</v>
      </c>
      <c r="N78" s="23">
        <v>29.987659642306799</v>
      </c>
      <c r="O78" s="23">
        <v>30.229175951772199</v>
      </c>
      <c r="P78" s="23">
        <v>30.266063413580401</v>
      </c>
      <c r="Q78" s="23">
        <v>29.780973398827701</v>
      </c>
      <c r="R78" s="23">
        <v>29.335129193191801</v>
      </c>
      <c r="S78" s="23">
        <v>29.463670205432201</v>
      </c>
      <c r="T78" s="23">
        <v>29.3052707232297</v>
      </c>
      <c r="U78" s="23">
        <v>29.568497550285301</v>
      </c>
      <c r="V78" s="23">
        <v>29.7079563261386</v>
      </c>
      <c r="W78" s="23">
        <v>29.968697740234099</v>
      </c>
      <c r="X78" s="23">
        <v>30.098353563885301</v>
      </c>
      <c r="Y78" s="23">
        <v>30.192493571965599</v>
      </c>
      <c r="Z78" s="23">
        <v>30.3981568614726</v>
      </c>
      <c r="AA78" s="23">
        <v>30.338188101703299</v>
      </c>
      <c r="AB78" s="23">
        <v>29.708880154553299</v>
      </c>
      <c r="AC78" s="23">
        <v>29.6020620183583</v>
      </c>
      <c r="AD78" s="23">
        <v>29.617337391341199</v>
      </c>
      <c r="AE78" s="23">
        <v>29.7346483903729</v>
      </c>
      <c r="AF78" s="23">
        <v>29.683988310224201</v>
      </c>
      <c r="AG78" s="23">
        <v>30.111988545463799</v>
      </c>
      <c r="AH78" s="23">
        <v>30.623708296427498</v>
      </c>
      <c r="AI78" s="23">
        <v>30.442181776226601</v>
      </c>
      <c r="AJ78" s="23">
        <v>29.533156147157801</v>
      </c>
      <c r="AK78" s="23">
        <v>29.422157327979601</v>
      </c>
      <c r="AL78" s="23">
        <v>29.3990199808966</v>
      </c>
      <c r="AM78" s="23">
        <v>29.176653791545199</v>
      </c>
      <c r="AN78" s="23">
        <v>28.7733487998856</v>
      </c>
      <c r="AO78" s="23">
        <v>28.206318971081298</v>
      </c>
      <c r="AP78" s="23">
        <v>28.471547086655001</v>
      </c>
      <c r="AQ78" s="23">
        <v>28.163211927025401</v>
      </c>
      <c r="AR78" s="130">
        <v>28.664230613073499</v>
      </c>
      <c r="AS78" s="23">
        <v>28.671181237824602</v>
      </c>
      <c r="AT78" s="23">
        <v>28.503263599781</v>
      </c>
      <c r="AU78" s="10"/>
    </row>
    <row r="79" spans="1:47" ht="15" customHeight="1" x14ac:dyDescent="0.35">
      <c r="A79" s="61" t="s">
        <v>169</v>
      </c>
      <c r="B79" s="24">
        <v>31.781580540776901</v>
      </c>
      <c r="C79" s="24">
        <v>31.888479326791099</v>
      </c>
      <c r="D79" s="24">
        <v>31.844841572165599</v>
      </c>
      <c r="E79" s="24">
        <v>31.478460769328201</v>
      </c>
      <c r="F79" s="24">
        <v>31.6580001114332</v>
      </c>
      <c r="G79" s="24">
        <v>31.613190610114302</v>
      </c>
      <c r="H79" s="24">
        <v>31.797021601955201</v>
      </c>
      <c r="I79" s="24">
        <v>31.662580095418701</v>
      </c>
      <c r="J79" s="24">
        <v>31.7222961394823</v>
      </c>
      <c r="K79" s="24">
        <v>31.6809505252346</v>
      </c>
      <c r="L79" s="24">
        <v>31.963275240104501</v>
      </c>
      <c r="M79" s="24">
        <v>31.741946172640901</v>
      </c>
      <c r="N79" s="24">
        <v>31.8292928049196</v>
      </c>
      <c r="O79" s="24">
        <v>31.5737367523828</v>
      </c>
      <c r="P79" s="24">
        <v>31.306352009183001</v>
      </c>
      <c r="Q79" s="24">
        <v>30.975497408109199</v>
      </c>
      <c r="R79" s="24">
        <v>30.577669242237999</v>
      </c>
      <c r="S79" s="24">
        <v>30.432158597627801</v>
      </c>
      <c r="T79" s="24">
        <v>30.386770908649499</v>
      </c>
      <c r="U79" s="24">
        <v>30.608236284333302</v>
      </c>
      <c r="V79" s="24">
        <v>30.610872834766699</v>
      </c>
      <c r="W79" s="24">
        <v>30.541271028856301</v>
      </c>
      <c r="X79" s="24">
        <v>30.495676936514499</v>
      </c>
      <c r="Y79" s="24">
        <v>30.561098697564599</v>
      </c>
      <c r="Z79" s="24">
        <v>30.369370764303799</v>
      </c>
      <c r="AA79" s="24">
        <v>30.102510128638801</v>
      </c>
      <c r="AB79" s="24">
        <v>29.5977539416258</v>
      </c>
      <c r="AC79" s="24">
        <v>29.0446268544523</v>
      </c>
      <c r="AD79" s="24">
        <v>29.1809739836409</v>
      </c>
      <c r="AE79" s="24">
        <v>29.403359372211501</v>
      </c>
      <c r="AF79" s="24">
        <v>29.421850905303899</v>
      </c>
      <c r="AG79" s="24">
        <v>29.482344431497701</v>
      </c>
      <c r="AH79" s="24">
        <v>29.8258492077649</v>
      </c>
      <c r="AI79" s="24">
        <v>29.855423480103799</v>
      </c>
      <c r="AJ79" s="24">
        <v>29.145643402657001</v>
      </c>
      <c r="AK79" s="24">
        <v>29.005820285037998</v>
      </c>
      <c r="AL79" s="24">
        <v>28.8620161414329</v>
      </c>
      <c r="AM79" s="24">
        <v>28.839058110858101</v>
      </c>
      <c r="AN79" s="24">
        <v>28.5790396430396</v>
      </c>
      <c r="AO79" s="24">
        <v>28.104865978471899</v>
      </c>
      <c r="AP79" s="24">
        <v>28.314704532514298</v>
      </c>
      <c r="AQ79" s="24">
        <v>28.256041361721401</v>
      </c>
      <c r="AR79" s="127">
        <v>28.381283078848998</v>
      </c>
      <c r="AS79" s="24">
        <v>28.3816307940168</v>
      </c>
      <c r="AT79" s="24">
        <v>28.203553371555099</v>
      </c>
    </row>
    <row r="80" spans="1:47" ht="15" customHeight="1" x14ac:dyDescent="0.25">
      <c r="A80" s="33" t="s">
        <v>171</v>
      </c>
      <c r="B80" s="24">
        <v>30.725019618101001</v>
      </c>
      <c r="C80" s="24">
        <v>30.657628818266002</v>
      </c>
      <c r="D80" s="24">
        <v>30.655624271303299</v>
      </c>
      <c r="E80" s="24">
        <v>30.461759434309698</v>
      </c>
      <c r="F80" s="24">
        <v>30.372947022132699</v>
      </c>
      <c r="G80" s="24">
        <v>30.390658811845999</v>
      </c>
      <c r="H80" s="24">
        <v>30.508701315537699</v>
      </c>
      <c r="I80" s="24">
        <v>30.4089675129024</v>
      </c>
      <c r="J80" s="24">
        <v>30.552033240404398</v>
      </c>
      <c r="K80" s="24">
        <v>30.767387689116301</v>
      </c>
      <c r="L80" s="24">
        <v>31.197369275163901</v>
      </c>
      <c r="M80" s="24">
        <v>31.155957733945399</v>
      </c>
      <c r="N80" s="24">
        <v>31.566091767387199</v>
      </c>
      <c r="O80" s="24">
        <v>32.063164129389399</v>
      </c>
      <c r="P80" s="24">
        <v>32.367436334397397</v>
      </c>
      <c r="Q80" s="24">
        <v>32.213200920718499</v>
      </c>
      <c r="R80" s="24">
        <v>32.165184880953802</v>
      </c>
      <c r="S80" s="24">
        <v>32.439236537804398</v>
      </c>
      <c r="T80" s="24">
        <v>32.326224744580301</v>
      </c>
      <c r="U80" s="24">
        <v>32.367986195952</v>
      </c>
      <c r="V80" s="24">
        <v>32.504808421371898</v>
      </c>
      <c r="W80" s="24">
        <v>32.835151641377799</v>
      </c>
      <c r="X80" s="24">
        <v>33.010401557370798</v>
      </c>
      <c r="Y80" s="24">
        <v>33.039119804400997</v>
      </c>
      <c r="Z80" s="24">
        <v>33.436511027168798</v>
      </c>
      <c r="AA80" s="24">
        <v>33.643402903064498</v>
      </c>
      <c r="AB80" s="24">
        <v>33.518851142927602</v>
      </c>
      <c r="AC80" s="24">
        <v>33.965160093906</v>
      </c>
      <c r="AD80" s="24">
        <v>33.844088337700299</v>
      </c>
      <c r="AE80" s="24">
        <v>33.7390139481614</v>
      </c>
      <c r="AF80" s="24">
        <v>33.669862334920403</v>
      </c>
      <c r="AG80" s="24">
        <v>34.037369043966201</v>
      </c>
      <c r="AH80" s="24">
        <v>34.205584018662599</v>
      </c>
      <c r="AI80" s="24">
        <v>33.994483226122803</v>
      </c>
      <c r="AJ80" s="24">
        <v>33.795237674500797</v>
      </c>
      <c r="AK80" s="24">
        <v>33.8240619729416</v>
      </c>
      <c r="AL80" s="24">
        <v>33.944728769463801</v>
      </c>
      <c r="AM80" s="24">
        <v>33.745320610687003</v>
      </c>
      <c r="AN80" s="24">
        <v>33.602034086845997</v>
      </c>
      <c r="AO80" s="24">
        <v>33.509177922609503</v>
      </c>
      <c r="AP80" s="24">
        <v>33.564567484140703</v>
      </c>
      <c r="AQ80" s="24">
        <v>33.314895495304</v>
      </c>
      <c r="AR80" s="127">
        <v>33.690672464224498</v>
      </c>
      <c r="AS80" s="24">
        <v>33.697275373807699</v>
      </c>
      <c r="AT80" s="24">
        <v>33.707435158225898</v>
      </c>
    </row>
    <row r="81" spans="1:46" ht="15" customHeight="1" x14ac:dyDescent="0.25">
      <c r="A81" s="33" t="s">
        <v>153</v>
      </c>
      <c r="B81" s="25">
        <v>3.4576834913928698</v>
      </c>
      <c r="C81" s="25">
        <v>3.3756232075887902</v>
      </c>
      <c r="D81" s="25">
        <v>3.3270315596889799</v>
      </c>
      <c r="E81" s="25">
        <v>3.2847861629808102</v>
      </c>
      <c r="F81" s="25">
        <v>3.2889608273404698</v>
      </c>
      <c r="G81" s="25">
        <v>3.2877508146115599</v>
      </c>
      <c r="H81" s="25">
        <v>3.28104505351306</v>
      </c>
      <c r="I81" s="25">
        <v>3.2707422671828801</v>
      </c>
      <c r="J81" s="25">
        <v>3.2772332276265401</v>
      </c>
      <c r="K81" s="25">
        <v>3.3005906061694401</v>
      </c>
      <c r="L81" s="25">
        <v>3.3348935917015399</v>
      </c>
      <c r="M81" s="25">
        <v>3.3393217561599502</v>
      </c>
      <c r="N81" s="25">
        <v>3.3299007639599898</v>
      </c>
      <c r="O81" s="25">
        <v>3.2833087607666598</v>
      </c>
      <c r="P81" s="25">
        <v>3.2442356113324999</v>
      </c>
      <c r="Q81" s="25">
        <v>3.16776892430279</v>
      </c>
      <c r="R81" s="25">
        <v>3.1572196256871701</v>
      </c>
      <c r="S81" s="25">
        <v>3.1497019389229099</v>
      </c>
      <c r="T81" s="25">
        <v>3.20228757479016</v>
      </c>
      <c r="U81" s="25">
        <v>3.2248631610333698</v>
      </c>
      <c r="V81" s="25">
        <v>3.2705191739158201</v>
      </c>
      <c r="W81" s="25">
        <v>3.27265294442287</v>
      </c>
      <c r="X81" s="25">
        <v>3.3021073323328598</v>
      </c>
      <c r="Y81" s="25">
        <v>3.2979787412119199</v>
      </c>
      <c r="Z81" s="25">
        <v>3.3226798181002999</v>
      </c>
      <c r="AA81" s="25">
        <v>3.3132419519726302</v>
      </c>
      <c r="AB81" s="25">
        <v>3.34079289622388</v>
      </c>
      <c r="AC81" s="25">
        <v>3.3329853398489599</v>
      </c>
      <c r="AD81" s="25">
        <v>3.4217967669639</v>
      </c>
      <c r="AE81" s="25">
        <v>3.4329955987529801</v>
      </c>
      <c r="AF81" s="25">
        <v>3.4998306724721799</v>
      </c>
      <c r="AG81" s="25">
        <v>3.51530810286269</v>
      </c>
      <c r="AH81" s="25">
        <v>3.5797922340861401</v>
      </c>
      <c r="AI81" s="25">
        <v>3.5427799886299001</v>
      </c>
      <c r="AJ81" s="25">
        <v>3.5748865732661899</v>
      </c>
      <c r="AK81" s="25">
        <v>3.6193890970447402</v>
      </c>
      <c r="AL81" s="25">
        <v>3.6542078292567002</v>
      </c>
      <c r="AM81" s="25">
        <v>3.64452409607033</v>
      </c>
      <c r="AN81" s="25">
        <v>3.7131023056744401</v>
      </c>
      <c r="AO81" s="25">
        <v>3.7004883493790999</v>
      </c>
      <c r="AP81" s="25">
        <v>3.70472071251743</v>
      </c>
      <c r="AQ81" s="25">
        <v>3.73923264453216</v>
      </c>
      <c r="AR81" s="126">
        <v>3.8232641498525801</v>
      </c>
      <c r="AS81" s="25">
        <v>3.8727572210129999</v>
      </c>
      <c r="AT81" s="25">
        <v>3.9530416221985099</v>
      </c>
    </row>
    <row r="82" spans="1:46" ht="15" customHeight="1" x14ac:dyDescent="0.25">
      <c r="A82" s="33" t="s">
        <v>154</v>
      </c>
      <c r="B82" s="26">
        <v>153860</v>
      </c>
      <c r="C82" s="26">
        <v>153017</v>
      </c>
      <c r="D82" s="26">
        <v>152754</v>
      </c>
      <c r="E82" s="26">
        <v>152690</v>
      </c>
      <c r="F82" s="26">
        <v>151381</v>
      </c>
      <c r="G82" s="26">
        <v>153367</v>
      </c>
      <c r="H82" s="26">
        <v>153589</v>
      </c>
      <c r="I82" s="26">
        <v>157133</v>
      </c>
      <c r="J82" s="26">
        <v>159149</v>
      </c>
      <c r="K82" s="26">
        <v>165419</v>
      </c>
      <c r="L82" s="26">
        <v>168142</v>
      </c>
      <c r="M82" s="26">
        <v>167103</v>
      </c>
      <c r="N82" s="26">
        <v>169119</v>
      </c>
      <c r="O82" s="26">
        <v>169248</v>
      </c>
      <c r="P82" s="26">
        <v>163636</v>
      </c>
      <c r="Q82" s="26">
        <v>159022</v>
      </c>
      <c r="R82" s="26">
        <v>153343</v>
      </c>
      <c r="S82" s="26">
        <v>154811</v>
      </c>
      <c r="T82" s="26">
        <v>151465</v>
      </c>
      <c r="U82" s="26">
        <v>151417</v>
      </c>
      <c r="V82" s="26">
        <v>153770</v>
      </c>
      <c r="W82" s="26">
        <v>160108</v>
      </c>
      <c r="X82" s="26">
        <v>156226</v>
      </c>
      <c r="Y82" s="26">
        <v>157617</v>
      </c>
      <c r="Z82" s="26">
        <v>155631</v>
      </c>
      <c r="AA82" s="26">
        <v>158807</v>
      </c>
      <c r="AB82" s="26">
        <v>148986</v>
      </c>
      <c r="AC82" s="26">
        <v>150051</v>
      </c>
      <c r="AD82" s="26">
        <v>143517</v>
      </c>
      <c r="AE82" s="26">
        <v>149761</v>
      </c>
      <c r="AF82" s="26">
        <v>144683</v>
      </c>
      <c r="AG82" s="26">
        <v>144901</v>
      </c>
      <c r="AH82" s="26">
        <v>148522</v>
      </c>
      <c r="AI82" s="26">
        <v>149562</v>
      </c>
      <c r="AJ82" s="26">
        <v>143403</v>
      </c>
      <c r="AK82" s="26">
        <v>145865</v>
      </c>
      <c r="AL82" s="26">
        <v>138341</v>
      </c>
      <c r="AM82" s="26">
        <v>139301</v>
      </c>
      <c r="AN82" s="26">
        <v>134470</v>
      </c>
      <c r="AO82" s="26">
        <v>132607</v>
      </c>
      <c r="AP82" s="26">
        <v>130195</v>
      </c>
      <c r="AQ82" s="26">
        <v>128839</v>
      </c>
      <c r="AR82" s="131">
        <v>132262</v>
      </c>
      <c r="AS82" s="26">
        <v>131666</v>
      </c>
      <c r="AT82" s="26">
        <v>129640</v>
      </c>
    </row>
    <row r="83" spans="1:46" ht="15" customHeight="1" x14ac:dyDescent="0.25">
      <c r="A83" s="33" t="s">
        <v>155</v>
      </c>
      <c r="B83" s="26">
        <v>44498</v>
      </c>
      <c r="C83" s="26">
        <v>45330</v>
      </c>
      <c r="D83" s="26">
        <v>45913</v>
      </c>
      <c r="E83" s="26">
        <v>46484</v>
      </c>
      <c r="F83" s="26">
        <v>46027</v>
      </c>
      <c r="G83" s="26">
        <v>46648</v>
      </c>
      <c r="H83" s="26">
        <v>46811</v>
      </c>
      <c r="I83" s="26">
        <v>48042</v>
      </c>
      <c r="J83" s="26">
        <v>48562</v>
      </c>
      <c r="K83" s="26">
        <v>50118</v>
      </c>
      <c r="L83" s="26">
        <v>50419</v>
      </c>
      <c r="M83" s="26">
        <v>50041</v>
      </c>
      <c r="N83" s="26">
        <v>50788</v>
      </c>
      <c r="O83" s="26">
        <v>51548</v>
      </c>
      <c r="P83" s="26">
        <v>50439</v>
      </c>
      <c r="Q83" s="26">
        <v>50200</v>
      </c>
      <c r="R83" s="26">
        <v>48569</v>
      </c>
      <c r="S83" s="26">
        <v>49151</v>
      </c>
      <c r="T83" s="26">
        <v>47299</v>
      </c>
      <c r="U83" s="26">
        <v>46953</v>
      </c>
      <c r="V83" s="26">
        <v>47017</v>
      </c>
      <c r="W83" s="26">
        <v>48923</v>
      </c>
      <c r="X83" s="26">
        <v>47311</v>
      </c>
      <c r="Y83" s="26">
        <v>47792</v>
      </c>
      <c r="Z83" s="26">
        <v>46839</v>
      </c>
      <c r="AA83" s="26">
        <v>47931</v>
      </c>
      <c r="AB83" s="26">
        <v>44596</v>
      </c>
      <c r="AC83" s="26">
        <v>45020</v>
      </c>
      <c r="AD83" s="26">
        <v>41942</v>
      </c>
      <c r="AE83" s="26">
        <v>43624</v>
      </c>
      <c r="AF83" s="26">
        <v>41340</v>
      </c>
      <c r="AG83" s="26">
        <v>41220</v>
      </c>
      <c r="AH83" s="26">
        <v>41489</v>
      </c>
      <c r="AI83" s="26">
        <v>42216</v>
      </c>
      <c r="AJ83" s="26">
        <v>40114</v>
      </c>
      <c r="AK83" s="26">
        <v>40301</v>
      </c>
      <c r="AL83" s="26">
        <v>37858</v>
      </c>
      <c r="AM83" s="26">
        <v>38222</v>
      </c>
      <c r="AN83" s="26">
        <v>36215</v>
      </c>
      <c r="AO83" s="26">
        <v>35835</v>
      </c>
      <c r="AP83" s="26">
        <v>35143</v>
      </c>
      <c r="AQ83" s="26">
        <v>34456</v>
      </c>
      <c r="AR83" s="131">
        <v>34594</v>
      </c>
      <c r="AS83" s="26">
        <v>33998</v>
      </c>
      <c r="AT83" s="26">
        <v>32795</v>
      </c>
    </row>
    <row r="84" spans="1:46" ht="15" customHeight="1" x14ac:dyDescent="0.25">
      <c r="A84" s="64" t="s">
        <v>1</v>
      </c>
      <c r="B84" s="149">
        <v>152920</v>
      </c>
      <c r="C84" s="149">
        <v>155568</v>
      </c>
      <c r="D84" s="149">
        <v>157816</v>
      </c>
      <c r="E84" s="149">
        <v>162916</v>
      </c>
      <c r="F84" s="149">
        <v>160803</v>
      </c>
      <c r="G84" s="149">
        <v>163127</v>
      </c>
      <c r="H84" s="149">
        <v>161987</v>
      </c>
      <c r="I84" s="149">
        <v>167605</v>
      </c>
      <c r="J84" s="149">
        <v>168229</v>
      </c>
      <c r="K84" s="149">
        <v>172579</v>
      </c>
      <c r="L84" s="149">
        <v>169459</v>
      </c>
      <c r="M84" s="149">
        <v>169687</v>
      </c>
      <c r="N84" s="149">
        <v>169363</v>
      </c>
      <c r="O84" s="149">
        <v>170524</v>
      </c>
      <c r="P84" s="149">
        <v>166652</v>
      </c>
      <c r="Q84" s="149">
        <v>168564</v>
      </c>
      <c r="R84" s="149">
        <v>165566</v>
      </c>
      <c r="S84" s="149">
        <v>166819</v>
      </c>
      <c r="T84" s="149">
        <v>161401</v>
      </c>
      <c r="U84" s="149">
        <v>158794</v>
      </c>
      <c r="V84" s="149">
        <v>158264</v>
      </c>
      <c r="W84" s="149">
        <v>163247</v>
      </c>
      <c r="X84" s="149">
        <v>157188</v>
      </c>
      <c r="Y84" s="149">
        <v>158291</v>
      </c>
      <c r="Z84" s="149">
        <v>154085</v>
      </c>
      <c r="AA84" s="149">
        <v>157989</v>
      </c>
      <c r="AB84" s="149">
        <v>150110</v>
      </c>
      <c r="AC84" s="149">
        <v>152084</v>
      </c>
      <c r="AD84" s="149">
        <v>141613</v>
      </c>
      <c r="AE84" s="149">
        <v>146711</v>
      </c>
      <c r="AF84" s="149">
        <v>139267</v>
      </c>
      <c r="AG84" s="149">
        <v>136889</v>
      </c>
      <c r="AH84" s="149">
        <v>135480</v>
      </c>
      <c r="AI84" s="149">
        <v>138676</v>
      </c>
      <c r="AJ84" s="149">
        <v>135827</v>
      </c>
      <c r="AK84" s="149">
        <v>136975</v>
      </c>
      <c r="AL84" s="149">
        <v>128773</v>
      </c>
      <c r="AM84" s="149">
        <v>131002</v>
      </c>
      <c r="AN84" s="149">
        <v>125863</v>
      </c>
      <c r="AO84" s="149">
        <v>127046</v>
      </c>
      <c r="AP84" s="149">
        <v>123432</v>
      </c>
      <c r="AQ84" s="149">
        <v>122344</v>
      </c>
      <c r="AR84" s="150">
        <v>120687</v>
      </c>
      <c r="AS84" s="149">
        <v>118579</v>
      </c>
      <c r="AT84" s="149">
        <v>115057</v>
      </c>
    </row>
    <row r="85" spans="1:46" ht="15" customHeight="1" x14ac:dyDescent="0.25">
      <c r="B85" s="22"/>
      <c r="C85" s="22"/>
    </row>
    <row r="86" spans="1:46" ht="37.5" customHeight="1" x14ac:dyDescent="0.25">
      <c r="A86" s="179"/>
      <c r="B86" s="179"/>
      <c r="C86" s="179"/>
      <c r="D86" s="179"/>
      <c r="E86" s="179"/>
      <c r="F86" s="179"/>
      <c r="G86" s="179"/>
      <c r="H86" s="179"/>
      <c r="I86" s="179"/>
      <c r="J86" s="179"/>
    </row>
    <row r="87" spans="1:46" ht="37.5" customHeight="1" x14ac:dyDescent="0.25">
      <c r="A87" s="178"/>
      <c r="B87" s="178"/>
      <c r="C87" s="178"/>
      <c r="D87" s="178"/>
      <c r="E87" s="178"/>
      <c r="F87" s="178"/>
      <c r="G87" s="178"/>
      <c r="H87" s="178"/>
      <c r="I87" s="178"/>
      <c r="J87" s="178"/>
    </row>
    <row r="88" spans="1:46" ht="37.5" customHeight="1" x14ac:dyDescent="0.25">
      <c r="A88" s="178"/>
      <c r="B88" s="178"/>
      <c r="C88" s="178"/>
      <c r="D88" s="178"/>
      <c r="E88" s="178"/>
      <c r="F88" s="178"/>
      <c r="G88" s="178"/>
      <c r="H88" s="178"/>
      <c r="I88" s="178"/>
      <c r="J88" s="178"/>
    </row>
    <row r="89" spans="1:46" ht="37.5" customHeight="1" x14ac:dyDescent="0.25">
      <c r="A89" s="178"/>
      <c r="B89" s="178"/>
      <c r="C89" s="178"/>
      <c r="D89" s="178"/>
      <c r="E89" s="178"/>
      <c r="F89" s="178"/>
      <c r="G89" s="178"/>
      <c r="H89" s="178"/>
      <c r="I89" s="178"/>
      <c r="J89" s="178"/>
    </row>
    <row r="90" spans="1:46" ht="37.5" customHeight="1" x14ac:dyDescent="0.25">
      <c r="A90" s="178"/>
      <c r="B90" s="178"/>
      <c r="C90" s="178"/>
      <c r="D90" s="178"/>
      <c r="E90" s="178"/>
      <c r="F90" s="178"/>
      <c r="G90" s="178"/>
      <c r="H90" s="178"/>
      <c r="I90" s="178"/>
      <c r="J90" s="178"/>
    </row>
    <row r="91" spans="1:46" ht="37.5" customHeight="1" x14ac:dyDescent="0.25">
      <c r="A91" s="178"/>
      <c r="B91" s="178"/>
      <c r="C91" s="178"/>
      <c r="D91" s="178"/>
      <c r="E91" s="178"/>
      <c r="F91" s="178"/>
      <c r="G91" s="178"/>
      <c r="H91" s="178"/>
      <c r="I91" s="178"/>
      <c r="J91" s="178"/>
    </row>
    <row r="92" spans="1:46" ht="37.5" customHeight="1" x14ac:dyDescent="0.25">
      <c r="A92" s="178"/>
      <c r="B92" s="178"/>
      <c r="C92" s="178"/>
      <c r="D92" s="178"/>
      <c r="E92" s="178"/>
      <c r="F92" s="178"/>
      <c r="G92" s="178"/>
      <c r="H92" s="178"/>
      <c r="I92" s="178"/>
      <c r="J92" s="178"/>
    </row>
    <row r="93" spans="1:46" ht="37.5" customHeight="1" x14ac:dyDescent="0.25">
      <c r="A93" s="178"/>
      <c r="B93" s="178"/>
      <c r="C93" s="178"/>
      <c r="D93" s="178"/>
      <c r="E93" s="178"/>
      <c r="F93" s="178"/>
      <c r="G93" s="178"/>
      <c r="H93" s="178"/>
      <c r="I93" s="178"/>
      <c r="J93" s="178"/>
    </row>
    <row r="94" spans="1:46" ht="37.5" customHeight="1" x14ac:dyDescent="0.25">
      <c r="A94" s="178"/>
      <c r="B94" s="178"/>
      <c r="C94" s="178"/>
      <c r="D94" s="178"/>
      <c r="E94" s="178"/>
      <c r="F94" s="178"/>
      <c r="G94" s="178"/>
      <c r="H94" s="178"/>
      <c r="I94" s="178"/>
      <c r="J94" s="178"/>
    </row>
    <row r="95" spans="1:46" ht="15" customHeight="1" x14ac:dyDescent="0.25">
      <c r="B95" s="22"/>
      <c r="C95" s="22"/>
    </row>
    <row r="96" spans="1:46" ht="15" customHeight="1" x14ac:dyDescent="0.25">
      <c r="B96" s="22"/>
      <c r="C96" s="22"/>
    </row>
    <row r="97" spans="2:3" ht="15" customHeight="1" x14ac:dyDescent="0.25">
      <c r="B97" s="22"/>
      <c r="C97" s="22"/>
    </row>
    <row r="98" spans="2:3" ht="15" customHeight="1" x14ac:dyDescent="0.25">
      <c r="B98" s="22"/>
      <c r="C98" s="22"/>
    </row>
    <row r="99" spans="2:3" ht="15" customHeight="1" x14ac:dyDescent="0.25">
      <c r="B99" s="22"/>
      <c r="C99" s="22"/>
    </row>
    <row r="100" spans="2:3" ht="15" customHeight="1" x14ac:dyDescent="0.25">
      <c r="B100" s="22"/>
      <c r="C100" s="22"/>
    </row>
    <row r="101" spans="2:3" ht="15" customHeight="1" x14ac:dyDescent="0.25">
      <c r="B101" s="22"/>
      <c r="C101" s="22"/>
    </row>
    <row r="102" spans="2:3" ht="15" customHeight="1" x14ac:dyDescent="0.25">
      <c r="B102" s="22"/>
      <c r="C102" s="22"/>
    </row>
    <row r="103" spans="2:3" ht="15" customHeight="1" x14ac:dyDescent="0.25">
      <c r="B103" s="22"/>
      <c r="C103" s="22"/>
    </row>
    <row r="104" spans="2:3" ht="15" customHeight="1" x14ac:dyDescent="0.25">
      <c r="B104" s="22"/>
      <c r="C104" s="22"/>
    </row>
    <row r="105" spans="2:3" ht="15" customHeight="1" x14ac:dyDescent="0.25">
      <c r="B105" s="22"/>
      <c r="C105" s="22"/>
    </row>
    <row r="106" spans="2:3" ht="15" customHeight="1" x14ac:dyDescent="0.25">
      <c r="B106" s="22"/>
      <c r="C106" s="22"/>
    </row>
    <row r="107" spans="2:3" ht="15" customHeight="1" x14ac:dyDescent="0.25">
      <c r="B107" s="22"/>
      <c r="C107" s="22"/>
    </row>
    <row r="108" spans="2:3" ht="15" customHeight="1" x14ac:dyDescent="0.25">
      <c r="B108" s="22"/>
      <c r="C108" s="22"/>
    </row>
    <row r="109" spans="2:3" ht="15" customHeight="1" x14ac:dyDescent="0.25">
      <c r="B109" s="22"/>
      <c r="C109" s="22"/>
    </row>
    <row r="110" spans="2:3" ht="15" customHeight="1" x14ac:dyDescent="0.25">
      <c r="B110" s="22"/>
      <c r="C110" s="22"/>
    </row>
    <row r="111" spans="2:3" ht="15" customHeight="1" x14ac:dyDescent="0.25">
      <c r="B111" s="22"/>
      <c r="C111" s="22"/>
    </row>
    <row r="112" spans="2:3"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sheetData>
  <mergeCells count="10">
    <mergeCell ref="AR3:AT3"/>
    <mergeCell ref="A92:J92"/>
    <mergeCell ref="A93:J93"/>
    <mergeCell ref="A94:J94"/>
    <mergeCell ref="A86:J86"/>
    <mergeCell ref="A87:J87"/>
    <mergeCell ref="A88:J88"/>
    <mergeCell ref="A89:J89"/>
    <mergeCell ref="A90:J90"/>
    <mergeCell ref="A91:J91"/>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6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00"/>
  <sheetViews>
    <sheetView showGridLines="0" zoomScaleNormal="100" workbookViewId="0">
      <pane xSplit="1" ySplit="4" topLeftCell="B5" activePane="bottomRight" state="frozen"/>
      <selection activeCell="A39" sqref="A39"/>
      <selection pane="topRight" activeCell="A39" sqref="A39"/>
      <selection pane="bottomLeft" activeCell="A39" sqref="A39"/>
      <selection pane="bottomRight" activeCell="A2" sqref="A2"/>
    </sheetView>
  </sheetViews>
  <sheetFormatPr defaultRowHeight="13.2" x14ac:dyDescent="0.25"/>
  <cols>
    <col min="1" max="1" width="56.6640625" customWidth="1"/>
    <col min="2" max="100" width="9.6640625" customWidth="1"/>
  </cols>
  <sheetData>
    <row r="1" spans="1:48" ht="15" customHeight="1" x14ac:dyDescent="0.25">
      <c r="A1" s="47" t="s">
        <v>6</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T1" s="10"/>
      <c r="AU1" s="10"/>
      <c r="AV1" s="10"/>
    </row>
    <row r="2" spans="1:48" ht="18" customHeight="1" x14ac:dyDescent="0.3">
      <c r="A2" s="45" t="s">
        <v>270</v>
      </c>
      <c r="AT2" s="72"/>
      <c r="AU2" s="10"/>
      <c r="AV2" s="72"/>
    </row>
    <row r="3" spans="1:48" ht="27" customHeight="1" x14ac:dyDescent="0.25">
      <c r="A3" s="55"/>
      <c r="B3" s="55"/>
      <c r="C3" s="55"/>
      <c r="AR3" s="176" t="s">
        <v>238</v>
      </c>
      <c r="AS3" s="177"/>
      <c r="AT3" s="177"/>
      <c r="AU3" s="37"/>
    </row>
    <row r="4" spans="1:48" ht="30" customHeight="1" x14ac:dyDescent="0.25">
      <c r="A4" s="52"/>
      <c r="B4" s="124" t="s">
        <v>193</v>
      </c>
      <c r="C4" s="124" t="s">
        <v>194</v>
      </c>
      <c r="D4" s="124" t="s">
        <v>195</v>
      </c>
      <c r="E4" s="124" t="s">
        <v>196</v>
      </c>
      <c r="F4" s="124" t="s">
        <v>197</v>
      </c>
      <c r="G4" s="124" t="s">
        <v>198</v>
      </c>
      <c r="H4" s="124" t="s">
        <v>199</v>
      </c>
      <c r="I4" s="124" t="s">
        <v>200</v>
      </c>
      <c r="J4" s="124" t="s">
        <v>201</v>
      </c>
      <c r="K4" s="124" t="s">
        <v>202</v>
      </c>
      <c r="L4" s="124" t="s">
        <v>203</v>
      </c>
      <c r="M4" s="124" t="s">
        <v>204</v>
      </c>
      <c r="N4" s="124" t="s">
        <v>205</v>
      </c>
      <c r="O4" s="124" t="s">
        <v>206</v>
      </c>
      <c r="P4" s="124" t="s">
        <v>207</v>
      </c>
      <c r="Q4" s="124" t="s">
        <v>208</v>
      </c>
      <c r="R4" s="124" t="s">
        <v>209</v>
      </c>
      <c r="S4" s="124" t="s">
        <v>210</v>
      </c>
      <c r="T4" s="124" t="s">
        <v>211</v>
      </c>
      <c r="U4" s="124" t="s">
        <v>212</v>
      </c>
      <c r="V4" s="124" t="s">
        <v>213</v>
      </c>
      <c r="W4" s="124" t="s">
        <v>214</v>
      </c>
      <c r="X4" s="124" t="s">
        <v>215</v>
      </c>
      <c r="Y4" s="124" t="s">
        <v>216</v>
      </c>
      <c r="Z4" s="124" t="s">
        <v>217</v>
      </c>
      <c r="AA4" s="124" t="s">
        <v>218</v>
      </c>
      <c r="AB4" s="124" t="s">
        <v>219</v>
      </c>
      <c r="AC4" s="124" t="s">
        <v>220</v>
      </c>
      <c r="AD4" s="124" t="s">
        <v>221</v>
      </c>
      <c r="AE4" s="124" t="s">
        <v>222</v>
      </c>
      <c r="AF4" s="124" t="s">
        <v>223</v>
      </c>
      <c r="AG4" s="124" t="s">
        <v>224</v>
      </c>
      <c r="AH4" s="124" t="s">
        <v>225</v>
      </c>
      <c r="AI4" s="124" t="s">
        <v>226</v>
      </c>
      <c r="AJ4" s="124" t="s">
        <v>227</v>
      </c>
      <c r="AK4" s="124" t="s">
        <v>228</v>
      </c>
      <c r="AL4" s="124" t="s">
        <v>229</v>
      </c>
      <c r="AM4" s="124" t="s">
        <v>230</v>
      </c>
      <c r="AN4" s="124" t="s">
        <v>231</v>
      </c>
      <c r="AO4" s="124" t="s">
        <v>232</v>
      </c>
      <c r="AP4" s="124" t="s">
        <v>233</v>
      </c>
      <c r="AQ4" s="124" t="s">
        <v>234</v>
      </c>
      <c r="AR4" s="133" t="s">
        <v>235</v>
      </c>
      <c r="AS4" s="124" t="s">
        <v>236</v>
      </c>
      <c r="AT4" s="124" t="s">
        <v>237</v>
      </c>
      <c r="AU4" s="39"/>
    </row>
    <row r="5" spans="1:48" ht="15" customHeight="1" x14ac:dyDescent="0.25">
      <c r="A5" s="43" t="s">
        <v>68</v>
      </c>
      <c r="B5" s="55"/>
      <c r="C5" s="55"/>
      <c r="AR5" s="135"/>
      <c r="AT5" s="55"/>
    </row>
    <row r="6" spans="1:48" ht="15" customHeight="1" x14ac:dyDescent="0.25">
      <c r="A6" s="33" t="s">
        <v>152</v>
      </c>
      <c r="B6" s="23">
        <v>35.834785282361402</v>
      </c>
      <c r="C6" s="23">
        <v>36.668663870581199</v>
      </c>
      <c r="D6" s="23">
        <v>36.663298812831499</v>
      </c>
      <c r="E6" s="23">
        <v>37.361326244400701</v>
      </c>
      <c r="F6" s="23">
        <v>36.286682847571903</v>
      </c>
      <c r="G6" s="23">
        <v>37.095134350036297</v>
      </c>
      <c r="H6" s="23">
        <v>36.619099012671398</v>
      </c>
      <c r="I6" s="23">
        <v>36.222602873048601</v>
      </c>
      <c r="J6" s="23">
        <v>34.886524551264898</v>
      </c>
      <c r="K6" s="23">
        <v>35.053427685070702</v>
      </c>
      <c r="L6" s="23">
        <v>35.827106358226303</v>
      </c>
      <c r="M6" s="23">
        <v>35.907406560226903</v>
      </c>
      <c r="N6" s="23">
        <v>35.675529028757502</v>
      </c>
      <c r="O6" s="23">
        <v>35.980889093687097</v>
      </c>
      <c r="P6" s="23">
        <v>35.9951950697237</v>
      </c>
      <c r="Q6" s="23">
        <v>35.419116641597199</v>
      </c>
      <c r="R6" s="23">
        <v>34.500634500634497</v>
      </c>
      <c r="S6" s="23">
        <v>35.838883602917903</v>
      </c>
      <c r="T6" s="23">
        <v>37.3541240851849</v>
      </c>
      <c r="U6" s="23">
        <v>38.086808751681701</v>
      </c>
      <c r="V6" s="23">
        <v>37.891187524147398</v>
      </c>
      <c r="W6" s="23">
        <v>37.989503431570398</v>
      </c>
      <c r="X6" s="23">
        <v>39.198642327910903</v>
      </c>
      <c r="Y6" s="23">
        <v>39.985845718329799</v>
      </c>
      <c r="Z6" s="23">
        <v>38.820528882724098</v>
      </c>
      <c r="AA6" s="23">
        <v>37.799279927992799</v>
      </c>
      <c r="AB6" s="23">
        <v>37.623916541236298</v>
      </c>
      <c r="AC6" s="23">
        <v>38.532988065750999</v>
      </c>
      <c r="AD6" s="23">
        <v>38.231882288295999</v>
      </c>
      <c r="AE6" s="23">
        <v>37.486923881607296</v>
      </c>
      <c r="AF6" s="23">
        <v>38.788972987986902</v>
      </c>
      <c r="AG6" s="23">
        <v>40.718339307049</v>
      </c>
      <c r="AH6" s="23">
        <v>40.786765869874898</v>
      </c>
      <c r="AI6" s="23">
        <v>40.378302329216801</v>
      </c>
      <c r="AJ6" s="23">
        <v>40.580423020167203</v>
      </c>
      <c r="AK6" s="23">
        <v>41.408063268288501</v>
      </c>
      <c r="AL6" s="23">
        <v>40.457609081234502</v>
      </c>
      <c r="AM6" s="23">
        <v>40.341679472114301</v>
      </c>
      <c r="AN6" s="23">
        <v>39.727661266275703</v>
      </c>
      <c r="AO6" s="23">
        <v>41.128215515495199</v>
      </c>
      <c r="AP6" s="23">
        <v>40.807843973142901</v>
      </c>
      <c r="AQ6" s="23">
        <v>39.810879728006803</v>
      </c>
      <c r="AR6" s="130">
        <v>39.596783327670202</v>
      </c>
      <c r="AS6" s="23">
        <v>40.230294396961099</v>
      </c>
      <c r="AT6" s="23">
        <v>39.483304898854499</v>
      </c>
      <c r="AU6" s="40"/>
      <c r="AV6" s="74"/>
    </row>
    <row r="7" spans="1:48" ht="15" customHeight="1" x14ac:dyDescent="0.25">
      <c r="A7" s="33" t="s">
        <v>153</v>
      </c>
      <c r="B7" s="57">
        <v>3.0608053998398401</v>
      </c>
      <c r="C7" s="57">
        <v>3.08467553688142</v>
      </c>
      <c r="D7" s="57">
        <v>3.0038465954759399</v>
      </c>
      <c r="E7" s="57">
        <v>3.0379292957588699</v>
      </c>
      <c r="F7" s="57">
        <v>3.0108347153123298</v>
      </c>
      <c r="G7" s="57">
        <v>3.06001789909386</v>
      </c>
      <c r="H7" s="57">
        <v>2.9557362733326098</v>
      </c>
      <c r="I7" s="57">
        <v>2.94653124832071</v>
      </c>
      <c r="J7" s="57">
        <v>2.8756513630629099</v>
      </c>
      <c r="K7" s="57">
        <v>2.88280888477557</v>
      </c>
      <c r="L7" s="57">
        <v>2.88872236792806</v>
      </c>
      <c r="M7" s="57">
        <v>2.90132500955536</v>
      </c>
      <c r="N7" s="57">
        <v>2.86394169835234</v>
      </c>
      <c r="O7" s="57">
        <v>2.8869641412779701</v>
      </c>
      <c r="P7" s="57">
        <v>2.8594747533371998</v>
      </c>
      <c r="Q7" s="57">
        <v>2.8564589606980202</v>
      </c>
      <c r="R7" s="57">
        <v>2.83909845046173</v>
      </c>
      <c r="S7" s="57">
        <v>2.90812550281577</v>
      </c>
      <c r="T7" s="57">
        <v>2.96399258670903</v>
      </c>
      <c r="U7" s="57">
        <v>3.0237032905744599</v>
      </c>
      <c r="V7" s="57">
        <v>2.9683908045976999</v>
      </c>
      <c r="W7" s="57">
        <v>3.0091778572118599</v>
      </c>
      <c r="X7" s="57">
        <v>2.99514255543823</v>
      </c>
      <c r="Y7" s="57">
        <v>3.01382743362832</v>
      </c>
      <c r="Z7" s="57">
        <v>2.9661134163208902</v>
      </c>
      <c r="AA7" s="57">
        <v>2.9605905464936302</v>
      </c>
      <c r="AB7" s="57">
        <v>2.97240998758449</v>
      </c>
      <c r="AC7" s="57">
        <v>3.0252739225712202</v>
      </c>
      <c r="AD7" s="57">
        <v>3.0162887256467599</v>
      </c>
      <c r="AE7" s="57">
        <v>3.0764937623112298</v>
      </c>
      <c r="AF7" s="57">
        <v>3.0972073039742201</v>
      </c>
      <c r="AG7" s="57">
        <v>3.1201173665872002</v>
      </c>
      <c r="AH7" s="57">
        <v>3.1987191927032801</v>
      </c>
      <c r="AI7" s="57">
        <v>3.21428571428571</v>
      </c>
      <c r="AJ7" s="57">
        <v>3.3088888888888901</v>
      </c>
      <c r="AK7" s="57">
        <v>3.2920905127672802</v>
      </c>
      <c r="AL7" s="57">
        <v>3.34524331433582</v>
      </c>
      <c r="AM7" s="57">
        <v>3.3981626708491999</v>
      </c>
      <c r="AN7" s="57">
        <v>3.4896172129096801</v>
      </c>
      <c r="AO7" s="57">
        <v>3.45752277764098</v>
      </c>
      <c r="AP7" s="57">
        <v>3.5257247323060801</v>
      </c>
      <c r="AQ7" s="57">
        <v>3.51854817187083</v>
      </c>
      <c r="AR7" s="144">
        <v>3.6581807780320399</v>
      </c>
      <c r="AS7" s="57">
        <v>3.6379462968427299</v>
      </c>
      <c r="AT7" s="57">
        <v>3.6324074074074102</v>
      </c>
    </row>
    <row r="8" spans="1:48" ht="15" customHeight="1" x14ac:dyDescent="0.25">
      <c r="A8" s="33" t="s">
        <v>154</v>
      </c>
      <c r="B8" s="59">
        <v>53509</v>
      </c>
      <c r="C8" s="59">
        <v>52859</v>
      </c>
      <c r="D8" s="59">
        <v>52321</v>
      </c>
      <c r="E8" s="59">
        <v>54224</v>
      </c>
      <c r="F8" s="59">
        <v>54466</v>
      </c>
      <c r="G8" s="59">
        <v>54707</v>
      </c>
      <c r="H8" s="59">
        <v>54155</v>
      </c>
      <c r="I8" s="59">
        <v>54832</v>
      </c>
      <c r="J8" s="59">
        <v>52426</v>
      </c>
      <c r="K8" s="59">
        <v>49838</v>
      </c>
      <c r="L8" s="59">
        <v>46260</v>
      </c>
      <c r="M8" s="59">
        <v>45545</v>
      </c>
      <c r="N8" s="59">
        <v>45193</v>
      </c>
      <c r="O8" s="59">
        <v>42831</v>
      </c>
      <c r="P8" s="59">
        <v>39415</v>
      </c>
      <c r="Q8" s="59">
        <v>36994</v>
      </c>
      <c r="R8" s="59">
        <v>36278</v>
      </c>
      <c r="S8" s="59">
        <v>36148</v>
      </c>
      <c r="T8" s="59">
        <v>33585</v>
      </c>
      <c r="U8" s="59">
        <v>32529</v>
      </c>
      <c r="V8" s="59">
        <v>32023</v>
      </c>
      <c r="W8" s="59">
        <v>31148</v>
      </c>
      <c r="X8" s="59">
        <v>28364</v>
      </c>
      <c r="Y8" s="59">
        <v>27245</v>
      </c>
      <c r="Z8" s="59">
        <v>25734</v>
      </c>
      <c r="AA8" s="59">
        <v>24866</v>
      </c>
      <c r="AB8" s="59">
        <v>21547</v>
      </c>
      <c r="AC8" s="59">
        <v>20708</v>
      </c>
      <c r="AD8" s="59">
        <v>18888</v>
      </c>
      <c r="AE8" s="59">
        <v>18742</v>
      </c>
      <c r="AF8" s="59">
        <v>17301</v>
      </c>
      <c r="AG8" s="59">
        <v>17014</v>
      </c>
      <c r="AH8" s="59">
        <v>16483</v>
      </c>
      <c r="AI8" s="59">
        <v>16605</v>
      </c>
      <c r="AJ8" s="59">
        <v>16379</v>
      </c>
      <c r="AK8" s="59">
        <v>15858</v>
      </c>
      <c r="AL8" s="59">
        <v>15261</v>
      </c>
      <c r="AM8" s="59">
        <v>15166</v>
      </c>
      <c r="AN8" s="59">
        <v>13948</v>
      </c>
      <c r="AO8" s="59">
        <v>14041</v>
      </c>
      <c r="AP8" s="59">
        <v>13500</v>
      </c>
      <c r="AQ8" s="59">
        <v>13184</v>
      </c>
      <c r="AR8" s="139">
        <v>12789</v>
      </c>
      <c r="AS8" s="59">
        <v>12329</v>
      </c>
      <c r="AT8" s="59">
        <v>11769</v>
      </c>
    </row>
    <row r="9" spans="1:48" ht="15" customHeight="1" x14ac:dyDescent="0.25">
      <c r="A9" s="33" t="s">
        <v>155</v>
      </c>
      <c r="B9" s="59">
        <v>17482</v>
      </c>
      <c r="C9" s="59">
        <v>17136</v>
      </c>
      <c r="D9" s="59">
        <v>17418</v>
      </c>
      <c r="E9" s="59">
        <v>17849</v>
      </c>
      <c r="F9" s="59">
        <v>18090</v>
      </c>
      <c r="G9" s="59">
        <v>17878</v>
      </c>
      <c r="H9" s="59">
        <v>18322</v>
      </c>
      <c r="I9" s="59">
        <v>18609</v>
      </c>
      <c r="J9" s="59">
        <v>18231</v>
      </c>
      <c r="K9" s="59">
        <v>17288</v>
      </c>
      <c r="L9" s="59">
        <v>16014</v>
      </c>
      <c r="M9" s="59">
        <v>15698</v>
      </c>
      <c r="N9" s="59">
        <v>15780</v>
      </c>
      <c r="O9" s="59">
        <v>14836</v>
      </c>
      <c r="P9" s="59">
        <v>13784</v>
      </c>
      <c r="Q9" s="59">
        <v>12951</v>
      </c>
      <c r="R9" s="59">
        <v>12778</v>
      </c>
      <c r="S9" s="59">
        <v>12430</v>
      </c>
      <c r="T9" s="59">
        <v>11331</v>
      </c>
      <c r="U9" s="59">
        <v>10758</v>
      </c>
      <c r="V9" s="59">
        <v>10788</v>
      </c>
      <c r="W9" s="59">
        <v>10351</v>
      </c>
      <c r="X9" s="59">
        <v>9470</v>
      </c>
      <c r="Y9" s="59">
        <v>9040</v>
      </c>
      <c r="Z9" s="59">
        <v>8676</v>
      </c>
      <c r="AA9" s="59">
        <v>8399</v>
      </c>
      <c r="AB9" s="59">
        <v>7249</v>
      </c>
      <c r="AC9" s="59">
        <v>6845</v>
      </c>
      <c r="AD9" s="59">
        <v>6262</v>
      </c>
      <c r="AE9" s="59">
        <v>6092</v>
      </c>
      <c r="AF9" s="59">
        <v>5586</v>
      </c>
      <c r="AG9" s="59">
        <v>5453</v>
      </c>
      <c r="AH9" s="59">
        <v>5153</v>
      </c>
      <c r="AI9" s="59">
        <v>5166</v>
      </c>
      <c r="AJ9" s="59">
        <v>4950</v>
      </c>
      <c r="AK9" s="59">
        <v>4817</v>
      </c>
      <c r="AL9" s="59">
        <v>4562</v>
      </c>
      <c r="AM9" s="59">
        <v>4463</v>
      </c>
      <c r="AN9" s="59">
        <v>3997</v>
      </c>
      <c r="AO9" s="59">
        <v>4061</v>
      </c>
      <c r="AP9" s="59">
        <v>3829</v>
      </c>
      <c r="AQ9" s="59">
        <v>3747</v>
      </c>
      <c r="AR9" s="139">
        <v>3496</v>
      </c>
      <c r="AS9" s="59">
        <v>3389</v>
      </c>
      <c r="AT9" s="59">
        <v>3240</v>
      </c>
    </row>
    <row r="10" spans="1:48" ht="15" customHeight="1" x14ac:dyDescent="0.25">
      <c r="A10" s="33" t="s">
        <v>1</v>
      </c>
      <c r="B10" s="59">
        <v>48785</v>
      </c>
      <c r="C10" s="59">
        <v>46732</v>
      </c>
      <c r="D10" s="59">
        <v>47508</v>
      </c>
      <c r="E10" s="59">
        <v>47774</v>
      </c>
      <c r="F10" s="59">
        <v>49853</v>
      </c>
      <c r="G10" s="59">
        <v>48195</v>
      </c>
      <c r="H10" s="59">
        <v>50034</v>
      </c>
      <c r="I10" s="59">
        <v>51374</v>
      </c>
      <c r="J10" s="59">
        <v>52258</v>
      </c>
      <c r="K10" s="59">
        <v>49319</v>
      </c>
      <c r="L10" s="59">
        <v>44698</v>
      </c>
      <c r="M10" s="59">
        <v>43718</v>
      </c>
      <c r="N10" s="59">
        <v>44232</v>
      </c>
      <c r="O10" s="59">
        <v>41233</v>
      </c>
      <c r="P10" s="59">
        <v>38294</v>
      </c>
      <c r="Q10" s="59">
        <v>36565</v>
      </c>
      <c r="R10" s="59">
        <v>37037</v>
      </c>
      <c r="S10" s="59">
        <v>34683</v>
      </c>
      <c r="T10" s="59">
        <v>30334</v>
      </c>
      <c r="U10" s="59">
        <v>28246</v>
      </c>
      <c r="V10" s="59">
        <v>28471</v>
      </c>
      <c r="W10" s="59">
        <v>27247</v>
      </c>
      <c r="X10" s="59">
        <v>24159</v>
      </c>
      <c r="Y10" s="59">
        <v>22608</v>
      </c>
      <c r="Z10" s="59">
        <v>22349</v>
      </c>
      <c r="AA10" s="59">
        <v>22220</v>
      </c>
      <c r="AB10" s="59">
        <v>19267</v>
      </c>
      <c r="AC10" s="59">
        <v>17764</v>
      </c>
      <c r="AD10" s="59">
        <v>16379</v>
      </c>
      <c r="AE10" s="59">
        <v>16251</v>
      </c>
      <c r="AF10" s="59">
        <v>14401</v>
      </c>
      <c r="AG10" s="59">
        <v>13392</v>
      </c>
      <c r="AH10" s="59">
        <v>12634</v>
      </c>
      <c r="AI10" s="59">
        <v>12794</v>
      </c>
      <c r="AJ10" s="59">
        <v>12198</v>
      </c>
      <c r="AK10" s="59">
        <v>11633</v>
      </c>
      <c r="AL10" s="59">
        <v>11276</v>
      </c>
      <c r="AM10" s="59">
        <v>11063</v>
      </c>
      <c r="AN10" s="59">
        <v>10061</v>
      </c>
      <c r="AO10" s="59">
        <v>9874</v>
      </c>
      <c r="AP10" s="59">
        <v>9383</v>
      </c>
      <c r="AQ10" s="59">
        <v>9412</v>
      </c>
      <c r="AR10" s="139">
        <v>8829</v>
      </c>
      <c r="AS10" s="59">
        <v>8424</v>
      </c>
      <c r="AT10" s="59">
        <v>8206</v>
      </c>
    </row>
    <row r="11" spans="1:48" ht="15" customHeight="1" x14ac:dyDescent="0.25">
      <c r="A11" s="3"/>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138"/>
      <c r="AS11" s="58"/>
      <c r="AT11" s="58"/>
    </row>
    <row r="12" spans="1:48" ht="15" customHeight="1" x14ac:dyDescent="0.25">
      <c r="A12" s="63" t="s">
        <v>69</v>
      </c>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138"/>
      <c r="AS12" s="58"/>
      <c r="AT12" s="58"/>
    </row>
    <row r="13" spans="1:48" ht="15" customHeight="1" x14ac:dyDescent="0.25">
      <c r="A13" s="33" t="s">
        <v>152</v>
      </c>
      <c r="B13" s="23">
        <v>77.302325581395394</v>
      </c>
      <c r="C13" s="23">
        <v>77.3333333333333</v>
      </c>
      <c r="D13" s="23">
        <v>77.828054298642499</v>
      </c>
      <c r="E13" s="23">
        <v>75</v>
      </c>
      <c r="F13" s="23">
        <v>77.488372093023301</v>
      </c>
      <c r="G13" s="23">
        <v>74.747474747474797</v>
      </c>
      <c r="H13" s="23">
        <v>74.290780141843996</v>
      </c>
      <c r="I13" s="23">
        <v>77.730375426621194</v>
      </c>
      <c r="J13" s="23">
        <v>74.678899082568805</v>
      </c>
      <c r="K13" s="23">
        <v>72.4886877828054</v>
      </c>
      <c r="L13" s="23">
        <v>77.0168855534709</v>
      </c>
      <c r="M13" s="23">
        <v>75.073891625615801</v>
      </c>
      <c r="N13" s="23">
        <v>75.214489990467101</v>
      </c>
      <c r="O13" s="23">
        <v>75</v>
      </c>
      <c r="P13" s="23">
        <v>75.323383084577102</v>
      </c>
      <c r="Q13" s="23">
        <v>73.714285714285694</v>
      </c>
      <c r="R13" s="23">
        <v>72.979493365500602</v>
      </c>
      <c r="S13" s="23">
        <v>73.136094674556205</v>
      </c>
      <c r="T13" s="23">
        <v>74.162679425837297</v>
      </c>
      <c r="U13" s="23">
        <v>70.860077021822903</v>
      </c>
      <c r="V13" s="23">
        <v>77.6041666666667</v>
      </c>
      <c r="W13" s="23">
        <v>75.353016688061601</v>
      </c>
      <c r="X13" s="23">
        <v>75.655976676384796</v>
      </c>
      <c r="Y13" s="23">
        <v>74.583963691376695</v>
      </c>
      <c r="Z13" s="23">
        <v>73.836276083467098</v>
      </c>
      <c r="AA13" s="23">
        <v>72.786885245901601</v>
      </c>
      <c r="AB13" s="23">
        <v>69.855595667870006</v>
      </c>
      <c r="AC13" s="23">
        <v>66.272189349112395</v>
      </c>
      <c r="AD13" s="23">
        <v>67.8391959798995</v>
      </c>
      <c r="AE13" s="23">
        <v>71.219512195121993</v>
      </c>
      <c r="AF13" s="23">
        <v>70.879120879120904</v>
      </c>
      <c r="AG13" s="23">
        <v>71.052631578947398</v>
      </c>
      <c r="AH13" s="23">
        <v>71.604938271604894</v>
      </c>
      <c r="AI13" s="23">
        <v>74.921630094043906</v>
      </c>
      <c r="AJ13" s="23">
        <v>66.775244299674299</v>
      </c>
      <c r="AK13" s="23">
        <v>71.192052980132402</v>
      </c>
      <c r="AL13" s="23">
        <v>71.335504885993501</v>
      </c>
      <c r="AM13" s="23">
        <v>66.784452296819794</v>
      </c>
      <c r="AN13" s="23">
        <v>71.886120996441306</v>
      </c>
      <c r="AO13" s="23">
        <v>72.659176029962595</v>
      </c>
      <c r="AP13" s="23">
        <v>68.093385214007796</v>
      </c>
      <c r="AQ13" s="23">
        <v>71.308016877637101</v>
      </c>
      <c r="AR13" s="130">
        <v>69.834710743801693</v>
      </c>
      <c r="AS13" s="23">
        <v>69.506726457399097</v>
      </c>
      <c r="AT13" s="23">
        <v>66.806722689075599</v>
      </c>
      <c r="AU13" s="10"/>
      <c r="AV13" s="74"/>
    </row>
    <row r="14" spans="1:48" ht="15" customHeight="1" x14ac:dyDescent="0.25">
      <c r="A14" s="33" t="s">
        <v>153</v>
      </c>
      <c r="B14" s="57">
        <v>4.9651022864019296</v>
      </c>
      <c r="C14" s="57">
        <v>5.0701149425287397</v>
      </c>
      <c r="D14" s="57">
        <v>4.8988372093023296</v>
      </c>
      <c r="E14" s="57">
        <v>5.02068126520681</v>
      </c>
      <c r="F14" s="57">
        <v>4.8307322929171699</v>
      </c>
      <c r="G14" s="57">
        <v>5.0442260442260398</v>
      </c>
      <c r="H14" s="57">
        <v>4.8484486873508397</v>
      </c>
      <c r="I14" s="57">
        <v>4.4873765093304101</v>
      </c>
      <c r="J14" s="57">
        <v>4.5982800982801004</v>
      </c>
      <c r="K14" s="57">
        <v>4.4182272159800204</v>
      </c>
      <c r="L14" s="57">
        <v>4.6114494518879399</v>
      </c>
      <c r="M14" s="57">
        <v>4.5078740157480297</v>
      </c>
      <c r="N14" s="57">
        <v>4.5944233206590601</v>
      </c>
      <c r="O14" s="57">
        <v>4.5685483870967696</v>
      </c>
      <c r="P14" s="57">
        <v>4.3368560105680301</v>
      </c>
      <c r="Q14" s="57">
        <v>4.3085271317829497</v>
      </c>
      <c r="R14" s="57">
        <v>4.1652892561983501</v>
      </c>
      <c r="S14" s="57">
        <v>4.4482200647249197</v>
      </c>
      <c r="T14" s="57">
        <v>4.4951612903225797</v>
      </c>
      <c r="U14" s="57">
        <v>4.4510869565217401</v>
      </c>
      <c r="V14" s="57">
        <v>4.3775167785234901</v>
      </c>
      <c r="W14" s="57">
        <v>4.4105621805792197</v>
      </c>
      <c r="X14" s="57">
        <v>4.4913294797687904</v>
      </c>
      <c r="Y14" s="57">
        <v>4.0912778904665297</v>
      </c>
      <c r="Z14" s="57">
        <v>3.9913043478260901</v>
      </c>
      <c r="AA14" s="57">
        <v>3.88063063063063</v>
      </c>
      <c r="AB14" s="57">
        <v>3.7441860465116301</v>
      </c>
      <c r="AC14" s="57">
        <v>4.1755952380952399</v>
      </c>
      <c r="AD14" s="57">
        <v>4.2</v>
      </c>
      <c r="AE14" s="57">
        <v>4.2089041095890396</v>
      </c>
      <c r="AF14" s="57">
        <v>4.1317829457364299</v>
      </c>
      <c r="AG14" s="57">
        <v>4.3827160493827204</v>
      </c>
      <c r="AH14" s="57">
        <v>4.2543103448275899</v>
      </c>
      <c r="AI14" s="57">
        <v>4.2635983263598298</v>
      </c>
      <c r="AJ14" s="57">
        <v>4.4146341463414602</v>
      </c>
      <c r="AK14" s="57">
        <v>4.2976744186046503</v>
      </c>
      <c r="AL14" s="57">
        <v>5.3470319634703198</v>
      </c>
      <c r="AM14" s="57">
        <v>5.0952380952380896</v>
      </c>
      <c r="AN14" s="57">
        <v>4.8564356435643603</v>
      </c>
      <c r="AO14" s="57">
        <v>4.5721649484536098</v>
      </c>
      <c r="AP14" s="57">
        <v>4.6914285714285704</v>
      </c>
      <c r="AQ14" s="57">
        <v>4.3195266272189397</v>
      </c>
      <c r="AR14" s="144">
        <v>4.8698224852071004</v>
      </c>
      <c r="AS14" s="57">
        <v>4.4516129032258096</v>
      </c>
      <c r="AT14" s="57">
        <v>5.3899371069182402</v>
      </c>
    </row>
    <row r="15" spans="1:48" ht="15" customHeight="1" x14ac:dyDescent="0.25">
      <c r="A15" s="33" t="s">
        <v>154</v>
      </c>
      <c r="B15" s="59">
        <v>4126</v>
      </c>
      <c r="C15" s="59">
        <v>4411</v>
      </c>
      <c r="D15" s="59">
        <v>4213</v>
      </c>
      <c r="E15" s="59">
        <v>4127</v>
      </c>
      <c r="F15" s="59">
        <v>4024</v>
      </c>
      <c r="G15" s="59">
        <v>4106</v>
      </c>
      <c r="H15" s="59">
        <v>4063</v>
      </c>
      <c r="I15" s="59">
        <v>4088</v>
      </c>
      <c r="J15" s="59">
        <v>3743</v>
      </c>
      <c r="K15" s="59">
        <v>3539</v>
      </c>
      <c r="L15" s="59">
        <v>3786</v>
      </c>
      <c r="M15" s="59">
        <v>3435</v>
      </c>
      <c r="N15" s="59">
        <v>3625</v>
      </c>
      <c r="O15" s="59">
        <v>3399</v>
      </c>
      <c r="P15" s="59">
        <v>3283</v>
      </c>
      <c r="Q15" s="59">
        <v>2779</v>
      </c>
      <c r="R15" s="59">
        <v>2520</v>
      </c>
      <c r="S15" s="59">
        <v>2749</v>
      </c>
      <c r="T15" s="59">
        <v>2787</v>
      </c>
      <c r="U15" s="59">
        <v>2457</v>
      </c>
      <c r="V15" s="59">
        <v>2609</v>
      </c>
      <c r="W15" s="59">
        <v>2589</v>
      </c>
      <c r="X15" s="59">
        <v>2331</v>
      </c>
      <c r="Y15" s="59">
        <v>2017</v>
      </c>
      <c r="Z15" s="59">
        <v>1836</v>
      </c>
      <c r="AA15" s="59">
        <v>1723</v>
      </c>
      <c r="AB15" s="59">
        <v>1449</v>
      </c>
      <c r="AC15" s="59">
        <v>1403</v>
      </c>
      <c r="AD15" s="59">
        <v>1134</v>
      </c>
      <c r="AE15" s="59">
        <v>1229</v>
      </c>
      <c r="AF15" s="59">
        <v>1066</v>
      </c>
      <c r="AG15" s="59">
        <v>1065</v>
      </c>
      <c r="AH15" s="59">
        <v>987</v>
      </c>
      <c r="AI15" s="59">
        <v>1019</v>
      </c>
      <c r="AJ15" s="59">
        <v>905</v>
      </c>
      <c r="AK15" s="59">
        <v>924</v>
      </c>
      <c r="AL15" s="59">
        <v>1171</v>
      </c>
      <c r="AM15" s="59">
        <v>963</v>
      </c>
      <c r="AN15" s="59">
        <v>981</v>
      </c>
      <c r="AO15" s="59">
        <v>887</v>
      </c>
      <c r="AP15" s="59">
        <v>821</v>
      </c>
      <c r="AQ15" s="59">
        <v>730</v>
      </c>
      <c r="AR15" s="139">
        <v>823</v>
      </c>
      <c r="AS15" s="59">
        <v>690</v>
      </c>
      <c r="AT15" s="59">
        <v>857</v>
      </c>
    </row>
    <row r="16" spans="1:48" ht="15" customHeight="1" x14ac:dyDescent="0.25">
      <c r="A16" s="33" t="s">
        <v>155</v>
      </c>
      <c r="B16" s="59">
        <v>831</v>
      </c>
      <c r="C16" s="59">
        <v>870</v>
      </c>
      <c r="D16" s="59">
        <v>860</v>
      </c>
      <c r="E16" s="59">
        <v>822</v>
      </c>
      <c r="F16" s="59">
        <v>833</v>
      </c>
      <c r="G16" s="59">
        <v>814</v>
      </c>
      <c r="H16" s="59">
        <v>838</v>
      </c>
      <c r="I16" s="59">
        <v>911</v>
      </c>
      <c r="J16" s="59">
        <v>814</v>
      </c>
      <c r="K16" s="59">
        <v>801</v>
      </c>
      <c r="L16" s="59">
        <v>821</v>
      </c>
      <c r="M16" s="59">
        <v>762</v>
      </c>
      <c r="N16" s="59">
        <v>789</v>
      </c>
      <c r="O16" s="59">
        <v>744</v>
      </c>
      <c r="P16" s="59">
        <v>757</v>
      </c>
      <c r="Q16" s="59">
        <v>645</v>
      </c>
      <c r="R16" s="59">
        <v>605</v>
      </c>
      <c r="S16" s="59">
        <v>618</v>
      </c>
      <c r="T16" s="59">
        <v>620</v>
      </c>
      <c r="U16" s="59">
        <v>552</v>
      </c>
      <c r="V16" s="59">
        <v>596</v>
      </c>
      <c r="W16" s="59">
        <v>587</v>
      </c>
      <c r="X16" s="59">
        <v>519</v>
      </c>
      <c r="Y16" s="59">
        <v>493</v>
      </c>
      <c r="Z16" s="59">
        <v>460</v>
      </c>
      <c r="AA16" s="59">
        <v>444</v>
      </c>
      <c r="AB16" s="59">
        <v>387</v>
      </c>
      <c r="AC16" s="59">
        <v>336</v>
      </c>
      <c r="AD16" s="59">
        <v>270</v>
      </c>
      <c r="AE16" s="59">
        <v>292</v>
      </c>
      <c r="AF16" s="59">
        <v>258</v>
      </c>
      <c r="AG16" s="59">
        <v>243</v>
      </c>
      <c r="AH16" s="59">
        <v>232</v>
      </c>
      <c r="AI16" s="59">
        <v>239</v>
      </c>
      <c r="AJ16" s="59">
        <v>205</v>
      </c>
      <c r="AK16" s="59">
        <v>215</v>
      </c>
      <c r="AL16" s="59">
        <v>219</v>
      </c>
      <c r="AM16" s="59">
        <v>189</v>
      </c>
      <c r="AN16" s="59">
        <v>202</v>
      </c>
      <c r="AO16" s="59">
        <v>194</v>
      </c>
      <c r="AP16" s="59">
        <v>175</v>
      </c>
      <c r="AQ16" s="59">
        <v>169</v>
      </c>
      <c r="AR16" s="139">
        <v>169</v>
      </c>
      <c r="AS16" s="59">
        <v>155</v>
      </c>
      <c r="AT16" s="59">
        <v>159</v>
      </c>
      <c r="AU16" s="41"/>
    </row>
    <row r="17" spans="1:48" ht="15" customHeight="1" x14ac:dyDescent="0.25">
      <c r="A17" s="33" t="s">
        <v>1</v>
      </c>
      <c r="B17" s="59">
        <v>1075</v>
      </c>
      <c r="C17" s="59">
        <v>1125</v>
      </c>
      <c r="D17" s="59">
        <v>1105</v>
      </c>
      <c r="E17" s="59">
        <v>1096</v>
      </c>
      <c r="F17" s="59">
        <v>1075</v>
      </c>
      <c r="G17" s="59">
        <v>1089</v>
      </c>
      <c r="H17" s="59">
        <v>1128</v>
      </c>
      <c r="I17" s="59">
        <v>1172</v>
      </c>
      <c r="J17" s="59">
        <v>1090</v>
      </c>
      <c r="K17" s="59">
        <v>1105</v>
      </c>
      <c r="L17" s="59">
        <v>1066</v>
      </c>
      <c r="M17" s="59">
        <v>1015</v>
      </c>
      <c r="N17" s="59">
        <v>1049</v>
      </c>
      <c r="O17" s="59">
        <v>992</v>
      </c>
      <c r="P17" s="59">
        <v>1005</v>
      </c>
      <c r="Q17" s="59">
        <v>875</v>
      </c>
      <c r="R17" s="59">
        <v>829</v>
      </c>
      <c r="S17" s="59">
        <v>845</v>
      </c>
      <c r="T17" s="59">
        <v>836</v>
      </c>
      <c r="U17" s="59">
        <v>779</v>
      </c>
      <c r="V17" s="59">
        <v>768</v>
      </c>
      <c r="W17" s="59">
        <v>779</v>
      </c>
      <c r="X17" s="59">
        <v>686</v>
      </c>
      <c r="Y17" s="59">
        <v>661</v>
      </c>
      <c r="Z17" s="59">
        <v>623</v>
      </c>
      <c r="AA17" s="59">
        <v>610</v>
      </c>
      <c r="AB17" s="59">
        <v>554</v>
      </c>
      <c r="AC17" s="59">
        <v>507</v>
      </c>
      <c r="AD17" s="59">
        <v>398</v>
      </c>
      <c r="AE17" s="59">
        <v>410</v>
      </c>
      <c r="AF17" s="59">
        <v>364</v>
      </c>
      <c r="AG17" s="59">
        <v>342</v>
      </c>
      <c r="AH17" s="59">
        <v>324</v>
      </c>
      <c r="AI17" s="59">
        <v>319</v>
      </c>
      <c r="AJ17" s="59">
        <v>307</v>
      </c>
      <c r="AK17" s="59">
        <v>302</v>
      </c>
      <c r="AL17" s="59">
        <v>307</v>
      </c>
      <c r="AM17" s="59">
        <v>283</v>
      </c>
      <c r="AN17" s="59">
        <v>281</v>
      </c>
      <c r="AO17" s="59">
        <v>267</v>
      </c>
      <c r="AP17" s="59">
        <v>257</v>
      </c>
      <c r="AQ17" s="59">
        <v>237</v>
      </c>
      <c r="AR17" s="139">
        <v>242</v>
      </c>
      <c r="AS17" s="59">
        <v>223</v>
      </c>
      <c r="AT17" s="59">
        <v>238</v>
      </c>
    </row>
    <row r="18" spans="1:48" ht="15" customHeight="1" x14ac:dyDescent="0.25">
      <c r="A18" s="3"/>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138"/>
      <c r="AS18" s="58"/>
      <c r="AT18" s="58"/>
      <c r="AV18" s="73"/>
    </row>
    <row r="19" spans="1:48" ht="15" customHeight="1" x14ac:dyDescent="0.25">
      <c r="A19" s="63" t="s">
        <v>70</v>
      </c>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139"/>
      <c r="AS19" s="59"/>
      <c r="AT19" s="59"/>
      <c r="AV19" s="73"/>
    </row>
    <row r="20" spans="1:48" ht="15" customHeight="1" x14ac:dyDescent="0.25">
      <c r="A20" s="33" t="s">
        <v>152</v>
      </c>
      <c r="B20" s="23">
        <v>83.739837398373993</v>
      </c>
      <c r="C20" s="23">
        <v>83.173076923076906</v>
      </c>
      <c r="D20" s="23">
        <v>82.044887780548606</v>
      </c>
      <c r="E20" s="23">
        <v>85.106382978723403</v>
      </c>
      <c r="F20" s="23">
        <v>80.629539951573804</v>
      </c>
      <c r="G20" s="23">
        <v>81.743869209809304</v>
      </c>
      <c r="H20" s="23">
        <v>84.974093264248694</v>
      </c>
      <c r="I20" s="23">
        <v>84.25</v>
      </c>
      <c r="J20" s="23">
        <v>85.995085995086001</v>
      </c>
      <c r="K20" s="23">
        <v>84.545454545454504</v>
      </c>
      <c r="L20" s="23">
        <v>80.510440835266806</v>
      </c>
      <c r="M20" s="23">
        <v>80.487804878048806</v>
      </c>
      <c r="N20" s="23">
        <v>78.422273781902504</v>
      </c>
      <c r="O20" s="23">
        <v>80.779220779220793</v>
      </c>
      <c r="P20" s="23">
        <v>80.670103092783506</v>
      </c>
      <c r="Q20" s="23">
        <v>81.451612903225794</v>
      </c>
      <c r="R20" s="23">
        <v>81.266490765171497</v>
      </c>
      <c r="S20" s="23">
        <v>81.095890410958901</v>
      </c>
      <c r="T20" s="23">
        <v>84</v>
      </c>
      <c r="U20" s="23">
        <v>83.8616714697406</v>
      </c>
      <c r="V20" s="23">
        <v>82.608695652173907</v>
      </c>
      <c r="W20" s="23">
        <v>83.385579937304101</v>
      </c>
      <c r="X20" s="23">
        <v>84.452296819788003</v>
      </c>
      <c r="Y20" s="23">
        <v>81.4946619217082</v>
      </c>
      <c r="Z20" s="23">
        <v>77.622377622377599</v>
      </c>
      <c r="AA20" s="23">
        <v>79.693486590038304</v>
      </c>
      <c r="AB20" s="23">
        <v>79.352226720647806</v>
      </c>
      <c r="AC20" s="23">
        <v>77.824267782426801</v>
      </c>
      <c r="AD20" s="23">
        <v>78.947368421052602</v>
      </c>
      <c r="AE20" s="23">
        <v>75.403225806451601</v>
      </c>
      <c r="AF20" s="23">
        <v>73.936170212766001</v>
      </c>
      <c r="AG20" s="23">
        <v>76.960784313725497</v>
      </c>
      <c r="AH20" s="23">
        <v>77.3333333333333</v>
      </c>
      <c r="AI20" s="23">
        <v>77.848101265822805</v>
      </c>
      <c r="AJ20" s="23">
        <v>77.862595419847295</v>
      </c>
      <c r="AK20" s="23">
        <v>78.2945736434108</v>
      </c>
      <c r="AL20" s="23">
        <v>73.509933774834394</v>
      </c>
      <c r="AM20" s="23">
        <v>79.720279720279706</v>
      </c>
      <c r="AN20" s="23">
        <v>74.074074074074105</v>
      </c>
      <c r="AO20" s="23">
        <v>72.794117647058798</v>
      </c>
      <c r="AP20" s="23">
        <v>78.448275862068996</v>
      </c>
      <c r="AQ20" s="23">
        <v>79.230769230769198</v>
      </c>
      <c r="AR20" s="130">
        <v>73.584905660377402</v>
      </c>
      <c r="AS20" s="23">
        <v>78.899082568807302</v>
      </c>
      <c r="AT20" s="23">
        <v>73.880597014925399</v>
      </c>
      <c r="AU20" s="41"/>
      <c r="AV20" s="35"/>
    </row>
    <row r="21" spans="1:48" ht="15" customHeight="1" x14ac:dyDescent="0.25">
      <c r="A21" s="33" t="s">
        <v>153</v>
      </c>
      <c r="B21" s="57">
        <v>5.4919093851132699</v>
      </c>
      <c r="C21" s="57">
        <v>5.2658959537572301</v>
      </c>
      <c r="D21" s="57">
        <v>5.2796352583586597</v>
      </c>
      <c r="E21" s="57">
        <v>5.0250000000000004</v>
      </c>
      <c r="F21" s="57">
        <v>5.32132132132132</v>
      </c>
      <c r="G21" s="57">
        <v>5.4933333333333296</v>
      </c>
      <c r="H21" s="57">
        <v>5.4969512195121997</v>
      </c>
      <c r="I21" s="57">
        <v>5.24629080118694</v>
      </c>
      <c r="J21" s="57">
        <v>5.1371428571428597</v>
      </c>
      <c r="K21" s="57">
        <v>4.7768817204301097</v>
      </c>
      <c r="L21" s="57">
        <v>5.6829971181556198</v>
      </c>
      <c r="M21" s="57">
        <v>5.2454545454545496</v>
      </c>
      <c r="N21" s="57">
        <v>4.9319526627218897</v>
      </c>
      <c r="O21" s="57">
        <v>4.7331189710610904</v>
      </c>
      <c r="P21" s="57">
        <v>5.1597444089456896</v>
      </c>
      <c r="Q21" s="57">
        <v>4.9801980198019802</v>
      </c>
      <c r="R21" s="57">
        <v>4.6493506493506498</v>
      </c>
      <c r="S21" s="57">
        <v>4.6148648648648596</v>
      </c>
      <c r="T21" s="57">
        <v>5.0238095238095202</v>
      </c>
      <c r="U21" s="57">
        <v>4.9725085910652904</v>
      </c>
      <c r="V21" s="57">
        <v>5.2429149797570904</v>
      </c>
      <c r="W21" s="57">
        <v>4.7969924812030103</v>
      </c>
      <c r="X21" s="57">
        <v>5.0920502092050199</v>
      </c>
      <c r="Y21" s="57">
        <v>4.6288209606986896</v>
      </c>
      <c r="Z21" s="57">
        <v>4.6936936936936897</v>
      </c>
      <c r="AA21" s="57">
        <v>4.4375</v>
      </c>
      <c r="AB21" s="57">
        <v>4.2346938775510203</v>
      </c>
      <c r="AC21" s="57">
        <v>4.7204301075268802</v>
      </c>
      <c r="AD21" s="57">
        <v>4.1393939393939396</v>
      </c>
      <c r="AE21" s="57">
        <v>4.8502673796791402</v>
      </c>
      <c r="AF21" s="57">
        <v>4.52517985611511</v>
      </c>
      <c r="AG21" s="57">
        <v>4.76433121019108</v>
      </c>
      <c r="AH21" s="57">
        <v>4.56034482758621</v>
      </c>
      <c r="AI21" s="57">
        <v>5.0243902439024399</v>
      </c>
      <c r="AJ21" s="57">
        <v>4.87254901960784</v>
      </c>
      <c r="AK21" s="57">
        <v>5</v>
      </c>
      <c r="AL21" s="57">
        <v>4.2612612612612599</v>
      </c>
      <c r="AM21" s="57">
        <v>5.5701754385964897</v>
      </c>
      <c r="AN21" s="57">
        <v>4.57</v>
      </c>
      <c r="AO21" s="57">
        <v>4.9191919191919196</v>
      </c>
      <c r="AP21" s="57">
        <v>5.48351648351648</v>
      </c>
      <c r="AQ21" s="57">
        <v>5.0970873786407802</v>
      </c>
      <c r="AR21" s="144">
        <v>5.9230769230769198</v>
      </c>
      <c r="AS21" s="57">
        <v>5.8488372093023298</v>
      </c>
      <c r="AT21" s="57">
        <v>5.5959595959595996</v>
      </c>
      <c r="AV21" s="73"/>
    </row>
    <row r="22" spans="1:48" ht="15" customHeight="1" x14ac:dyDescent="0.25">
      <c r="A22" s="33" t="s">
        <v>154</v>
      </c>
      <c r="B22" s="59">
        <v>1697</v>
      </c>
      <c r="C22" s="59">
        <v>1822</v>
      </c>
      <c r="D22" s="59">
        <v>1737</v>
      </c>
      <c r="E22" s="59">
        <v>1809</v>
      </c>
      <c r="F22" s="59">
        <v>1772</v>
      </c>
      <c r="G22" s="59">
        <v>1648</v>
      </c>
      <c r="H22" s="59">
        <v>1803</v>
      </c>
      <c r="I22" s="59">
        <v>1768</v>
      </c>
      <c r="J22" s="59">
        <v>1798</v>
      </c>
      <c r="K22" s="59">
        <v>1777</v>
      </c>
      <c r="L22" s="59">
        <v>1972</v>
      </c>
      <c r="M22" s="59">
        <v>1731</v>
      </c>
      <c r="N22" s="59">
        <v>1667</v>
      </c>
      <c r="O22" s="59">
        <v>1472</v>
      </c>
      <c r="P22" s="59">
        <v>1615</v>
      </c>
      <c r="Q22" s="59">
        <v>1509</v>
      </c>
      <c r="R22" s="59">
        <v>1432</v>
      </c>
      <c r="S22" s="59">
        <v>1366</v>
      </c>
      <c r="T22" s="59">
        <v>1477</v>
      </c>
      <c r="U22" s="59">
        <v>1447</v>
      </c>
      <c r="V22" s="59">
        <v>1295</v>
      </c>
      <c r="W22" s="59">
        <v>1276</v>
      </c>
      <c r="X22" s="59">
        <v>1217</v>
      </c>
      <c r="Y22" s="59">
        <v>1060</v>
      </c>
      <c r="Z22" s="59">
        <v>1042</v>
      </c>
      <c r="AA22" s="59">
        <v>923</v>
      </c>
      <c r="AB22" s="59">
        <v>830</v>
      </c>
      <c r="AC22" s="59">
        <v>878</v>
      </c>
      <c r="AD22" s="59">
        <v>683</v>
      </c>
      <c r="AE22" s="59">
        <v>907</v>
      </c>
      <c r="AF22" s="59">
        <v>629</v>
      </c>
      <c r="AG22" s="59">
        <v>748</v>
      </c>
      <c r="AH22" s="59">
        <v>529</v>
      </c>
      <c r="AI22" s="59">
        <v>618</v>
      </c>
      <c r="AJ22" s="59">
        <v>497</v>
      </c>
      <c r="AK22" s="59">
        <v>505</v>
      </c>
      <c r="AL22" s="59">
        <v>473</v>
      </c>
      <c r="AM22" s="59">
        <v>635</v>
      </c>
      <c r="AN22" s="59">
        <v>457</v>
      </c>
      <c r="AO22" s="59">
        <v>487</v>
      </c>
      <c r="AP22" s="59">
        <v>499</v>
      </c>
      <c r="AQ22" s="59">
        <v>525</v>
      </c>
      <c r="AR22" s="139">
        <v>462</v>
      </c>
      <c r="AS22" s="59">
        <v>503</v>
      </c>
      <c r="AT22" s="59">
        <v>554</v>
      </c>
      <c r="AV22" s="73"/>
    </row>
    <row r="23" spans="1:48" ht="15" customHeight="1" x14ac:dyDescent="0.25">
      <c r="A23" s="33" t="s">
        <v>155</v>
      </c>
      <c r="B23" s="59">
        <v>309</v>
      </c>
      <c r="C23" s="59">
        <v>346</v>
      </c>
      <c r="D23" s="59">
        <v>329</v>
      </c>
      <c r="E23" s="59">
        <v>360</v>
      </c>
      <c r="F23" s="59">
        <v>333</v>
      </c>
      <c r="G23" s="59">
        <v>300</v>
      </c>
      <c r="H23" s="59">
        <v>328</v>
      </c>
      <c r="I23" s="59">
        <v>337</v>
      </c>
      <c r="J23" s="59">
        <v>350</v>
      </c>
      <c r="K23" s="59">
        <v>372</v>
      </c>
      <c r="L23" s="59">
        <v>347</v>
      </c>
      <c r="M23" s="59">
        <v>330</v>
      </c>
      <c r="N23" s="59">
        <v>338</v>
      </c>
      <c r="O23" s="59">
        <v>311</v>
      </c>
      <c r="P23" s="59">
        <v>313</v>
      </c>
      <c r="Q23" s="59">
        <v>303</v>
      </c>
      <c r="R23" s="59">
        <v>308</v>
      </c>
      <c r="S23" s="59">
        <v>296</v>
      </c>
      <c r="T23" s="59">
        <v>294</v>
      </c>
      <c r="U23" s="59">
        <v>291</v>
      </c>
      <c r="V23" s="59">
        <v>247</v>
      </c>
      <c r="W23" s="59">
        <v>266</v>
      </c>
      <c r="X23" s="59">
        <v>239</v>
      </c>
      <c r="Y23" s="59">
        <v>229</v>
      </c>
      <c r="Z23" s="59">
        <v>222</v>
      </c>
      <c r="AA23" s="59">
        <v>208</v>
      </c>
      <c r="AB23" s="59">
        <v>196</v>
      </c>
      <c r="AC23" s="59">
        <v>186</v>
      </c>
      <c r="AD23" s="59">
        <v>165</v>
      </c>
      <c r="AE23" s="59">
        <v>187</v>
      </c>
      <c r="AF23" s="59">
        <v>139</v>
      </c>
      <c r="AG23" s="59">
        <v>157</v>
      </c>
      <c r="AH23" s="59">
        <v>116</v>
      </c>
      <c r="AI23" s="59">
        <v>123</v>
      </c>
      <c r="AJ23" s="59">
        <v>102</v>
      </c>
      <c r="AK23" s="59">
        <v>101</v>
      </c>
      <c r="AL23" s="59">
        <v>111</v>
      </c>
      <c r="AM23" s="59">
        <v>114</v>
      </c>
      <c r="AN23" s="59">
        <v>100</v>
      </c>
      <c r="AO23" s="59">
        <v>99</v>
      </c>
      <c r="AP23" s="59">
        <v>91</v>
      </c>
      <c r="AQ23" s="59">
        <v>103</v>
      </c>
      <c r="AR23" s="139">
        <v>78</v>
      </c>
      <c r="AS23" s="59">
        <v>86</v>
      </c>
      <c r="AT23" s="59">
        <v>99</v>
      </c>
    </row>
    <row r="24" spans="1:48" ht="15" customHeight="1" x14ac:dyDescent="0.25">
      <c r="A24" s="33" t="s">
        <v>1</v>
      </c>
      <c r="B24" s="59">
        <v>369</v>
      </c>
      <c r="C24" s="59">
        <v>416</v>
      </c>
      <c r="D24" s="59">
        <v>401</v>
      </c>
      <c r="E24" s="59">
        <v>423</v>
      </c>
      <c r="F24" s="59">
        <v>413</v>
      </c>
      <c r="G24" s="59">
        <v>367</v>
      </c>
      <c r="H24" s="59">
        <v>386</v>
      </c>
      <c r="I24" s="59">
        <v>400</v>
      </c>
      <c r="J24" s="59">
        <v>407</v>
      </c>
      <c r="K24" s="59">
        <v>440</v>
      </c>
      <c r="L24" s="59">
        <v>431</v>
      </c>
      <c r="M24" s="59">
        <v>410</v>
      </c>
      <c r="N24" s="59">
        <v>431</v>
      </c>
      <c r="O24" s="59">
        <v>385</v>
      </c>
      <c r="P24" s="59">
        <v>388</v>
      </c>
      <c r="Q24" s="59">
        <v>372</v>
      </c>
      <c r="R24" s="59">
        <v>379</v>
      </c>
      <c r="S24" s="59">
        <v>365</v>
      </c>
      <c r="T24" s="59">
        <v>350</v>
      </c>
      <c r="U24" s="59">
        <v>347</v>
      </c>
      <c r="V24" s="59">
        <v>299</v>
      </c>
      <c r="W24" s="59">
        <v>319</v>
      </c>
      <c r="X24" s="59">
        <v>283</v>
      </c>
      <c r="Y24" s="59">
        <v>281</v>
      </c>
      <c r="Z24" s="59">
        <v>286</v>
      </c>
      <c r="AA24" s="59">
        <v>261</v>
      </c>
      <c r="AB24" s="59">
        <v>247</v>
      </c>
      <c r="AC24" s="59">
        <v>239</v>
      </c>
      <c r="AD24" s="59">
        <v>209</v>
      </c>
      <c r="AE24" s="59">
        <v>248</v>
      </c>
      <c r="AF24" s="59">
        <v>188</v>
      </c>
      <c r="AG24" s="59">
        <v>204</v>
      </c>
      <c r="AH24" s="59">
        <v>150</v>
      </c>
      <c r="AI24" s="59">
        <v>158</v>
      </c>
      <c r="AJ24" s="59">
        <v>131</v>
      </c>
      <c r="AK24" s="59">
        <v>129</v>
      </c>
      <c r="AL24" s="59">
        <v>151</v>
      </c>
      <c r="AM24" s="59">
        <v>143</v>
      </c>
      <c r="AN24" s="59">
        <v>135</v>
      </c>
      <c r="AO24" s="59">
        <v>136</v>
      </c>
      <c r="AP24" s="59">
        <v>116</v>
      </c>
      <c r="AQ24" s="59">
        <v>130</v>
      </c>
      <c r="AR24" s="139">
        <v>106</v>
      </c>
      <c r="AS24" s="59">
        <v>109</v>
      </c>
      <c r="AT24" s="59">
        <v>134</v>
      </c>
      <c r="AU24" s="40"/>
    </row>
    <row r="25" spans="1:48" ht="15" customHeight="1" x14ac:dyDescent="0.25">
      <c r="A25" s="42"/>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138"/>
      <c r="AS25" s="58"/>
      <c r="AT25" s="58"/>
    </row>
    <row r="26" spans="1:48" ht="15" customHeight="1" x14ac:dyDescent="0.25">
      <c r="A26" s="63" t="s">
        <v>71</v>
      </c>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144"/>
      <c r="AS26" s="57"/>
      <c r="AT26" s="57"/>
    </row>
    <row r="27" spans="1:48" ht="15" customHeight="1" x14ac:dyDescent="0.25">
      <c r="A27" s="33" t="s">
        <v>152</v>
      </c>
      <c r="B27" s="23">
        <v>88.297872340425499</v>
      </c>
      <c r="C27" s="23">
        <v>87.431693989070993</v>
      </c>
      <c r="D27" s="23">
        <v>88.5416666666667</v>
      </c>
      <c r="E27" s="23">
        <v>86.705202312138695</v>
      </c>
      <c r="F27" s="23">
        <v>84.065934065934101</v>
      </c>
      <c r="G27" s="23">
        <v>82.901554404145102</v>
      </c>
      <c r="H27" s="23">
        <v>85.119047619047606</v>
      </c>
      <c r="I27" s="23">
        <v>86.413043478260903</v>
      </c>
      <c r="J27" s="23">
        <v>84.042553191489404</v>
      </c>
      <c r="K27" s="23">
        <v>80.423280423280403</v>
      </c>
      <c r="L27" s="23">
        <v>83.913043478260903</v>
      </c>
      <c r="M27" s="23">
        <v>89.5</v>
      </c>
      <c r="N27" s="23">
        <v>87.962962962963005</v>
      </c>
      <c r="O27" s="23">
        <v>84.536082474226802</v>
      </c>
      <c r="P27" s="23">
        <v>86.597938144329902</v>
      </c>
      <c r="Q27" s="23">
        <v>84.472049689440993</v>
      </c>
      <c r="R27" s="23">
        <v>82.584269662921301</v>
      </c>
      <c r="S27" s="23">
        <v>86.060606060606105</v>
      </c>
      <c r="T27" s="23">
        <v>82.681564245810094</v>
      </c>
      <c r="U27" s="23">
        <v>86.263736263736305</v>
      </c>
      <c r="V27" s="23">
        <v>83.522727272727295</v>
      </c>
      <c r="W27" s="23">
        <v>86.904761904761898</v>
      </c>
      <c r="X27" s="23">
        <v>81.142857142857096</v>
      </c>
      <c r="Y27" s="23">
        <v>80.813953488372107</v>
      </c>
      <c r="Z27" s="23">
        <v>81.034482758620697</v>
      </c>
      <c r="AA27" s="23">
        <v>81.528662420382204</v>
      </c>
      <c r="AB27" s="23">
        <v>81.935483870967701</v>
      </c>
      <c r="AC27" s="23">
        <v>78.030303030303003</v>
      </c>
      <c r="AD27" s="23">
        <v>82.882882882882896</v>
      </c>
      <c r="AE27" s="23">
        <v>80.487804878048806</v>
      </c>
      <c r="AF27" s="23">
        <v>86.153846153846203</v>
      </c>
      <c r="AG27" s="23">
        <v>83.225806451612897</v>
      </c>
      <c r="AH27" s="23">
        <v>78.632478632478595</v>
      </c>
      <c r="AI27" s="23">
        <v>82.142857142857096</v>
      </c>
      <c r="AJ27" s="23">
        <v>76.470588235294102</v>
      </c>
      <c r="AK27" s="23">
        <v>77.7777777777778</v>
      </c>
      <c r="AL27" s="23">
        <v>84.337349397590401</v>
      </c>
      <c r="AM27" s="23">
        <v>77.528089887640405</v>
      </c>
      <c r="AN27" s="23">
        <v>78.205128205128204</v>
      </c>
      <c r="AO27" s="23">
        <v>82.352941176470594</v>
      </c>
      <c r="AP27" s="23">
        <v>80.2816901408451</v>
      </c>
      <c r="AQ27" s="23">
        <v>75.949367088607602</v>
      </c>
      <c r="AR27" s="130">
        <v>84.285714285714306</v>
      </c>
      <c r="AS27" s="23">
        <v>75.806451612903203</v>
      </c>
      <c r="AT27" s="23">
        <v>76.470588235294102</v>
      </c>
      <c r="AU27" s="10"/>
      <c r="AV27" s="74"/>
    </row>
    <row r="28" spans="1:48" ht="15" customHeight="1" x14ac:dyDescent="0.25">
      <c r="A28" s="33" t="s">
        <v>153</v>
      </c>
      <c r="B28" s="57">
        <v>5.8554216867469897</v>
      </c>
      <c r="C28" s="57">
        <v>6.2</v>
      </c>
      <c r="D28" s="57">
        <v>5.7235294117647104</v>
      </c>
      <c r="E28" s="57">
        <v>5.2333333333333298</v>
      </c>
      <c r="F28" s="57">
        <v>5.8431372549019596</v>
      </c>
      <c r="G28" s="57">
        <v>5.6687500000000002</v>
      </c>
      <c r="H28" s="57">
        <v>5.6853146853146797</v>
      </c>
      <c r="I28" s="57">
        <v>5.9937106918238996</v>
      </c>
      <c r="J28" s="57">
        <v>5.40506329113924</v>
      </c>
      <c r="K28" s="57">
        <v>5.5526315789473699</v>
      </c>
      <c r="L28" s="57">
        <v>4.7046632124352303</v>
      </c>
      <c r="M28" s="57">
        <v>5.5307262569832396</v>
      </c>
      <c r="N28" s="57">
        <v>5.1894736842105296</v>
      </c>
      <c r="O28" s="57">
        <v>5.1646341463414602</v>
      </c>
      <c r="P28" s="57">
        <v>4.6369047619047601</v>
      </c>
      <c r="Q28" s="57">
        <v>5.2867647058823497</v>
      </c>
      <c r="R28" s="57">
        <v>4.5238095238095202</v>
      </c>
      <c r="S28" s="57">
        <v>4.8380281690140796</v>
      </c>
      <c r="T28" s="57">
        <v>5.0337837837837798</v>
      </c>
      <c r="U28" s="57">
        <v>4.4968152866241997</v>
      </c>
      <c r="V28" s="57">
        <v>5.4557823129251704</v>
      </c>
      <c r="W28" s="57">
        <v>4.9178082191780801</v>
      </c>
      <c r="X28" s="57">
        <v>4.7112676056338003</v>
      </c>
      <c r="Y28" s="57">
        <v>5.3525179856115104</v>
      </c>
      <c r="Z28" s="57">
        <v>5.0425531914893602</v>
      </c>
      <c r="AA28" s="57">
        <v>4.203125</v>
      </c>
      <c r="AB28" s="57">
        <v>4.7401574803149602</v>
      </c>
      <c r="AC28" s="57">
        <v>4.4563106796116498</v>
      </c>
      <c r="AD28" s="57">
        <v>4.2065217391304301</v>
      </c>
      <c r="AE28" s="57">
        <v>5.2525252525252499</v>
      </c>
      <c r="AF28" s="57">
        <v>4.8928571428571397</v>
      </c>
      <c r="AG28" s="57">
        <v>4.4186046511627897</v>
      </c>
      <c r="AH28" s="57">
        <v>4.7282608695652204</v>
      </c>
      <c r="AI28" s="57">
        <v>5.0326086956521703</v>
      </c>
      <c r="AJ28" s="57">
        <v>5.1025641025641004</v>
      </c>
      <c r="AK28" s="57">
        <v>6.04285714285714</v>
      </c>
      <c r="AL28" s="57">
        <v>5.04285714285714</v>
      </c>
      <c r="AM28" s="57">
        <v>4.9420289855072497</v>
      </c>
      <c r="AN28" s="57">
        <v>4.8688524590163897</v>
      </c>
      <c r="AO28" s="57">
        <v>5.4428571428571404</v>
      </c>
      <c r="AP28" s="57">
        <v>4.8070175438596499</v>
      </c>
      <c r="AQ28" s="57">
        <v>5.68333333333333</v>
      </c>
      <c r="AR28" s="144">
        <v>5.6779661016949197</v>
      </c>
      <c r="AS28" s="57">
        <v>6.1489361702127701</v>
      </c>
      <c r="AT28" s="57">
        <v>5.4038461538461497</v>
      </c>
    </row>
    <row r="29" spans="1:48" ht="15" customHeight="1" x14ac:dyDescent="0.25">
      <c r="A29" s="33" t="s">
        <v>154</v>
      </c>
      <c r="B29" s="59">
        <v>972</v>
      </c>
      <c r="C29" s="59">
        <v>992</v>
      </c>
      <c r="D29" s="59">
        <v>973</v>
      </c>
      <c r="E29" s="59">
        <v>785</v>
      </c>
      <c r="F29" s="59">
        <v>894</v>
      </c>
      <c r="G29" s="59">
        <v>907</v>
      </c>
      <c r="H29" s="59">
        <v>813</v>
      </c>
      <c r="I29" s="59">
        <v>953</v>
      </c>
      <c r="J29" s="59">
        <v>854</v>
      </c>
      <c r="K29" s="59">
        <v>844</v>
      </c>
      <c r="L29" s="59">
        <v>908</v>
      </c>
      <c r="M29" s="59">
        <v>990</v>
      </c>
      <c r="N29" s="59">
        <v>986</v>
      </c>
      <c r="O29" s="59">
        <v>847</v>
      </c>
      <c r="P29" s="59">
        <v>779</v>
      </c>
      <c r="Q29" s="59">
        <v>719</v>
      </c>
      <c r="R29" s="59">
        <v>665</v>
      </c>
      <c r="S29" s="59">
        <v>687</v>
      </c>
      <c r="T29" s="59">
        <v>745</v>
      </c>
      <c r="U29" s="59">
        <v>706</v>
      </c>
      <c r="V29" s="59">
        <v>802</v>
      </c>
      <c r="W29" s="59">
        <v>718</v>
      </c>
      <c r="X29" s="59">
        <v>669</v>
      </c>
      <c r="Y29" s="59">
        <v>744</v>
      </c>
      <c r="Z29" s="59">
        <v>711</v>
      </c>
      <c r="AA29" s="59">
        <v>538</v>
      </c>
      <c r="AB29" s="59">
        <v>602</v>
      </c>
      <c r="AC29" s="59">
        <v>459</v>
      </c>
      <c r="AD29" s="59">
        <v>387</v>
      </c>
      <c r="AE29" s="59">
        <v>520</v>
      </c>
      <c r="AF29" s="59">
        <v>548</v>
      </c>
      <c r="AG29" s="59">
        <v>570</v>
      </c>
      <c r="AH29" s="59">
        <v>435</v>
      </c>
      <c r="AI29" s="59">
        <v>463</v>
      </c>
      <c r="AJ29" s="59">
        <v>398</v>
      </c>
      <c r="AK29" s="59">
        <v>423</v>
      </c>
      <c r="AL29" s="59">
        <v>353</v>
      </c>
      <c r="AM29" s="59">
        <v>341</v>
      </c>
      <c r="AN29" s="59">
        <v>297</v>
      </c>
      <c r="AO29" s="59">
        <v>381</v>
      </c>
      <c r="AP29" s="59">
        <v>274</v>
      </c>
      <c r="AQ29" s="59">
        <v>341</v>
      </c>
      <c r="AR29" s="139">
        <v>335</v>
      </c>
      <c r="AS29" s="59">
        <v>289</v>
      </c>
      <c r="AT29" s="59">
        <v>281</v>
      </c>
    </row>
    <row r="30" spans="1:48" ht="15" customHeight="1" x14ac:dyDescent="0.25">
      <c r="A30" s="33" t="s">
        <v>155</v>
      </c>
      <c r="B30" s="59">
        <v>166</v>
      </c>
      <c r="C30" s="59">
        <v>160</v>
      </c>
      <c r="D30" s="59">
        <v>170</v>
      </c>
      <c r="E30" s="59">
        <v>150</v>
      </c>
      <c r="F30" s="59">
        <v>153</v>
      </c>
      <c r="G30" s="59">
        <v>160</v>
      </c>
      <c r="H30" s="59">
        <v>143</v>
      </c>
      <c r="I30" s="59">
        <v>159</v>
      </c>
      <c r="J30" s="59">
        <v>158</v>
      </c>
      <c r="K30" s="59">
        <v>152</v>
      </c>
      <c r="L30" s="59">
        <v>193</v>
      </c>
      <c r="M30" s="59">
        <v>179</v>
      </c>
      <c r="N30" s="59">
        <v>190</v>
      </c>
      <c r="O30" s="59">
        <v>164</v>
      </c>
      <c r="P30" s="59">
        <v>168</v>
      </c>
      <c r="Q30" s="59">
        <v>136</v>
      </c>
      <c r="R30" s="59">
        <v>147</v>
      </c>
      <c r="S30" s="59">
        <v>142</v>
      </c>
      <c r="T30" s="59">
        <v>148</v>
      </c>
      <c r="U30" s="59">
        <v>157</v>
      </c>
      <c r="V30" s="59">
        <v>147</v>
      </c>
      <c r="W30" s="59">
        <v>146</v>
      </c>
      <c r="X30" s="59">
        <v>142</v>
      </c>
      <c r="Y30" s="59">
        <v>139</v>
      </c>
      <c r="Z30" s="59">
        <v>141</v>
      </c>
      <c r="AA30" s="59">
        <v>128</v>
      </c>
      <c r="AB30" s="59">
        <v>127</v>
      </c>
      <c r="AC30" s="59">
        <v>103</v>
      </c>
      <c r="AD30" s="59">
        <v>92</v>
      </c>
      <c r="AE30" s="59">
        <v>99</v>
      </c>
      <c r="AF30" s="59">
        <v>112</v>
      </c>
      <c r="AG30" s="59">
        <v>129</v>
      </c>
      <c r="AH30" s="59">
        <v>92</v>
      </c>
      <c r="AI30" s="59">
        <v>92</v>
      </c>
      <c r="AJ30" s="59">
        <v>78</v>
      </c>
      <c r="AK30" s="59">
        <v>70</v>
      </c>
      <c r="AL30" s="59">
        <v>70</v>
      </c>
      <c r="AM30" s="59">
        <v>69</v>
      </c>
      <c r="AN30" s="59">
        <v>61</v>
      </c>
      <c r="AO30" s="59">
        <v>70</v>
      </c>
      <c r="AP30" s="59">
        <v>57</v>
      </c>
      <c r="AQ30" s="59">
        <v>60</v>
      </c>
      <c r="AR30" s="139">
        <v>59</v>
      </c>
      <c r="AS30" s="59">
        <v>47</v>
      </c>
      <c r="AT30" s="59">
        <v>52</v>
      </c>
    </row>
    <row r="31" spans="1:48" ht="15" customHeight="1" x14ac:dyDescent="0.25">
      <c r="A31" s="33" t="s">
        <v>1</v>
      </c>
      <c r="B31" s="59">
        <v>188</v>
      </c>
      <c r="C31" s="59">
        <v>183</v>
      </c>
      <c r="D31" s="59">
        <v>192</v>
      </c>
      <c r="E31" s="59">
        <v>173</v>
      </c>
      <c r="F31" s="59">
        <v>182</v>
      </c>
      <c r="G31" s="59">
        <v>193</v>
      </c>
      <c r="H31" s="59">
        <v>168</v>
      </c>
      <c r="I31" s="59">
        <v>184</v>
      </c>
      <c r="J31" s="59">
        <v>188</v>
      </c>
      <c r="K31" s="59">
        <v>189</v>
      </c>
      <c r="L31" s="59">
        <v>230</v>
      </c>
      <c r="M31" s="59">
        <v>200</v>
      </c>
      <c r="N31" s="59">
        <v>216</v>
      </c>
      <c r="O31" s="59">
        <v>194</v>
      </c>
      <c r="P31" s="59">
        <v>194</v>
      </c>
      <c r="Q31" s="59">
        <v>161</v>
      </c>
      <c r="R31" s="59">
        <v>178</v>
      </c>
      <c r="S31" s="59">
        <v>165</v>
      </c>
      <c r="T31" s="59">
        <v>179</v>
      </c>
      <c r="U31" s="59">
        <v>182</v>
      </c>
      <c r="V31" s="59">
        <v>176</v>
      </c>
      <c r="W31" s="59">
        <v>168</v>
      </c>
      <c r="X31" s="59">
        <v>175</v>
      </c>
      <c r="Y31" s="59">
        <v>172</v>
      </c>
      <c r="Z31" s="59">
        <v>174</v>
      </c>
      <c r="AA31" s="59">
        <v>157</v>
      </c>
      <c r="AB31" s="59">
        <v>155</v>
      </c>
      <c r="AC31" s="59">
        <v>132</v>
      </c>
      <c r="AD31" s="59">
        <v>111</v>
      </c>
      <c r="AE31" s="59">
        <v>123</v>
      </c>
      <c r="AF31" s="59">
        <v>130</v>
      </c>
      <c r="AG31" s="59">
        <v>155</v>
      </c>
      <c r="AH31" s="59">
        <v>117</v>
      </c>
      <c r="AI31" s="59">
        <v>112</v>
      </c>
      <c r="AJ31" s="59">
        <v>102</v>
      </c>
      <c r="AK31" s="59">
        <v>90</v>
      </c>
      <c r="AL31" s="59">
        <v>83</v>
      </c>
      <c r="AM31" s="59">
        <v>89</v>
      </c>
      <c r="AN31" s="59">
        <v>78</v>
      </c>
      <c r="AO31" s="59">
        <v>85</v>
      </c>
      <c r="AP31" s="59">
        <v>71</v>
      </c>
      <c r="AQ31" s="59">
        <v>79</v>
      </c>
      <c r="AR31" s="139">
        <v>70</v>
      </c>
      <c r="AS31" s="59">
        <v>62</v>
      </c>
      <c r="AT31" s="59">
        <v>68</v>
      </c>
    </row>
    <row r="32" spans="1:48" ht="15" customHeight="1" x14ac:dyDescent="0.25">
      <c r="A32" s="3"/>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138"/>
      <c r="AS32" s="58"/>
      <c r="AT32" s="58"/>
    </row>
    <row r="33" spans="1:48" ht="15" customHeight="1" x14ac:dyDescent="0.25">
      <c r="A33" s="63" t="s">
        <v>72</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138"/>
      <c r="AS33" s="58"/>
      <c r="AT33" s="58"/>
    </row>
    <row r="34" spans="1:48" ht="15" customHeight="1" x14ac:dyDescent="0.25">
      <c r="A34" s="33" t="s">
        <v>152</v>
      </c>
      <c r="B34" s="23">
        <v>87.209302325581405</v>
      </c>
      <c r="C34" s="23">
        <v>86.868686868686893</v>
      </c>
      <c r="D34" s="23">
        <v>83.1460674157303</v>
      </c>
      <c r="E34" s="23">
        <v>89.3805309734513</v>
      </c>
      <c r="F34" s="23">
        <v>88.785046728972006</v>
      </c>
      <c r="G34" s="23">
        <v>88.2882882882883</v>
      </c>
      <c r="H34" s="23">
        <v>87.012987012986997</v>
      </c>
      <c r="I34" s="23">
        <v>90.099009900990097</v>
      </c>
      <c r="J34" s="23">
        <v>81.308411214953296</v>
      </c>
      <c r="K34" s="23">
        <v>87.619047619047606</v>
      </c>
      <c r="L34" s="23">
        <v>92.045454545454504</v>
      </c>
      <c r="M34" s="23">
        <v>88.172043010752702</v>
      </c>
      <c r="N34" s="23">
        <v>85.858585858585897</v>
      </c>
      <c r="O34" s="23">
        <v>85</v>
      </c>
      <c r="P34" s="23">
        <v>84.615384615384599</v>
      </c>
      <c r="Q34" s="23">
        <v>83.809523809523796</v>
      </c>
      <c r="R34" s="23">
        <v>89.361702127659598</v>
      </c>
      <c r="S34" s="23">
        <v>81.609195402298894</v>
      </c>
      <c r="T34" s="23">
        <v>81.1111111111111</v>
      </c>
      <c r="U34" s="23">
        <v>90.090090090090101</v>
      </c>
      <c r="V34" s="23">
        <v>87.755102040816297</v>
      </c>
      <c r="W34" s="23">
        <v>86.021505376344095</v>
      </c>
      <c r="X34" s="23">
        <v>87.096774193548399</v>
      </c>
      <c r="Y34" s="23">
        <v>84.210526315789494</v>
      </c>
      <c r="Z34" s="23">
        <v>86.4583333333333</v>
      </c>
      <c r="AA34" s="23">
        <v>85.576923076923094</v>
      </c>
      <c r="AB34" s="23">
        <v>87.2340425531915</v>
      </c>
      <c r="AC34" s="23">
        <v>88.8888888888889</v>
      </c>
      <c r="AD34" s="23">
        <v>81.012658227848107</v>
      </c>
      <c r="AE34" s="23">
        <v>83.3333333333333</v>
      </c>
      <c r="AF34" s="23">
        <v>83</v>
      </c>
      <c r="AG34" s="23">
        <v>88.732394366197198</v>
      </c>
      <c r="AH34" s="23">
        <v>76.056338028168994</v>
      </c>
      <c r="AI34" s="23">
        <v>76.5625</v>
      </c>
      <c r="AJ34" s="23">
        <v>87.692307692307693</v>
      </c>
      <c r="AK34" s="23">
        <v>81.632653061224502</v>
      </c>
      <c r="AL34" s="23">
        <v>84.057971014492793</v>
      </c>
      <c r="AM34" s="23">
        <v>84.615384615384599</v>
      </c>
      <c r="AN34" s="23">
        <v>77.586206896551701</v>
      </c>
      <c r="AO34" s="23">
        <v>81.967213114754102</v>
      </c>
      <c r="AP34" s="23">
        <v>82.692307692307693</v>
      </c>
      <c r="AQ34" s="23">
        <v>75.609756097561004</v>
      </c>
      <c r="AR34" s="130">
        <v>73.809523809523796</v>
      </c>
      <c r="AS34" s="23">
        <v>82.608695652173907</v>
      </c>
      <c r="AT34" s="23">
        <v>76.190476190476204</v>
      </c>
      <c r="AU34" s="10"/>
      <c r="AV34" s="74"/>
    </row>
    <row r="35" spans="1:48" ht="15" customHeight="1" x14ac:dyDescent="0.25">
      <c r="A35" s="33" t="s">
        <v>153</v>
      </c>
      <c r="B35" s="57">
        <v>6.12</v>
      </c>
      <c r="C35" s="57">
        <v>6.1395348837209296</v>
      </c>
      <c r="D35" s="57">
        <v>6.0405405405405403</v>
      </c>
      <c r="E35" s="57">
        <v>5.61386138613861</v>
      </c>
      <c r="F35" s="57">
        <v>6.0210526315789501</v>
      </c>
      <c r="G35" s="57">
        <v>5.6428571428571397</v>
      </c>
      <c r="H35" s="57">
        <v>5.8059701492537297</v>
      </c>
      <c r="I35" s="57">
        <v>5.2747252747252702</v>
      </c>
      <c r="J35" s="57">
        <v>4.9540229885057503</v>
      </c>
      <c r="K35" s="57">
        <v>5.3152173913043503</v>
      </c>
      <c r="L35" s="57">
        <v>5.8395061728395099</v>
      </c>
      <c r="M35" s="57">
        <v>5.4634146341463401</v>
      </c>
      <c r="N35" s="57">
        <v>5.24705882352941</v>
      </c>
      <c r="O35" s="57">
        <v>5.8470588235294096</v>
      </c>
      <c r="P35" s="57">
        <v>5.9191919191919196</v>
      </c>
      <c r="Q35" s="57">
        <v>6.375</v>
      </c>
      <c r="R35" s="57">
        <v>5.9166666666666696</v>
      </c>
      <c r="S35" s="57">
        <v>5.1549295774647899</v>
      </c>
      <c r="T35" s="57">
        <v>5.5616438356164402</v>
      </c>
      <c r="U35" s="57">
        <v>5.69</v>
      </c>
      <c r="V35" s="57">
        <v>5.8255813953488396</v>
      </c>
      <c r="W35" s="57">
        <v>5.0625</v>
      </c>
      <c r="X35" s="57">
        <v>5.5432098765432096</v>
      </c>
      <c r="Y35" s="57">
        <v>4.921875</v>
      </c>
      <c r="Z35" s="57">
        <v>4.6024096385542199</v>
      </c>
      <c r="AA35" s="57">
        <v>5.0898876404494402</v>
      </c>
      <c r="AB35" s="57">
        <v>4.9756097560975601</v>
      </c>
      <c r="AC35" s="57">
        <v>5.4886363636363598</v>
      </c>
      <c r="AD35" s="57">
        <v>4.484375</v>
      </c>
      <c r="AE35" s="57">
        <v>5.0923076923076902</v>
      </c>
      <c r="AF35" s="57">
        <v>4.6867469879518104</v>
      </c>
      <c r="AG35" s="57">
        <v>4.9047619047619104</v>
      </c>
      <c r="AH35" s="57">
        <v>5.1666666666666696</v>
      </c>
      <c r="AI35" s="57">
        <v>4.5918367346938798</v>
      </c>
      <c r="AJ35" s="57">
        <v>3.8947368421052602</v>
      </c>
      <c r="AK35" s="57">
        <v>4.2249999999999996</v>
      </c>
      <c r="AL35" s="57">
        <v>5.18965517241379</v>
      </c>
      <c r="AM35" s="57">
        <v>6.7575757575757596</v>
      </c>
      <c r="AN35" s="57">
        <v>5.1777777777777798</v>
      </c>
      <c r="AO35" s="57">
        <v>5.26</v>
      </c>
      <c r="AP35" s="57">
        <v>5.2093023255814002</v>
      </c>
      <c r="AQ35" s="57">
        <v>5.6451612903225801</v>
      </c>
      <c r="AR35" s="144">
        <v>6.2903225806451601</v>
      </c>
      <c r="AS35" s="57">
        <v>6.1315789473684204</v>
      </c>
      <c r="AT35" s="57">
        <v>5.59375</v>
      </c>
    </row>
    <row r="36" spans="1:48" ht="15" customHeight="1" x14ac:dyDescent="0.25">
      <c r="A36" s="33" t="s">
        <v>154</v>
      </c>
      <c r="B36" s="59">
        <v>459</v>
      </c>
      <c r="C36" s="59">
        <v>528</v>
      </c>
      <c r="D36" s="59">
        <v>447</v>
      </c>
      <c r="E36" s="59">
        <v>567</v>
      </c>
      <c r="F36" s="59">
        <v>572</v>
      </c>
      <c r="G36" s="59">
        <v>553</v>
      </c>
      <c r="H36" s="59">
        <v>389</v>
      </c>
      <c r="I36" s="59">
        <v>480</v>
      </c>
      <c r="J36" s="59">
        <v>431</v>
      </c>
      <c r="K36" s="59">
        <v>489</v>
      </c>
      <c r="L36" s="59">
        <v>473</v>
      </c>
      <c r="M36" s="59">
        <v>448</v>
      </c>
      <c r="N36" s="59">
        <v>446</v>
      </c>
      <c r="O36" s="59">
        <v>497</v>
      </c>
      <c r="P36" s="59">
        <v>586</v>
      </c>
      <c r="Q36" s="59">
        <v>561</v>
      </c>
      <c r="R36" s="59">
        <v>497</v>
      </c>
      <c r="S36" s="59">
        <v>366</v>
      </c>
      <c r="T36" s="59">
        <v>406</v>
      </c>
      <c r="U36" s="59">
        <v>569</v>
      </c>
      <c r="V36" s="59">
        <v>501</v>
      </c>
      <c r="W36" s="59">
        <v>405</v>
      </c>
      <c r="X36" s="59">
        <v>449</v>
      </c>
      <c r="Y36" s="59">
        <v>315</v>
      </c>
      <c r="Z36" s="59">
        <v>382</v>
      </c>
      <c r="AA36" s="59">
        <v>453</v>
      </c>
      <c r="AB36" s="59">
        <v>408</v>
      </c>
      <c r="AC36" s="59">
        <v>483</v>
      </c>
      <c r="AD36" s="59">
        <v>287</v>
      </c>
      <c r="AE36" s="59">
        <v>331</v>
      </c>
      <c r="AF36" s="59">
        <v>389</v>
      </c>
      <c r="AG36" s="59">
        <v>309</v>
      </c>
      <c r="AH36" s="59">
        <v>279</v>
      </c>
      <c r="AI36" s="59">
        <v>225</v>
      </c>
      <c r="AJ36" s="59">
        <v>222</v>
      </c>
      <c r="AK36" s="59">
        <v>169</v>
      </c>
      <c r="AL36" s="59">
        <v>301</v>
      </c>
      <c r="AM36" s="59">
        <v>223</v>
      </c>
      <c r="AN36" s="59">
        <v>233</v>
      </c>
      <c r="AO36" s="59">
        <v>263</v>
      </c>
      <c r="AP36" s="59">
        <v>224</v>
      </c>
      <c r="AQ36" s="59">
        <v>175</v>
      </c>
      <c r="AR36" s="139">
        <v>195</v>
      </c>
      <c r="AS36" s="59">
        <v>233</v>
      </c>
      <c r="AT36" s="59">
        <v>179</v>
      </c>
    </row>
    <row r="37" spans="1:48" ht="15" customHeight="1" x14ac:dyDescent="0.25">
      <c r="A37" s="33" t="s">
        <v>155</v>
      </c>
      <c r="B37" s="59">
        <v>75</v>
      </c>
      <c r="C37" s="59">
        <v>86</v>
      </c>
      <c r="D37" s="59">
        <v>74</v>
      </c>
      <c r="E37" s="59">
        <v>101</v>
      </c>
      <c r="F37" s="59">
        <v>95</v>
      </c>
      <c r="G37" s="59">
        <v>98</v>
      </c>
      <c r="H37" s="59">
        <v>67</v>
      </c>
      <c r="I37" s="59">
        <v>91</v>
      </c>
      <c r="J37" s="59">
        <v>87</v>
      </c>
      <c r="K37" s="59">
        <v>92</v>
      </c>
      <c r="L37" s="59">
        <v>81</v>
      </c>
      <c r="M37" s="59">
        <v>82</v>
      </c>
      <c r="N37" s="59">
        <v>85</v>
      </c>
      <c r="O37" s="59">
        <v>85</v>
      </c>
      <c r="P37" s="59">
        <v>99</v>
      </c>
      <c r="Q37" s="59">
        <v>88</v>
      </c>
      <c r="R37" s="59">
        <v>84</v>
      </c>
      <c r="S37" s="59">
        <v>71</v>
      </c>
      <c r="T37" s="59">
        <v>73</v>
      </c>
      <c r="U37" s="59">
        <v>100</v>
      </c>
      <c r="V37" s="59">
        <v>86</v>
      </c>
      <c r="W37" s="59">
        <v>80</v>
      </c>
      <c r="X37" s="59">
        <v>81</v>
      </c>
      <c r="Y37" s="59">
        <v>64</v>
      </c>
      <c r="Z37" s="59">
        <v>83</v>
      </c>
      <c r="AA37" s="59">
        <v>89</v>
      </c>
      <c r="AB37" s="59">
        <v>82</v>
      </c>
      <c r="AC37" s="59">
        <v>88</v>
      </c>
      <c r="AD37" s="59">
        <v>64</v>
      </c>
      <c r="AE37" s="59">
        <v>65</v>
      </c>
      <c r="AF37" s="59">
        <v>83</v>
      </c>
      <c r="AG37" s="59">
        <v>63</v>
      </c>
      <c r="AH37" s="59">
        <v>54</v>
      </c>
      <c r="AI37" s="59">
        <v>49</v>
      </c>
      <c r="AJ37" s="59">
        <v>57</v>
      </c>
      <c r="AK37" s="59">
        <v>40</v>
      </c>
      <c r="AL37" s="59">
        <v>58</v>
      </c>
      <c r="AM37" s="59">
        <v>33</v>
      </c>
      <c r="AN37" s="59">
        <v>45</v>
      </c>
      <c r="AO37" s="59">
        <v>50</v>
      </c>
      <c r="AP37" s="59">
        <v>43</v>
      </c>
      <c r="AQ37" s="59">
        <v>31</v>
      </c>
      <c r="AR37" s="139">
        <v>31</v>
      </c>
      <c r="AS37" s="59">
        <v>38</v>
      </c>
      <c r="AT37" s="59">
        <v>32</v>
      </c>
    </row>
    <row r="38" spans="1:48" ht="15" customHeight="1" x14ac:dyDescent="0.25">
      <c r="A38" s="33" t="s">
        <v>1</v>
      </c>
      <c r="B38" s="59">
        <v>86</v>
      </c>
      <c r="C38" s="59">
        <v>99</v>
      </c>
      <c r="D38" s="59">
        <v>89</v>
      </c>
      <c r="E38" s="59">
        <v>113</v>
      </c>
      <c r="F38" s="59">
        <v>107</v>
      </c>
      <c r="G38" s="59">
        <v>111</v>
      </c>
      <c r="H38" s="59">
        <v>77</v>
      </c>
      <c r="I38" s="59">
        <v>101</v>
      </c>
      <c r="J38" s="59">
        <v>107</v>
      </c>
      <c r="K38" s="59">
        <v>105</v>
      </c>
      <c r="L38" s="59">
        <v>88</v>
      </c>
      <c r="M38" s="59">
        <v>93</v>
      </c>
      <c r="N38" s="59">
        <v>99</v>
      </c>
      <c r="O38" s="59">
        <v>100</v>
      </c>
      <c r="P38" s="59">
        <v>117</v>
      </c>
      <c r="Q38" s="59">
        <v>105</v>
      </c>
      <c r="R38" s="59">
        <v>94</v>
      </c>
      <c r="S38" s="59">
        <v>87</v>
      </c>
      <c r="T38" s="59">
        <v>90</v>
      </c>
      <c r="U38" s="59">
        <v>111</v>
      </c>
      <c r="V38" s="59">
        <v>98</v>
      </c>
      <c r="W38" s="59">
        <v>93</v>
      </c>
      <c r="X38" s="59">
        <v>93</v>
      </c>
      <c r="Y38" s="59">
        <v>76</v>
      </c>
      <c r="Z38" s="59">
        <v>96</v>
      </c>
      <c r="AA38" s="59">
        <v>104</v>
      </c>
      <c r="AB38" s="59">
        <v>94</v>
      </c>
      <c r="AC38" s="59">
        <v>99</v>
      </c>
      <c r="AD38" s="59">
        <v>79</v>
      </c>
      <c r="AE38" s="59">
        <v>78</v>
      </c>
      <c r="AF38" s="59">
        <v>100</v>
      </c>
      <c r="AG38" s="59">
        <v>71</v>
      </c>
      <c r="AH38" s="59">
        <v>71</v>
      </c>
      <c r="AI38" s="59">
        <v>64</v>
      </c>
      <c r="AJ38" s="59">
        <v>65</v>
      </c>
      <c r="AK38" s="59">
        <v>49</v>
      </c>
      <c r="AL38" s="59">
        <v>69</v>
      </c>
      <c r="AM38" s="59">
        <v>39</v>
      </c>
      <c r="AN38" s="59">
        <v>58</v>
      </c>
      <c r="AO38" s="59">
        <v>61</v>
      </c>
      <c r="AP38" s="59">
        <v>52</v>
      </c>
      <c r="AQ38" s="59">
        <v>41</v>
      </c>
      <c r="AR38" s="139">
        <v>42</v>
      </c>
      <c r="AS38" s="59">
        <v>46</v>
      </c>
      <c r="AT38" s="59">
        <v>42</v>
      </c>
    </row>
    <row r="39" spans="1:48" ht="15" customHeight="1" x14ac:dyDescent="0.25">
      <c r="A39" s="42"/>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138"/>
      <c r="AS39" s="58"/>
      <c r="AT39" s="58"/>
    </row>
    <row r="40" spans="1:48" ht="15" customHeight="1" x14ac:dyDescent="0.25">
      <c r="A40" s="63" t="s">
        <v>73</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138"/>
      <c r="AS40" s="58"/>
      <c r="AT40" s="58"/>
    </row>
    <row r="41" spans="1:48" ht="15" customHeight="1" x14ac:dyDescent="0.25">
      <c r="A41" s="33" t="s">
        <v>152</v>
      </c>
      <c r="B41" s="23">
        <v>89.7959183673469</v>
      </c>
      <c r="C41" s="23">
        <v>85.294117647058798</v>
      </c>
      <c r="D41" s="23">
        <v>92.156862745097996</v>
      </c>
      <c r="E41" s="23">
        <v>87.5</v>
      </c>
      <c r="F41" s="23">
        <v>87.804878048780495</v>
      </c>
      <c r="G41" s="23">
        <v>88.461538461538495</v>
      </c>
      <c r="H41" s="23">
        <v>89.473684210526301</v>
      </c>
      <c r="I41" s="23">
        <v>91.935483870967701</v>
      </c>
      <c r="J41" s="23">
        <v>79.245283018867894</v>
      </c>
      <c r="K41" s="23">
        <v>87.037037037036995</v>
      </c>
      <c r="L41" s="23">
        <v>88.3333333333333</v>
      </c>
      <c r="M41" s="23">
        <v>91.6666666666667</v>
      </c>
      <c r="N41" s="23">
        <v>85</v>
      </c>
      <c r="O41" s="23">
        <v>76.785714285714306</v>
      </c>
      <c r="P41" s="23">
        <v>94</v>
      </c>
      <c r="Q41" s="23">
        <v>89.090909090909093</v>
      </c>
      <c r="R41" s="23">
        <v>90</v>
      </c>
      <c r="S41" s="23">
        <v>87.931034482758605</v>
      </c>
      <c r="T41" s="23">
        <v>90.769230769230802</v>
      </c>
      <c r="U41" s="23">
        <v>87.692307692307693</v>
      </c>
      <c r="V41" s="23">
        <v>81.818181818181799</v>
      </c>
      <c r="W41" s="23">
        <v>87.692307692307693</v>
      </c>
      <c r="X41" s="23">
        <v>90.476190476190496</v>
      </c>
      <c r="Y41" s="23">
        <v>78.431372549019599</v>
      </c>
      <c r="Z41" s="23">
        <v>91.228070175438603</v>
      </c>
      <c r="AA41" s="23">
        <v>85.294117647058798</v>
      </c>
      <c r="AB41" s="23">
        <v>89.230769230769198</v>
      </c>
      <c r="AC41" s="23">
        <v>90.384615384615401</v>
      </c>
      <c r="AD41" s="23">
        <v>90.476190476190496</v>
      </c>
      <c r="AE41" s="23">
        <v>78.846153846153797</v>
      </c>
      <c r="AF41" s="23">
        <v>96</v>
      </c>
      <c r="AG41" s="23">
        <v>84.615384615384599</v>
      </c>
      <c r="AH41" s="23">
        <v>83.673469387755105</v>
      </c>
      <c r="AI41" s="23">
        <v>69.642857142857096</v>
      </c>
      <c r="AJ41" s="23">
        <v>87.5</v>
      </c>
      <c r="AK41" s="23">
        <v>88.8888888888889</v>
      </c>
      <c r="AL41" s="23">
        <v>80.701754385964904</v>
      </c>
      <c r="AM41" s="23">
        <v>77.5</v>
      </c>
      <c r="AN41" s="23">
        <v>82.857142857142904</v>
      </c>
      <c r="AO41" s="23">
        <v>80.645161290322605</v>
      </c>
      <c r="AP41" s="23">
        <v>87.5</v>
      </c>
      <c r="AQ41" s="23">
        <v>82.857142857142904</v>
      </c>
      <c r="AR41" s="130">
        <v>77.5</v>
      </c>
      <c r="AS41" s="23">
        <v>90.322580645161295</v>
      </c>
      <c r="AT41" s="23" t="s">
        <v>250</v>
      </c>
      <c r="AU41" s="10"/>
      <c r="AV41" s="74"/>
    </row>
    <row r="42" spans="1:48" ht="15" customHeight="1" x14ac:dyDescent="0.25">
      <c r="A42" s="33" t="s">
        <v>153</v>
      </c>
      <c r="B42" s="57">
        <v>7.5227272727272698</v>
      </c>
      <c r="C42" s="57" t="s">
        <v>250</v>
      </c>
      <c r="D42" s="57">
        <v>7.4468085106383004</v>
      </c>
      <c r="E42" s="57">
        <v>5.7428571428571402</v>
      </c>
      <c r="F42" s="57">
        <v>6.6388888888888902</v>
      </c>
      <c r="G42" s="57">
        <v>7.0652173913043503</v>
      </c>
      <c r="H42" s="57">
        <v>6.8235294117647101</v>
      </c>
      <c r="I42" s="57">
        <v>6.0175438596491198</v>
      </c>
      <c r="J42" s="57">
        <v>6.2380952380952399</v>
      </c>
      <c r="K42" s="57">
        <v>5.5531914893616996</v>
      </c>
      <c r="L42" s="57">
        <v>5.4339622641509404</v>
      </c>
      <c r="M42" s="57">
        <v>5.9318181818181799</v>
      </c>
      <c r="N42" s="57">
        <v>6.8627450980392197</v>
      </c>
      <c r="O42" s="57">
        <v>5.5581395348837201</v>
      </c>
      <c r="P42" s="57">
        <v>6.2978723404255303</v>
      </c>
      <c r="Q42" s="57">
        <v>4.0816326530612201</v>
      </c>
      <c r="R42" s="57">
        <v>4.6481481481481497</v>
      </c>
      <c r="S42" s="57">
        <v>4.6470588235294104</v>
      </c>
      <c r="T42" s="57">
        <v>4.0169491525423702</v>
      </c>
      <c r="U42" s="57">
        <v>5.1754385964912304</v>
      </c>
      <c r="V42" s="57">
        <v>4.9555555555555602</v>
      </c>
      <c r="W42" s="57">
        <v>4.45614035087719</v>
      </c>
      <c r="X42" s="57">
        <v>4.6315789473684204</v>
      </c>
      <c r="Y42" s="57">
        <v>4.875</v>
      </c>
      <c r="Z42" s="57">
        <v>4.6538461538461497</v>
      </c>
      <c r="AA42" s="57">
        <v>4.6724137931034502</v>
      </c>
      <c r="AB42" s="57">
        <v>4.8448275862069003</v>
      </c>
      <c r="AC42" s="57">
        <v>5.0425531914893602</v>
      </c>
      <c r="AD42" s="57">
        <v>4.9122807017543897</v>
      </c>
      <c r="AE42" s="57">
        <v>4.1463414634146298</v>
      </c>
      <c r="AF42" s="57">
        <v>4.7708333333333304</v>
      </c>
      <c r="AG42" s="57">
        <v>4.75</v>
      </c>
      <c r="AH42" s="57">
        <v>4.2926829268292703</v>
      </c>
      <c r="AI42" s="57">
        <v>4.3846153846153904</v>
      </c>
      <c r="AJ42" s="57">
        <v>5.6</v>
      </c>
      <c r="AK42" s="57">
        <v>5.5250000000000004</v>
      </c>
      <c r="AL42" s="57">
        <v>5</v>
      </c>
      <c r="AM42" s="57">
        <v>5.5483870967741904</v>
      </c>
      <c r="AN42" s="57" t="s">
        <v>250</v>
      </c>
      <c r="AO42" s="57" t="s">
        <v>250</v>
      </c>
      <c r="AP42" s="57" t="s">
        <v>250</v>
      </c>
      <c r="AQ42" s="57" t="s">
        <v>250</v>
      </c>
      <c r="AR42" s="144">
        <v>6.1935483870967696</v>
      </c>
      <c r="AS42" s="57" t="s">
        <v>250</v>
      </c>
      <c r="AT42" s="57" t="s">
        <v>250</v>
      </c>
    </row>
    <row r="43" spans="1:48" ht="15" customHeight="1" x14ac:dyDescent="0.25">
      <c r="A43" s="33" t="s">
        <v>154</v>
      </c>
      <c r="B43" s="59">
        <v>331</v>
      </c>
      <c r="C43" s="59">
        <v>196</v>
      </c>
      <c r="D43" s="59">
        <v>350</v>
      </c>
      <c r="E43" s="59">
        <v>201</v>
      </c>
      <c r="F43" s="59">
        <v>239</v>
      </c>
      <c r="G43" s="59">
        <v>325</v>
      </c>
      <c r="H43" s="59">
        <v>348</v>
      </c>
      <c r="I43" s="59">
        <v>343</v>
      </c>
      <c r="J43" s="59">
        <v>262</v>
      </c>
      <c r="K43" s="59">
        <v>261</v>
      </c>
      <c r="L43" s="59">
        <v>288</v>
      </c>
      <c r="M43" s="59">
        <v>261</v>
      </c>
      <c r="N43" s="59">
        <v>350</v>
      </c>
      <c r="O43" s="59">
        <v>239</v>
      </c>
      <c r="P43" s="59">
        <v>296</v>
      </c>
      <c r="Q43" s="59">
        <v>200</v>
      </c>
      <c r="R43" s="59">
        <v>251</v>
      </c>
      <c r="S43" s="59">
        <v>237</v>
      </c>
      <c r="T43" s="59">
        <v>237</v>
      </c>
      <c r="U43" s="59">
        <v>295</v>
      </c>
      <c r="V43" s="59">
        <v>223</v>
      </c>
      <c r="W43" s="59">
        <v>254</v>
      </c>
      <c r="X43" s="59">
        <v>264</v>
      </c>
      <c r="Y43" s="59">
        <v>195</v>
      </c>
      <c r="Z43" s="59">
        <v>242</v>
      </c>
      <c r="AA43" s="59">
        <v>271</v>
      </c>
      <c r="AB43" s="59">
        <v>281</v>
      </c>
      <c r="AC43" s="59">
        <v>237</v>
      </c>
      <c r="AD43" s="59">
        <v>280</v>
      </c>
      <c r="AE43" s="59">
        <v>170</v>
      </c>
      <c r="AF43" s="59">
        <v>229</v>
      </c>
      <c r="AG43" s="59">
        <v>209</v>
      </c>
      <c r="AH43" s="59">
        <v>176</v>
      </c>
      <c r="AI43" s="59">
        <v>171</v>
      </c>
      <c r="AJ43" s="59">
        <v>196</v>
      </c>
      <c r="AK43" s="59">
        <v>221</v>
      </c>
      <c r="AL43" s="59">
        <v>230</v>
      </c>
      <c r="AM43" s="59">
        <v>172</v>
      </c>
      <c r="AN43" s="59">
        <v>177</v>
      </c>
      <c r="AO43" s="59">
        <v>137</v>
      </c>
      <c r="AP43" s="59">
        <v>176</v>
      </c>
      <c r="AQ43" s="59">
        <v>217</v>
      </c>
      <c r="AR43" s="139">
        <v>192</v>
      </c>
      <c r="AS43" s="59">
        <v>190</v>
      </c>
      <c r="AT43" s="59">
        <v>108</v>
      </c>
    </row>
    <row r="44" spans="1:48" ht="15" customHeight="1" x14ac:dyDescent="0.25">
      <c r="A44" s="33" t="s">
        <v>155</v>
      </c>
      <c r="B44" s="59">
        <v>44</v>
      </c>
      <c r="C44" s="59">
        <v>29</v>
      </c>
      <c r="D44" s="59">
        <v>47</v>
      </c>
      <c r="E44" s="59">
        <v>35</v>
      </c>
      <c r="F44" s="59">
        <v>36</v>
      </c>
      <c r="G44" s="59">
        <v>46</v>
      </c>
      <c r="H44" s="59">
        <v>51</v>
      </c>
      <c r="I44" s="59">
        <v>57</v>
      </c>
      <c r="J44" s="59">
        <v>42</v>
      </c>
      <c r="K44" s="59">
        <v>47</v>
      </c>
      <c r="L44" s="59">
        <v>53</v>
      </c>
      <c r="M44" s="59">
        <v>44</v>
      </c>
      <c r="N44" s="59">
        <v>51</v>
      </c>
      <c r="O44" s="59">
        <v>43</v>
      </c>
      <c r="P44" s="59">
        <v>47</v>
      </c>
      <c r="Q44" s="59">
        <v>49</v>
      </c>
      <c r="R44" s="59">
        <v>54</v>
      </c>
      <c r="S44" s="59">
        <v>51</v>
      </c>
      <c r="T44" s="59">
        <v>59</v>
      </c>
      <c r="U44" s="59">
        <v>57</v>
      </c>
      <c r="V44" s="59">
        <v>45</v>
      </c>
      <c r="W44" s="59">
        <v>57</v>
      </c>
      <c r="X44" s="59">
        <v>57</v>
      </c>
      <c r="Y44" s="59">
        <v>40</v>
      </c>
      <c r="Z44" s="59">
        <v>52</v>
      </c>
      <c r="AA44" s="59">
        <v>58</v>
      </c>
      <c r="AB44" s="59">
        <v>58</v>
      </c>
      <c r="AC44" s="59">
        <v>47</v>
      </c>
      <c r="AD44" s="59">
        <v>57</v>
      </c>
      <c r="AE44" s="59">
        <v>41</v>
      </c>
      <c r="AF44" s="59">
        <v>48</v>
      </c>
      <c r="AG44" s="59">
        <v>44</v>
      </c>
      <c r="AH44" s="59">
        <v>41</v>
      </c>
      <c r="AI44" s="59">
        <v>39</v>
      </c>
      <c r="AJ44" s="59">
        <v>35</v>
      </c>
      <c r="AK44" s="59">
        <v>40</v>
      </c>
      <c r="AL44" s="59">
        <v>46</v>
      </c>
      <c r="AM44" s="59">
        <v>31</v>
      </c>
      <c r="AN44" s="59">
        <v>29</v>
      </c>
      <c r="AO44" s="59">
        <v>25</v>
      </c>
      <c r="AP44" s="59">
        <v>28</v>
      </c>
      <c r="AQ44" s="59">
        <v>29</v>
      </c>
      <c r="AR44" s="139">
        <v>31</v>
      </c>
      <c r="AS44" s="59">
        <v>28</v>
      </c>
      <c r="AT44" s="59">
        <v>16</v>
      </c>
    </row>
    <row r="45" spans="1:48" ht="15" customHeight="1" x14ac:dyDescent="0.25">
      <c r="A45" s="33" t="s">
        <v>1</v>
      </c>
      <c r="B45" s="59">
        <v>49</v>
      </c>
      <c r="C45" s="59">
        <v>34</v>
      </c>
      <c r="D45" s="59">
        <v>51</v>
      </c>
      <c r="E45" s="59">
        <v>40</v>
      </c>
      <c r="F45" s="59">
        <v>41</v>
      </c>
      <c r="G45" s="59">
        <v>52</v>
      </c>
      <c r="H45" s="59">
        <v>57</v>
      </c>
      <c r="I45" s="59">
        <v>62</v>
      </c>
      <c r="J45" s="59">
        <v>53</v>
      </c>
      <c r="K45" s="59">
        <v>54</v>
      </c>
      <c r="L45" s="59">
        <v>60</v>
      </c>
      <c r="M45" s="59">
        <v>48</v>
      </c>
      <c r="N45" s="59">
        <v>60</v>
      </c>
      <c r="O45" s="59">
        <v>56</v>
      </c>
      <c r="P45" s="59">
        <v>50</v>
      </c>
      <c r="Q45" s="59">
        <v>55</v>
      </c>
      <c r="R45" s="59">
        <v>60</v>
      </c>
      <c r="S45" s="59">
        <v>58</v>
      </c>
      <c r="T45" s="59">
        <v>65</v>
      </c>
      <c r="U45" s="59">
        <v>65</v>
      </c>
      <c r="V45" s="59">
        <v>55</v>
      </c>
      <c r="W45" s="59">
        <v>65</v>
      </c>
      <c r="X45" s="59">
        <v>63</v>
      </c>
      <c r="Y45" s="59">
        <v>51</v>
      </c>
      <c r="Z45" s="59">
        <v>57</v>
      </c>
      <c r="AA45" s="59">
        <v>68</v>
      </c>
      <c r="AB45" s="59">
        <v>65</v>
      </c>
      <c r="AC45" s="59">
        <v>52</v>
      </c>
      <c r="AD45" s="59">
        <v>63</v>
      </c>
      <c r="AE45" s="59">
        <v>52</v>
      </c>
      <c r="AF45" s="59">
        <v>50</v>
      </c>
      <c r="AG45" s="59">
        <v>52</v>
      </c>
      <c r="AH45" s="59">
        <v>49</v>
      </c>
      <c r="AI45" s="59">
        <v>56</v>
      </c>
      <c r="AJ45" s="59">
        <v>40</v>
      </c>
      <c r="AK45" s="59">
        <v>45</v>
      </c>
      <c r="AL45" s="59">
        <v>57</v>
      </c>
      <c r="AM45" s="59">
        <v>40</v>
      </c>
      <c r="AN45" s="59">
        <v>35</v>
      </c>
      <c r="AO45" s="59">
        <v>31</v>
      </c>
      <c r="AP45" s="59">
        <v>32</v>
      </c>
      <c r="AQ45" s="59">
        <v>35</v>
      </c>
      <c r="AR45" s="139">
        <v>40</v>
      </c>
      <c r="AS45" s="59">
        <v>31</v>
      </c>
      <c r="AT45" s="59">
        <v>24</v>
      </c>
    </row>
    <row r="46" spans="1:48" ht="15" customHeight="1" x14ac:dyDescent="0.25">
      <c r="A46" s="3"/>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139"/>
      <c r="AS46" s="59"/>
      <c r="AT46" s="59"/>
    </row>
    <row r="47" spans="1:48" ht="15" customHeight="1" x14ac:dyDescent="0.25">
      <c r="A47" s="63" t="s">
        <v>76</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139"/>
      <c r="AS47" s="59"/>
      <c r="AT47" s="59"/>
    </row>
    <row r="48" spans="1:48" ht="15" customHeight="1" x14ac:dyDescent="0.25">
      <c r="A48" s="33" t="s">
        <v>152</v>
      </c>
      <c r="B48" s="23" t="s">
        <v>250</v>
      </c>
      <c r="C48" s="23">
        <v>91.891891891891902</v>
      </c>
      <c r="D48" s="23">
        <v>89.130434782608702</v>
      </c>
      <c r="E48" s="23">
        <v>91.6666666666667</v>
      </c>
      <c r="F48" s="23">
        <v>95.081967213114794</v>
      </c>
      <c r="G48" s="23">
        <v>86</v>
      </c>
      <c r="H48" s="23">
        <v>95</v>
      </c>
      <c r="I48" s="23">
        <v>85.106382978723403</v>
      </c>
      <c r="J48" s="23">
        <v>93.75</v>
      </c>
      <c r="K48" s="23">
        <v>87.037037037036995</v>
      </c>
      <c r="L48" s="23">
        <v>81.355932203389798</v>
      </c>
      <c r="M48" s="23">
        <v>91.379310344827601</v>
      </c>
      <c r="N48" s="23">
        <v>88.709677419354804</v>
      </c>
      <c r="O48" s="23">
        <v>85.714285714285694</v>
      </c>
      <c r="P48" s="23">
        <v>91.176470588235304</v>
      </c>
      <c r="Q48" s="23">
        <v>94.545454545454504</v>
      </c>
      <c r="R48" s="23">
        <v>90.1408450704225</v>
      </c>
      <c r="S48" s="23">
        <v>88.8888888888889</v>
      </c>
      <c r="T48" s="23">
        <v>85.9375</v>
      </c>
      <c r="U48" s="23">
        <v>90.909090909090907</v>
      </c>
      <c r="V48" s="23">
        <v>84.285714285714306</v>
      </c>
      <c r="W48" s="23">
        <v>85.5421686746988</v>
      </c>
      <c r="X48" s="23">
        <v>90.6666666666667</v>
      </c>
      <c r="Y48" s="23">
        <v>92.2222222222222</v>
      </c>
      <c r="Z48" s="23">
        <v>87.755102040816297</v>
      </c>
      <c r="AA48" s="23">
        <v>92.207792207792195</v>
      </c>
      <c r="AB48" s="23">
        <v>85.882352941176507</v>
      </c>
      <c r="AC48" s="23">
        <v>86.4583333333333</v>
      </c>
      <c r="AD48" s="23">
        <v>80.357142857142904</v>
      </c>
      <c r="AE48" s="23">
        <v>88.8888888888889</v>
      </c>
      <c r="AF48" s="23">
        <v>88.659793814433002</v>
      </c>
      <c r="AG48" s="23">
        <v>88.5416666666667</v>
      </c>
      <c r="AH48" s="23">
        <v>85.714285714285694</v>
      </c>
      <c r="AI48" s="23">
        <v>84.536082474226802</v>
      </c>
      <c r="AJ48" s="23">
        <v>91</v>
      </c>
      <c r="AK48" s="23">
        <v>94.285714285714306</v>
      </c>
      <c r="AL48" s="23">
        <v>84.146341463414601</v>
      </c>
      <c r="AM48" s="23">
        <v>90.588235294117695</v>
      </c>
      <c r="AN48" s="23">
        <v>82.022471910112401</v>
      </c>
      <c r="AO48" s="23">
        <v>82.142857142857096</v>
      </c>
      <c r="AP48" s="23">
        <v>79.104477611940297</v>
      </c>
      <c r="AQ48" s="23">
        <v>84.615384615384599</v>
      </c>
      <c r="AR48" s="130">
        <v>86.842105263157904</v>
      </c>
      <c r="AS48" s="23">
        <v>87.2340425531915</v>
      </c>
      <c r="AT48" s="23">
        <v>84.285714285714306</v>
      </c>
      <c r="AU48" s="10"/>
      <c r="AV48" s="74"/>
    </row>
    <row r="49" spans="1:48" ht="15" customHeight="1" x14ac:dyDescent="0.25">
      <c r="A49" s="33" t="s">
        <v>153</v>
      </c>
      <c r="B49" s="57" t="s">
        <v>250</v>
      </c>
      <c r="C49" s="57">
        <v>6.4117647058823497</v>
      </c>
      <c r="D49" s="57">
        <v>7.1463414634146298</v>
      </c>
      <c r="E49" s="57">
        <v>5.2727272727272698</v>
      </c>
      <c r="F49" s="57">
        <v>5.4482758620689697</v>
      </c>
      <c r="G49" s="57">
        <v>5.8604651162790704</v>
      </c>
      <c r="H49" s="57">
        <v>6.2631578947368398</v>
      </c>
      <c r="I49" s="57">
        <v>6.45</v>
      </c>
      <c r="J49" s="57">
        <v>7.1333333333333302</v>
      </c>
      <c r="K49" s="57">
        <v>7.0851063829787204</v>
      </c>
      <c r="L49" s="57">
        <v>6.2083333333333304</v>
      </c>
      <c r="M49" s="57">
        <v>6.0377358490565998</v>
      </c>
      <c r="N49" s="57">
        <v>6.7818181818181804</v>
      </c>
      <c r="O49" s="57">
        <v>6.9444444444444402</v>
      </c>
      <c r="P49" s="57">
        <v>7.2903225806451601</v>
      </c>
      <c r="Q49" s="57">
        <v>6.3653846153846096</v>
      </c>
      <c r="R49" s="57">
        <v>6.734375</v>
      </c>
      <c r="S49" s="57">
        <v>5.265625</v>
      </c>
      <c r="T49" s="57">
        <v>5.4181818181818198</v>
      </c>
      <c r="U49" s="57">
        <v>5.1714285714285699</v>
      </c>
      <c r="V49" s="57">
        <v>5.6271186440678003</v>
      </c>
      <c r="W49" s="57">
        <v>6.4929577464788704</v>
      </c>
      <c r="X49" s="57">
        <v>6.4411764705882399</v>
      </c>
      <c r="Y49" s="57">
        <v>5.7349397590361404</v>
      </c>
      <c r="Z49" s="57">
        <v>6.2209302325581399</v>
      </c>
      <c r="AA49" s="57">
        <v>5.8732394366197198</v>
      </c>
      <c r="AB49" s="57">
        <v>5.2191780821917799</v>
      </c>
      <c r="AC49" s="57">
        <v>5.2048192771084301</v>
      </c>
      <c r="AD49" s="57">
        <v>5.5777777777777802</v>
      </c>
      <c r="AE49" s="57">
        <v>4.96428571428571</v>
      </c>
      <c r="AF49" s="57">
        <v>5.5697674418604697</v>
      </c>
      <c r="AG49" s="57">
        <v>5.50588235294118</v>
      </c>
      <c r="AH49" s="57">
        <v>5.8452380952380896</v>
      </c>
      <c r="AI49" s="57">
        <v>5.0365853658536599</v>
      </c>
      <c r="AJ49" s="57">
        <v>5.4505494505494498</v>
      </c>
      <c r="AK49" s="57">
        <v>5.39393939393939</v>
      </c>
      <c r="AL49" s="57">
        <v>6.0289855072463796</v>
      </c>
      <c r="AM49" s="57">
        <v>5.9220779220779196</v>
      </c>
      <c r="AN49" s="57">
        <v>5.7123287671232896</v>
      </c>
      <c r="AO49" s="57">
        <v>6.5507246376811601</v>
      </c>
      <c r="AP49" s="57">
        <v>6.52830188679245</v>
      </c>
      <c r="AQ49" s="57">
        <v>6.9636363636363603</v>
      </c>
      <c r="AR49" s="144">
        <v>6.9696969696969697</v>
      </c>
      <c r="AS49" s="57">
        <v>9.3658536585365795</v>
      </c>
      <c r="AT49" s="57">
        <v>6.9491525423728797</v>
      </c>
    </row>
    <row r="50" spans="1:48" ht="15" customHeight="1" x14ac:dyDescent="0.25">
      <c r="A50" s="33" t="s">
        <v>154</v>
      </c>
      <c r="B50" s="59">
        <v>175</v>
      </c>
      <c r="C50" s="59">
        <v>218</v>
      </c>
      <c r="D50" s="59">
        <v>293</v>
      </c>
      <c r="E50" s="59">
        <v>232</v>
      </c>
      <c r="F50" s="59">
        <v>316</v>
      </c>
      <c r="G50" s="59">
        <v>252</v>
      </c>
      <c r="H50" s="59">
        <v>357</v>
      </c>
      <c r="I50" s="59">
        <v>258</v>
      </c>
      <c r="J50" s="59">
        <v>428</v>
      </c>
      <c r="K50" s="59">
        <v>333</v>
      </c>
      <c r="L50" s="59">
        <v>298</v>
      </c>
      <c r="M50" s="59">
        <v>320</v>
      </c>
      <c r="N50" s="59">
        <v>373</v>
      </c>
      <c r="O50" s="59">
        <v>375</v>
      </c>
      <c r="P50" s="59">
        <v>452</v>
      </c>
      <c r="Q50" s="59">
        <v>331</v>
      </c>
      <c r="R50" s="59">
        <v>431</v>
      </c>
      <c r="S50" s="59">
        <v>337</v>
      </c>
      <c r="T50" s="59">
        <v>298</v>
      </c>
      <c r="U50" s="59">
        <v>362</v>
      </c>
      <c r="V50" s="59">
        <v>332</v>
      </c>
      <c r="W50" s="59">
        <v>461</v>
      </c>
      <c r="X50" s="59">
        <v>438</v>
      </c>
      <c r="Y50" s="59">
        <v>476</v>
      </c>
      <c r="Z50" s="59">
        <v>535</v>
      </c>
      <c r="AA50" s="59">
        <v>417</v>
      </c>
      <c r="AB50" s="59">
        <v>381</v>
      </c>
      <c r="AC50" s="59">
        <v>432</v>
      </c>
      <c r="AD50" s="59">
        <v>502</v>
      </c>
      <c r="AE50" s="59">
        <v>556</v>
      </c>
      <c r="AF50" s="59">
        <v>479</v>
      </c>
      <c r="AG50" s="59">
        <v>468</v>
      </c>
      <c r="AH50" s="59">
        <v>491</v>
      </c>
      <c r="AI50" s="59">
        <v>413</v>
      </c>
      <c r="AJ50" s="59">
        <v>496</v>
      </c>
      <c r="AK50" s="59">
        <v>534</v>
      </c>
      <c r="AL50" s="59">
        <v>416</v>
      </c>
      <c r="AM50" s="59">
        <v>456</v>
      </c>
      <c r="AN50" s="59">
        <v>417</v>
      </c>
      <c r="AO50" s="59">
        <v>452</v>
      </c>
      <c r="AP50" s="59">
        <v>346</v>
      </c>
      <c r="AQ50" s="59">
        <v>383</v>
      </c>
      <c r="AR50" s="139">
        <v>460</v>
      </c>
      <c r="AS50" s="59">
        <v>384</v>
      </c>
      <c r="AT50" s="59">
        <v>410</v>
      </c>
    </row>
    <row r="51" spans="1:48" ht="15" customHeight="1" x14ac:dyDescent="0.25">
      <c r="A51" s="33" t="s">
        <v>155</v>
      </c>
      <c r="B51" s="59">
        <v>24</v>
      </c>
      <c r="C51" s="59">
        <v>34</v>
      </c>
      <c r="D51" s="59">
        <v>41</v>
      </c>
      <c r="E51" s="59">
        <v>44</v>
      </c>
      <c r="F51" s="59">
        <v>58</v>
      </c>
      <c r="G51" s="59">
        <v>43</v>
      </c>
      <c r="H51" s="59">
        <v>57</v>
      </c>
      <c r="I51" s="59">
        <v>40</v>
      </c>
      <c r="J51" s="59">
        <v>60</v>
      </c>
      <c r="K51" s="59">
        <v>47</v>
      </c>
      <c r="L51" s="59">
        <v>48</v>
      </c>
      <c r="M51" s="59">
        <v>53</v>
      </c>
      <c r="N51" s="59">
        <v>55</v>
      </c>
      <c r="O51" s="59">
        <v>54</v>
      </c>
      <c r="P51" s="59">
        <v>62</v>
      </c>
      <c r="Q51" s="59">
        <v>52</v>
      </c>
      <c r="R51" s="59">
        <v>64</v>
      </c>
      <c r="S51" s="59">
        <v>64</v>
      </c>
      <c r="T51" s="59">
        <v>55</v>
      </c>
      <c r="U51" s="59">
        <v>70</v>
      </c>
      <c r="V51" s="59">
        <v>59</v>
      </c>
      <c r="W51" s="59">
        <v>71</v>
      </c>
      <c r="X51" s="59">
        <v>68</v>
      </c>
      <c r="Y51" s="59">
        <v>83</v>
      </c>
      <c r="Z51" s="59">
        <v>86</v>
      </c>
      <c r="AA51" s="59">
        <v>71</v>
      </c>
      <c r="AB51" s="59">
        <v>73</v>
      </c>
      <c r="AC51" s="59">
        <v>83</v>
      </c>
      <c r="AD51" s="59">
        <v>90</v>
      </c>
      <c r="AE51" s="59">
        <v>112</v>
      </c>
      <c r="AF51" s="59">
        <v>86</v>
      </c>
      <c r="AG51" s="59">
        <v>85</v>
      </c>
      <c r="AH51" s="59">
        <v>84</v>
      </c>
      <c r="AI51" s="59">
        <v>82</v>
      </c>
      <c r="AJ51" s="59">
        <v>91</v>
      </c>
      <c r="AK51" s="59">
        <v>99</v>
      </c>
      <c r="AL51" s="59">
        <v>69</v>
      </c>
      <c r="AM51" s="59">
        <v>77</v>
      </c>
      <c r="AN51" s="59">
        <v>73</v>
      </c>
      <c r="AO51" s="59">
        <v>69</v>
      </c>
      <c r="AP51" s="59">
        <v>53</v>
      </c>
      <c r="AQ51" s="59">
        <v>55</v>
      </c>
      <c r="AR51" s="139">
        <v>66</v>
      </c>
      <c r="AS51" s="59">
        <v>41</v>
      </c>
      <c r="AT51" s="59">
        <v>59</v>
      </c>
    </row>
    <row r="52" spans="1:48" ht="15" customHeight="1" x14ac:dyDescent="0.25">
      <c r="A52" s="33" t="s">
        <v>1</v>
      </c>
      <c r="B52" s="59">
        <v>28</v>
      </c>
      <c r="C52" s="59">
        <v>37</v>
      </c>
      <c r="D52" s="59">
        <v>46</v>
      </c>
      <c r="E52" s="59">
        <v>48</v>
      </c>
      <c r="F52" s="59">
        <v>61</v>
      </c>
      <c r="G52" s="59">
        <v>50</v>
      </c>
      <c r="H52" s="59">
        <v>60</v>
      </c>
      <c r="I52" s="59">
        <v>47</v>
      </c>
      <c r="J52" s="59">
        <v>64</v>
      </c>
      <c r="K52" s="59">
        <v>54</v>
      </c>
      <c r="L52" s="59">
        <v>59</v>
      </c>
      <c r="M52" s="59">
        <v>58</v>
      </c>
      <c r="N52" s="59">
        <v>62</v>
      </c>
      <c r="O52" s="59">
        <v>63</v>
      </c>
      <c r="P52" s="59">
        <v>68</v>
      </c>
      <c r="Q52" s="59">
        <v>55</v>
      </c>
      <c r="R52" s="59">
        <v>71</v>
      </c>
      <c r="S52" s="59">
        <v>72</v>
      </c>
      <c r="T52" s="59">
        <v>64</v>
      </c>
      <c r="U52" s="59">
        <v>77</v>
      </c>
      <c r="V52" s="59">
        <v>70</v>
      </c>
      <c r="W52" s="59">
        <v>83</v>
      </c>
      <c r="X52" s="59">
        <v>75</v>
      </c>
      <c r="Y52" s="59">
        <v>90</v>
      </c>
      <c r="Z52" s="59">
        <v>98</v>
      </c>
      <c r="AA52" s="59">
        <v>77</v>
      </c>
      <c r="AB52" s="59">
        <v>85</v>
      </c>
      <c r="AC52" s="59">
        <v>96</v>
      </c>
      <c r="AD52" s="59">
        <v>112</v>
      </c>
      <c r="AE52" s="59">
        <v>126</v>
      </c>
      <c r="AF52" s="59">
        <v>97</v>
      </c>
      <c r="AG52" s="59">
        <v>96</v>
      </c>
      <c r="AH52" s="59">
        <v>98</v>
      </c>
      <c r="AI52" s="59">
        <v>97</v>
      </c>
      <c r="AJ52" s="59">
        <v>100</v>
      </c>
      <c r="AK52" s="59">
        <v>105</v>
      </c>
      <c r="AL52" s="59">
        <v>82</v>
      </c>
      <c r="AM52" s="59">
        <v>85</v>
      </c>
      <c r="AN52" s="59">
        <v>89</v>
      </c>
      <c r="AO52" s="59">
        <v>84</v>
      </c>
      <c r="AP52" s="59">
        <v>67</v>
      </c>
      <c r="AQ52" s="59">
        <v>65</v>
      </c>
      <c r="AR52" s="139">
        <v>76</v>
      </c>
      <c r="AS52" s="59">
        <v>47</v>
      </c>
      <c r="AT52" s="59">
        <v>70</v>
      </c>
    </row>
    <row r="53" spans="1:48" ht="15" customHeight="1" x14ac:dyDescent="0.25">
      <c r="A53" s="42"/>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139"/>
      <c r="AS53" s="59"/>
      <c r="AT53" s="59"/>
    </row>
    <row r="54" spans="1:48" ht="15" customHeight="1" x14ac:dyDescent="0.25">
      <c r="A54" s="63" t="s">
        <v>12</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138"/>
      <c r="AS54" s="58"/>
      <c r="AT54" s="58"/>
    </row>
    <row r="55" spans="1:48" ht="15" customHeight="1" x14ac:dyDescent="0.25">
      <c r="A55" s="33" t="s">
        <v>152</v>
      </c>
      <c r="B55" s="23">
        <v>37.427837089758803</v>
      </c>
      <c r="C55" s="23">
        <v>38.3765886562744</v>
      </c>
      <c r="D55" s="23">
        <v>38.344266277939703</v>
      </c>
      <c r="E55" s="23">
        <v>38.981617573036402</v>
      </c>
      <c r="F55" s="23">
        <v>37.883708342998503</v>
      </c>
      <c r="G55" s="23">
        <v>38.633957288690901</v>
      </c>
      <c r="H55" s="23">
        <v>38.154498169909502</v>
      </c>
      <c r="I55" s="23">
        <v>37.877765279340103</v>
      </c>
      <c r="J55" s="23">
        <v>36.446544944338797</v>
      </c>
      <c r="K55" s="23">
        <v>36.669527562126902</v>
      </c>
      <c r="L55" s="23">
        <v>37.650111511408497</v>
      </c>
      <c r="M55" s="23">
        <v>37.653155329146699</v>
      </c>
      <c r="N55" s="23">
        <v>37.461266766343797</v>
      </c>
      <c r="O55" s="23">
        <v>37.740278455709699</v>
      </c>
      <c r="P55" s="23">
        <v>37.964901784824001</v>
      </c>
      <c r="Q55" s="23">
        <v>37.247302817639103</v>
      </c>
      <c r="R55" s="23">
        <v>36.327882425998801</v>
      </c>
      <c r="S55" s="23">
        <v>37.6898690558236</v>
      </c>
      <c r="T55" s="23">
        <v>39.413497086283598</v>
      </c>
      <c r="U55" s="23">
        <v>40.208675814406</v>
      </c>
      <c r="V55" s="23">
        <v>39.977285633163</v>
      </c>
      <c r="W55" s="23">
        <v>40.196146623078498</v>
      </c>
      <c r="X55" s="23">
        <v>41.419284091799199</v>
      </c>
      <c r="Y55" s="23">
        <v>42.1404402857262</v>
      </c>
      <c r="Z55" s="23">
        <v>41.042097707216101</v>
      </c>
      <c r="AA55" s="23">
        <v>39.992339447589103</v>
      </c>
      <c r="AB55" s="23">
        <v>39.927688474129098</v>
      </c>
      <c r="AC55" s="23">
        <v>40.700937053311499</v>
      </c>
      <c r="AD55" s="23">
        <v>40.343496052100697</v>
      </c>
      <c r="AE55" s="23">
        <v>39.842665432670103</v>
      </c>
      <c r="AF55" s="23">
        <v>41.174168297455999</v>
      </c>
      <c r="AG55" s="23">
        <v>43.1386249301286</v>
      </c>
      <c r="AH55" s="23">
        <v>42.936844454362898</v>
      </c>
      <c r="AI55" s="23">
        <v>42.573529411764703</v>
      </c>
      <c r="AJ55" s="23">
        <v>42.633083520049396</v>
      </c>
      <c r="AK55" s="23">
        <v>43.568363960171602</v>
      </c>
      <c r="AL55" s="23">
        <v>42.702702702702702</v>
      </c>
      <c r="AM55" s="23">
        <v>42.377789133026702</v>
      </c>
      <c r="AN55" s="23">
        <v>41.976343485144803</v>
      </c>
      <c r="AO55" s="23">
        <v>43.347883848927701</v>
      </c>
      <c r="AP55" s="23">
        <v>42.854279414712401</v>
      </c>
      <c r="AQ55" s="23">
        <v>41.944194419441899</v>
      </c>
      <c r="AR55" s="130">
        <v>41.7862838915471</v>
      </c>
      <c r="AS55" s="23">
        <v>42.317154998881698</v>
      </c>
      <c r="AT55" s="23">
        <v>41.641994989751801</v>
      </c>
      <c r="AU55" s="10"/>
      <c r="AV55" s="74"/>
    </row>
    <row r="56" spans="1:48" ht="15" customHeight="1" x14ac:dyDescent="0.25">
      <c r="A56" s="33" t="s">
        <v>153</v>
      </c>
      <c r="B56" s="25">
        <v>3.2364375891395101</v>
      </c>
      <c r="C56" s="25">
        <v>3.27024275226408</v>
      </c>
      <c r="D56" s="25">
        <v>3.1857014625904201</v>
      </c>
      <c r="E56" s="25">
        <v>3.1994731677082799</v>
      </c>
      <c r="F56" s="25">
        <v>3.1780283702418601</v>
      </c>
      <c r="G56" s="25">
        <v>3.2317079476705102</v>
      </c>
      <c r="H56" s="25">
        <v>3.1267292739573902</v>
      </c>
      <c r="I56" s="25">
        <v>3.1044347653929898</v>
      </c>
      <c r="J56" s="25">
        <v>3.0362678553338101</v>
      </c>
      <c r="K56" s="25">
        <v>3.0363849140911801</v>
      </c>
      <c r="L56" s="25">
        <v>3.0748419433844001</v>
      </c>
      <c r="M56" s="25">
        <v>3.0749941684161399</v>
      </c>
      <c r="N56" s="25">
        <v>3.0448866265617802</v>
      </c>
      <c r="O56" s="25">
        <v>3.0584467574059202</v>
      </c>
      <c r="P56" s="25">
        <v>3.0483256730137902</v>
      </c>
      <c r="Q56" s="25">
        <v>3.02959786276715</v>
      </c>
      <c r="R56" s="25">
        <v>2.99672364672365</v>
      </c>
      <c r="S56" s="25">
        <v>3.0639262726740801</v>
      </c>
      <c r="T56" s="25">
        <v>3.1426868044515102</v>
      </c>
      <c r="U56" s="25">
        <v>3.2010846891948299</v>
      </c>
      <c r="V56" s="25">
        <v>3.1571691176470602</v>
      </c>
      <c r="W56" s="25">
        <v>3.1883543865720698</v>
      </c>
      <c r="X56" s="25">
        <v>3.1894856278366102</v>
      </c>
      <c r="Y56" s="25">
        <v>3.1772402854877102</v>
      </c>
      <c r="Z56" s="25">
        <v>3.13600823045268</v>
      </c>
      <c r="AA56" s="25">
        <v>3.1064169415771001</v>
      </c>
      <c r="AB56" s="25">
        <v>3.1201664219285399</v>
      </c>
      <c r="AC56" s="25">
        <v>3.1997918834547301</v>
      </c>
      <c r="AD56" s="25">
        <v>3.1658571428571398</v>
      </c>
      <c r="AE56" s="25">
        <v>3.26001742160279</v>
      </c>
      <c r="AF56" s="25">
        <v>3.2701204055766802</v>
      </c>
      <c r="AG56" s="25">
        <v>3.3014253320375802</v>
      </c>
      <c r="AH56" s="25">
        <v>3.3575883575883601</v>
      </c>
      <c r="AI56" s="25">
        <v>3.3702936096718501</v>
      </c>
      <c r="AJ56" s="25">
        <v>3.46013048205872</v>
      </c>
      <c r="AK56" s="25">
        <v>3.4622816796729801</v>
      </c>
      <c r="AL56" s="25">
        <v>3.5452775073028202</v>
      </c>
      <c r="AM56" s="25">
        <v>3.6085209003215399</v>
      </c>
      <c r="AN56" s="25">
        <v>3.6631905924117998</v>
      </c>
      <c r="AO56" s="25">
        <v>3.64448336252189</v>
      </c>
      <c r="AP56" s="25">
        <v>3.7043966323666999</v>
      </c>
      <c r="AQ56" s="25">
        <v>3.70886981402003</v>
      </c>
      <c r="AR56" s="126">
        <v>3.88193384223919</v>
      </c>
      <c r="AS56" s="25">
        <v>3.86310782241015</v>
      </c>
      <c r="AT56" s="25">
        <v>3.8714793546622901</v>
      </c>
    </row>
    <row r="57" spans="1:48" ht="15" customHeight="1" x14ac:dyDescent="0.25">
      <c r="A57" s="33" t="s">
        <v>154</v>
      </c>
      <c r="B57" s="26">
        <v>61269</v>
      </c>
      <c r="C57" s="26">
        <v>61026</v>
      </c>
      <c r="D57" s="26">
        <v>60334</v>
      </c>
      <c r="E57" s="26">
        <v>61945</v>
      </c>
      <c r="F57" s="26">
        <v>62283</v>
      </c>
      <c r="G57" s="26">
        <v>62498</v>
      </c>
      <c r="H57" s="26">
        <v>61928</v>
      </c>
      <c r="I57" s="26">
        <v>62722</v>
      </c>
      <c r="J57" s="26">
        <v>59942</v>
      </c>
      <c r="K57" s="26">
        <v>57081</v>
      </c>
      <c r="L57" s="26">
        <v>53985</v>
      </c>
      <c r="M57" s="26">
        <v>52730</v>
      </c>
      <c r="N57" s="26">
        <v>52640</v>
      </c>
      <c r="O57" s="26">
        <v>49660</v>
      </c>
      <c r="P57" s="26">
        <v>46426</v>
      </c>
      <c r="Q57" s="26">
        <v>43093</v>
      </c>
      <c r="R57" s="26">
        <v>42074</v>
      </c>
      <c r="S57" s="26">
        <v>41890</v>
      </c>
      <c r="T57" s="26">
        <v>39535</v>
      </c>
      <c r="U57" s="26">
        <v>38365</v>
      </c>
      <c r="V57" s="26">
        <v>37785</v>
      </c>
      <c r="W57" s="26">
        <v>36851</v>
      </c>
      <c r="X57" s="26">
        <v>33732</v>
      </c>
      <c r="Y57" s="26">
        <v>32052</v>
      </c>
      <c r="Z57" s="26">
        <v>30482</v>
      </c>
      <c r="AA57" s="26">
        <v>29191</v>
      </c>
      <c r="AB57" s="26">
        <v>25498</v>
      </c>
      <c r="AC57" s="26">
        <v>24600</v>
      </c>
      <c r="AD57" s="26">
        <v>22161</v>
      </c>
      <c r="AE57" s="26">
        <v>22455</v>
      </c>
      <c r="AF57" s="26">
        <v>20641</v>
      </c>
      <c r="AG57" s="26">
        <v>20383</v>
      </c>
      <c r="AH57" s="26">
        <v>19380</v>
      </c>
      <c r="AI57" s="26">
        <v>19514</v>
      </c>
      <c r="AJ57" s="26">
        <v>19093</v>
      </c>
      <c r="AK57" s="26">
        <v>18634</v>
      </c>
      <c r="AL57" s="26">
        <v>18205</v>
      </c>
      <c r="AM57" s="26">
        <v>17956</v>
      </c>
      <c r="AN57" s="26">
        <v>16510</v>
      </c>
      <c r="AO57" s="26">
        <v>16648</v>
      </c>
      <c r="AP57" s="26">
        <v>15840</v>
      </c>
      <c r="AQ57" s="26">
        <v>15555</v>
      </c>
      <c r="AR57" s="131">
        <v>15256</v>
      </c>
      <c r="AS57" s="59">
        <v>14618</v>
      </c>
      <c r="AT57" s="29">
        <v>14158</v>
      </c>
    </row>
    <row r="58" spans="1:48" ht="15" customHeight="1" x14ac:dyDescent="0.25">
      <c r="A58" s="33" t="s">
        <v>155</v>
      </c>
      <c r="B58" s="26">
        <v>18931</v>
      </c>
      <c r="C58" s="26">
        <v>18661</v>
      </c>
      <c r="D58" s="26">
        <v>18939</v>
      </c>
      <c r="E58" s="26">
        <v>19361</v>
      </c>
      <c r="F58" s="26">
        <v>19598</v>
      </c>
      <c r="G58" s="26">
        <v>19339</v>
      </c>
      <c r="H58" s="26">
        <v>19806</v>
      </c>
      <c r="I58" s="26">
        <v>20204</v>
      </c>
      <c r="J58" s="26">
        <v>19742</v>
      </c>
      <c r="K58" s="26">
        <v>18799</v>
      </c>
      <c r="L58" s="26">
        <v>17557</v>
      </c>
      <c r="M58" s="26">
        <v>17148</v>
      </c>
      <c r="N58" s="26">
        <v>17288</v>
      </c>
      <c r="O58" s="26">
        <v>16237</v>
      </c>
      <c r="P58" s="26">
        <v>15230</v>
      </c>
      <c r="Q58" s="26">
        <v>14224</v>
      </c>
      <c r="R58" s="26">
        <v>14040</v>
      </c>
      <c r="S58" s="26">
        <v>13672</v>
      </c>
      <c r="T58" s="26">
        <v>12580</v>
      </c>
      <c r="U58" s="26">
        <v>11985</v>
      </c>
      <c r="V58" s="26">
        <v>11968</v>
      </c>
      <c r="W58" s="26">
        <v>11558</v>
      </c>
      <c r="X58" s="26">
        <v>10576</v>
      </c>
      <c r="Y58" s="26">
        <v>10088</v>
      </c>
      <c r="Z58" s="26">
        <v>9720</v>
      </c>
      <c r="AA58" s="26">
        <v>9397</v>
      </c>
      <c r="AB58" s="26">
        <v>8172</v>
      </c>
      <c r="AC58" s="26">
        <v>7688</v>
      </c>
      <c r="AD58" s="26">
        <v>7000</v>
      </c>
      <c r="AE58" s="26">
        <v>6888</v>
      </c>
      <c r="AF58" s="26">
        <v>6312</v>
      </c>
      <c r="AG58" s="26">
        <v>6174</v>
      </c>
      <c r="AH58" s="26">
        <v>5772</v>
      </c>
      <c r="AI58" s="26">
        <v>5790</v>
      </c>
      <c r="AJ58" s="26">
        <v>5518</v>
      </c>
      <c r="AK58" s="26">
        <v>5382</v>
      </c>
      <c r="AL58" s="26">
        <v>5135</v>
      </c>
      <c r="AM58" s="26">
        <v>4976</v>
      </c>
      <c r="AN58" s="26">
        <v>4507</v>
      </c>
      <c r="AO58" s="26">
        <v>4568</v>
      </c>
      <c r="AP58" s="26">
        <v>4276</v>
      </c>
      <c r="AQ58" s="26">
        <v>4194</v>
      </c>
      <c r="AR58" s="131">
        <v>3930</v>
      </c>
      <c r="AS58" s="59">
        <v>3784</v>
      </c>
      <c r="AT58" s="29">
        <v>3657</v>
      </c>
    </row>
    <row r="59" spans="1:48" ht="15" customHeight="1" x14ac:dyDescent="0.25">
      <c r="A59" s="64" t="s">
        <v>1</v>
      </c>
      <c r="B59" s="149">
        <v>50580</v>
      </c>
      <c r="C59" s="149">
        <v>48626</v>
      </c>
      <c r="D59" s="149">
        <v>49392</v>
      </c>
      <c r="E59" s="149">
        <v>49667</v>
      </c>
      <c r="F59" s="149">
        <v>51732</v>
      </c>
      <c r="G59" s="149">
        <v>50057</v>
      </c>
      <c r="H59" s="149">
        <v>51910</v>
      </c>
      <c r="I59" s="149">
        <v>53340</v>
      </c>
      <c r="J59" s="149">
        <v>54167</v>
      </c>
      <c r="K59" s="149">
        <v>51266</v>
      </c>
      <c r="L59" s="149">
        <v>46632</v>
      </c>
      <c r="M59" s="149">
        <v>45542</v>
      </c>
      <c r="N59" s="149">
        <v>46149</v>
      </c>
      <c r="O59" s="149">
        <v>43023</v>
      </c>
      <c r="P59" s="149">
        <v>40116</v>
      </c>
      <c r="Q59" s="149">
        <v>38188</v>
      </c>
      <c r="R59" s="149">
        <v>38648</v>
      </c>
      <c r="S59" s="149">
        <v>36275</v>
      </c>
      <c r="T59" s="149">
        <v>31918</v>
      </c>
      <c r="U59" s="149">
        <v>29807</v>
      </c>
      <c r="V59" s="149">
        <v>29937</v>
      </c>
      <c r="W59" s="149">
        <v>28754</v>
      </c>
      <c r="X59" s="149">
        <v>25534</v>
      </c>
      <c r="Y59" s="149">
        <v>23939</v>
      </c>
      <c r="Z59" s="149">
        <v>23683</v>
      </c>
      <c r="AA59" s="149">
        <v>23497</v>
      </c>
      <c r="AB59" s="149">
        <v>20467</v>
      </c>
      <c r="AC59" s="149">
        <v>18889</v>
      </c>
      <c r="AD59" s="149">
        <v>17351</v>
      </c>
      <c r="AE59" s="149">
        <v>17288</v>
      </c>
      <c r="AF59" s="149">
        <v>15330</v>
      </c>
      <c r="AG59" s="149">
        <v>14312</v>
      </c>
      <c r="AH59" s="149">
        <v>13443</v>
      </c>
      <c r="AI59" s="149">
        <v>13600</v>
      </c>
      <c r="AJ59" s="149">
        <v>12943</v>
      </c>
      <c r="AK59" s="149">
        <v>12353</v>
      </c>
      <c r="AL59" s="149">
        <v>12025</v>
      </c>
      <c r="AM59" s="149">
        <v>11742</v>
      </c>
      <c r="AN59" s="149">
        <v>10737</v>
      </c>
      <c r="AO59" s="149">
        <v>10538</v>
      </c>
      <c r="AP59" s="149">
        <v>9978</v>
      </c>
      <c r="AQ59" s="149">
        <v>9999</v>
      </c>
      <c r="AR59" s="150">
        <v>9405</v>
      </c>
      <c r="AS59" s="143">
        <v>8942</v>
      </c>
      <c r="AT59" s="151">
        <v>8782</v>
      </c>
    </row>
    <row r="60" spans="1:48" ht="15" customHeight="1" x14ac:dyDescent="0.25">
      <c r="A60" s="42"/>
      <c r="B60" s="22"/>
      <c r="C60" s="22"/>
    </row>
    <row r="61" spans="1:48" ht="37.5" customHeight="1" x14ac:dyDescent="0.25">
      <c r="A61" s="179"/>
      <c r="B61" s="179"/>
      <c r="C61" s="179"/>
      <c r="D61" s="179"/>
      <c r="E61" s="179"/>
      <c r="F61" s="179"/>
      <c r="G61" s="179"/>
      <c r="H61" s="179"/>
      <c r="I61" s="179"/>
      <c r="J61" s="179"/>
    </row>
    <row r="62" spans="1:48" ht="37.5" customHeight="1" x14ac:dyDescent="0.25">
      <c r="A62" s="178"/>
      <c r="B62" s="178"/>
      <c r="C62" s="178"/>
      <c r="D62" s="178"/>
      <c r="E62" s="178"/>
      <c r="F62" s="178"/>
      <c r="G62" s="178"/>
      <c r="H62" s="178"/>
      <c r="I62" s="178"/>
      <c r="J62" s="178"/>
    </row>
    <row r="63" spans="1:48" ht="37.5" customHeight="1" x14ac:dyDescent="0.25">
      <c r="A63" s="178"/>
      <c r="B63" s="178"/>
      <c r="C63" s="178"/>
      <c r="D63" s="178"/>
      <c r="E63" s="178"/>
      <c r="F63" s="178"/>
      <c r="G63" s="178"/>
      <c r="H63" s="178"/>
      <c r="I63" s="178"/>
      <c r="J63" s="178"/>
    </row>
    <row r="64" spans="1:48" ht="37.5" customHeight="1" x14ac:dyDescent="0.25">
      <c r="A64" s="178"/>
      <c r="B64" s="178"/>
      <c r="C64" s="178"/>
      <c r="D64" s="178"/>
      <c r="E64" s="178"/>
      <c r="F64" s="178"/>
      <c r="G64" s="178"/>
      <c r="H64" s="178"/>
      <c r="I64" s="178"/>
      <c r="J64" s="178"/>
    </row>
    <row r="65" spans="1:10" ht="37.5" customHeight="1" x14ac:dyDescent="0.25">
      <c r="A65" s="178"/>
      <c r="B65" s="178"/>
      <c r="C65" s="178"/>
      <c r="D65" s="178"/>
      <c r="E65" s="178"/>
      <c r="F65" s="178"/>
      <c r="G65" s="178"/>
      <c r="H65" s="178"/>
      <c r="I65" s="178"/>
      <c r="J65" s="178"/>
    </row>
    <row r="66" spans="1:10" ht="37.5" customHeight="1" x14ac:dyDescent="0.25">
      <c r="A66" s="178"/>
      <c r="B66" s="178"/>
      <c r="C66" s="178"/>
      <c r="D66" s="178"/>
      <c r="E66" s="178"/>
      <c r="F66" s="178"/>
      <c r="G66" s="178"/>
      <c r="H66" s="178"/>
      <c r="I66" s="178"/>
      <c r="J66" s="178"/>
    </row>
    <row r="67" spans="1:10" ht="37.5" customHeight="1" x14ac:dyDescent="0.25">
      <c r="A67" s="178"/>
      <c r="B67" s="178"/>
      <c r="C67" s="178"/>
      <c r="D67" s="178"/>
      <c r="E67" s="178"/>
      <c r="F67" s="178"/>
      <c r="G67" s="178"/>
      <c r="H67" s="178"/>
      <c r="I67" s="178"/>
      <c r="J67" s="178"/>
    </row>
    <row r="68" spans="1:10" ht="37.5" customHeight="1" x14ac:dyDescent="0.25">
      <c r="A68" s="178"/>
      <c r="B68" s="178"/>
      <c r="C68" s="178"/>
      <c r="D68" s="178"/>
      <c r="E68" s="178"/>
      <c r="F68" s="178"/>
      <c r="G68" s="178"/>
      <c r="H68" s="178"/>
      <c r="I68" s="178"/>
      <c r="J68" s="178"/>
    </row>
    <row r="69" spans="1:10" ht="37.5" customHeight="1" x14ac:dyDescent="0.25">
      <c r="A69" s="178"/>
      <c r="B69" s="178"/>
      <c r="C69" s="178"/>
      <c r="D69" s="178"/>
      <c r="E69" s="178"/>
      <c r="F69" s="178"/>
      <c r="G69" s="178"/>
      <c r="H69" s="178"/>
      <c r="I69" s="178"/>
      <c r="J69" s="178"/>
    </row>
    <row r="70" spans="1:10" ht="15" customHeight="1" x14ac:dyDescent="0.25">
      <c r="B70" s="22"/>
      <c r="C70" s="22"/>
    </row>
    <row r="71" spans="1:10" ht="15" customHeight="1" x14ac:dyDescent="0.25">
      <c r="B71" s="22"/>
      <c r="C71" s="22"/>
    </row>
    <row r="72" spans="1:10" ht="15" customHeight="1" x14ac:dyDescent="0.25">
      <c r="B72" s="22"/>
      <c r="C72" s="22"/>
    </row>
    <row r="73" spans="1:10" ht="15" customHeight="1" x14ac:dyDescent="0.25">
      <c r="B73" s="22"/>
      <c r="C73" s="22"/>
    </row>
    <row r="74" spans="1:10" ht="15" customHeight="1" x14ac:dyDescent="0.25">
      <c r="B74" s="22"/>
      <c r="C74" s="22"/>
    </row>
    <row r="75" spans="1:10" ht="15" customHeight="1" x14ac:dyDescent="0.25">
      <c r="B75" s="22"/>
      <c r="C75" s="22"/>
    </row>
    <row r="76" spans="1:10" ht="15" customHeight="1" x14ac:dyDescent="0.25">
      <c r="B76" s="22"/>
      <c r="C76" s="22"/>
    </row>
    <row r="77" spans="1:10" ht="15" customHeight="1" x14ac:dyDescent="0.25">
      <c r="B77" s="22"/>
      <c r="C77" s="22"/>
    </row>
    <row r="78" spans="1:10" ht="15" customHeight="1" x14ac:dyDescent="0.25">
      <c r="B78" s="22"/>
      <c r="C78" s="22"/>
    </row>
    <row r="79" spans="1:10" ht="15" customHeight="1" x14ac:dyDescent="0.25">
      <c r="B79" s="22"/>
      <c r="C79" s="22"/>
    </row>
    <row r="80" spans="1:10" ht="15" customHeight="1" x14ac:dyDescent="0.25">
      <c r="B80" s="22"/>
      <c r="C80" s="22"/>
    </row>
    <row r="81" spans="2:3" ht="15" customHeight="1" x14ac:dyDescent="0.25">
      <c r="B81" s="22"/>
      <c r="C81" s="22"/>
    </row>
    <row r="82" spans="2:3" ht="15" customHeight="1" x14ac:dyDescent="0.25">
      <c r="B82" s="22"/>
      <c r="C82" s="22"/>
    </row>
    <row r="83" spans="2:3" ht="15" customHeight="1" x14ac:dyDescent="0.25">
      <c r="B83" s="22"/>
      <c r="C83" s="22"/>
    </row>
    <row r="84" spans="2:3" ht="15" customHeight="1" x14ac:dyDescent="0.25">
      <c r="B84" s="22"/>
      <c r="C84" s="22"/>
    </row>
    <row r="85" spans="2:3" ht="15" customHeight="1" x14ac:dyDescent="0.25">
      <c r="B85" s="22"/>
      <c r="C85" s="22"/>
    </row>
    <row r="86" spans="2:3" ht="15" customHeight="1" x14ac:dyDescent="0.25">
      <c r="B86" s="22"/>
      <c r="C86" s="22"/>
    </row>
    <row r="87" spans="2:3" ht="15" customHeight="1" x14ac:dyDescent="0.25">
      <c r="B87" s="22"/>
      <c r="C87" s="22"/>
    </row>
    <row r="88" spans="2:3" ht="15" customHeight="1" x14ac:dyDescent="0.25">
      <c r="B88" s="22"/>
      <c r="C88" s="22"/>
    </row>
    <row r="89" spans="2:3" ht="15" customHeight="1" x14ac:dyDescent="0.25">
      <c r="B89" s="22"/>
      <c r="C89" s="22"/>
    </row>
    <row r="90" spans="2:3" ht="15" customHeight="1" x14ac:dyDescent="0.25">
      <c r="B90" s="22"/>
      <c r="C90" s="22"/>
    </row>
    <row r="91" spans="2:3" ht="15" customHeight="1" x14ac:dyDescent="0.25">
      <c r="B91" s="22"/>
      <c r="C91" s="22"/>
    </row>
    <row r="92" spans="2:3" ht="15" customHeight="1" x14ac:dyDescent="0.25">
      <c r="B92" s="22"/>
      <c r="C92" s="22"/>
    </row>
    <row r="93" spans="2:3" ht="15" customHeight="1" x14ac:dyDescent="0.25">
      <c r="B93" s="22"/>
      <c r="C93" s="22"/>
    </row>
    <row r="94" spans="2:3" ht="15" customHeight="1" x14ac:dyDescent="0.25">
      <c r="B94" s="22"/>
      <c r="C94" s="22"/>
    </row>
    <row r="95" spans="2:3" ht="15" customHeight="1" x14ac:dyDescent="0.25">
      <c r="B95" s="22"/>
      <c r="C95" s="22"/>
    </row>
    <row r="96" spans="2:3" ht="15" customHeight="1" x14ac:dyDescent="0.25">
      <c r="B96" s="22"/>
      <c r="C96" s="22"/>
    </row>
    <row r="97" spans="2:3" ht="15" customHeight="1" x14ac:dyDescent="0.25">
      <c r="B97" s="22"/>
      <c r="C97" s="22"/>
    </row>
    <row r="98" spans="2:3" ht="15" customHeight="1" x14ac:dyDescent="0.25">
      <c r="B98" s="22"/>
      <c r="C98" s="22"/>
    </row>
    <row r="99" spans="2:3" ht="15" customHeight="1" x14ac:dyDescent="0.25">
      <c r="B99" s="22"/>
      <c r="C99" s="22"/>
    </row>
    <row r="100" spans="2:3" ht="15" customHeight="1" x14ac:dyDescent="0.25">
      <c r="B100" s="22"/>
      <c r="C100" s="22"/>
    </row>
    <row r="101" spans="2:3" ht="15" customHeight="1" x14ac:dyDescent="0.25">
      <c r="B101" s="22"/>
      <c r="C101" s="22"/>
    </row>
    <row r="102" spans="2:3" ht="15" customHeight="1" x14ac:dyDescent="0.25">
      <c r="B102" s="22"/>
      <c r="C102" s="22"/>
    </row>
    <row r="103" spans="2:3" ht="15" customHeight="1" x14ac:dyDescent="0.25"/>
    <row r="104" spans="2:3" ht="15" customHeight="1" x14ac:dyDescent="0.25"/>
    <row r="105" spans="2:3" ht="15" customHeight="1" x14ac:dyDescent="0.25"/>
    <row r="106" spans="2:3" ht="15" customHeight="1" x14ac:dyDescent="0.25"/>
    <row r="107" spans="2:3" ht="15" customHeight="1" x14ac:dyDescent="0.25"/>
    <row r="108" spans="2:3" ht="15" customHeight="1" x14ac:dyDescent="0.25"/>
    <row r="109" spans="2:3" ht="15" customHeight="1" x14ac:dyDescent="0.25"/>
    <row r="110" spans="2:3" ht="15" customHeight="1" x14ac:dyDescent="0.25"/>
    <row r="111" spans="2:3" ht="15" customHeight="1" x14ac:dyDescent="0.25"/>
    <row r="112" spans="2:3"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sheetData>
  <mergeCells count="10">
    <mergeCell ref="AR3:AT3"/>
    <mergeCell ref="A67:J67"/>
    <mergeCell ref="A68:J68"/>
    <mergeCell ref="A69:J69"/>
    <mergeCell ref="A61:J61"/>
    <mergeCell ref="A62:J62"/>
    <mergeCell ref="A63:J63"/>
    <mergeCell ref="A64:J64"/>
    <mergeCell ref="A65:J65"/>
    <mergeCell ref="A66:J66"/>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6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00"/>
  <sheetViews>
    <sheetView showGridLines="0" zoomScaleNormal="100" workbookViewId="0">
      <pane xSplit="1" ySplit="4" topLeftCell="B5" activePane="bottomRight" state="frozen"/>
      <selection activeCell="A39" sqref="A39"/>
      <selection pane="topRight" activeCell="A39" sqref="A39"/>
      <selection pane="bottomLeft" activeCell="A39" sqref="A39"/>
      <selection pane="bottomRight" activeCell="A2" sqref="A2"/>
    </sheetView>
  </sheetViews>
  <sheetFormatPr defaultRowHeight="13.2" x14ac:dyDescent="0.25"/>
  <cols>
    <col min="1" max="1" width="56.6640625" customWidth="1"/>
    <col min="2" max="100" width="9.6640625" customWidth="1"/>
  </cols>
  <sheetData>
    <row r="1" spans="1:61" ht="15" customHeight="1" x14ac:dyDescent="0.25">
      <c r="A1" s="78" t="s">
        <v>6</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U1" s="10"/>
    </row>
    <row r="2" spans="1:61" ht="18" customHeight="1" x14ac:dyDescent="0.3">
      <c r="A2" s="45" t="s">
        <v>246</v>
      </c>
      <c r="AU2" s="10"/>
    </row>
    <row r="3" spans="1:61" ht="27" customHeight="1" x14ac:dyDescent="0.3">
      <c r="A3" s="45"/>
      <c r="B3" s="22"/>
      <c r="C3" s="22"/>
      <c r="AR3" s="176" t="s">
        <v>238</v>
      </c>
      <c r="AS3" s="177"/>
      <c r="AT3" s="177"/>
      <c r="AU3" s="37"/>
    </row>
    <row r="4" spans="1:61" ht="30" customHeight="1" x14ac:dyDescent="0.25">
      <c r="A4" s="79"/>
      <c r="B4" s="124" t="s">
        <v>193</v>
      </c>
      <c r="C4" s="124" t="s">
        <v>194</v>
      </c>
      <c r="D4" s="124" t="s">
        <v>195</v>
      </c>
      <c r="E4" s="124" t="s">
        <v>196</v>
      </c>
      <c r="F4" s="124" t="s">
        <v>197</v>
      </c>
      <c r="G4" s="124" t="s">
        <v>198</v>
      </c>
      <c r="H4" s="124" t="s">
        <v>199</v>
      </c>
      <c r="I4" s="124" t="s">
        <v>200</v>
      </c>
      <c r="J4" s="124" t="s">
        <v>201</v>
      </c>
      <c r="K4" s="124" t="s">
        <v>202</v>
      </c>
      <c r="L4" s="124" t="s">
        <v>203</v>
      </c>
      <c r="M4" s="124" t="s">
        <v>204</v>
      </c>
      <c r="N4" s="124" t="s">
        <v>205</v>
      </c>
      <c r="O4" s="124" t="s">
        <v>206</v>
      </c>
      <c r="P4" s="124" t="s">
        <v>207</v>
      </c>
      <c r="Q4" s="124" t="s">
        <v>208</v>
      </c>
      <c r="R4" s="124" t="s">
        <v>209</v>
      </c>
      <c r="S4" s="124" t="s">
        <v>210</v>
      </c>
      <c r="T4" s="124" t="s">
        <v>211</v>
      </c>
      <c r="U4" s="124" t="s">
        <v>212</v>
      </c>
      <c r="V4" s="124" t="s">
        <v>213</v>
      </c>
      <c r="W4" s="124" t="s">
        <v>214</v>
      </c>
      <c r="X4" s="124" t="s">
        <v>215</v>
      </c>
      <c r="Y4" s="124" t="s">
        <v>216</v>
      </c>
      <c r="Z4" s="124" t="s">
        <v>217</v>
      </c>
      <c r="AA4" s="124" t="s">
        <v>218</v>
      </c>
      <c r="AB4" s="124" t="s">
        <v>219</v>
      </c>
      <c r="AC4" s="124" t="s">
        <v>220</v>
      </c>
      <c r="AD4" s="124" t="s">
        <v>221</v>
      </c>
      <c r="AE4" s="124" t="s">
        <v>222</v>
      </c>
      <c r="AF4" s="124" t="s">
        <v>223</v>
      </c>
      <c r="AG4" s="124" t="s">
        <v>224</v>
      </c>
      <c r="AH4" s="124" t="s">
        <v>225</v>
      </c>
      <c r="AI4" s="124" t="s">
        <v>226</v>
      </c>
      <c r="AJ4" s="124" t="s">
        <v>227</v>
      </c>
      <c r="AK4" s="124" t="s">
        <v>228</v>
      </c>
      <c r="AL4" s="124" t="s">
        <v>229</v>
      </c>
      <c r="AM4" s="124" t="s">
        <v>230</v>
      </c>
      <c r="AN4" s="124" t="s">
        <v>231</v>
      </c>
      <c r="AO4" s="124" t="s">
        <v>232</v>
      </c>
      <c r="AP4" s="124" t="s">
        <v>233</v>
      </c>
      <c r="AQ4" s="124" t="s">
        <v>234</v>
      </c>
      <c r="AR4" s="133" t="s">
        <v>235</v>
      </c>
      <c r="AS4" s="124" t="s">
        <v>236</v>
      </c>
      <c r="AT4" s="124" t="s">
        <v>237</v>
      </c>
      <c r="AU4" s="39"/>
    </row>
    <row r="5" spans="1:61" ht="15" customHeight="1" x14ac:dyDescent="0.25">
      <c r="A5" s="43" t="s">
        <v>5</v>
      </c>
      <c r="B5" s="22"/>
      <c r="C5" s="22"/>
      <c r="AR5" s="135"/>
    </row>
    <row r="6" spans="1:61" ht="15" customHeight="1" x14ac:dyDescent="0.25">
      <c r="A6" s="80" t="s">
        <v>161</v>
      </c>
      <c r="B6" s="23">
        <v>0.98090504839131598</v>
      </c>
      <c r="C6" s="23">
        <v>1.0040625321402901</v>
      </c>
      <c r="D6" s="23">
        <v>0.98849292847366599</v>
      </c>
      <c r="E6" s="23">
        <v>0.90476073559380299</v>
      </c>
      <c r="F6" s="23">
        <v>0.98816564367580195</v>
      </c>
      <c r="G6" s="23">
        <v>0.98573504079643504</v>
      </c>
      <c r="H6" s="23">
        <v>0.977238914233858</v>
      </c>
      <c r="I6" s="23">
        <v>0.90152441752931001</v>
      </c>
      <c r="J6" s="23">
        <v>0.89520831723424599</v>
      </c>
      <c r="K6" s="23">
        <v>0.97346722370624506</v>
      </c>
      <c r="L6" s="23">
        <v>1.0639741766444999</v>
      </c>
      <c r="M6" s="23">
        <v>1.03189990983399</v>
      </c>
      <c r="N6" s="23">
        <v>1.0757957759368899</v>
      </c>
      <c r="O6" s="23">
        <v>1.1089348126949901</v>
      </c>
      <c r="P6" s="23">
        <v>1.0236900847274599</v>
      </c>
      <c r="Q6" s="23">
        <v>0.97351747704136105</v>
      </c>
      <c r="R6" s="23">
        <v>0.97060990783131795</v>
      </c>
      <c r="S6" s="23">
        <v>0.95013157973612095</v>
      </c>
      <c r="T6" s="23">
        <v>0.98760230729673304</v>
      </c>
      <c r="U6" s="23">
        <v>1.0189301862790801</v>
      </c>
      <c r="V6" s="23">
        <v>1.0672041651923401</v>
      </c>
      <c r="W6" s="23">
        <v>1.0689323540402</v>
      </c>
      <c r="X6" s="23">
        <v>1.12222307046339</v>
      </c>
      <c r="Y6" s="23">
        <v>1.07839359154974</v>
      </c>
      <c r="Z6" s="23">
        <v>1.1240549047603601</v>
      </c>
      <c r="AA6" s="23">
        <v>1.0766572356303299</v>
      </c>
      <c r="AB6" s="23">
        <v>1.0558923456132201</v>
      </c>
      <c r="AC6" s="23">
        <v>1.1118855369401099</v>
      </c>
      <c r="AD6" s="23">
        <v>1.0797031345992201</v>
      </c>
      <c r="AE6" s="23">
        <v>1.06058850392949</v>
      </c>
      <c r="AF6" s="23">
        <v>1.0196241751455799</v>
      </c>
      <c r="AG6" s="23">
        <v>1.06290498140829</v>
      </c>
      <c r="AH6" s="23">
        <v>1.0651018600531399</v>
      </c>
      <c r="AI6" s="23">
        <v>1.03118059361389</v>
      </c>
      <c r="AJ6" s="23">
        <v>0.97476937575003497</v>
      </c>
      <c r="AK6" s="23">
        <v>0.96148932286913702</v>
      </c>
      <c r="AL6" s="23">
        <v>0.87363034176418997</v>
      </c>
      <c r="AM6" s="23">
        <v>0.88700935863574604</v>
      </c>
      <c r="AN6" s="23">
        <v>0.90971929796683704</v>
      </c>
      <c r="AO6" s="23">
        <v>0.87842198888591505</v>
      </c>
      <c r="AP6" s="23">
        <v>0.85796227882558795</v>
      </c>
      <c r="AQ6" s="23">
        <v>0.86313999869221203</v>
      </c>
      <c r="AR6" s="130">
        <v>0.88990529220214298</v>
      </c>
      <c r="AS6" s="23">
        <v>0.91162853456345605</v>
      </c>
      <c r="AT6" s="23">
        <v>0.92215162919248705</v>
      </c>
      <c r="AU6" s="40"/>
    </row>
    <row r="7" spans="1:61" ht="15" customHeight="1" x14ac:dyDescent="0.25">
      <c r="A7" s="80" t="s">
        <v>157</v>
      </c>
      <c r="B7" s="57">
        <v>4.3080587891590597E-2</v>
      </c>
      <c r="C7" s="57">
        <v>4.44517979263181E-2</v>
      </c>
      <c r="D7" s="57">
        <v>4.4518981552065899E-2</v>
      </c>
      <c r="E7" s="57">
        <v>3.9454435934945402E-2</v>
      </c>
      <c r="F7" s="57">
        <v>4.4234905598887597E-2</v>
      </c>
      <c r="G7" s="57">
        <v>4.4825072886297397E-2</v>
      </c>
      <c r="H7" s="57">
        <v>4.2447288030591099E-2</v>
      </c>
      <c r="I7" s="57">
        <v>4.1422089005453598E-2</v>
      </c>
      <c r="J7" s="57">
        <v>4.0566698241423303E-2</v>
      </c>
      <c r="K7" s="57">
        <v>4.42755097968794E-2</v>
      </c>
      <c r="L7" s="57">
        <v>4.6292072433011401E-2</v>
      </c>
      <c r="M7" s="57">
        <v>4.53228352750744E-2</v>
      </c>
      <c r="N7" s="57">
        <v>4.5266598409073003E-2</v>
      </c>
      <c r="O7" s="57">
        <v>4.7547916505004999E-2</v>
      </c>
      <c r="P7" s="57">
        <v>4.4271298003528997E-2</v>
      </c>
      <c r="Q7" s="57">
        <v>4.22509960159363E-2</v>
      </c>
      <c r="R7" s="57">
        <v>4.2022689369762597E-2</v>
      </c>
      <c r="S7" s="57">
        <v>4.2298223840817099E-2</v>
      </c>
      <c r="T7" s="57">
        <v>4.2580181399183903E-2</v>
      </c>
      <c r="U7" s="57">
        <v>4.3724575639469299E-2</v>
      </c>
      <c r="V7" s="57">
        <v>4.4452006720973297E-2</v>
      </c>
      <c r="W7" s="57">
        <v>4.4559818490280602E-2</v>
      </c>
      <c r="X7" s="57">
        <v>4.7621060641288501E-2</v>
      </c>
      <c r="Y7" s="57">
        <v>4.5551556745898898E-2</v>
      </c>
      <c r="Z7" s="57">
        <v>4.7908793953756502E-2</v>
      </c>
      <c r="AA7" s="57">
        <v>4.4918737351609603E-2</v>
      </c>
      <c r="AB7" s="57">
        <v>4.4600412593057699E-2</v>
      </c>
      <c r="AC7" s="57">
        <v>4.8844957796534902E-2</v>
      </c>
      <c r="AD7" s="57">
        <v>4.5825187163225402E-2</v>
      </c>
      <c r="AE7" s="57">
        <v>4.5227397762699399E-2</v>
      </c>
      <c r="AF7" s="57">
        <v>4.2936623125302401E-2</v>
      </c>
      <c r="AG7" s="57">
        <v>4.3983503153808799E-2</v>
      </c>
      <c r="AH7" s="57">
        <v>4.4132179613873598E-2</v>
      </c>
      <c r="AI7" s="57">
        <v>4.3253742656812602E-2</v>
      </c>
      <c r="AJ7" s="57">
        <v>4.2678366655033197E-2</v>
      </c>
      <c r="AK7" s="57">
        <v>4.1512617552914299E-2</v>
      </c>
      <c r="AL7" s="57">
        <v>3.7165196259707302E-2</v>
      </c>
      <c r="AM7" s="57">
        <v>3.8171733556590398E-2</v>
      </c>
      <c r="AN7" s="57">
        <v>4.1557365732431302E-2</v>
      </c>
      <c r="AO7" s="57">
        <v>3.8788893539835403E-2</v>
      </c>
      <c r="AP7" s="57">
        <v>3.7276271234669797E-2</v>
      </c>
      <c r="AQ7" s="57">
        <v>3.9209426514975602E-2</v>
      </c>
      <c r="AR7" s="144">
        <v>3.9428802682546102E-2</v>
      </c>
      <c r="AS7" s="57">
        <v>4.0620036472733698E-2</v>
      </c>
      <c r="AT7" s="57">
        <v>4.2780911724348197E-2</v>
      </c>
    </row>
    <row r="8" spans="1:61" ht="15" customHeight="1" x14ac:dyDescent="0.25">
      <c r="A8" s="80" t="s">
        <v>158</v>
      </c>
      <c r="B8" s="75">
        <v>1917</v>
      </c>
      <c r="C8" s="75">
        <v>2015</v>
      </c>
      <c r="D8" s="75">
        <v>2044</v>
      </c>
      <c r="E8" s="75">
        <v>1834</v>
      </c>
      <c r="F8" s="75">
        <v>2036</v>
      </c>
      <c r="G8" s="75">
        <v>2091</v>
      </c>
      <c r="H8" s="75">
        <v>1987</v>
      </c>
      <c r="I8" s="75">
        <v>1990</v>
      </c>
      <c r="J8" s="75">
        <v>1970</v>
      </c>
      <c r="K8" s="75">
        <v>2219</v>
      </c>
      <c r="L8" s="75">
        <v>2334</v>
      </c>
      <c r="M8" s="75">
        <v>2268</v>
      </c>
      <c r="N8" s="75">
        <v>2299</v>
      </c>
      <c r="O8" s="75">
        <v>2451</v>
      </c>
      <c r="P8" s="75">
        <v>2233</v>
      </c>
      <c r="Q8" s="75">
        <v>2121</v>
      </c>
      <c r="R8" s="75">
        <v>2041</v>
      </c>
      <c r="S8" s="75">
        <v>2079</v>
      </c>
      <c r="T8" s="75">
        <v>2014</v>
      </c>
      <c r="U8" s="75">
        <v>2053</v>
      </c>
      <c r="V8" s="75">
        <v>2090</v>
      </c>
      <c r="W8" s="75">
        <v>2180</v>
      </c>
      <c r="X8" s="75">
        <v>2253</v>
      </c>
      <c r="Y8" s="75">
        <v>2177</v>
      </c>
      <c r="Z8" s="75">
        <v>2244</v>
      </c>
      <c r="AA8" s="75">
        <v>2153</v>
      </c>
      <c r="AB8" s="75">
        <v>1989</v>
      </c>
      <c r="AC8" s="75">
        <v>2199</v>
      </c>
      <c r="AD8" s="75">
        <v>1922</v>
      </c>
      <c r="AE8" s="75">
        <v>1973</v>
      </c>
      <c r="AF8" s="75">
        <v>1775</v>
      </c>
      <c r="AG8" s="75">
        <v>1813</v>
      </c>
      <c r="AH8" s="75">
        <v>1831</v>
      </c>
      <c r="AI8" s="75">
        <v>1826</v>
      </c>
      <c r="AJ8" s="75">
        <v>1712</v>
      </c>
      <c r="AK8" s="75">
        <v>1673</v>
      </c>
      <c r="AL8" s="75">
        <v>1407</v>
      </c>
      <c r="AM8" s="75">
        <v>1459</v>
      </c>
      <c r="AN8" s="75">
        <v>1505</v>
      </c>
      <c r="AO8" s="75">
        <v>1390</v>
      </c>
      <c r="AP8" s="75">
        <v>1310</v>
      </c>
      <c r="AQ8" s="75">
        <v>1351</v>
      </c>
      <c r="AR8" s="154">
        <v>1364</v>
      </c>
      <c r="AS8" s="75">
        <v>1381</v>
      </c>
      <c r="AT8" s="75">
        <v>1403</v>
      </c>
      <c r="AV8" s="82"/>
      <c r="AW8" s="82"/>
      <c r="AX8" s="82"/>
      <c r="AY8" s="82"/>
      <c r="AZ8" s="82"/>
      <c r="BA8" s="82"/>
      <c r="BB8" s="82"/>
      <c r="BC8" s="82"/>
      <c r="BD8" s="82"/>
      <c r="BE8" s="82"/>
      <c r="BF8" s="82"/>
      <c r="BG8" s="82"/>
      <c r="BH8" s="82"/>
      <c r="BI8" s="82"/>
    </row>
    <row r="9" spans="1:61" ht="15" customHeight="1" x14ac:dyDescent="0.25">
      <c r="A9" s="80" t="s">
        <v>159</v>
      </c>
      <c r="B9" s="75">
        <v>1500</v>
      </c>
      <c r="C9" s="75">
        <v>1562</v>
      </c>
      <c r="D9" s="75">
        <v>1560</v>
      </c>
      <c r="E9" s="75">
        <v>1474</v>
      </c>
      <c r="F9" s="75">
        <v>1589</v>
      </c>
      <c r="G9" s="75">
        <v>1608</v>
      </c>
      <c r="H9" s="75">
        <v>1583</v>
      </c>
      <c r="I9" s="75">
        <v>1511</v>
      </c>
      <c r="J9" s="75">
        <v>1506</v>
      </c>
      <c r="K9" s="75">
        <v>1680</v>
      </c>
      <c r="L9" s="75">
        <v>1803</v>
      </c>
      <c r="M9" s="75">
        <v>1751</v>
      </c>
      <c r="N9" s="75">
        <v>1822</v>
      </c>
      <c r="O9" s="75">
        <v>1891</v>
      </c>
      <c r="P9" s="75">
        <v>1706</v>
      </c>
      <c r="Q9" s="75">
        <v>1641</v>
      </c>
      <c r="R9" s="75">
        <v>1607</v>
      </c>
      <c r="S9" s="75">
        <v>1585</v>
      </c>
      <c r="T9" s="75">
        <v>1594</v>
      </c>
      <c r="U9" s="75">
        <v>1618</v>
      </c>
      <c r="V9" s="75">
        <v>1689</v>
      </c>
      <c r="W9" s="75">
        <v>1745</v>
      </c>
      <c r="X9" s="75">
        <v>1764</v>
      </c>
      <c r="Y9" s="75">
        <v>1707</v>
      </c>
      <c r="Z9" s="75">
        <v>1732</v>
      </c>
      <c r="AA9" s="75">
        <v>1701</v>
      </c>
      <c r="AB9" s="75">
        <v>1585</v>
      </c>
      <c r="AC9" s="75">
        <v>1691</v>
      </c>
      <c r="AD9" s="75">
        <v>1529</v>
      </c>
      <c r="AE9" s="75">
        <v>1556</v>
      </c>
      <c r="AF9" s="75">
        <v>1420</v>
      </c>
      <c r="AG9" s="75">
        <v>1455</v>
      </c>
      <c r="AH9" s="75">
        <v>1443</v>
      </c>
      <c r="AI9" s="75">
        <v>1430</v>
      </c>
      <c r="AJ9" s="75">
        <v>1324</v>
      </c>
      <c r="AK9" s="75">
        <v>1317</v>
      </c>
      <c r="AL9" s="75">
        <v>1125</v>
      </c>
      <c r="AM9" s="75">
        <v>1162</v>
      </c>
      <c r="AN9" s="75">
        <v>1145</v>
      </c>
      <c r="AO9" s="75">
        <v>1116</v>
      </c>
      <c r="AP9" s="75">
        <v>1059</v>
      </c>
      <c r="AQ9" s="75">
        <v>1056</v>
      </c>
      <c r="AR9" s="154">
        <v>1074</v>
      </c>
      <c r="AS9" s="75">
        <v>1081</v>
      </c>
      <c r="AT9" s="75">
        <v>1061</v>
      </c>
      <c r="AV9" s="82"/>
      <c r="AW9" s="82"/>
      <c r="AX9" s="82"/>
      <c r="AY9" s="82"/>
      <c r="AZ9" s="82"/>
      <c r="BA9" s="82"/>
      <c r="BB9" s="82"/>
      <c r="BC9" s="82"/>
      <c r="BD9" s="82"/>
      <c r="BE9" s="82"/>
      <c r="BF9" s="82"/>
      <c r="BG9" s="82"/>
      <c r="BH9" s="82"/>
      <c r="BI9" s="82"/>
    </row>
    <row r="10" spans="1:61" ht="15" customHeight="1" x14ac:dyDescent="0.25">
      <c r="A10" s="80" t="s">
        <v>155</v>
      </c>
      <c r="B10" s="76">
        <v>44498</v>
      </c>
      <c r="C10" s="76">
        <v>45330</v>
      </c>
      <c r="D10" s="76">
        <v>45913</v>
      </c>
      <c r="E10" s="76">
        <v>46484</v>
      </c>
      <c r="F10" s="76">
        <v>46027</v>
      </c>
      <c r="G10" s="76">
        <v>46648</v>
      </c>
      <c r="H10" s="76">
        <v>46811</v>
      </c>
      <c r="I10" s="76">
        <v>48042</v>
      </c>
      <c r="J10" s="76">
        <v>48562</v>
      </c>
      <c r="K10" s="76">
        <v>50118</v>
      </c>
      <c r="L10" s="76">
        <v>50419</v>
      </c>
      <c r="M10" s="76">
        <v>50041</v>
      </c>
      <c r="N10" s="76">
        <v>50788</v>
      </c>
      <c r="O10" s="76">
        <v>51548</v>
      </c>
      <c r="P10" s="76">
        <v>50439</v>
      </c>
      <c r="Q10" s="76">
        <v>50200</v>
      </c>
      <c r="R10" s="76">
        <v>48569</v>
      </c>
      <c r="S10" s="76">
        <v>49151</v>
      </c>
      <c r="T10" s="76">
        <v>47299</v>
      </c>
      <c r="U10" s="76">
        <v>46953</v>
      </c>
      <c r="V10" s="76">
        <v>47017</v>
      </c>
      <c r="W10" s="76">
        <v>48923</v>
      </c>
      <c r="X10" s="76">
        <v>47311</v>
      </c>
      <c r="Y10" s="76">
        <v>47792</v>
      </c>
      <c r="Z10" s="76">
        <v>46839</v>
      </c>
      <c r="AA10" s="76">
        <v>47931</v>
      </c>
      <c r="AB10" s="76">
        <v>44596</v>
      </c>
      <c r="AC10" s="76">
        <v>45020</v>
      </c>
      <c r="AD10" s="76">
        <v>41942</v>
      </c>
      <c r="AE10" s="76">
        <v>43624</v>
      </c>
      <c r="AF10" s="76">
        <v>41340</v>
      </c>
      <c r="AG10" s="76">
        <v>41220</v>
      </c>
      <c r="AH10" s="76">
        <v>41489</v>
      </c>
      <c r="AI10" s="76">
        <v>42216</v>
      </c>
      <c r="AJ10" s="76">
        <v>40114</v>
      </c>
      <c r="AK10" s="76">
        <v>40301</v>
      </c>
      <c r="AL10" s="76">
        <v>37858</v>
      </c>
      <c r="AM10" s="76">
        <v>38222</v>
      </c>
      <c r="AN10" s="76">
        <v>36215</v>
      </c>
      <c r="AO10" s="76">
        <v>35835</v>
      </c>
      <c r="AP10" s="76">
        <v>35143</v>
      </c>
      <c r="AQ10" s="76">
        <v>34456</v>
      </c>
      <c r="AR10" s="153">
        <v>34594</v>
      </c>
      <c r="AS10" s="76">
        <v>33998</v>
      </c>
      <c r="AT10" s="76">
        <v>32795</v>
      </c>
    </row>
    <row r="11" spans="1:61" ht="15" customHeight="1" x14ac:dyDescent="0.25">
      <c r="A11" s="80" t="s">
        <v>1</v>
      </c>
      <c r="B11" s="76">
        <v>152920</v>
      </c>
      <c r="C11" s="76">
        <v>155568</v>
      </c>
      <c r="D11" s="76">
        <v>157816</v>
      </c>
      <c r="E11" s="76">
        <v>162916</v>
      </c>
      <c r="F11" s="76">
        <v>160803</v>
      </c>
      <c r="G11" s="76">
        <v>163127</v>
      </c>
      <c r="H11" s="76">
        <v>161987</v>
      </c>
      <c r="I11" s="76">
        <v>167605</v>
      </c>
      <c r="J11" s="76">
        <v>168229</v>
      </c>
      <c r="K11" s="76">
        <v>172579</v>
      </c>
      <c r="L11" s="76">
        <v>169459</v>
      </c>
      <c r="M11" s="76">
        <v>169687</v>
      </c>
      <c r="N11" s="76">
        <v>169363</v>
      </c>
      <c r="O11" s="76">
        <v>170524</v>
      </c>
      <c r="P11" s="76">
        <v>166652</v>
      </c>
      <c r="Q11" s="76">
        <v>168564</v>
      </c>
      <c r="R11" s="76">
        <v>165566</v>
      </c>
      <c r="S11" s="76">
        <v>166819</v>
      </c>
      <c r="T11" s="76">
        <v>161401</v>
      </c>
      <c r="U11" s="76">
        <v>158794</v>
      </c>
      <c r="V11" s="76">
        <v>158264</v>
      </c>
      <c r="W11" s="76">
        <v>163247</v>
      </c>
      <c r="X11" s="76">
        <v>157188</v>
      </c>
      <c r="Y11" s="76">
        <v>158291</v>
      </c>
      <c r="Z11" s="76">
        <v>154085</v>
      </c>
      <c r="AA11" s="76">
        <v>157989</v>
      </c>
      <c r="AB11" s="76">
        <v>150110</v>
      </c>
      <c r="AC11" s="76">
        <v>152084</v>
      </c>
      <c r="AD11" s="76">
        <v>141613</v>
      </c>
      <c r="AE11" s="76">
        <v>146711</v>
      </c>
      <c r="AF11" s="76">
        <v>139267</v>
      </c>
      <c r="AG11" s="76">
        <v>136889</v>
      </c>
      <c r="AH11" s="76">
        <v>135480</v>
      </c>
      <c r="AI11" s="76">
        <v>138676</v>
      </c>
      <c r="AJ11" s="76">
        <v>135827</v>
      </c>
      <c r="AK11" s="76">
        <v>136975</v>
      </c>
      <c r="AL11" s="76">
        <v>128773</v>
      </c>
      <c r="AM11" s="76">
        <v>131002</v>
      </c>
      <c r="AN11" s="76">
        <v>125863</v>
      </c>
      <c r="AO11" s="76">
        <v>127046</v>
      </c>
      <c r="AP11" s="76">
        <v>123432</v>
      </c>
      <c r="AQ11" s="76">
        <v>122344</v>
      </c>
      <c r="AR11" s="153">
        <v>120687</v>
      </c>
      <c r="AS11" s="76">
        <v>118579</v>
      </c>
      <c r="AT11" s="76">
        <v>115057</v>
      </c>
    </row>
    <row r="12" spans="1:61" ht="15" customHeight="1" x14ac:dyDescent="0.25">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155"/>
      <c r="AS12" s="77"/>
      <c r="AT12" s="77"/>
    </row>
    <row r="13" spans="1:61" ht="15" customHeight="1" x14ac:dyDescent="0.25">
      <c r="A13" s="34" t="s">
        <v>4</v>
      </c>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155"/>
      <c r="AS13" s="77"/>
      <c r="AT13" s="77"/>
    </row>
    <row r="14" spans="1:61" ht="15" customHeight="1" x14ac:dyDescent="0.25">
      <c r="A14" s="80" t="s">
        <v>161</v>
      </c>
      <c r="B14" s="23">
        <v>2.55832344800316</v>
      </c>
      <c r="C14" s="23">
        <v>2.6405626619503999</v>
      </c>
      <c r="D14" s="23">
        <v>2.7737285390346602</v>
      </c>
      <c r="E14" s="23">
        <v>2.8550143958765402</v>
      </c>
      <c r="F14" s="23">
        <v>2.6521302095414798</v>
      </c>
      <c r="G14" s="23">
        <v>2.6729528337695001</v>
      </c>
      <c r="H14" s="23">
        <v>2.5390098246965902</v>
      </c>
      <c r="I14" s="23">
        <v>2.4034495688039001</v>
      </c>
      <c r="J14" s="23">
        <v>2.3002935366551598</v>
      </c>
      <c r="K14" s="23">
        <v>2.4675223344906998</v>
      </c>
      <c r="L14" s="23">
        <v>2.50471779035855</v>
      </c>
      <c r="M14" s="23">
        <v>2.6217557419524802</v>
      </c>
      <c r="N14" s="23">
        <v>2.6262757589546899</v>
      </c>
      <c r="O14" s="23">
        <v>2.7194756293145499</v>
      </c>
      <c r="P14" s="23">
        <v>2.6622793897696702</v>
      </c>
      <c r="Q14" s="23">
        <v>2.69980098460249</v>
      </c>
      <c r="R14" s="23">
        <v>2.5589939971020499</v>
      </c>
      <c r="S14" s="23">
        <v>2.71536871123363</v>
      </c>
      <c r="T14" s="23">
        <v>3.15495958393383</v>
      </c>
      <c r="U14" s="23">
        <v>3.2274297983695099</v>
      </c>
      <c r="V14" s="23">
        <v>3.3436884123325599</v>
      </c>
      <c r="W14" s="23">
        <v>3.4916881129582</v>
      </c>
      <c r="X14" s="23">
        <v>3.8301872013785498</v>
      </c>
      <c r="Y14" s="23">
        <v>3.8974059066794799</v>
      </c>
      <c r="Z14" s="23">
        <v>3.7579698517924198</v>
      </c>
      <c r="AA14" s="23">
        <v>3.52810997148572</v>
      </c>
      <c r="AB14" s="23">
        <v>3.8110128499535798</v>
      </c>
      <c r="AC14" s="23">
        <v>3.86997723542803</v>
      </c>
      <c r="AD14" s="23">
        <v>3.7692352025819802</v>
      </c>
      <c r="AE14" s="23">
        <v>3.7887552059231799</v>
      </c>
      <c r="AF14" s="23">
        <v>4.0052185257664696</v>
      </c>
      <c r="AG14" s="23">
        <v>3.7660704304080501</v>
      </c>
      <c r="AH14" s="23">
        <v>3.7268466860075899</v>
      </c>
      <c r="AI14" s="23">
        <v>3.9558823529411802</v>
      </c>
      <c r="AJ14" s="23">
        <v>3.9094491230781099</v>
      </c>
      <c r="AK14" s="23">
        <v>3.4485550068809201</v>
      </c>
      <c r="AL14" s="23">
        <v>3.6424116424116399</v>
      </c>
      <c r="AM14" s="23">
        <v>3.1170158405723001</v>
      </c>
      <c r="AN14" s="23">
        <v>3.2318152184036499</v>
      </c>
      <c r="AO14" s="23">
        <v>3.2359081419624198</v>
      </c>
      <c r="AP14" s="23">
        <v>3.05672479454801</v>
      </c>
      <c r="AQ14" s="23">
        <v>3.2303230323032301</v>
      </c>
      <c r="AR14" s="130">
        <v>3.45560871876661</v>
      </c>
      <c r="AS14" s="23">
        <v>3.4108700514426298</v>
      </c>
      <c r="AT14" s="23">
        <v>3.51856069232521</v>
      </c>
      <c r="AU14" s="10"/>
    </row>
    <row r="15" spans="1:61" ht="15" customHeight="1" x14ac:dyDescent="0.25">
      <c r="A15" s="80" t="s">
        <v>157</v>
      </c>
      <c r="B15" s="57">
        <v>9.7142253446727597E-2</v>
      </c>
      <c r="C15" s="57">
        <v>9.9780290445313793E-2</v>
      </c>
      <c r="D15" s="57">
        <v>0.104757378953482</v>
      </c>
      <c r="E15" s="57">
        <v>0.10815557047673199</v>
      </c>
      <c r="F15" s="57">
        <v>0.101643024798449</v>
      </c>
      <c r="G15" s="57">
        <v>0.100005170898185</v>
      </c>
      <c r="H15" s="57">
        <v>9.6435423609007406E-2</v>
      </c>
      <c r="I15" s="57">
        <v>9.0427638091467005E-2</v>
      </c>
      <c r="J15" s="57">
        <v>9.0618984905278102E-2</v>
      </c>
      <c r="K15" s="57">
        <v>9.3356029576041305E-2</v>
      </c>
      <c r="L15" s="57">
        <v>9.3808737255795402E-2</v>
      </c>
      <c r="M15" s="57">
        <v>9.7970608817354796E-2</v>
      </c>
      <c r="N15" s="57">
        <v>9.9201758445164295E-2</v>
      </c>
      <c r="O15" s="57">
        <v>0.10131181868571799</v>
      </c>
      <c r="P15" s="57">
        <v>0.10269205515430101</v>
      </c>
      <c r="Q15" s="57">
        <v>0.104471316085489</v>
      </c>
      <c r="R15" s="57">
        <v>9.8789173789173804E-2</v>
      </c>
      <c r="S15" s="57">
        <v>0.102984201287303</v>
      </c>
      <c r="T15" s="57">
        <v>0.11248012718601</v>
      </c>
      <c r="U15" s="57">
        <v>0.11272423863162299</v>
      </c>
      <c r="V15" s="57">
        <v>0.117897727272727</v>
      </c>
      <c r="W15" s="57">
        <v>0.12926111784045699</v>
      </c>
      <c r="X15" s="57">
        <v>0.14041225416036299</v>
      </c>
      <c r="Y15" s="57">
        <v>0.144429024583664</v>
      </c>
      <c r="Z15" s="57">
        <v>0.13436213991769499</v>
      </c>
      <c r="AA15" s="57">
        <v>0.13110567202298601</v>
      </c>
      <c r="AB15" s="57">
        <v>0.14415075868820401</v>
      </c>
      <c r="AC15" s="57">
        <v>0.141389177939646</v>
      </c>
      <c r="AD15" s="57">
        <v>0.14371428571428599</v>
      </c>
      <c r="AE15" s="57">
        <v>0.13254936120789801</v>
      </c>
      <c r="AF15" s="57">
        <v>0.15114068441064599</v>
      </c>
      <c r="AG15" s="57">
        <v>0.12585034013605401</v>
      </c>
      <c r="AH15" s="57">
        <v>0.13097713097713101</v>
      </c>
      <c r="AI15" s="57">
        <v>0.14075993091537101</v>
      </c>
      <c r="AJ15" s="57">
        <v>0.13320043494019601</v>
      </c>
      <c r="AK15" s="57">
        <v>0.11111111111111099</v>
      </c>
      <c r="AL15" s="57">
        <v>0.121324245374878</v>
      </c>
      <c r="AM15" s="57">
        <v>9.7266881028938906E-2</v>
      </c>
      <c r="AN15" s="57">
        <v>0.10738850676725099</v>
      </c>
      <c r="AO15" s="57">
        <v>0.10617338003502599</v>
      </c>
      <c r="AP15" s="57">
        <v>0.102432179607109</v>
      </c>
      <c r="AQ15" s="57">
        <v>0.10610395803528901</v>
      </c>
      <c r="AR15" s="144">
        <v>0.123155216284987</v>
      </c>
      <c r="AS15" s="57">
        <v>0.112579281183932</v>
      </c>
      <c r="AT15" s="57">
        <v>0.132348919879683</v>
      </c>
    </row>
    <row r="16" spans="1:61" ht="15" customHeight="1" x14ac:dyDescent="0.25">
      <c r="A16" s="80" t="s">
        <v>158</v>
      </c>
      <c r="B16" s="75">
        <v>1839</v>
      </c>
      <c r="C16" s="75">
        <v>1862</v>
      </c>
      <c r="D16" s="75">
        <v>1984</v>
      </c>
      <c r="E16" s="75">
        <v>2094</v>
      </c>
      <c r="F16" s="75">
        <v>1992</v>
      </c>
      <c r="G16" s="75">
        <v>1934</v>
      </c>
      <c r="H16" s="75">
        <v>1910</v>
      </c>
      <c r="I16" s="75">
        <v>1827</v>
      </c>
      <c r="J16" s="75">
        <v>1789</v>
      </c>
      <c r="K16" s="75">
        <v>1755</v>
      </c>
      <c r="L16" s="75">
        <v>1647</v>
      </c>
      <c r="M16" s="75">
        <v>1680</v>
      </c>
      <c r="N16" s="75">
        <v>1715</v>
      </c>
      <c r="O16" s="75">
        <v>1645</v>
      </c>
      <c r="P16" s="75">
        <v>1564</v>
      </c>
      <c r="Q16" s="75">
        <v>1486</v>
      </c>
      <c r="R16" s="75">
        <v>1387</v>
      </c>
      <c r="S16" s="75">
        <v>1408</v>
      </c>
      <c r="T16" s="75">
        <v>1415</v>
      </c>
      <c r="U16" s="75">
        <v>1351</v>
      </c>
      <c r="V16" s="75">
        <v>1411</v>
      </c>
      <c r="W16" s="75">
        <v>1494</v>
      </c>
      <c r="X16" s="75">
        <v>1485</v>
      </c>
      <c r="Y16" s="75">
        <v>1457</v>
      </c>
      <c r="Z16" s="75">
        <v>1306</v>
      </c>
      <c r="AA16" s="75">
        <v>1232</v>
      </c>
      <c r="AB16" s="75">
        <v>1178</v>
      </c>
      <c r="AC16" s="75">
        <v>1087</v>
      </c>
      <c r="AD16" s="75">
        <v>1006</v>
      </c>
      <c r="AE16" s="75">
        <v>913</v>
      </c>
      <c r="AF16" s="75">
        <v>954</v>
      </c>
      <c r="AG16" s="75">
        <v>777</v>
      </c>
      <c r="AH16" s="75">
        <v>756</v>
      </c>
      <c r="AI16" s="75">
        <v>815</v>
      </c>
      <c r="AJ16" s="75">
        <v>735</v>
      </c>
      <c r="AK16" s="75">
        <v>598</v>
      </c>
      <c r="AL16" s="75">
        <v>623</v>
      </c>
      <c r="AM16" s="75">
        <v>484</v>
      </c>
      <c r="AN16" s="75">
        <v>484</v>
      </c>
      <c r="AO16" s="75">
        <v>485</v>
      </c>
      <c r="AP16" s="75">
        <v>438</v>
      </c>
      <c r="AQ16" s="75">
        <v>445</v>
      </c>
      <c r="AR16" s="154">
        <v>484</v>
      </c>
      <c r="AS16" s="75">
        <v>426</v>
      </c>
      <c r="AT16" s="75">
        <v>484</v>
      </c>
      <c r="AU16" s="41"/>
    </row>
    <row r="17" spans="1:57" ht="15" customHeight="1" x14ac:dyDescent="0.25">
      <c r="A17" s="80" t="s">
        <v>159</v>
      </c>
      <c r="B17" s="75">
        <v>1294</v>
      </c>
      <c r="C17" s="75">
        <v>1284</v>
      </c>
      <c r="D17" s="75">
        <v>1370</v>
      </c>
      <c r="E17" s="75">
        <v>1418</v>
      </c>
      <c r="F17" s="75">
        <v>1372</v>
      </c>
      <c r="G17" s="75">
        <v>1338</v>
      </c>
      <c r="H17" s="75">
        <v>1318</v>
      </c>
      <c r="I17" s="75">
        <v>1282</v>
      </c>
      <c r="J17" s="75">
        <v>1246</v>
      </c>
      <c r="K17" s="75">
        <v>1265</v>
      </c>
      <c r="L17" s="75">
        <v>1168</v>
      </c>
      <c r="M17" s="75">
        <v>1194</v>
      </c>
      <c r="N17" s="75">
        <v>1212</v>
      </c>
      <c r="O17" s="75">
        <v>1170</v>
      </c>
      <c r="P17" s="75">
        <v>1068</v>
      </c>
      <c r="Q17" s="75">
        <v>1031</v>
      </c>
      <c r="R17" s="75">
        <v>989</v>
      </c>
      <c r="S17" s="75">
        <v>985</v>
      </c>
      <c r="T17" s="75">
        <v>1007</v>
      </c>
      <c r="U17" s="75">
        <v>962</v>
      </c>
      <c r="V17" s="75">
        <v>1001</v>
      </c>
      <c r="W17" s="75">
        <v>1004</v>
      </c>
      <c r="X17" s="75">
        <v>978</v>
      </c>
      <c r="Y17" s="75">
        <v>933</v>
      </c>
      <c r="Z17" s="75">
        <v>890</v>
      </c>
      <c r="AA17" s="75">
        <v>829</v>
      </c>
      <c r="AB17" s="75">
        <v>780</v>
      </c>
      <c r="AC17" s="75">
        <v>731</v>
      </c>
      <c r="AD17" s="75">
        <v>654</v>
      </c>
      <c r="AE17" s="75">
        <v>655</v>
      </c>
      <c r="AF17" s="75">
        <v>614</v>
      </c>
      <c r="AG17" s="75">
        <v>539</v>
      </c>
      <c r="AH17" s="75">
        <v>501</v>
      </c>
      <c r="AI17" s="75">
        <v>538</v>
      </c>
      <c r="AJ17" s="75">
        <v>506</v>
      </c>
      <c r="AK17" s="75">
        <v>426</v>
      </c>
      <c r="AL17" s="75">
        <v>438</v>
      </c>
      <c r="AM17" s="75">
        <v>366</v>
      </c>
      <c r="AN17" s="75">
        <v>347</v>
      </c>
      <c r="AO17" s="75">
        <v>341</v>
      </c>
      <c r="AP17" s="75">
        <v>305</v>
      </c>
      <c r="AQ17" s="75">
        <v>323</v>
      </c>
      <c r="AR17" s="154">
        <v>325</v>
      </c>
      <c r="AS17" s="75">
        <v>305</v>
      </c>
      <c r="AT17" s="75">
        <v>309</v>
      </c>
    </row>
    <row r="18" spans="1:57" ht="15" customHeight="1" x14ac:dyDescent="0.25">
      <c r="A18" s="80" t="s">
        <v>155</v>
      </c>
      <c r="B18" s="76">
        <v>18931</v>
      </c>
      <c r="C18" s="76">
        <v>18661</v>
      </c>
      <c r="D18" s="76">
        <v>18939</v>
      </c>
      <c r="E18" s="76">
        <v>19361</v>
      </c>
      <c r="F18" s="76">
        <v>19598</v>
      </c>
      <c r="G18" s="76">
        <v>19339</v>
      </c>
      <c r="H18" s="76">
        <v>19806</v>
      </c>
      <c r="I18" s="76">
        <v>20204</v>
      </c>
      <c r="J18" s="76">
        <v>19742</v>
      </c>
      <c r="K18" s="76">
        <v>18799</v>
      </c>
      <c r="L18" s="76">
        <v>17557</v>
      </c>
      <c r="M18" s="76">
        <v>17148</v>
      </c>
      <c r="N18" s="76">
        <v>17288</v>
      </c>
      <c r="O18" s="76">
        <v>16237</v>
      </c>
      <c r="P18" s="76">
        <v>15230</v>
      </c>
      <c r="Q18" s="76">
        <v>14224</v>
      </c>
      <c r="R18" s="76">
        <v>14040</v>
      </c>
      <c r="S18" s="76">
        <v>13672</v>
      </c>
      <c r="T18" s="76">
        <v>12580</v>
      </c>
      <c r="U18" s="76">
        <v>11985</v>
      </c>
      <c r="V18" s="76">
        <v>11968</v>
      </c>
      <c r="W18" s="76">
        <v>11558</v>
      </c>
      <c r="X18" s="76">
        <v>10576</v>
      </c>
      <c r="Y18" s="76">
        <v>10088</v>
      </c>
      <c r="Z18" s="76">
        <v>9720</v>
      </c>
      <c r="AA18" s="76">
        <v>9397</v>
      </c>
      <c r="AB18" s="76">
        <v>8172</v>
      </c>
      <c r="AC18" s="76">
        <v>7688</v>
      </c>
      <c r="AD18" s="76">
        <v>7000</v>
      </c>
      <c r="AE18" s="76">
        <v>6888</v>
      </c>
      <c r="AF18" s="76">
        <v>6312</v>
      </c>
      <c r="AG18" s="76">
        <v>6174</v>
      </c>
      <c r="AH18" s="76">
        <v>5772</v>
      </c>
      <c r="AI18" s="76">
        <v>5790</v>
      </c>
      <c r="AJ18" s="76">
        <v>5518</v>
      </c>
      <c r="AK18" s="76">
        <v>5382</v>
      </c>
      <c r="AL18" s="76">
        <v>5135</v>
      </c>
      <c r="AM18" s="76">
        <v>4976</v>
      </c>
      <c r="AN18" s="76">
        <v>4507</v>
      </c>
      <c r="AO18" s="76">
        <v>4568</v>
      </c>
      <c r="AP18" s="76">
        <v>4276</v>
      </c>
      <c r="AQ18" s="76">
        <v>4194</v>
      </c>
      <c r="AR18" s="153">
        <v>3930</v>
      </c>
      <c r="AS18" s="76">
        <v>3784</v>
      </c>
      <c r="AT18" s="76">
        <v>3657</v>
      </c>
    </row>
    <row r="19" spans="1:57" ht="15" customHeight="1" x14ac:dyDescent="0.25">
      <c r="A19" s="80" t="s">
        <v>1</v>
      </c>
      <c r="B19" s="76">
        <v>50580</v>
      </c>
      <c r="C19" s="76">
        <v>48626</v>
      </c>
      <c r="D19" s="76">
        <v>49392</v>
      </c>
      <c r="E19" s="76">
        <v>49667</v>
      </c>
      <c r="F19" s="76">
        <v>51732</v>
      </c>
      <c r="G19" s="76">
        <v>50057</v>
      </c>
      <c r="H19" s="76">
        <v>51910</v>
      </c>
      <c r="I19" s="76">
        <v>53340</v>
      </c>
      <c r="J19" s="76">
        <v>54167</v>
      </c>
      <c r="K19" s="76">
        <v>51266</v>
      </c>
      <c r="L19" s="76">
        <v>46632</v>
      </c>
      <c r="M19" s="76">
        <v>45542</v>
      </c>
      <c r="N19" s="76">
        <v>46149</v>
      </c>
      <c r="O19" s="76">
        <v>43023</v>
      </c>
      <c r="P19" s="76">
        <v>40116</v>
      </c>
      <c r="Q19" s="76">
        <v>38188</v>
      </c>
      <c r="R19" s="76">
        <v>38648</v>
      </c>
      <c r="S19" s="76">
        <v>36275</v>
      </c>
      <c r="T19" s="76">
        <v>31918</v>
      </c>
      <c r="U19" s="76">
        <v>29807</v>
      </c>
      <c r="V19" s="76">
        <v>29937</v>
      </c>
      <c r="W19" s="76">
        <v>28754</v>
      </c>
      <c r="X19" s="76">
        <v>25534</v>
      </c>
      <c r="Y19" s="76">
        <v>23939</v>
      </c>
      <c r="Z19" s="76">
        <v>23683</v>
      </c>
      <c r="AA19" s="76">
        <v>23497</v>
      </c>
      <c r="AB19" s="76">
        <v>20467</v>
      </c>
      <c r="AC19" s="76">
        <v>18889</v>
      </c>
      <c r="AD19" s="76">
        <v>17351</v>
      </c>
      <c r="AE19" s="76">
        <v>17288</v>
      </c>
      <c r="AF19" s="76">
        <v>15330</v>
      </c>
      <c r="AG19" s="76">
        <v>14312</v>
      </c>
      <c r="AH19" s="76">
        <v>13443</v>
      </c>
      <c r="AI19" s="76">
        <v>13600</v>
      </c>
      <c r="AJ19" s="76">
        <v>12943</v>
      </c>
      <c r="AK19" s="76">
        <v>12353</v>
      </c>
      <c r="AL19" s="76">
        <v>12025</v>
      </c>
      <c r="AM19" s="76">
        <v>11742</v>
      </c>
      <c r="AN19" s="76">
        <v>10737</v>
      </c>
      <c r="AO19" s="76">
        <v>10538</v>
      </c>
      <c r="AP19" s="76">
        <v>9978</v>
      </c>
      <c r="AQ19" s="76">
        <v>9999</v>
      </c>
      <c r="AR19" s="153">
        <v>9405</v>
      </c>
      <c r="AS19" s="76">
        <v>8942</v>
      </c>
      <c r="AT19" s="76">
        <v>8782</v>
      </c>
    </row>
    <row r="20" spans="1:57" ht="15" customHeight="1" x14ac:dyDescent="0.25">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155"/>
      <c r="AS20" s="77"/>
      <c r="AT20" s="77"/>
      <c r="AU20" s="41"/>
    </row>
    <row r="21" spans="1:57" ht="15" customHeight="1" x14ac:dyDescent="0.25">
      <c r="A21" s="44" t="s">
        <v>3</v>
      </c>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155"/>
      <c r="AS21" s="77"/>
      <c r="AT21" s="77"/>
    </row>
    <row r="22" spans="1:57" ht="15" customHeight="1" x14ac:dyDescent="0.25">
      <c r="A22" s="80" t="s">
        <v>161</v>
      </c>
      <c r="B22" s="23">
        <v>1.3729729729729701</v>
      </c>
      <c r="C22" s="23">
        <v>1.3937725888126</v>
      </c>
      <c r="D22" s="23">
        <v>1.41403806802826</v>
      </c>
      <c r="E22" s="23">
        <v>1.36040981640112</v>
      </c>
      <c r="F22" s="23">
        <v>1.3931822993859799</v>
      </c>
      <c r="G22" s="23">
        <v>1.3819048333833699</v>
      </c>
      <c r="H22" s="23">
        <v>1.35626025610457</v>
      </c>
      <c r="I22" s="23">
        <v>1.26411550385843</v>
      </c>
      <c r="J22" s="23">
        <v>1.23743232791957</v>
      </c>
      <c r="K22" s="23">
        <v>1.31564252049409</v>
      </c>
      <c r="L22" s="23">
        <v>1.3748837295398699</v>
      </c>
      <c r="M22" s="23">
        <v>1.36831003256996</v>
      </c>
      <c r="N22" s="23">
        <v>1.4078102379449899</v>
      </c>
      <c r="O22" s="23">
        <v>1.4334081021976399</v>
      </c>
      <c r="P22" s="23">
        <v>1.34160024762052</v>
      </c>
      <c r="Q22" s="23">
        <v>1.2923696022287601</v>
      </c>
      <c r="R22" s="23">
        <v>1.27121548963342</v>
      </c>
      <c r="S22" s="23">
        <v>1.26542389238481</v>
      </c>
      <c r="T22" s="23">
        <v>1.3454445760634</v>
      </c>
      <c r="U22" s="23">
        <v>1.3679672960376701</v>
      </c>
      <c r="V22" s="23">
        <v>1.42932290476671</v>
      </c>
      <c r="W22" s="23">
        <v>1.43176337623242</v>
      </c>
      <c r="X22" s="23">
        <v>1.5006403169842699</v>
      </c>
      <c r="Y22" s="23">
        <v>1.4487186522526501</v>
      </c>
      <c r="Z22" s="23">
        <v>1.47495612258674</v>
      </c>
      <c r="AA22" s="23">
        <v>1.39404692372965</v>
      </c>
      <c r="AB22" s="23">
        <v>1.38647062616883</v>
      </c>
      <c r="AC22" s="23">
        <v>1.41659794236517</v>
      </c>
      <c r="AD22" s="23">
        <v>1.3732669031982101</v>
      </c>
      <c r="AE22" s="23">
        <v>1.34817895231068</v>
      </c>
      <c r="AF22" s="23">
        <v>1.3156788294727599</v>
      </c>
      <c r="AG22" s="23">
        <v>1.31877434673051</v>
      </c>
      <c r="AH22" s="23">
        <v>1.3053725750891401</v>
      </c>
      <c r="AI22" s="23">
        <v>1.29239013370459</v>
      </c>
      <c r="AJ22" s="23">
        <v>1.2300867110304501</v>
      </c>
      <c r="AK22" s="23">
        <v>1.16722918675667</v>
      </c>
      <c r="AL22" s="23">
        <v>1.1101009957527801</v>
      </c>
      <c r="AM22" s="23">
        <v>1.0704477946533699</v>
      </c>
      <c r="AN22" s="23">
        <v>1.09224011713031</v>
      </c>
      <c r="AO22" s="23">
        <v>1.0589894173741099</v>
      </c>
      <c r="AP22" s="23">
        <v>1.0224121130350099</v>
      </c>
      <c r="AQ22" s="23">
        <v>1.04198937609092</v>
      </c>
      <c r="AR22" s="130">
        <v>1.07539279894229</v>
      </c>
      <c r="AS22" s="23">
        <v>1.08687980803162</v>
      </c>
      <c r="AT22" s="23">
        <v>1.10627508297063</v>
      </c>
      <c r="AU22" s="10"/>
    </row>
    <row r="23" spans="1:57" ht="15" customHeight="1" x14ac:dyDescent="0.25">
      <c r="A23" s="80" t="s">
        <v>157</v>
      </c>
      <c r="B23" s="57">
        <v>5.9215816109350602E-2</v>
      </c>
      <c r="C23" s="57">
        <v>6.0586644996952703E-2</v>
      </c>
      <c r="D23" s="57">
        <v>6.2110651945969299E-2</v>
      </c>
      <c r="E23" s="57">
        <v>5.9655250968182902E-2</v>
      </c>
      <c r="F23" s="57">
        <v>6.1379047619047597E-2</v>
      </c>
      <c r="G23" s="57">
        <v>6.0996863018473298E-2</v>
      </c>
      <c r="H23" s="57">
        <v>5.8498581443175199E-2</v>
      </c>
      <c r="I23" s="57">
        <v>5.5930017876505603E-2</v>
      </c>
      <c r="J23" s="57">
        <v>5.5033380182712602E-2</v>
      </c>
      <c r="K23" s="57">
        <v>5.7663566318905402E-2</v>
      </c>
      <c r="L23" s="57">
        <v>5.8564787572084297E-2</v>
      </c>
      <c r="M23" s="57">
        <v>5.8759618389915003E-2</v>
      </c>
      <c r="N23" s="57">
        <v>5.8963511369645699E-2</v>
      </c>
      <c r="O23" s="57">
        <v>6.0426348012097099E-2</v>
      </c>
      <c r="P23" s="57">
        <v>5.78202804976473E-2</v>
      </c>
      <c r="Q23" s="57">
        <v>5.5988451508754498E-2</v>
      </c>
      <c r="R23" s="57">
        <v>5.4752511619735197E-2</v>
      </c>
      <c r="S23" s="57">
        <v>5.5505149387962999E-2</v>
      </c>
      <c r="T23" s="57">
        <v>5.7265485395547697E-2</v>
      </c>
      <c r="U23" s="57">
        <v>5.7755607587634497E-2</v>
      </c>
      <c r="V23" s="57">
        <v>5.9354073069424397E-2</v>
      </c>
      <c r="W23" s="57">
        <v>6.0746350093417799E-2</v>
      </c>
      <c r="X23" s="57">
        <v>6.4574083991224301E-2</v>
      </c>
      <c r="Y23" s="57">
        <v>6.2785072563925404E-2</v>
      </c>
      <c r="Z23" s="57">
        <v>6.2766314821690594E-2</v>
      </c>
      <c r="AA23" s="57">
        <v>5.9046190343287799E-2</v>
      </c>
      <c r="AB23" s="57">
        <v>6.0017434808975097E-2</v>
      </c>
      <c r="AC23" s="57">
        <v>6.23434772710025E-2</v>
      </c>
      <c r="AD23" s="57">
        <v>5.982591639083E-2</v>
      </c>
      <c r="AE23" s="57">
        <v>5.7134938232499197E-2</v>
      </c>
      <c r="AF23" s="57">
        <v>5.7269369596239399E-2</v>
      </c>
      <c r="AG23" s="57">
        <v>5.46482677132126E-2</v>
      </c>
      <c r="AH23" s="57">
        <v>5.4738579378345802E-2</v>
      </c>
      <c r="AI23" s="57">
        <v>5.5013956588759703E-2</v>
      </c>
      <c r="AJ23" s="57">
        <v>5.3624649368863998E-2</v>
      </c>
      <c r="AK23" s="57">
        <v>4.9712146750432298E-2</v>
      </c>
      <c r="AL23" s="57">
        <v>4.7216988812132203E-2</v>
      </c>
      <c r="AM23" s="57">
        <v>4.4978934209917103E-2</v>
      </c>
      <c r="AN23" s="57">
        <v>4.8843377044349497E-2</v>
      </c>
      <c r="AO23" s="57">
        <v>4.6407444991708499E-2</v>
      </c>
      <c r="AP23" s="57">
        <v>4.4344098023795603E-2</v>
      </c>
      <c r="AQ23" s="57">
        <v>4.6468305304010298E-2</v>
      </c>
      <c r="AR23" s="144">
        <v>4.7970096563181401E-2</v>
      </c>
      <c r="AS23" s="57">
        <v>4.7827007569742203E-2</v>
      </c>
      <c r="AT23" s="57">
        <v>5.1766706902227601E-2</v>
      </c>
    </row>
    <row r="24" spans="1:57" ht="15" customHeight="1" x14ac:dyDescent="0.25">
      <c r="A24" s="80" t="s">
        <v>158</v>
      </c>
      <c r="B24" s="75">
        <v>3756</v>
      </c>
      <c r="C24" s="75">
        <v>3877</v>
      </c>
      <c r="D24" s="75">
        <v>4028</v>
      </c>
      <c r="E24" s="75">
        <v>3928</v>
      </c>
      <c r="F24" s="75">
        <v>4028</v>
      </c>
      <c r="G24" s="75">
        <v>4025</v>
      </c>
      <c r="H24" s="75">
        <v>3897</v>
      </c>
      <c r="I24" s="75">
        <v>3817</v>
      </c>
      <c r="J24" s="75">
        <v>3759</v>
      </c>
      <c r="K24" s="75">
        <v>3974</v>
      </c>
      <c r="L24" s="75">
        <v>3981</v>
      </c>
      <c r="M24" s="75">
        <v>3948</v>
      </c>
      <c r="N24" s="75">
        <v>4014</v>
      </c>
      <c r="O24" s="75">
        <v>4096</v>
      </c>
      <c r="P24" s="75">
        <v>3797</v>
      </c>
      <c r="Q24" s="75">
        <v>3607</v>
      </c>
      <c r="R24" s="75">
        <v>3428</v>
      </c>
      <c r="S24" s="75">
        <v>3487</v>
      </c>
      <c r="T24" s="75">
        <v>3429</v>
      </c>
      <c r="U24" s="75">
        <v>3404</v>
      </c>
      <c r="V24" s="75">
        <v>3501</v>
      </c>
      <c r="W24" s="75">
        <v>3674</v>
      </c>
      <c r="X24" s="75">
        <v>3738</v>
      </c>
      <c r="Y24" s="75">
        <v>3634</v>
      </c>
      <c r="Z24" s="75">
        <v>3550</v>
      </c>
      <c r="AA24" s="75">
        <v>3385</v>
      </c>
      <c r="AB24" s="75">
        <v>3167</v>
      </c>
      <c r="AC24" s="75">
        <v>3286</v>
      </c>
      <c r="AD24" s="75">
        <v>2928</v>
      </c>
      <c r="AE24" s="75">
        <v>2886</v>
      </c>
      <c r="AF24" s="75">
        <v>2729</v>
      </c>
      <c r="AG24" s="75">
        <v>2590</v>
      </c>
      <c r="AH24" s="75">
        <v>2587</v>
      </c>
      <c r="AI24" s="75">
        <v>2641</v>
      </c>
      <c r="AJ24" s="75">
        <v>2447</v>
      </c>
      <c r="AK24" s="75">
        <v>2271</v>
      </c>
      <c r="AL24" s="75">
        <v>2030</v>
      </c>
      <c r="AM24" s="75">
        <v>1943</v>
      </c>
      <c r="AN24" s="75">
        <v>1989</v>
      </c>
      <c r="AO24" s="75">
        <v>1875</v>
      </c>
      <c r="AP24" s="75">
        <v>1748</v>
      </c>
      <c r="AQ24" s="75">
        <v>1796</v>
      </c>
      <c r="AR24" s="154">
        <v>1848</v>
      </c>
      <c r="AS24" s="75">
        <v>1807</v>
      </c>
      <c r="AT24" s="75">
        <v>1887</v>
      </c>
      <c r="AU24" s="40"/>
      <c r="AV24" s="82"/>
      <c r="AW24" s="82"/>
      <c r="AX24" s="82"/>
      <c r="AY24" s="82"/>
      <c r="AZ24" s="82"/>
      <c r="BA24" s="82"/>
      <c r="BB24" s="82"/>
      <c r="BC24" s="82"/>
      <c r="BD24" s="82"/>
      <c r="BE24" s="82"/>
    </row>
    <row r="25" spans="1:57" ht="15" customHeight="1" x14ac:dyDescent="0.25">
      <c r="A25" s="80" t="s">
        <v>159</v>
      </c>
      <c r="B25" s="75">
        <v>2794</v>
      </c>
      <c r="C25" s="75">
        <v>2846</v>
      </c>
      <c r="D25" s="75">
        <v>2930</v>
      </c>
      <c r="E25" s="75">
        <v>2892</v>
      </c>
      <c r="F25" s="75">
        <v>2961</v>
      </c>
      <c r="G25" s="75">
        <v>2946</v>
      </c>
      <c r="H25" s="75">
        <v>2901</v>
      </c>
      <c r="I25" s="75">
        <v>2793</v>
      </c>
      <c r="J25" s="75">
        <v>2752</v>
      </c>
      <c r="K25" s="75">
        <v>2945</v>
      </c>
      <c r="L25" s="75">
        <v>2971</v>
      </c>
      <c r="M25" s="75">
        <v>2945</v>
      </c>
      <c r="N25" s="75">
        <v>3034</v>
      </c>
      <c r="O25" s="75">
        <v>3061</v>
      </c>
      <c r="P25" s="75">
        <v>2774</v>
      </c>
      <c r="Q25" s="75">
        <v>2672</v>
      </c>
      <c r="R25" s="75">
        <v>2596</v>
      </c>
      <c r="S25" s="75">
        <v>2570</v>
      </c>
      <c r="T25" s="75">
        <v>2601</v>
      </c>
      <c r="U25" s="75">
        <v>2580</v>
      </c>
      <c r="V25" s="75">
        <v>2690</v>
      </c>
      <c r="W25" s="75">
        <v>2749</v>
      </c>
      <c r="X25" s="75">
        <v>2742</v>
      </c>
      <c r="Y25" s="75">
        <v>2640</v>
      </c>
      <c r="Z25" s="75">
        <v>2622</v>
      </c>
      <c r="AA25" s="75">
        <v>2530</v>
      </c>
      <c r="AB25" s="75">
        <v>2365</v>
      </c>
      <c r="AC25" s="75">
        <v>2422</v>
      </c>
      <c r="AD25" s="75">
        <v>2183</v>
      </c>
      <c r="AE25" s="75">
        <v>2211</v>
      </c>
      <c r="AF25" s="75">
        <v>2034</v>
      </c>
      <c r="AG25" s="75">
        <v>1994</v>
      </c>
      <c r="AH25" s="75">
        <v>1944</v>
      </c>
      <c r="AI25" s="75">
        <v>1968</v>
      </c>
      <c r="AJ25" s="75">
        <v>1830</v>
      </c>
      <c r="AK25" s="75">
        <v>1743</v>
      </c>
      <c r="AL25" s="75">
        <v>1563</v>
      </c>
      <c r="AM25" s="75">
        <v>1528</v>
      </c>
      <c r="AN25" s="75">
        <v>1492</v>
      </c>
      <c r="AO25" s="75">
        <v>1457</v>
      </c>
      <c r="AP25" s="75">
        <v>1364</v>
      </c>
      <c r="AQ25" s="75">
        <v>1379</v>
      </c>
      <c r="AR25" s="154">
        <v>1399</v>
      </c>
      <c r="AS25" s="75">
        <v>1386</v>
      </c>
      <c r="AT25" s="75">
        <v>1370</v>
      </c>
      <c r="AV25" s="82"/>
      <c r="AW25" s="82"/>
      <c r="AX25" s="82"/>
      <c r="AY25" s="82"/>
      <c r="AZ25" s="82"/>
      <c r="BA25" s="82"/>
      <c r="BB25" s="82"/>
      <c r="BC25" s="82"/>
      <c r="BD25" s="82"/>
      <c r="BE25" s="82"/>
    </row>
    <row r="26" spans="1:57" ht="15" customHeight="1" x14ac:dyDescent="0.25">
      <c r="A26" s="80" t="s">
        <v>155</v>
      </c>
      <c r="B26" s="76">
        <v>63429</v>
      </c>
      <c r="C26" s="76">
        <v>63991</v>
      </c>
      <c r="D26" s="76">
        <v>64852</v>
      </c>
      <c r="E26" s="76">
        <v>65845</v>
      </c>
      <c r="F26" s="76">
        <v>65625</v>
      </c>
      <c r="G26" s="76">
        <v>65987</v>
      </c>
      <c r="H26" s="76">
        <v>66617</v>
      </c>
      <c r="I26" s="76">
        <v>68246</v>
      </c>
      <c r="J26" s="76">
        <v>68304</v>
      </c>
      <c r="K26" s="76">
        <v>68917</v>
      </c>
      <c r="L26" s="76">
        <v>67976</v>
      </c>
      <c r="M26" s="76">
        <v>67189</v>
      </c>
      <c r="N26" s="76">
        <v>68076</v>
      </c>
      <c r="O26" s="76">
        <v>67785</v>
      </c>
      <c r="P26" s="76">
        <v>65669</v>
      </c>
      <c r="Q26" s="76">
        <v>64424</v>
      </c>
      <c r="R26" s="76">
        <v>62609</v>
      </c>
      <c r="S26" s="76">
        <v>62823</v>
      </c>
      <c r="T26" s="76">
        <v>59879</v>
      </c>
      <c r="U26" s="76">
        <v>58938</v>
      </c>
      <c r="V26" s="76">
        <v>58985</v>
      </c>
      <c r="W26" s="76">
        <v>60481</v>
      </c>
      <c r="X26" s="76">
        <v>57887</v>
      </c>
      <c r="Y26" s="76">
        <v>57880</v>
      </c>
      <c r="Z26" s="76">
        <v>56559</v>
      </c>
      <c r="AA26" s="76">
        <v>57328</v>
      </c>
      <c r="AB26" s="76">
        <v>52768</v>
      </c>
      <c r="AC26" s="76">
        <v>52708</v>
      </c>
      <c r="AD26" s="76">
        <v>48942</v>
      </c>
      <c r="AE26" s="76">
        <v>50512</v>
      </c>
      <c r="AF26" s="76">
        <v>47652</v>
      </c>
      <c r="AG26" s="76">
        <v>47394</v>
      </c>
      <c r="AH26" s="76">
        <v>47261</v>
      </c>
      <c r="AI26" s="76">
        <v>48006</v>
      </c>
      <c r="AJ26" s="76">
        <v>45632</v>
      </c>
      <c r="AK26" s="76">
        <v>45683</v>
      </c>
      <c r="AL26" s="76">
        <v>42993</v>
      </c>
      <c r="AM26" s="76">
        <v>43198</v>
      </c>
      <c r="AN26" s="76">
        <v>40722</v>
      </c>
      <c r="AO26" s="76">
        <v>40403</v>
      </c>
      <c r="AP26" s="76">
        <v>39419</v>
      </c>
      <c r="AQ26" s="76">
        <v>38650</v>
      </c>
      <c r="AR26" s="153">
        <v>38524</v>
      </c>
      <c r="AS26" s="76">
        <v>37782</v>
      </c>
      <c r="AT26" s="76">
        <v>36452</v>
      </c>
    </row>
    <row r="27" spans="1:57" ht="15" customHeight="1" x14ac:dyDescent="0.25">
      <c r="A27" s="81" t="s">
        <v>1</v>
      </c>
      <c r="B27" s="152">
        <v>203500</v>
      </c>
      <c r="C27" s="152">
        <v>204194</v>
      </c>
      <c r="D27" s="152">
        <v>207208</v>
      </c>
      <c r="E27" s="152">
        <v>212583</v>
      </c>
      <c r="F27" s="152">
        <v>212535</v>
      </c>
      <c r="G27" s="152">
        <v>213184</v>
      </c>
      <c r="H27" s="152">
        <v>213897</v>
      </c>
      <c r="I27" s="152">
        <v>220945</v>
      </c>
      <c r="J27" s="152">
        <v>222396</v>
      </c>
      <c r="K27" s="152">
        <v>223845</v>
      </c>
      <c r="L27" s="152">
        <v>216091</v>
      </c>
      <c r="M27" s="152">
        <v>215229</v>
      </c>
      <c r="N27" s="152">
        <v>215512</v>
      </c>
      <c r="O27" s="152">
        <v>213547</v>
      </c>
      <c r="P27" s="152">
        <v>206768</v>
      </c>
      <c r="Q27" s="152">
        <v>206752</v>
      </c>
      <c r="R27" s="152">
        <v>204214</v>
      </c>
      <c r="S27" s="152">
        <v>203094</v>
      </c>
      <c r="T27" s="152">
        <v>193319</v>
      </c>
      <c r="U27" s="152">
        <v>188601</v>
      </c>
      <c r="V27" s="152">
        <v>188201</v>
      </c>
      <c r="W27" s="152">
        <v>192001</v>
      </c>
      <c r="X27" s="152">
        <v>182722</v>
      </c>
      <c r="Y27" s="152">
        <v>182230</v>
      </c>
      <c r="Z27" s="152">
        <v>177768</v>
      </c>
      <c r="AA27" s="152">
        <v>181486</v>
      </c>
      <c r="AB27" s="152">
        <v>170577</v>
      </c>
      <c r="AC27" s="152">
        <v>170973</v>
      </c>
      <c r="AD27" s="152">
        <v>158964</v>
      </c>
      <c r="AE27" s="152">
        <v>163999</v>
      </c>
      <c r="AF27" s="152">
        <v>154597</v>
      </c>
      <c r="AG27" s="152">
        <v>151201</v>
      </c>
      <c r="AH27" s="152">
        <v>148923</v>
      </c>
      <c r="AI27" s="152">
        <v>152276</v>
      </c>
      <c r="AJ27" s="152">
        <v>148770</v>
      </c>
      <c r="AK27" s="152">
        <v>149328</v>
      </c>
      <c r="AL27" s="152">
        <v>140798</v>
      </c>
      <c r="AM27" s="152">
        <v>142744</v>
      </c>
      <c r="AN27" s="152">
        <v>136600</v>
      </c>
      <c r="AO27" s="152">
        <v>137584</v>
      </c>
      <c r="AP27" s="152">
        <v>133410</v>
      </c>
      <c r="AQ27" s="152">
        <v>132343</v>
      </c>
      <c r="AR27" s="156">
        <v>130092</v>
      </c>
      <c r="AS27" s="152">
        <v>127521</v>
      </c>
      <c r="AT27" s="152">
        <v>123839</v>
      </c>
    </row>
    <row r="28" spans="1:57" ht="15" customHeight="1" x14ac:dyDescent="0.25">
      <c r="A28" s="80"/>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row>
    <row r="29" spans="1:57" ht="37.5" customHeight="1" x14ac:dyDescent="0.25">
      <c r="A29" s="179"/>
      <c r="B29" s="179"/>
      <c r="C29" s="179"/>
      <c r="D29" s="179"/>
      <c r="E29" s="179"/>
      <c r="F29" s="179"/>
      <c r="G29" s="179"/>
      <c r="H29" s="179"/>
      <c r="I29" s="179"/>
      <c r="J29" s="179"/>
    </row>
    <row r="30" spans="1:57" ht="37.5" customHeight="1" x14ac:dyDescent="0.25">
      <c r="A30" s="178"/>
      <c r="B30" s="178"/>
      <c r="C30" s="178"/>
      <c r="D30" s="178"/>
      <c r="E30" s="178"/>
      <c r="F30" s="178"/>
      <c r="G30" s="178"/>
      <c r="H30" s="178"/>
      <c r="I30" s="178"/>
      <c r="J30" s="178"/>
    </row>
    <row r="31" spans="1:57" ht="37.5" customHeight="1" x14ac:dyDescent="0.25">
      <c r="A31" s="178"/>
      <c r="B31" s="178"/>
      <c r="C31" s="178"/>
      <c r="D31" s="178"/>
      <c r="E31" s="178"/>
      <c r="F31" s="178"/>
      <c r="G31" s="178"/>
      <c r="H31" s="178"/>
      <c r="I31" s="178"/>
      <c r="J31" s="178"/>
    </row>
    <row r="32" spans="1:57" ht="37.5" customHeight="1" x14ac:dyDescent="0.25">
      <c r="A32" s="178"/>
      <c r="B32" s="178"/>
      <c r="C32" s="178"/>
      <c r="D32" s="178"/>
      <c r="E32" s="178"/>
      <c r="F32" s="178"/>
      <c r="G32" s="178"/>
      <c r="H32" s="178"/>
      <c r="I32" s="178"/>
      <c r="J32" s="178"/>
    </row>
    <row r="33" spans="1:10" ht="37.5" customHeight="1" x14ac:dyDescent="0.25">
      <c r="A33" s="178"/>
      <c r="B33" s="178"/>
      <c r="C33" s="178"/>
      <c r="D33" s="178"/>
      <c r="E33" s="178"/>
      <c r="F33" s="178"/>
      <c r="G33" s="178"/>
      <c r="H33" s="178"/>
      <c r="I33" s="178"/>
      <c r="J33" s="178"/>
    </row>
    <row r="34" spans="1:10" ht="37.5" customHeight="1" x14ac:dyDescent="0.25">
      <c r="A34" s="178"/>
      <c r="B34" s="178"/>
      <c r="C34" s="178"/>
      <c r="D34" s="178"/>
      <c r="E34" s="178"/>
      <c r="F34" s="178"/>
      <c r="G34" s="178"/>
      <c r="H34" s="178"/>
      <c r="I34" s="178"/>
      <c r="J34" s="178"/>
    </row>
    <row r="35" spans="1:10" ht="37.5" customHeight="1" x14ac:dyDescent="0.25">
      <c r="A35" s="178"/>
      <c r="B35" s="178"/>
      <c r="C35" s="178"/>
      <c r="D35" s="178"/>
      <c r="E35" s="178"/>
      <c r="F35" s="178"/>
      <c r="G35" s="178"/>
      <c r="H35" s="178"/>
      <c r="I35" s="178"/>
      <c r="J35" s="178"/>
    </row>
    <row r="36" spans="1:10" ht="37.5" customHeight="1" x14ac:dyDescent="0.25">
      <c r="A36" s="178"/>
      <c r="B36" s="178"/>
      <c r="C36" s="178"/>
      <c r="D36" s="178"/>
      <c r="E36" s="178"/>
      <c r="F36" s="178"/>
      <c r="G36" s="178"/>
      <c r="H36" s="178"/>
      <c r="I36" s="178"/>
      <c r="J36" s="178"/>
    </row>
    <row r="37" spans="1:10" ht="37.5" customHeight="1" x14ac:dyDescent="0.25">
      <c r="A37" s="178"/>
      <c r="B37" s="178"/>
      <c r="C37" s="178"/>
      <c r="D37" s="178"/>
      <c r="E37" s="178"/>
      <c r="F37" s="178"/>
      <c r="G37" s="178"/>
      <c r="H37" s="178"/>
      <c r="I37" s="178"/>
      <c r="J37" s="178"/>
    </row>
    <row r="38" spans="1:10" ht="15" customHeight="1" x14ac:dyDescent="0.25"/>
    <row r="39" spans="1:10" ht="15" customHeight="1" x14ac:dyDescent="0.25"/>
    <row r="40" spans="1:10" ht="15" customHeight="1" x14ac:dyDescent="0.25"/>
    <row r="41" spans="1:10" ht="15" customHeight="1" x14ac:dyDescent="0.25"/>
    <row r="42" spans="1:10" ht="15" customHeight="1" x14ac:dyDescent="0.25"/>
    <row r="43" spans="1:10" ht="15" customHeight="1" x14ac:dyDescent="0.25"/>
    <row r="44" spans="1:10" ht="15" customHeight="1" x14ac:dyDescent="0.25"/>
    <row r="45" spans="1:10" ht="15" customHeight="1" x14ac:dyDescent="0.25"/>
    <row r="46" spans="1:10" ht="15" customHeight="1" x14ac:dyDescent="0.25"/>
    <row r="47" spans="1:10" ht="15" customHeight="1" x14ac:dyDescent="0.25"/>
    <row r="48" spans="1:10"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sheetData>
  <mergeCells count="10">
    <mergeCell ref="AR3:AT3"/>
    <mergeCell ref="A35:J35"/>
    <mergeCell ref="A36:J36"/>
    <mergeCell ref="A37:J37"/>
    <mergeCell ref="A29:J29"/>
    <mergeCell ref="A30:J30"/>
    <mergeCell ref="A31:J31"/>
    <mergeCell ref="A32:J32"/>
    <mergeCell ref="A33:J33"/>
    <mergeCell ref="A34:J34"/>
  </mergeCells>
  <hyperlinks>
    <hyperlink ref="A1" location="Contents!A1" display="Return to contents page"/>
  </hyperlink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00"/>
  <sheetViews>
    <sheetView showGridLines="0" zoomScaleNormal="100" workbookViewId="0">
      <pane xSplit="1" ySplit="4" topLeftCell="B5" activePane="bottomRight" state="frozen"/>
      <selection activeCell="A39" sqref="A39"/>
      <selection pane="topRight" activeCell="A39" sqref="A39"/>
      <selection pane="bottomLeft" activeCell="A39" sqref="A39"/>
      <selection pane="bottomRight" activeCell="A2" sqref="A2"/>
    </sheetView>
  </sheetViews>
  <sheetFormatPr defaultRowHeight="13.2" x14ac:dyDescent="0.25"/>
  <cols>
    <col min="1" max="1" width="56.6640625" customWidth="1"/>
    <col min="2" max="100" width="9.6640625" customWidth="1"/>
  </cols>
  <sheetData>
    <row r="1" spans="1:47" ht="15" customHeight="1" x14ac:dyDescent="0.25">
      <c r="A1" s="47" t="s">
        <v>6</v>
      </c>
      <c r="AU1" s="10"/>
    </row>
    <row r="2" spans="1:47" ht="18" customHeight="1" x14ac:dyDescent="0.3">
      <c r="A2" s="45" t="s">
        <v>247</v>
      </c>
      <c r="AL2" s="55"/>
      <c r="AM2" s="55"/>
      <c r="AU2" s="10"/>
    </row>
    <row r="3" spans="1:47" ht="27" customHeight="1" x14ac:dyDescent="0.25">
      <c r="A3" s="3"/>
      <c r="B3" s="22"/>
      <c r="C3" s="22"/>
      <c r="AL3" s="55"/>
      <c r="AM3" s="55"/>
      <c r="AR3" s="176" t="s">
        <v>238</v>
      </c>
      <c r="AS3" s="177"/>
      <c r="AT3" s="177"/>
      <c r="AU3" s="37"/>
    </row>
    <row r="4" spans="1:47" ht="30" customHeight="1" x14ac:dyDescent="0.25">
      <c r="A4" s="84"/>
      <c r="B4" s="124" t="s">
        <v>193</v>
      </c>
      <c r="C4" s="124" t="s">
        <v>194</v>
      </c>
      <c r="D4" s="124" t="s">
        <v>195</v>
      </c>
      <c r="E4" s="124" t="s">
        <v>196</v>
      </c>
      <c r="F4" s="124" t="s">
        <v>197</v>
      </c>
      <c r="G4" s="124" t="s">
        <v>198</v>
      </c>
      <c r="H4" s="124" t="s">
        <v>199</v>
      </c>
      <c r="I4" s="124" t="s">
        <v>200</v>
      </c>
      <c r="J4" s="124" t="s">
        <v>201</v>
      </c>
      <c r="K4" s="124" t="s">
        <v>202</v>
      </c>
      <c r="L4" s="124" t="s">
        <v>203</v>
      </c>
      <c r="M4" s="124" t="s">
        <v>204</v>
      </c>
      <c r="N4" s="124" t="s">
        <v>205</v>
      </c>
      <c r="O4" s="124" t="s">
        <v>206</v>
      </c>
      <c r="P4" s="124" t="s">
        <v>207</v>
      </c>
      <c r="Q4" s="124" t="s">
        <v>208</v>
      </c>
      <c r="R4" s="124" t="s">
        <v>209</v>
      </c>
      <c r="S4" s="124" t="s">
        <v>210</v>
      </c>
      <c r="T4" s="124" t="s">
        <v>211</v>
      </c>
      <c r="U4" s="124" t="s">
        <v>212</v>
      </c>
      <c r="V4" s="124" t="s">
        <v>213</v>
      </c>
      <c r="W4" s="124" t="s">
        <v>214</v>
      </c>
      <c r="X4" s="124" t="s">
        <v>215</v>
      </c>
      <c r="Y4" s="124" t="s">
        <v>216</v>
      </c>
      <c r="Z4" s="124" t="s">
        <v>217</v>
      </c>
      <c r="AA4" s="124" t="s">
        <v>218</v>
      </c>
      <c r="AB4" s="124" t="s">
        <v>219</v>
      </c>
      <c r="AC4" s="124" t="s">
        <v>220</v>
      </c>
      <c r="AD4" s="124" t="s">
        <v>221</v>
      </c>
      <c r="AE4" s="124" t="s">
        <v>222</v>
      </c>
      <c r="AF4" s="124" t="s">
        <v>223</v>
      </c>
      <c r="AG4" s="124" t="s">
        <v>224</v>
      </c>
      <c r="AH4" s="124" t="s">
        <v>225</v>
      </c>
      <c r="AI4" s="124" t="s">
        <v>226</v>
      </c>
      <c r="AJ4" s="124" t="s">
        <v>227</v>
      </c>
      <c r="AK4" s="124" t="s">
        <v>228</v>
      </c>
      <c r="AL4" s="124" t="s">
        <v>229</v>
      </c>
      <c r="AM4" s="124" t="s">
        <v>230</v>
      </c>
      <c r="AN4" s="124" t="s">
        <v>231</v>
      </c>
      <c r="AO4" s="124" t="s">
        <v>232</v>
      </c>
      <c r="AP4" s="124" t="s">
        <v>233</v>
      </c>
      <c r="AQ4" s="124" t="s">
        <v>234</v>
      </c>
      <c r="AR4" s="133" t="s">
        <v>235</v>
      </c>
      <c r="AS4" s="124" t="s">
        <v>236</v>
      </c>
      <c r="AT4" s="124" t="s">
        <v>237</v>
      </c>
      <c r="AU4" s="39"/>
    </row>
    <row r="5" spans="1:47" ht="15" customHeight="1" x14ac:dyDescent="0.25">
      <c r="A5" s="68" t="s">
        <v>5</v>
      </c>
      <c r="B5" s="55"/>
      <c r="C5" s="55"/>
      <c r="AR5" s="135"/>
    </row>
    <row r="6" spans="1:47" ht="15" customHeight="1" x14ac:dyDescent="0.25">
      <c r="A6" s="87" t="s">
        <v>87</v>
      </c>
      <c r="B6" s="46">
        <v>153860</v>
      </c>
      <c r="C6" s="46">
        <v>153017</v>
      </c>
      <c r="D6" s="46">
        <v>152754</v>
      </c>
      <c r="E6" s="46">
        <v>152690</v>
      </c>
      <c r="F6" s="46">
        <v>151381</v>
      </c>
      <c r="G6" s="46">
        <v>153367</v>
      </c>
      <c r="H6" s="46">
        <v>153589</v>
      </c>
      <c r="I6" s="46">
        <v>157133</v>
      </c>
      <c r="J6" s="46">
        <v>159149</v>
      </c>
      <c r="K6" s="46">
        <v>165419</v>
      </c>
      <c r="L6" s="46">
        <v>168142</v>
      </c>
      <c r="M6" s="46">
        <v>167103</v>
      </c>
      <c r="N6" s="46">
        <v>169119</v>
      </c>
      <c r="O6" s="46">
        <v>169248</v>
      </c>
      <c r="P6" s="46">
        <v>163636</v>
      </c>
      <c r="Q6" s="46">
        <v>159022</v>
      </c>
      <c r="R6" s="46">
        <v>153343</v>
      </c>
      <c r="S6" s="46">
        <v>154811</v>
      </c>
      <c r="T6" s="46">
        <v>151465</v>
      </c>
      <c r="U6" s="46">
        <v>151417</v>
      </c>
      <c r="V6" s="46">
        <v>153770</v>
      </c>
      <c r="W6" s="46">
        <v>160108</v>
      </c>
      <c r="X6" s="46">
        <v>156226</v>
      </c>
      <c r="Y6" s="46">
        <v>157617</v>
      </c>
      <c r="Z6" s="46">
        <v>155631</v>
      </c>
      <c r="AA6" s="46">
        <v>158807</v>
      </c>
      <c r="AB6" s="46">
        <v>148986</v>
      </c>
      <c r="AC6" s="46">
        <v>150051</v>
      </c>
      <c r="AD6" s="46">
        <v>143517</v>
      </c>
      <c r="AE6" s="46">
        <v>149761</v>
      </c>
      <c r="AF6" s="46">
        <v>144683</v>
      </c>
      <c r="AG6" s="46">
        <v>144901</v>
      </c>
      <c r="AH6" s="46">
        <v>148522</v>
      </c>
      <c r="AI6" s="46">
        <v>149562</v>
      </c>
      <c r="AJ6" s="46">
        <v>143403</v>
      </c>
      <c r="AK6" s="46">
        <v>145865</v>
      </c>
      <c r="AL6" s="46">
        <v>138341</v>
      </c>
      <c r="AM6" s="46">
        <v>139301</v>
      </c>
      <c r="AN6" s="46">
        <v>134470</v>
      </c>
      <c r="AO6" s="46">
        <v>132607</v>
      </c>
      <c r="AP6" s="46">
        <v>130195</v>
      </c>
      <c r="AQ6" s="46">
        <v>128839</v>
      </c>
      <c r="AR6" s="132">
        <v>132262</v>
      </c>
      <c r="AS6" s="46">
        <v>131666</v>
      </c>
      <c r="AT6" s="46">
        <v>129640</v>
      </c>
      <c r="AU6" s="40"/>
    </row>
    <row r="7" spans="1:47" ht="15" customHeight="1" x14ac:dyDescent="0.25">
      <c r="A7" s="48" t="s">
        <v>131</v>
      </c>
      <c r="B7" s="59">
        <v>17224</v>
      </c>
      <c r="C7" s="59">
        <v>16936</v>
      </c>
      <c r="D7" s="59">
        <v>16056</v>
      </c>
      <c r="E7" s="59">
        <v>16465</v>
      </c>
      <c r="F7" s="59">
        <v>16718</v>
      </c>
      <c r="G7" s="59">
        <v>16333</v>
      </c>
      <c r="H7" s="59">
        <v>15549</v>
      </c>
      <c r="I7" s="59">
        <v>16871</v>
      </c>
      <c r="J7" s="59">
        <v>17429</v>
      </c>
      <c r="K7" s="59">
        <v>17780</v>
      </c>
      <c r="L7" s="59">
        <v>16645</v>
      </c>
      <c r="M7" s="59">
        <v>17682</v>
      </c>
      <c r="N7" s="59">
        <v>19656</v>
      </c>
      <c r="O7" s="59">
        <v>19738</v>
      </c>
      <c r="P7" s="59">
        <v>17484</v>
      </c>
      <c r="Q7" s="59">
        <v>18243</v>
      </c>
      <c r="R7" s="59">
        <v>17750</v>
      </c>
      <c r="S7" s="59">
        <v>16903</v>
      </c>
      <c r="T7" s="59">
        <v>15461</v>
      </c>
      <c r="U7" s="59">
        <v>16387</v>
      </c>
      <c r="V7" s="59">
        <v>17368</v>
      </c>
      <c r="W7" s="59">
        <v>18277</v>
      </c>
      <c r="X7" s="59">
        <v>16390</v>
      </c>
      <c r="Y7" s="59">
        <v>17987</v>
      </c>
      <c r="Z7" s="59">
        <v>18340</v>
      </c>
      <c r="AA7" s="59">
        <v>18899</v>
      </c>
      <c r="AB7" s="59">
        <v>16944</v>
      </c>
      <c r="AC7" s="59">
        <v>16873</v>
      </c>
      <c r="AD7" s="59">
        <v>16521</v>
      </c>
      <c r="AE7" s="59">
        <v>17600</v>
      </c>
      <c r="AF7" s="59">
        <v>15205</v>
      </c>
      <c r="AG7" s="59">
        <v>16181</v>
      </c>
      <c r="AH7" s="59">
        <v>17718</v>
      </c>
      <c r="AI7" s="59">
        <v>18093</v>
      </c>
      <c r="AJ7" s="59">
        <v>16099</v>
      </c>
      <c r="AK7" s="59">
        <v>17242</v>
      </c>
      <c r="AL7" s="59">
        <v>16822</v>
      </c>
      <c r="AM7" s="59">
        <v>16611</v>
      </c>
      <c r="AN7" s="59">
        <v>15651</v>
      </c>
      <c r="AO7" s="59">
        <v>15738</v>
      </c>
      <c r="AP7" s="59">
        <v>15005</v>
      </c>
      <c r="AQ7" s="59">
        <v>14517</v>
      </c>
      <c r="AR7" s="139">
        <v>15920</v>
      </c>
      <c r="AS7" s="59">
        <v>16759</v>
      </c>
      <c r="AT7" s="59">
        <v>16238</v>
      </c>
    </row>
    <row r="8" spans="1:47" ht="15" customHeight="1" x14ac:dyDescent="0.25">
      <c r="A8" s="48" t="s">
        <v>132</v>
      </c>
      <c r="B8" s="59">
        <v>15883</v>
      </c>
      <c r="C8" s="59">
        <v>15882</v>
      </c>
      <c r="D8" s="59">
        <v>14897</v>
      </c>
      <c r="E8" s="59">
        <v>15683</v>
      </c>
      <c r="F8" s="59">
        <v>15801</v>
      </c>
      <c r="G8" s="59">
        <v>15255</v>
      </c>
      <c r="H8" s="59">
        <v>14540</v>
      </c>
      <c r="I8" s="59">
        <v>15922</v>
      </c>
      <c r="J8" s="59">
        <v>16379</v>
      </c>
      <c r="K8" s="59">
        <v>16343</v>
      </c>
      <c r="L8" s="59">
        <v>15532</v>
      </c>
      <c r="M8" s="59">
        <v>16666</v>
      </c>
      <c r="N8" s="59">
        <v>17992</v>
      </c>
      <c r="O8" s="59">
        <v>18065</v>
      </c>
      <c r="P8" s="59">
        <v>15959</v>
      </c>
      <c r="Q8" s="59">
        <v>16788</v>
      </c>
      <c r="R8" s="59">
        <v>16013</v>
      </c>
      <c r="S8" s="59">
        <v>15439</v>
      </c>
      <c r="T8" s="59">
        <v>13847</v>
      </c>
      <c r="U8" s="59">
        <v>15311</v>
      </c>
      <c r="V8" s="59">
        <v>15923</v>
      </c>
      <c r="W8" s="59">
        <v>16306</v>
      </c>
      <c r="X8" s="59">
        <v>14265</v>
      </c>
      <c r="Y8" s="59">
        <v>16268</v>
      </c>
      <c r="Z8" s="59">
        <v>16143</v>
      </c>
      <c r="AA8" s="59">
        <v>16532</v>
      </c>
      <c r="AB8" s="59">
        <v>14404</v>
      </c>
      <c r="AC8" s="59">
        <v>15180</v>
      </c>
      <c r="AD8" s="59">
        <v>14702</v>
      </c>
      <c r="AE8" s="59">
        <v>14957</v>
      </c>
      <c r="AF8" s="59">
        <v>13407</v>
      </c>
      <c r="AG8" s="59">
        <v>14351</v>
      </c>
      <c r="AH8" s="59">
        <v>15617</v>
      </c>
      <c r="AI8" s="59">
        <v>15197</v>
      </c>
      <c r="AJ8" s="59">
        <v>14119</v>
      </c>
      <c r="AK8" s="59">
        <v>15091</v>
      </c>
      <c r="AL8" s="59">
        <v>14438</v>
      </c>
      <c r="AM8" s="59">
        <v>14424</v>
      </c>
      <c r="AN8" s="59">
        <v>12843</v>
      </c>
      <c r="AO8" s="59">
        <v>13752</v>
      </c>
      <c r="AP8" s="59">
        <v>13811</v>
      </c>
      <c r="AQ8" s="59">
        <v>13260</v>
      </c>
      <c r="AR8" s="139">
        <v>12465</v>
      </c>
      <c r="AS8" s="59">
        <v>13387</v>
      </c>
      <c r="AT8" s="59">
        <v>12882</v>
      </c>
    </row>
    <row r="9" spans="1:47" ht="15" customHeight="1" x14ac:dyDescent="0.25">
      <c r="A9" s="48" t="s">
        <v>133</v>
      </c>
      <c r="B9" s="59">
        <v>15448</v>
      </c>
      <c r="C9" s="59">
        <v>15134</v>
      </c>
      <c r="D9" s="59">
        <v>14872</v>
      </c>
      <c r="E9" s="59">
        <v>15492</v>
      </c>
      <c r="F9" s="59">
        <v>14890</v>
      </c>
      <c r="G9" s="59">
        <v>14964</v>
      </c>
      <c r="H9" s="59">
        <v>14539</v>
      </c>
      <c r="I9" s="59">
        <v>15625</v>
      </c>
      <c r="J9" s="59">
        <v>15942</v>
      </c>
      <c r="K9" s="59">
        <v>15591</v>
      </c>
      <c r="L9" s="59">
        <v>15567</v>
      </c>
      <c r="M9" s="59">
        <v>17000</v>
      </c>
      <c r="N9" s="59">
        <v>17097</v>
      </c>
      <c r="O9" s="59">
        <v>16694</v>
      </c>
      <c r="P9" s="59">
        <v>15714</v>
      </c>
      <c r="Q9" s="59">
        <v>16258</v>
      </c>
      <c r="R9" s="59">
        <v>15090</v>
      </c>
      <c r="S9" s="59">
        <v>14902</v>
      </c>
      <c r="T9" s="59">
        <v>13314</v>
      </c>
      <c r="U9" s="59">
        <v>14893</v>
      </c>
      <c r="V9" s="59">
        <v>15113</v>
      </c>
      <c r="W9" s="59">
        <v>15172</v>
      </c>
      <c r="X9" s="59">
        <v>14386</v>
      </c>
      <c r="Y9" s="59">
        <v>15681</v>
      </c>
      <c r="Z9" s="59">
        <v>15599</v>
      </c>
      <c r="AA9" s="59">
        <v>15175</v>
      </c>
      <c r="AB9" s="59">
        <v>14053</v>
      </c>
      <c r="AC9" s="59">
        <v>14348</v>
      </c>
      <c r="AD9" s="59">
        <v>14429</v>
      </c>
      <c r="AE9" s="59">
        <v>14044</v>
      </c>
      <c r="AF9" s="59">
        <v>13212</v>
      </c>
      <c r="AG9" s="59">
        <v>14626</v>
      </c>
      <c r="AH9" s="59">
        <v>15063</v>
      </c>
      <c r="AI9" s="59">
        <v>14201</v>
      </c>
      <c r="AJ9" s="59">
        <v>13823</v>
      </c>
      <c r="AK9" s="59">
        <v>14285</v>
      </c>
      <c r="AL9" s="59">
        <v>13627</v>
      </c>
      <c r="AM9" s="59">
        <v>13621</v>
      </c>
      <c r="AN9" s="59">
        <v>12598</v>
      </c>
      <c r="AO9" s="59">
        <v>13058</v>
      </c>
      <c r="AP9" s="59">
        <v>13146</v>
      </c>
      <c r="AQ9" s="59">
        <v>12446</v>
      </c>
      <c r="AR9" s="139">
        <v>12630</v>
      </c>
      <c r="AS9" s="59">
        <v>12929</v>
      </c>
      <c r="AT9" s="59">
        <v>12579</v>
      </c>
    </row>
    <row r="10" spans="1:47" ht="15" customHeight="1" x14ac:dyDescent="0.25">
      <c r="A10" s="48" t="s">
        <v>134</v>
      </c>
      <c r="B10" s="59">
        <v>14055</v>
      </c>
      <c r="C10" s="59">
        <v>13371</v>
      </c>
      <c r="D10" s="59">
        <v>13976</v>
      </c>
      <c r="E10" s="59">
        <v>14178</v>
      </c>
      <c r="F10" s="59">
        <v>13542</v>
      </c>
      <c r="G10" s="59">
        <v>12863</v>
      </c>
      <c r="H10" s="59">
        <v>14014</v>
      </c>
      <c r="I10" s="59">
        <v>14349</v>
      </c>
      <c r="J10" s="59">
        <v>14244</v>
      </c>
      <c r="K10" s="59">
        <v>13973</v>
      </c>
      <c r="L10" s="59">
        <v>14915</v>
      </c>
      <c r="M10" s="59">
        <v>15339</v>
      </c>
      <c r="N10" s="59">
        <v>15636</v>
      </c>
      <c r="O10" s="59">
        <v>14513</v>
      </c>
      <c r="P10" s="59">
        <v>15186</v>
      </c>
      <c r="Q10" s="59">
        <v>14726</v>
      </c>
      <c r="R10" s="59">
        <v>13850</v>
      </c>
      <c r="S10" s="59">
        <v>12898</v>
      </c>
      <c r="T10" s="59">
        <v>13373</v>
      </c>
      <c r="U10" s="59">
        <v>13854</v>
      </c>
      <c r="V10" s="59">
        <v>13903</v>
      </c>
      <c r="W10" s="59">
        <v>13275</v>
      </c>
      <c r="X10" s="59">
        <v>13696</v>
      </c>
      <c r="Y10" s="59">
        <v>13873</v>
      </c>
      <c r="Z10" s="59">
        <v>14451</v>
      </c>
      <c r="AA10" s="59">
        <v>13532</v>
      </c>
      <c r="AB10" s="59">
        <v>13055</v>
      </c>
      <c r="AC10" s="59">
        <v>13733</v>
      </c>
      <c r="AD10" s="59">
        <v>13105</v>
      </c>
      <c r="AE10" s="59">
        <v>12231</v>
      </c>
      <c r="AF10" s="59">
        <v>12334</v>
      </c>
      <c r="AG10" s="59">
        <v>13316</v>
      </c>
      <c r="AH10" s="59">
        <v>13433</v>
      </c>
      <c r="AI10" s="59">
        <v>12490</v>
      </c>
      <c r="AJ10" s="59">
        <v>12620</v>
      </c>
      <c r="AK10" s="59">
        <v>13109</v>
      </c>
      <c r="AL10" s="59">
        <v>12245</v>
      </c>
      <c r="AM10" s="59">
        <v>11794</v>
      </c>
      <c r="AN10" s="59">
        <v>11993</v>
      </c>
      <c r="AO10" s="59">
        <v>12027</v>
      </c>
      <c r="AP10" s="59">
        <v>11564</v>
      </c>
      <c r="AQ10" s="59">
        <v>11091</v>
      </c>
      <c r="AR10" s="139">
        <v>11812</v>
      </c>
      <c r="AS10" s="59">
        <v>11611</v>
      </c>
      <c r="AT10" s="59">
        <v>11518</v>
      </c>
    </row>
    <row r="11" spans="1:47" ht="15" customHeight="1" x14ac:dyDescent="0.25">
      <c r="A11" s="48" t="s">
        <v>135</v>
      </c>
      <c r="B11" s="59">
        <v>13980</v>
      </c>
      <c r="C11" s="59">
        <v>13170</v>
      </c>
      <c r="D11" s="59">
        <v>13805</v>
      </c>
      <c r="E11" s="59">
        <v>13954</v>
      </c>
      <c r="F11" s="59">
        <v>13435</v>
      </c>
      <c r="G11" s="59">
        <v>13169</v>
      </c>
      <c r="H11" s="59">
        <v>13811</v>
      </c>
      <c r="I11" s="59">
        <v>14440</v>
      </c>
      <c r="J11" s="59">
        <v>13624</v>
      </c>
      <c r="K11" s="59">
        <v>13575</v>
      </c>
      <c r="L11" s="59">
        <v>14809</v>
      </c>
      <c r="M11" s="59">
        <v>15344</v>
      </c>
      <c r="N11" s="59">
        <v>14968</v>
      </c>
      <c r="O11" s="59">
        <v>13897</v>
      </c>
      <c r="P11" s="59">
        <v>14857</v>
      </c>
      <c r="Q11" s="59">
        <v>14203</v>
      </c>
      <c r="R11" s="59">
        <v>13411</v>
      </c>
      <c r="S11" s="59">
        <v>12336</v>
      </c>
      <c r="T11" s="59">
        <v>13392</v>
      </c>
      <c r="U11" s="59">
        <v>13518</v>
      </c>
      <c r="V11" s="59">
        <v>13745</v>
      </c>
      <c r="W11" s="59">
        <v>12559</v>
      </c>
      <c r="X11" s="59">
        <v>13810</v>
      </c>
      <c r="Y11" s="59">
        <v>13989</v>
      </c>
      <c r="Z11" s="59">
        <v>13703</v>
      </c>
      <c r="AA11" s="59">
        <v>13103</v>
      </c>
      <c r="AB11" s="59">
        <v>13058</v>
      </c>
      <c r="AC11" s="59">
        <v>13301</v>
      </c>
      <c r="AD11" s="59">
        <v>12221</v>
      </c>
      <c r="AE11" s="59">
        <v>11829</v>
      </c>
      <c r="AF11" s="59">
        <v>12528</v>
      </c>
      <c r="AG11" s="59">
        <v>12894</v>
      </c>
      <c r="AH11" s="59">
        <v>12820</v>
      </c>
      <c r="AI11" s="59">
        <v>12397</v>
      </c>
      <c r="AJ11" s="59">
        <v>12844</v>
      </c>
      <c r="AK11" s="59">
        <v>12938</v>
      </c>
      <c r="AL11" s="59">
        <v>12410</v>
      </c>
      <c r="AM11" s="59">
        <v>11505</v>
      </c>
      <c r="AN11" s="59">
        <v>11682</v>
      </c>
      <c r="AO11" s="59">
        <v>11798</v>
      </c>
      <c r="AP11" s="59">
        <v>11307</v>
      </c>
      <c r="AQ11" s="59">
        <v>10926</v>
      </c>
      <c r="AR11" s="139">
        <v>11813</v>
      </c>
      <c r="AS11" s="59">
        <v>11457</v>
      </c>
      <c r="AT11" s="59">
        <v>11170</v>
      </c>
    </row>
    <row r="12" spans="1:47" ht="15" customHeight="1" x14ac:dyDescent="0.25">
      <c r="A12" s="48" t="s">
        <v>136</v>
      </c>
      <c r="B12" s="59">
        <v>13007</v>
      </c>
      <c r="C12" s="59">
        <v>12405</v>
      </c>
      <c r="D12" s="59">
        <v>13008</v>
      </c>
      <c r="E12" s="59">
        <v>12758</v>
      </c>
      <c r="F12" s="59">
        <v>12233</v>
      </c>
      <c r="G12" s="59">
        <v>12352</v>
      </c>
      <c r="H12" s="59">
        <v>12766</v>
      </c>
      <c r="I12" s="59">
        <v>13158</v>
      </c>
      <c r="J12" s="59">
        <v>12593</v>
      </c>
      <c r="K12" s="59">
        <v>13000</v>
      </c>
      <c r="L12" s="59">
        <v>14525</v>
      </c>
      <c r="M12" s="59">
        <v>14432</v>
      </c>
      <c r="N12" s="59">
        <v>13623</v>
      </c>
      <c r="O12" s="59">
        <v>13367</v>
      </c>
      <c r="P12" s="59">
        <v>13747</v>
      </c>
      <c r="Q12" s="59">
        <v>12993</v>
      </c>
      <c r="R12" s="59">
        <v>12442</v>
      </c>
      <c r="S12" s="59">
        <v>11709</v>
      </c>
      <c r="T12" s="59">
        <v>12844</v>
      </c>
      <c r="U12" s="59">
        <v>13107</v>
      </c>
      <c r="V12" s="59">
        <v>12318</v>
      </c>
      <c r="W12" s="59">
        <v>12388</v>
      </c>
      <c r="X12" s="59">
        <v>12905</v>
      </c>
      <c r="Y12" s="59">
        <v>13393</v>
      </c>
      <c r="Z12" s="59">
        <v>12503</v>
      </c>
      <c r="AA12" s="59">
        <v>12193</v>
      </c>
      <c r="AB12" s="59">
        <v>11887</v>
      </c>
      <c r="AC12" s="59">
        <v>12833</v>
      </c>
      <c r="AD12" s="59">
        <v>11276</v>
      </c>
      <c r="AE12" s="59">
        <v>11575</v>
      </c>
      <c r="AF12" s="59">
        <v>12055</v>
      </c>
      <c r="AG12" s="59">
        <v>11847</v>
      </c>
      <c r="AH12" s="59">
        <v>11773</v>
      </c>
      <c r="AI12" s="59">
        <v>12022</v>
      </c>
      <c r="AJ12" s="59">
        <v>11805</v>
      </c>
      <c r="AK12" s="59">
        <v>11794</v>
      </c>
      <c r="AL12" s="59">
        <v>11018</v>
      </c>
      <c r="AM12" s="59">
        <v>10731</v>
      </c>
      <c r="AN12" s="59">
        <v>10981</v>
      </c>
      <c r="AO12" s="59">
        <v>10861</v>
      </c>
      <c r="AP12" s="59">
        <v>10321</v>
      </c>
      <c r="AQ12" s="59">
        <v>10166</v>
      </c>
      <c r="AR12" s="139">
        <v>10764</v>
      </c>
      <c r="AS12" s="59">
        <v>10488</v>
      </c>
      <c r="AT12" s="59">
        <v>10435</v>
      </c>
    </row>
    <row r="13" spans="1:47" ht="15" customHeight="1" x14ac:dyDescent="0.25">
      <c r="A13" s="48" t="s">
        <v>137</v>
      </c>
      <c r="B13" s="59">
        <v>11929</v>
      </c>
      <c r="C13" s="59">
        <v>12368</v>
      </c>
      <c r="D13" s="59">
        <v>12850</v>
      </c>
      <c r="E13" s="59">
        <v>12363</v>
      </c>
      <c r="F13" s="59">
        <v>11765</v>
      </c>
      <c r="G13" s="59">
        <v>12804</v>
      </c>
      <c r="H13" s="59">
        <v>12943</v>
      </c>
      <c r="I13" s="59">
        <v>12989</v>
      </c>
      <c r="J13" s="59">
        <v>12517</v>
      </c>
      <c r="K13" s="59">
        <v>13837</v>
      </c>
      <c r="L13" s="59">
        <v>14271</v>
      </c>
      <c r="M13" s="59">
        <v>13756</v>
      </c>
      <c r="N13" s="59">
        <v>13086</v>
      </c>
      <c r="O13" s="59">
        <v>13841</v>
      </c>
      <c r="P13" s="59">
        <v>13728</v>
      </c>
      <c r="Q13" s="59">
        <v>12743</v>
      </c>
      <c r="R13" s="59">
        <v>11678</v>
      </c>
      <c r="S13" s="59">
        <v>12619</v>
      </c>
      <c r="T13" s="59">
        <v>12664</v>
      </c>
      <c r="U13" s="59">
        <v>12723</v>
      </c>
      <c r="V13" s="59">
        <v>11649</v>
      </c>
      <c r="W13" s="59">
        <v>13025</v>
      </c>
      <c r="X13" s="59">
        <v>13096</v>
      </c>
      <c r="Y13" s="59">
        <v>12766</v>
      </c>
      <c r="Z13" s="59">
        <v>12117</v>
      </c>
      <c r="AA13" s="59">
        <v>12474</v>
      </c>
      <c r="AB13" s="59">
        <v>11906</v>
      </c>
      <c r="AC13" s="59">
        <v>12492</v>
      </c>
      <c r="AD13" s="59">
        <v>10965</v>
      </c>
      <c r="AE13" s="59">
        <v>12098</v>
      </c>
      <c r="AF13" s="59">
        <v>12339</v>
      </c>
      <c r="AG13" s="59">
        <v>12038</v>
      </c>
      <c r="AH13" s="59">
        <v>10890</v>
      </c>
      <c r="AI13" s="59">
        <v>11850</v>
      </c>
      <c r="AJ13" s="59">
        <v>11885</v>
      </c>
      <c r="AK13" s="59">
        <v>11792</v>
      </c>
      <c r="AL13" s="59">
        <v>10843</v>
      </c>
      <c r="AM13" s="59">
        <v>11172</v>
      </c>
      <c r="AN13" s="59">
        <v>11274</v>
      </c>
      <c r="AO13" s="59">
        <v>10565</v>
      </c>
      <c r="AP13" s="59">
        <v>9900</v>
      </c>
      <c r="AQ13" s="59">
        <v>10434</v>
      </c>
      <c r="AR13" s="139">
        <v>10833</v>
      </c>
      <c r="AS13" s="59">
        <v>10427</v>
      </c>
      <c r="AT13" s="59">
        <v>10168</v>
      </c>
    </row>
    <row r="14" spans="1:47" ht="15" customHeight="1" x14ac:dyDescent="0.25">
      <c r="A14" s="48" t="s">
        <v>138</v>
      </c>
      <c r="B14" s="59">
        <v>10938</v>
      </c>
      <c r="C14" s="59">
        <v>11749</v>
      </c>
      <c r="D14" s="59">
        <v>11637</v>
      </c>
      <c r="E14" s="59">
        <v>11593</v>
      </c>
      <c r="F14" s="59">
        <v>10790</v>
      </c>
      <c r="G14" s="59">
        <v>11979</v>
      </c>
      <c r="H14" s="59">
        <v>12065</v>
      </c>
      <c r="I14" s="59">
        <v>11605</v>
      </c>
      <c r="J14" s="59">
        <v>11505</v>
      </c>
      <c r="K14" s="59">
        <v>12430</v>
      </c>
      <c r="L14" s="59">
        <v>13507</v>
      </c>
      <c r="M14" s="59">
        <v>12692</v>
      </c>
      <c r="N14" s="59">
        <v>11293</v>
      </c>
      <c r="O14" s="59">
        <v>12763</v>
      </c>
      <c r="P14" s="59">
        <v>12550</v>
      </c>
      <c r="Q14" s="59">
        <v>12026</v>
      </c>
      <c r="R14" s="59">
        <v>10531</v>
      </c>
      <c r="S14" s="59">
        <v>12165</v>
      </c>
      <c r="T14" s="59">
        <v>12004</v>
      </c>
      <c r="U14" s="59">
        <v>11655</v>
      </c>
      <c r="V14" s="59">
        <v>10499</v>
      </c>
      <c r="W14" s="59">
        <v>12308</v>
      </c>
      <c r="X14" s="59">
        <v>12284</v>
      </c>
      <c r="Y14" s="59">
        <v>11892</v>
      </c>
      <c r="Z14" s="59">
        <v>10997</v>
      </c>
      <c r="AA14" s="59">
        <v>11702</v>
      </c>
      <c r="AB14" s="59">
        <v>11474</v>
      </c>
      <c r="AC14" s="59">
        <v>11350</v>
      </c>
      <c r="AD14" s="59">
        <v>10040</v>
      </c>
      <c r="AE14" s="59">
        <v>11113</v>
      </c>
      <c r="AF14" s="59">
        <v>11852</v>
      </c>
      <c r="AG14" s="59">
        <v>10765</v>
      </c>
      <c r="AH14" s="59">
        <v>10434</v>
      </c>
      <c r="AI14" s="59">
        <v>11301</v>
      </c>
      <c r="AJ14" s="59">
        <v>10994</v>
      </c>
      <c r="AK14" s="59">
        <v>10922</v>
      </c>
      <c r="AL14" s="59">
        <v>9804</v>
      </c>
      <c r="AM14" s="59">
        <v>10615</v>
      </c>
      <c r="AN14" s="59">
        <v>10398</v>
      </c>
      <c r="AO14" s="59">
        <v>9840</v>
      </c>
      <c r="AP14" s="59">
        <v>9278</v>
      </c>
      <c r="AQ14" s="59">
        <v>9782</v>
      </c>
      <c r="AR14" s="139">
        <v>9871</v>
      </c>
      <c r="AS14" s="59">
        <v>9904</v>
      </c>
      <c r="AT14" s="59">
        <v>9204</v>
      </c>
    </row>
    <row r="15" spans="1:47" ht="15" customHeight="1" x14ac:dyDescent="0.25">
      <c r="A15" s="48" t="s">
        <v>139</v>
      </c>
      <c r="B15" s="59">
        <v>11152</v>
      </c>
      <c r="C15" s="59">
        <v>11613</v>
      </c>
      <c r="D15" s="59">
        <v>11746</v>
      </c>
      <c r="E15" s="59">
        <v>11223</v>
      </c>
      <c r="F15" s="59">
        <v>11320</v>
      </c>
      <c r="G15" s="59">
        <v>11978</v>
      </c>
      <c r="H15" s="59">
        <v>12154</v>
      </c>
      <c r="I15" s="59">
        <v>11887</v>
      </c>
      <c r="J15" s="59">
        <v>11676</v>
      </c>
      <c r="K15" s="59">
        <v>13005</v>
      </c>
      <c r="L15" s="59">
        <v>13570</v>
      </c>
      <c r="M15" s="59">
        <v>12552</v>
      </c>
      <c r="N15" s="59">
        <v>12159</v>
      </c>
      <c r="O15" s="59">
        <v>12893</v>
      </c>
      <c r="P15" s="59">
        <v>12338</v>
      </c>
      <c r="Q15" s="59">
        <v>11585</v>
      </c>
      <c r="R15" s="59">
        <v>10849</v>
      </c>
      <c r="S15" s="59">
        <v>12178</v>
      </c>
      <c r="T15" s="59">
        <v>12314</v>
      </c>
      <c r="U15" s="59">
        <v>11241</v>
      </c>
      <c r="V15" s="59">
        <v>11091</v>
      </c>
      <c r="W15" s="59">
        <v>12683</v>
      </c>
      <c r="X15" s="59">
        <v>12448</v>
      </c>
      <c r="Y15" s="59">
        <v>11838</v>
      </c>
      <c r="Z15" s="59">
        <v>11150</v>
      </c>
      <c r="AA15" s="59">
        <v>11903</v>
      </c>
      <c r="AB15" s="59">
        <v>11904</v>
      </c>
      <c r="AC15" s="59">
        <v>10904</v>
      </c>
      <c r="AD15" s="59">
        <v>10470</v>
      </c>
      <c r="AE15" s="59">
        <v>11748</v>
      </c>
      <c r="AF15" s="59">
        <v>11427</v>
      </c>
      <c r="AG15" s="59">
        <v>10863</v>
      </c>
      <c r="AH15" s="59">
        <v>10610</v>
      </c>
      <c r="AI15" s="59">
        <v>11490</v>
      </c>
      <c r="AJ15" s="59">
        <v>10848</v>
      </c>
      <c r="AK15" s="59">
        <v>10849</v>
      </c>
      <c r="AL15" s="59">
        <v>9682</v>
      </c>
      <c r="AM15" s="59">
        <v>10601</v>
      </c>
      <c r="AN15" s="59">
        <v>10109</v>
      </c>
      <c r="AO15" s="59">
        <v>9799</v>
      </c>
      <c r="AP15" s="59">
        <v>9236</v>
      </c>
      <c r="AQ15" s="59">
        <v>9652</v>
      </c>
      <c r="AR15" s="139">
        <v>9848</v>
      </c>
      <c r="AS15" s="59">
        <v>9618</v>
      </c>
      <c r="AT15" s="59">
        <v>9487</v>
      </c>
    </row>
    <row r="16" spans="1:47" ht="15" customHeight="1" x14ac:dyDescent="0.25">
      <c r="A16" s="48" t="s">
        <v>140</v>
      </c>
      <c r="B16" s="59">
        <v>10519</v>
      </c>
      <c r="C16" s="59">
        <v>11137</v>
      </c>
      <c r="D16" s="59">
        <v>10405</v>
      </c>
      <c r="E16" s="59">
        <v>10189</v>
      </c>
      <c r="F16" s="59">
        <v>10765</v>
      </c>
      <c r="G16" s="59">
        <v>11069</v>
      </c>
      <c r="H16" s="59">
        <v>10982</v>
      </c>
      <c r="I16" s="59">
        <v>10438</v>
      </c>
      <c r="J16" s="59">
        <v>11320</v>
      </c>
      <c r="K16" s="59">
        <v>12161</v>
      </c>
      <c r="L16" s="59">
        <v>12119</v>
      </c>
      <c r="M16" s="59">
        <v>10994</v>
      </c>
      <c r="N16" s="59">
        <v>11644</v>
      </c>
      <c r="O16" s="59">
        <v>11574</v>
      </c>
      <c r="P16" s="59">
        <v>11285</v>
      </c>
      <c r="Q16" s="59">
        <v>10380</v>
      </c>
      <c r="R16" s="59">
        <v>10597</v>
      </c>
      <c r="S16" s="59">
        <v>11589</v>
      </c>
      <c r="T16" s="59">
        <v>11274</v>
      </c>
      <c r="U16" s="59">
        <v>9963</v>
      </c>
      <c r="V16" s="59">
        <v>11132</v>
      </c>
      <c r="W16" s="59">
        <v>11705</v>
      </c>
      <c r="X16" s="59">
        <v>11673</v>
      </c>
      <c r="Y16" s="59">
        <v>10407</v>
      </c>
      <c r="Z16" s="59">
        <v>10588</v>
      </c>
      <c r="AA16" s="59">
        <v>11291</v>
      </c>
      <c r="AB16" s="59">
        <v>10563</v>
      </c>
      <c r="AC16" s="59">
        <v>9945</v>
      </c>
      <c r="AD16" s="59">
        <v>10039</v>
      </c>
      <c r="AE16" s="59">
        <v>11394</v>
      </c>
      <c r="AF16" s="59">
        <v>10654</v>
      </c>
      <c r="AG16" s="59">
        <v>9508</v>
      </c>
      <c r="AH16" s="59">
        <v>10656</v>
      </c>
      <c r="AI16" s="59">
        <v>10694</v>
      </c>
      <c r="AJ16" s="59">
        <v>9807</v>
      </c>
      <c r="AK16" s="59">
        <v>9881</v>
      </c>
      <c r="AL16" s="59">
        <v>9518</v>
      </c>
      <c r="AM16" s="59">
        <v>9862</v>
      </c>
      <c r="AN16" s="59">
        <v>9374</v>
      </c>
      <c r="AO16" s="59">
        <v>8578</v>
      </c>
      <c r="AP16" s="59">
        <v>9176</v>
      </c>
      <c r="AQ16" s="59">
        <v>9247</v>
      </c>
      <c r="AR16" s="139">
        <v>9243</v>
      </c>
      <c r="AS16" s="59">
        <v>8529</v>
      </c>
      <c r="AT16" s="59">
        <v>8940</v>
      </c>
      <c r="AU16" s="41"/>
    </row>
    <row r="17" spans="1:47" ht="15" customHeight="1" x14ac:dyDescent="0.25">
      <c r="A17" s="48" t="s">
        <v>141</v>
      </c>
      <c r="B17" s="59">
        <v>10423</v>
      </c>
      <c r="C17" s="59">
        <v>10355</v>
      </c>
      <c r="D17" s="59">
        <v>10469</v>
      </c>
      <c r="E17" s="59">
        <v>9944</v>
      </c>
      <c r="F17" s="59">
        <v>10404</v>
      </c>
      <c r="G17" s="59">
        <v>11040</v>
      </c>
      <c r="H17" s="59">
        <v>10866</v>
      </c>
      <c r="I17" s="59">
        <v>10157</v>
      </c>
      <c r="J17" s="59">
        <v>11368</v>
      </c>
      <c r="K17" s="59">
        <v>12188</v>
      </c>
      <c r="L17" s="59">
        <v>12101</v>
      </c>
      <c r="M17" s="59">
        <v>10659</v>
      </c>
      <c r="N17" s="59">
        <v>11682</v>
      </c>
      <c r="O17" s="59">
        <v>11683</v>
      </c>
      <c r="P17" s="59">
        <v>11020</v>
      </c>
      <c r="Q17" s="59">
        <v>10020</v>
      </c>
      <c r="R17" s="59">
        <v>11205</v>
      </c>
      <c r="S17" s="59">
        <v>11533</v>
      </c>
      <c r="T17" s="59">
        <v>11306</v>
      </c>
      <c r="U17" s="59">
        <v>9752</v>
      </c>
      <c r="V17" s="59">
        <v>10931</v>
      </c>
      <c r="W17" s="59">
        <v>11761</v>
      </c>
      <c r="X17" s="59">
        <v>11059</v>
      </c>
      <c r="Y17" s="59">
        <v>10150</v>
      </c>
      <c r="Z17" s="59">
        <v>10478</v>
      </c>
      <c r="AA17" s="59">
        <v>11256</v>
      </c>
      <c r="AB17" s="59">
        <v>10307</v>
      </c>
      <c r="AC17" s="59">
        <v>9926</v>
      </c>
      <c r="AD17" s="59">
        <v>10294</v>
      </c>
      <c r="AE17" s="59">
        <v>11175</v>
      </c>
      <c r="AF17" s="59">
        <v>10582</v>
      </c>
      <c r="AG17" s="59">
        <v>9664</v>
      </c>
      <c r="AH17" s="59">
        <v>10479</v>
      </c>
      <c r="AI17" s="59">
        <v>10440</v>
      </c>
      <c r="AJ17" s="59">
        <v>9955</v>
      </c>
      <c r="AK17" s="59">
        <v>9182</v>
      </c>
      <c r="AL17" s="59">
        <v>9422</v>
      </c>
      <c r="AM17" s="59">
        <v>9800</v>
      </c>
      <c r="AN17" s="59">
        <v>9362</v>
      </c>
      <c r="AO17" s="59">
        <v>8696</v>
      </c>
      <c r="AP17" s="59">
        <v>9263</v>
      </c>
      <c r="AQ17" s="59">
        <v>9016</v>
      </c>
      <c r="AR17" s="139">
        <v>8853</v>
      </c>
      <c r="AS17" s="59">
        <v>8773</v>
      </c>
      <c r="AT17" s="59">
        <v>9065</v>
      </c>
    </row>
    <row r="18" spans="1:47" ht="15" customHeight="1" x14ac:dyDescent="0.25">
      <c r="A18" s="48" t="s">
        <v>142</v>
      </c>
      <c r="B18" s="59">
        <v>9302</v>
      </c>
      <c r="C18" s="59">
        <v>8897</v>
      </c>
      <c r="D18" s="59">
        <v>9033</v>
      </c>
      <c r="E18" s="59">
        <v>8848</v>
      </c>
      <c r="F18" s="59">
        <v>9718</v>
      </c>
      <c r="G18" s="59">
        <v>9561</v>
      </c>
      <c r="H18" s="59">
        <v>9360</v>
      </c>
      <c r="I18" s="59">
        <v>9692</v>
      </c>
      <c r="J18" s="59">
        <v>10552</v>
      </c>
      <c r="K18" s="59">
        <v>11536</v>
      </c>
      <c r="L18" s="59">
        <v>10581</v>
      </c>
      <c r="M18" s="59">
        <v>9987</v>
      </c>
      <c r="N18" s="59">
        <v>10283</v>
      </c>
      <c r="O18" s="59">
        <v>10220</v>
      </c>
      <c r="P18" s="59">
        <v>9768</v>
      </c>
      <c r="Q18" s="59">
        <v>9057</v>
      </c>
      <c r="R18" s="59">
        <v>9927</v>
      </c>
      <c r="S18" s="59">
        <v>10540</v>
      </c>
      <c r="T18" s="59">
        <v>9672</v>
      </c>
      <c r="U18" s="59">
        <v>9013</v>
      </c>
      <c r="V18" s="59">
        <v>10098</v>
      </c>
      <c r="W18" s="59">
        <v>10649</v>
      </c>
      <c r="X18" s="59">
        <v>10214</v>
      </c>
      <c r="Y18" s="59">
        <v>9373</v>
      </c>
      <c r="Z18" s="59">
        <v>9562</v>
      </c>
      <c r="AA18" s="59">
        <v>10747</v>
      </c>
      <c r="AB18" s="59">
        <v>9431</v>
      </c>
      <c r="AC18" s="59">
        <v>9166</v>
      </c>
      <c r="AD18" s="59">
        <v>9455</v>
      </c>
      <c r="AE18" s="59">
        <v>9997</v>
      </c>
      <c r="AF18" s="59">
        <v>9088</v>
      </c>
      <c r="AG18" s="59">
        <v>8848</v>
      </c>
      <c r="AH18" s="59">
        <v>9029</v>
      </c>
      <c r="AI18" s="59">
        <v>9387</v>
      </c>
      <c r="AJ18" s="59">
        <v>8604</v>
      </c>
      <c r="AK18" s="59">
        <v>8780</v>
      </c>
      <c r="AL18" s="59">
        <v>8512</v>
      </c>
      <c r="AM18" s="59">
        <v>8565</v>
      </c>
      <c r="AN18" s="59">
        <v>8205</v>
      </c>
      <c r="AO18" s="59">
        <v>7895</v>
      </c>
      <c r="AP18" s="59">
        <v>8188</v>
      </c>
      <c r="AQ18" s="59">
        <v>8302</v>
      </c>
      <c r="AR18" s="139">
        <v>8210</v>
      </c>
      <c r="AS18" s="59">
        <v>7784</v>
      </c>
      <c r="AT18" s="59">
        <v>7954</v>
      </c>
    </row>
    <row r="19" spans="1:47" ht="15" customHeight="1" x14ac:dyDescent="0.25">
      <c r="A19" s="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140"/>
      <c r="AS19" s="83"/>
      <c r="AT19" s="83"/>
    </row>
    <row r="20" spans="1:47" ht="15" customHeight="1" x14ac:dyDescent="0.25">
      <c r="A20" s="87" t="s">
        <v>156</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140"/>
      <c r="AS20" s="83"/>
      <c r="AT20" s="83"/>
      <c r="AU20" s="41"/>
    </row>
    <row r="21" spans="1:47" ht="15" customHeight="1" x14ac:dyDescent="0.25">
      <c r="A21" s="48" t="s">
        <v>131</v>
      </c>
      <c r="B21" s="50">
        <v>11.1945924866762</v>
      </c>
      <c r="C21" s="50">
        <v>11.068051262278001</v>
      </c>
      <c r="D21" s="50">
        <v>10.5110177147571</v>
      </c>
      <c r="E21" s="50">
        <v>10.7832863972755</v>
      </c>
      <c r="F21" s="50">
        <v>11.043658054841799</v>
      </c>
      <c r="G21" s="50">
        <v>10.649618235996</v>
      </c>
      <c r="H21" s="50">
        <v>10.123771884705301</v>
      </c>
      <c r="I21" s="50">
        <v>10.736764397039501</v>
      </c>
      <c r="J21" s="50">
        <v>10.9513726130858</v>
      </c>
      <c r="K21" s="50">
        <v>10.7484629939729</v>
      </c>
      <c r="L21" s="50">
        <v>9.8993707699444506</v>
      </c>
      <c r="M21" s="50">
        <v>10.581497639180601</v>
      </c>
      <c r="N21" s="50">
        <v>11.6225852801873</v>
      </c>
      <c r="O21" s="50">
        <v>11.662176214785401</v>
      </c>
      <c r="P21" s="50">
        <v>10.6846904104231</v>
      </c>
      <c r="Q21" s="50">
        <v>11.4719975852398</v>
      </c>
      <c r="R21" s="50">
        <v>11.575357205741399</v>
      </c>
      <c r="S21" s="50">
        <v>10.9184747853835</v>
      </c>
      <c r="T21" s="50">
        <v>10.2076387284191</v>
      </c>
      <c r="U21" s="50">
        <v>10.822430770653201</v>
      </c>
      <c r="V21" s="50">
        <v>11.294790921506101</v>
      </c>
      <c r="W21" s="50">
        <v>11.415419591775599</v>
      </c>
      <c r="X21" s="50">
        <v>10.491211450078699</v>
      </c>
      <c r="Y21" s="50">
        <v>11.4118400933909</v>
      </c>
      <c r="Z21" s="50">
        <v>11.784284621958401</v>
      </c>
      <c r="AA21" s="50">
        <v>11.900608915224099</v>
      </c>
      <c r="AB21" s="50">
        <v>11.372880673351901</v>
      </c>
      <c r="AC21" s="50">
        <v>11.2448434199039</v>
      </c>
      <c r="AD21" s="50">
        <v>11.511528251008601</v>
      </c>
      <c r="AE21" s="50">
        <v>11.7520582795254</v>
      </c>
      <c r="AF21" s="50">
        <v>10.5091821430299</v>
      </c>
      <c r="AG21" s="50">
        <v>11.166934665737299</v>
      </c>
      <c r="AH21" s="50">
        <v>11.929545791195901</v>
      </c>
      <c r="AI21" s="50">
        <v>12.097324186624901</v>
      </c>
      <c r="AJ21" s="50">
        <v>11.2264039106574</v>
      </c>
      <c r="AK21" s="50">
        <v>11.820518973023001</v>
      </c>
      <c r="AL21" s="50">
        <v>12.159808010640401</v>
      </c>
      <c r="AM21" s="50">
        <v>11.924537512293499</v>
      </c>
      <c r="AN21" s="50">
        <v>11.6390272923329</v>
      </c>
      <c r="AO21" s="50">
        <v>11.8681517566946</v>
      </c>
      <c r="AP21" s="50">
        <v>11.5250201620646</v>
      </c>
      <c r="AQ21" s="50">
        <v>11.267550974472</v>
      </c>
      <c r="AR21" s="137">
        <v>12.0367150050657</v>
      </c>
      <c r="AS21" s="50">
        <v>12.7284188780703</v>
      </c>
      <c r="AT21" s="50">
        <v>12.5254551064486</v>
      </c>
    </row>
    <row r="22" spans="1:47" ht="15" customHeight="1" x14ac:dyDescent="0.25">
      <c r="A22" s="48" t="s">
        <v>132</v>
      </c>
      <c r="B22" s="50">
        <v>10.323020928116501</v>
      </c>
      <c r="C22" s="50">
        <v>10.3792389080952</v>
      </c>
      <c r="D22" s="50">
        <v>9.7522814459850498</v>
      </c>
      <c r="E22" s="50">
        <v>10.2711375990569</v>
      </c>
      <c r="F22" s="50">
        <v>10.437901718181299</v>
      </c>
      <c r="G22" s="50">
        <v>9.9467290877437797</v>
      </c>
      <c r="H22" s="50">
        <v>9.4668237959749693</v>
      </c>
      <c r="I22" s="50">
        <v>10.1328174221838</v>
      </c>
      <c r="J22" s="50">
        <v>10.291613519406299</v>
      </c>
      <c r="K22" s="50">
        <v>9.8797598824802506</v>
      </c>
      <c r="L22" s="50">
        <v>9.2374302672740907</v>
      </c>
      <c r="M22" s="50">
        <v>9.9734894047383893</v>
      </c>
      <c r="N22" s="50">
        <v>10.6386627167852</v>
      </c>
      <c r="O22" s="50">
        <v>10.6736859519758</v>
      </c>
      <c r="P22" s="50">
        <v>9.7527438949864305</v>
      </c>
      <c r="Q22" s="50">
        <v>10.557029844927101</v>
      </c>
      <c r="R22" s="50">
        <v>10.442602531579499</v>
      </c>
      <c r="S22" s="50">
        <v>9.97280554999322</v>
      </c>
      <c r="T22" s="50">
        <v>9.1420460172316993</v>
      </c>
      <c r="U22" s="50">
        <v>10.1118104307971</v>
      </c>
      <c r="V22" s="50">
        <v>10.3550757625024</v>
      </c>
      <c r="W22" s="50">
        <v>10.1843755465061</v>
      </c>
      <c r="X22" s="50">
        <v>9.13100252198738</v>
      </c>
      <c r="Y22" s="50">
        <v>10.321221695629299</v>
      </c>
      <c r="Z22" s="50">
        <v>10.3726121402548</v>
      </c>
      <c r="AA22" s="50">
        <v>10.410120460685</v>
      </c>
      <c r="AB22" s="50">
        <v>9.6680224987582708</v>
      </c>
      <c r="AC22" s="50">
        <v>10.116560369474399</v>
      </c>
      <c r="AD22" s="50">
        <v>10.244082582551201</v>
      </c>
      <c r="AE22" s="50">
        <v>9.9872463458443796</v>
      </c>
      <c r="AF22" s="50">
        <v>9.2664653069123499</v>
      </c>
      <c r="AG22" s="50">
        <v>9.9040034230267597</v>
      </c>
      <c r="AH22" s="50">
        <v>10.514940547528299</v>
      </c>
      <c r="AI22" s="50">
        <v>10.161003463446599</v>
      </c>
      <c r="AJ22" s="50">
        <v>9.8456796580266808</v>
      </c>
      <c r="AK22" s="50">
        <v>10.3458677544305</v>
      </c>
      <c r="AL22" s="50">
        <v>10.4365300236372</v>
      </c>
      <c r="AM22" s="50">
        <v>10.354555961550901</v>
      </c>
      <c r="AN22" s="50">
        <v>9.5508291812300108</v>
      </c>
      <c r="AO22" s="50">
        <v>10.370493262045001</v>
      </c>
      <c r="AP22" s="50">
        <v>10.6079342524675</v>
      </c>
      <c r="AQ22" s="50">
        <v>10.291914715264801</v>
      </c>
      <c r="AR22" s="137">
        <v>9.4244756619437204</v>
      </c>
      <c r="AS22" s="50">
        <v>10.1673932526241</v>
      </c>
      <c r="AT22" s="50">
        <v>9.9367479173094697</v>
      </c>
    </row>
    <row r="23" spans="1:47" ht="15" customHeight="1" x14ac:dyDescent="0.25">
      <c r="A23" s="48" t="s">
        <v>133</v>
      </c>
      <c r="B23" s="50">
        <v>10.040296373326401</v>
      </c>
      <c r="C23" s="50">
        <v>9.8904043341589496</v>
      </c>
      <c r="D23" s="50">
        <v>9.7359152624481204</v>
      </c>
      <c r="E23" s="50">
        <v>10.1460475473181</v>
      </c>
      <c r="F23" s="50">
        <v>9.8361088908119196</v>
      </c>
      <c r="G23" s="50">
        <v>9.7569881395606597</v>
      </c>
      <c r="H23" s="50">
        <v>9.4661727076808901</v>
      </c>
      <c r="I23" s="50">
        <v>9.9438055659854996</v>
      </c>
      <c r="J23" s="50">
        <v>10.0170280680369</v>
      </c>
      <c r="K23" s="50">
        <v>9.4251567232300992</v>
      </c>
      <c r="L23" s="50">
        <v>9.2582460063517704</v>
      </c>
      <c r="M23" s="50">
        <v>10.1733661274783</v>
      </c>
      <c r="N23" s="50">
        <v>10.1094495591861</v>
      </c>
      <c r="O23" s="50">
        <v>9.8636320665532207</v>
      </c>
      <c r="P23" s="50">
        <v>9.6030213400474196</v>
      </c>
      <c r="Q23" s="50">
        <v>10.2237426268064</v>
      </c>
      <c r="R23" s="50">
        <v>9.8406839568809801</v>
      </c>
      <c r="S23" s="50">
        <v>9.6259309738971996</v>
      </c>
      <c r="T23" s="50">
        <v>8.7901495394975697</v>
      </c>
      <c r="U23" s="50">
        <v>9.8357515998864091</v>
      </c>
      <c r="V23" s="50">
        <v>9.8283150159328905</v>
      </c>
      <c r="W23" s="50">
        <v>9.4761036300497192</v>
      </c>
      <c r="X23" s="50">
        <v>9.2084544185987003</v>
      </c>
      <c r="Y23" s="50">
        <v>9.9487999390928596</v>
      </c>
      <c r="Z23" s="50">
        <v>10.023067383747501</v>
      </c>
      <c r="AA23" s="50">
        <v>9.5556241223623601</v>
      </c>
      <c r="AB23" s="50">
        <v>9.4324298927416006</v>
      </c>
      <c r="AC23" s="50">
        <v>9.5620822253767095</v>
      </c>
      <c r="AD23" s="50">
        <v>10.0538612150477</v>
      </c>
      <c r="AE23" s="50">
        <v>9.3776083225939999</v>
      </c>
      <c r="AF23" s="50">
        <v>9.1316878969885895</v>
      </c>
      <c r="AG23" s="50">
        <v>10.093788172614399</v>
      </c>
      <c r="AH23" s="50">
        <v>10.141931835014301</v>
      </c>
      <c r="AI23" s="50">
        <v>9.4950589053369203</v>
      </c>
      <c r="AJ23" s="50">
        <v>9.6392683556132006</v>
      </c>
      <c r="AK23" s="50">
        <v>9.7933020258458203</v>
      </c>
      <c r="AL23" s="50">
        <v>9.8502974533941501</v>
      </c>
      <c r="AM23" s="50">
        <v>9.77810640268196</v>
      </c>
      <c r="AN23" s="50">
        <v>9.3686324087156994</v>
      </c>
      <c r="AO23" s="50">
        <v>9.8471423077213096</v>
      </c>
      <c r="AP23" s="50">
        <v>10.097161949383599</v>
      </c>
      <c r="AQ23" s="50">
        <v>9.6601184423970992</v>
      </c>
      <c r="AR23" s="137">
        <v>9.5492280473605398</v>
      </c>
      <c r="AS23" s="50">
        <v>9.8195433900931093</v>
      </c>
      <c r="AT23" s="50">
        <v>9.7030237580993504</v>
      </c>
    </row>
    <row r="24" spans="1:47" ht="15" customHeight="1" x14ac:dyDescent="0.25">
      <c r="A24" s="48" t="s">
        <v>134</v>
      </c>
      <c r="B24" s="50">
        <v>9.1349278564929204</v>
      </c>
      <c r="C24" s="50">
        <v>8.7382447701889294</v>
      </c>
      <c r="D24" s="50">
        <v>9.1493512444846008</v>
      </c>
      <c r="E24" s="50">
        <v>9.2854803850939795</v>
      </c>
      <c r="F24" s="50">
        <v>8.9456404700722008</v>
      </c>
      <c r="G24" s="50">
        <v>8.3870715342935593</v>
      </c>
      <c r="H24" s="50">
        <v>9.12435135328702</v>
      </c>
      <c r="I24" s="50">
        <v>9.1317546282448596</v>
      </c>
      <c r="J24" s="50">
        <v>8.9501033622580106</v>
      </c>
      <c r="K24" s="50">
        <v>8.4470345002690106</v>
      </c>
      <c r="L24" s="50">
        <v>8.8704785241046302</v>
      </c>
      <c r="M24" s="50">
        <v>9.1793684134934708</v>
      </c>
      <c r="N24" s="50">
        <v>9.2455608181221507</v>
      </c>
      <c r="O24" s="50">
        <v>8.5749905464170908</v>
      </c>
      <c r="P24" s="50">
        <v>9.2803539563421307</v>
      </c>
      <c r="Q24" s="50">
        <v>9.2603539132950203</v>
      </c>
      <c r="R24" s="50">
        <v>9.0320392844798896</v>
      </c>
      <c r="S24" s="50">
        <v>8.3314493156171103</v>
      </c>
      <c r="T24" s="50">
        <v>8.8291024329052892</v>
      </c>
      <c r="U24" s="50">
        <v>9.1495670895606196</v>
      </c>
      <c r="V24" s="50">
        <v>9.0414255056252806</v>
      </c>
      <c r="W24" s="50">
        <v>8.2912783870887203</v>
      </c>
      <c r="X24" s="50">
        <v>8.7667865784184507</v>
      </c>
      <c r="Y24" s="50">
        <v>8.8017155509875202</v>
      </c>
      <c r="Z24" s="50">
        <v>9.2854251402355601</v>
      </c>
      <c r="AA24" s="50">
        <v>8.5210349669724899</v>
      </c>
      <c r="AB24" s="50">
        <v>8.7625682950075792</v>
      </c>
      <c r="AC24" s="50">
        <v>9.1522215779968104</v>
      </c>
      <c r="AD24" s="50">
        <v>9.1313224217340103</v>
      </c>
      <c r="AE24" s="50">
        <v>8.1670127736860696</v>
      </c>
      <c r="AF24" s="50">
        <v>8.5248439692292806</v>
      </c>
      <c r="AG24" s="50">
        <v>9.1897226382150592</v>
      </c>
      <c r="AH24" s="50">
        <v>9.0444513270761195</v>
      </c>
      <c r="AI24" s="50">
        <v>8.3510517377408693</v>
      </c>
      <c r="AJ24" s="50">
        <v>8.8003737718178794</v>
      </c>
      <c r="AK24" s="50">
        <v>8.9870770918314893</v>
      </c>
      <c r="AL24" s="50">
        <v>8.8513166740156599</v>
      </c>
      <c r="AM24" s="50">
        <v>8.4665580290162996</v>
      </c>
      <c r="AN24" s="50">
        <v>8.9187179296497394</v>
      </c>
      <c r="AO24" s="50">
        <v>9.0696569562692808</v>
      </c>
      <c r="AP24" s="50">
        <v>8.8820615230999707</v>
      </c>
      <c r="AQ24" s="50">
        <v>8.6084182584465907</v>
      </c>
      <c r="AR24" s="137">
        <v>8.9307586457183508</v>
      </c>
      <c r="AS24" s="50">
        <v>8.8185256634210791</v>
      </c>
      <c r="AT24" s="50">
        <v>8.8846035174328897</v>
      </c>
      <c r="AU24" s="40"/>
    </row>
    <row r="25" spans="1:47" ht="15" customHeight="1" x14ac:dyDescent="0.25">
      <c r="A25" s="48" t="s">
        <v>135</v>
      </c>
      <c r="B25" s="50">
        <v>9.0861822435980795</v>
      </c>
      <c r="C25" s="50">
        <v>8.6068868164975108</v>
      </c>
      <c r="D25" s="50">
        <v>9.0374065490919993</v>
      </c>
      <c r="E25" s="50">
        <v>9.1387779160390306</v>
      </c>
      <c r="F25" s="50">
        <v>8.87495788771378</v>
      </c>
      <c r="G25" s="50">
        <v>8.5865929437232307</v>
      </c>
      <c r="H25" s="50">
        <v>8.9921804295880605</v>
      </c>
      <c r="I25" s="50">
        <v>9.1896673518611607</v>
      </c>
      <c r="J25" s="50">
        <v>8.5605313259901106</v>
      </c>
      <c r="K25" s="50">
        <v>8.2064333601339605</v>
      </c>
      <c r="L25" s="50">
        <v>8.8074365714693492</v>
      </c>
      <c r="M25" s="50">
        <v>9.1823605800015606</v>
      </c>
      <c r="N25" s="50">
        <v>8.8505726736794799</v>
      </c>
      <c r="O25" s="50">
        <v>8.2110276044620907</v>
      </c>
      <c r="P25" s="50">
        <v>9.0792979539954501</v>
      </c>
      <c r="Q25" s="50">
        <v>8.93146860182868</v>
      </c>
      <c r="R25" s="50">
        <v>8.7457529851378908</v>
      </c>
      <c r="S25" s="50">
        <v>7.9684260162391602</v>
      </c>
      <c r="T25" s="50">
        <v>8.8416465850196406</v>
      </c>
      <c r="U25" s="50">
        <v>8.9276633403118506</v>
      </c>
      <c r="V25" s="50">
        <v>8.9386746439487492</v>
      </c>
      <c r="W25" s="50">
        <v>7.8440802458340597</v>
      </c>
      <c r="X25" s="50">
        <v>8.8397577867960493</v>
      </c>
      <c r="Y25" s="50">
        <v>8.8753116732332202</v>
      </c>
      <c r="Z25" s="50">
        <v>8.8048011000379098</v>
      </c>
      <c r="AA25" s="50">
        <v>8.2508957413716004</v>
      </c>
      <c r="AB25" s="50">
        <v>8.7645819070248194</v>
      </c>
      <c r="AC25" s="50">
        <v>8.8643194647153294</v>
      </c>
      <c r="AD25" s="50">
        <v>8.5153675174369603</v>
      </c>
      <c r="AE25" s="50">
        <v>7.8985850788923697</v>
      </c>
      <c r="AF25" s="50">
        <v>8.6589302129483094</v>
      </c>
      <c r="AG25" s="50">
        <v>8.8984893133932808</v>
      </c>
      <c r="AH25" s="50">
        <v>8.6317178599803395</v>
      </c>
      <c r="AI25" s="50">
        <v>8.2888701675559293</v>
      </c>
      <c r="AJ25" s="50">
        <v>8.9565769195902494</v>
      </c>
      <c r="AK25" s="50">
        <v>8.8698454049977702</v>
      </c>
      <c r="AL25" s="50">
        <v>8.9705871722772006</v>
      </c>
      <c r="AM25" s="50">
        <v>8.2590936174184009</v>
      </c>
      <c r="AN25" s="50">
        <v>8.6874395776009496</v>
      </c>
      <c r="AO25" s="50">
        <v>8.8969662235025293</v>
      </c>
      <c r="AP25" s="50">
        <v>8.6846653097277198</v>
      </c>
      <c r="AQ25" s="50">
        <v>8.4803514463788101</v>
      </c>
      <c r="AR25" s="137">
        <v>8.9315147207814807</v>
      </c>
      <c r="AS25" s="50">
        <v>8.7015630458888396</v>
      </c>
      <c r="AT25" s="50">
        <v>8.6161678494291891</v>
      </c>
    </row>
    <row r="26" spans="1:47" ht="15" customHeight="1" x14ac:dyDescent="0.25">
      <c r="A26" s="48" t="s">
        <v>136</v>
      </c>
      <c r="B26" s="50">
        <v>8.4537891589756899</v>
      </c>
      <c r="C26" s="50">
        <v>8.1069423658809097</v>
      </c>
      <c r="D26" s="50">
        <v>8.5156526179347196</v>
      </c>
      <c r="E26" s="50">
        <v>8.3554915187635093</v>
      </c>
      <c r="F26" s="50">
        <v>8.0809348597248007</v>
      </c>
      <c r="G26" s="50">
        <v>8.0538838211610102</v>
      </c>
      <c r="H26" s="50">
        <v>8.3117931622707406</v>
      </c>
      <c r="I26" s="50">
        <v>8.3737979927831798</v>
      </c>
      <c r="J26" s="50">
        <v>7.9127107301962303</v>
      </c>
      <c r="K26" s="50">
        <v>7.8588312104413598</v>
      </c>
      <c r="L26" s="50">
        <v>8.6385317172389993</v>
      </c>
      <c r="M26" s="50">
        <v>8.6365894089274295</v>
      </c>
      <c r="N26" s="50">
        <v>8.0552746882372794</v>
      </c>
      <c r="O26" s="50">
        <v>7.8978776706371701</v>
      </c>
      <c r="P26" s="50">
        <v>8.4009631132513594</v>
      </c>
      <c r="Q26" s="50">
        <v>8.1705675944209002</v>
      </c>
      <c r="R26" s="50">
        <v>8.1138363016244597</v>
      </c>
      <c r="S26" s="50">
        <v>7.5634160363281699</v>
      </c>
      <c r="T26" s="50">
        <v>8.4798468293005005</v>
      </c>
      <c r="U26" s="50">
        <v>8.6562275041772097</v>
      </c>
      <c r="V26" s="50">
        <v>8.01066527931326</v>
      </c>
      <c r="W26" s="50">
        <v>7.7372773377969901</v>
      </c>
      <c r="X26" s="50">
        <v>8.2604688080089108</v>
      </c>
      <c r="Y26" s="50">
        <v>8.4971798727294594</v>
      </c>
      <c r="Z26" s="50">
        <v>8.0337464900951598</v>
      </c>
      <c r="AA26" s="50">
        <v>7.6778731416121504</v>
      </c>
      <c r="AB26" s="50">
        <v>7.9786020162968301</v>
      </c>
      <c r="AC26" s="50">
        <v>8.5524255086603898</v>
      </c>
      <c r="AD26" s="50">
        <v>7.8569089376171499</v>
      </c>
      <c r="AE26" s="50">
        <v>7.7289815105401303</v>
      </c>
      <c r="AF26" s="50">
        <v>8.3320085981075902</v>
      </c>
      <c r="AG26" s="50">
        <v>8.17592701223594</v>
      </c>
      <c r="AH26" s="50">
        <v>7.9267717913844402</v>
      </c>
      <c r="AI26" s="50">
        <v>8.0381380297134299</v>
      </c>
      <c r="AJ26" s="50">
        <v>8.2320453546996895</v>
      </c>
      <c r="AK26" s="50">
        <v>8.0855585644260106</v>
      </c>
      <c r="AL26" s="50">
        <v>7.9643778778525496</v>
      </c>
      <c r="AM26" s="50">
        <v>7.7034622867028997</v>
      </c>
      <c r="AN26" s="50">
        <v>8.1661337101212208</v>
      </c>
      <c r="AO26" s="50">
        <v>8.19036702436523</v>
      </c>
      <c r="AP26" s="50">
        <v>7.9273397595913799</v>
      </c>
      <c r="AQ26" s="50">
        <v>7.89046794836967</v>
      </c>
      <c r="AR26" s="137">
        <v>8.1383919795557293</v>
      </c>
      <c r="AS26" s="50">
        <v>7.96560995245546</v>
      </c>
      <c r="AT26" s="50">
        <v>8.0492132058006796</v>
      </c>
    </row>
    <row r="27" spans="1:47" ht="15" customHeight="1" x14ac:dyDescent="0.25">
      <c r="A27" s="48" t="s">
        <v>137</v>
      </c>
      <c r="B27" s="50">
        <v>7.7531522163005304</v>
      </c>
      <c r="C27" s="50">
        <v>8.0827620460471703</v>
      </c>
      <c r="D27" s="50">
        <v>8.4122183379813293</v>
      </c>
      <c r="E27" s="50">
        <v>8.09679743270679</v>
      </c>
      <c r="F27" s="50">
        <v>7.7717811350169397</v>
      </c>
      <c r="G27" s="50">
        <v>8.3486017200571201</v>
      </c>
      <c r="H27" s="50">
        <v>8.4270357903235293</v>
      </c>
      <c r="I27" s="50">
        <v>8.2662457917814791</v>
      </c>
      <c r="J27" s="50">
        <v>7.86495673865371</v>
      </c>
      <c r="K27" s="50">
        <v>8.3648190352982397</v>
      </c>
      <c r="L27" s="50">
        <v>8.4874689250752304</v>
      </c>
      <c r="M27" s="50">
        <v>8.2320484970347607</v>
      </c>
      <c r="N27" s="50">
        <v>7.7377467936778199</v>
      </c>
      <c r="O27" s="50">
        <v>8.1779400642843605</v>
      </c>
      <c r="P27" s="50">
        <v>8.3893519763377196</v>
      </c>
      <c r="Q27" s="50">
        <v>8.0133566424771399</v>
      </c>
      <c r="R27" s="50">
        <v>7.61560684217734</v>
      </c>
      <c r="S27" s="50">
        <v>8.1512295637906895</v>
      </c>
      <c r="T27" s="50">
        <v>8.36100749348034</v>
      </c>
      <c r="U27" s="50">
        <v>8.4026232193214803</v>
      </c>
      <c r="V27" s="50">
        <v>7.5755999219613699</v>
      </c>
      <c r="W27" s="50">
        <v>8.1351337846953307</v>
      </c>
      <c r="X27" s="50">
        <v>8.3827275869573601</v>
      </c>
      <c r="Y27" s="50">
        <v>8.0993801430048808</v>
      </c>
      <c r="Z27" s="50">
        <v>7.78572392389691</v>
      </c>
      <c r="AA27" s="50">
        <v>7.85481748285655</v>
      </c>
      <c r="AB27" s="50">
        <v>7.9913548924060001</v>
      </c>
      <c r="AC27" s="50">
        <v>8.3251694423895906</v>
      </c>
      <c r="AD27" s="50">
        <v>7.6402098706076602</v>
      </c>
      <c r="AE27" s="50">
        <v>8.0782046060055706</v>
      </c>
      <c r="AF27" s="50">
        <v>8.5282998002529702</v>
      </c>
      <c r="AG27" s="50">
        <v>8.3077411474040908</v>
      </c>
      <c r="AH27" s="50">
        <v>7.3322470745074799</v>
      </c>
      <c r="AI27" s="50">
        <v>7.9231355558230003</v>
      </c>
      <c r="AJ27" s="50">
        <v>8.2878321931898196</v>
      </c>
      <c r="AK27" s="50">
        <v>8.0841874335858499</v>
      </c>
      <c r="AL27" s="50">
        <v>7.8378788645448596</v>
      </c>
      <c r="AM27" s="50">
        <v>8.0200429286221908</v>
      </c>
      <c r="AN27" s="50">
        <v>8.3840261768424202</v>
      </c>
      <c r="AO27" s="50">
        <v>7.96715105537415</v>
      </c>
      <c r="AP27" s="50">
        <v>7.6039786474134896</v>
      </c>
      <c r="AQ27" s="50">
        <v>8.0984794976676309</v>
      </c>
      <c r="AR27" s="137">
        <v>8.1905611589118603</v>
      </c>
      <c r="AS27" s="50">
        <v>7.9192806039524299</v>
      </c>
      <c r="AT27" s="50">
        <v>7.8432582536254198</v>
      </c>
    </row>
    <row r="28" spans="1:47" ht="15" customHeight="1" x14ac:dyDescent="0.25">
      <c r="A28" s="48" t="s">
        <v>138</v>
      </c>
      <c r="B28" s="50">
        <v>7.1090601845833898</v>
      </c>
      <c r="C28" s="50">
        <v>7.6782318304502102</v>
      </c>
      <c r="D28" s="50">
        <v>7.6181311127695501</v>
      </c>
      <c r="E28" s="50">
        <v>7.5925076953304096</v>
      </c>
      <c r="F28" s="50">
        <v>7.1277108752089102</v>
      </c>
      <c r="G28" s="50">
        <v>7.8106763514967401</v>
      </c>
      <c r="H28" s="50">
        <v>7.8553802681181599</v>
      </c>
      <c r="I28" s="50">
        <v>7.3854632699687501</v>
      </c>
      <c r="J28" s="50">
        <v>7.2290746407454698</v>
      </c>
      <c r="K28" s="50">
        <v>7.5142516881374002</v>
      </c>
      <c r="L28" s="50">
        <v>8.0330910777795008</v>
      </c>
      <c r="M28" s="50">
        <v>7.5953154641149503</v>
      </c>
      <c r="N28" s="50">
        <v>6.6775465796273599</v>
      </c>
      <c r="O28" s="50">
        <v>7.5410049158631098</v>
      </c>
      <c r="P28" s="50">
        <v>7.6694614876921996</v>
      </c>
      <c r="Q28" s="50">
        <v>7.5624756323024496</v>
      </c>
      <c r="R28" s="50">
        <v>6.8676105202063296</v>
      </c>
      <c r="S28" s="50">
        <v>7.8579687489907002</v>
      </c>
      <c r="T28" s="50">
        <v>7.9252632621397696</v>
      </c>
      <c r="U28" s="50">
        <v>7.6972863020664803</v>
      </c>
      <c r="V28" s="50">
        <v>6.8277297262144803</v>
      </c>
      <c r="W28" s="50">
        <v>7.6873110650310998</v>
      </c>
      <c r="X28" s="50">
        <v>7.8629677518466803</v>
      </c>
      <c r="Y28" s="50">
        <v>7.5448714288433401</v>
      </c>
      <c r="Z28" s="50">
        <v>7.0660729546170096</v>
      </c>
      <c r="AA28" s="50">
        <v>7.3686928158078704</v>
      </c>
      <c r="AB28" s="50">
        <v>7.7013947619239396</v>
      </c>
      <c r="AC28" s="50">
        <v>7.5640948744093697</v>
      </c>
      <c r="AD28" s="50">
        <v>6.9956869221067901</v>
      </c>
      <c r="AE28" s="50">
        <v>7.4204899807025901</v>
      </c>
      <c r="AF28" s="50">
        <v>8.1917018585459207</v>
      </c>
      <c r="AG28" s="50">
        <v>7.4292102884038096</v>
      </c>
      <c r="AH28" s="50">
        <v>7.0252218526548296</v>
      </c>
      <c r="AI28" s="50">
        <v>7.5560637060215798</v>
      </c>
      <c r="AJ28" s="50">
        <v>7.6665062795060104</v>
      </c>
      <c r="AK28" s="50">
        <v>7.4877455181160704</v>
      </c>
      <c r="AL28" s="50">
        <v>7.0868361512494502</v>
      </c>
      <c r="AM28" s="50">
        <v>7.6201893740892004</v>
      </c>
      <c r="AN28" s="50">
        <v>7.7325797575667403</v>
      </c>
      <c r="AO28" s="50">
        <v>7.4204227529466804</v>
      </c>
      <c r="AP28" s="50">
        <v>7.12623372633358</v>
      </c>
      <c r="AQ28" s="50">
        <v>7.5924215493755796</v>
      </c>
      <c r="AR28" s="137">
        <v>7.4632169481786104</v>
      </c>
      <c r="AS28" s="50">
        <v>7.5220634028526696</v>
      </c>
      <c r="AT28" s="50">
        <v>7.0996605985806802</v>
      </c>
    </row>
    <row r="29" spans="1:47" ht="15" customHeight="1" x14ac:dyDescent="0.25">
      <c r="A29" s="48" t="s">
        <v>139</v>
      </c>
      <c r="B29" s="50">
        <v>7.2481476667100004</v>
      </c>
      <c r="C29" s="50">
        <v>7.5893528170072599</v>
      </c>
      <c r="D29" s="50">
        <v>7.6894876729905599</v>
      </c>
      <c r="E29" s="50">
        <v>7.3501866526950002</v>
      </c>
      <c r="F29" s="50">
        <v>7.4778208625917397</v>
      </c>
      <c r="G29" s="50">
        <v>7.8100243207469697</v>
      </c>
      <c r="H29" s="50">
        <v>7.9133271262916001</v>
      </c>
      <c r="I29" s="50">
        <v>7.5649290728236602</v>
      </c>
      <c r="J29" s="50">
        <v>7.3365211217161299</v>
      </c>
      <c r="K29" s="50">
        <v>7.86185383783</v>
      </c>
      <c r="L29" s="50">
        <v>8.0705594081193297</v>
      </c>
      <c r="M29" s="50">
        <v>7.5115348018886596</v>
      </c>
      <c r="N29" s="50">
        <v>7.189612048321</v>
      </c>
      <c r="O29" s="50">
        <v>7.6178152769899796</v>
      </c>
      <c r="P29" s="50">
        <v>7.5399056442347696</v>
      </c>
      <c r="Q29" s="50">
        <v>7.2851555130736596</v>
      </c>
      <c r="R29" s="50">
        <v>7.0749887507091902</v>
      </c>
      <c r="S29" s="50">
        <v>7.8663660850973098</v>
      </c>
      <c r="T29" s="50">
        <v>8.1299310071633695</v>
      </c>
      <c r="U29" s="50">
        <v>7.4238691824564</v>
      </c>
      <c r="V29" s="50">
        <v>7.2127202965467898</v>
      </c>
      <c r="W29" s="50">
        <v>7.9215279686211799</v>
      </c>
      <c r="X29" s="50">
        <v>7.9679438761793797</v>
      </c>
      <c r="Y29" s="50">
        <v>7.5106111650393004</v>
      </c>
      <c r="Z29" s="50">
        <v>7.1643824173847097</v>
      </c>
      <c r="AA29" s="50">
        <v>7.4952615438865999</v>
      </c>
      <c r="AB29" s="50">
        <v>7.9900124843945104</v>
      </c>
      <c r="AC29" s="50">
        <v>7.2668626000493202</v>
      </c>
      <c r="AD29" s="50">
        <v>7.2953029954639499</v>
      </c>
      <c r="AE29" s="50">
        <v>7.8444989015831901</v>
      </c>
      <c r="AF29" s="50">
        <v>7.8979562215325902</v>
      </c>
      <c r="AG29" s="50">
        <v>7.4968426718932202</v>
      </c>
      <c r="AH29" s="50">
        <v>7.14372281547515</v>
      </c>
      <c r="AI29" s="50">
        <v>7.6824327034942002</v>
      </c>
      <c r="AJ29" s="50">
        <v>7.56469529926152</v>
      </c>
      <c r="AK29" s="50">
        <v>7.4376992424502104</v>
      </c>
      <c r="AL29" s="50">
        <v>6.9986482676863702</v>
      </c>
      <c r="AM29" s="50">
        <v>7.6101391949806496</v>
      </c>
      <c r="AN29" s="50">
        <v>7.5176619320294504</v>
      </c>
      <c r="AO29" s="50">
        <v>7.3895043248094003</v>
      </c>
      <c r="AP29" s="50">
        <v>7.0939744229809101</v>
      </c>
      <c r="AQ29" s="50">
        <v>7.4915204247161196</v>
      </c>
      <c r="AR29" s="137">
        <v>7.44582722172657</v>
      </c>
      <c r="AS29" s="50">
        <v>7.3048471131499397</v>
      </c>
      <c r="AT29" s="50">
        <v>7.3179574205492104</v>
      </c>
    </row>
    <row r="30" spans="1:47" ht="15" customHeight="1" x14ac:dyDescent="0.25">
      <c r="A30" s="48" t="s">
        <v>140</v>
      </c>
      <c r="B30" s="50">
        <v>6.83673469387755</v>
      </c>
      <c r="C30" s="50">
        <v>7.2782762699569297</v>
      </c>
      <c r="D30" s="50">
        <v>6.8116055880697104</v>
      </c>
      <c r="E30" s="50">
        <v>6.6729975767895704</v>
      </c>
      <c r="F30" s="50">
        <v>7.1111962531625501</v>
      </c>
      <c r="G30" s="50">
        <v>7.21732836920589</v>
      </c>
      <c r="H30" s="50">
        <v>7.1502516456256604</v>
      </c>
      <c r="I30" s="50">
        <v>6.6427803198564304</v>
      </c>
      <c r="J30" s="50">
        <v>7.1128313718590803</v>
      </c>
      <c r="K30" s="50">
        <v>7.35163433462903</v>
      </c>
      <c r="L30" s="50">
        <v>7.2075983394987597</v>
      </c>
      <c r="M30" s="50">
        <v>6.5791757179703501</v>
      </c>
      <c r="N30" s="50">
        <v>6.8850927453449904</v>
      </c>
      <c r="O30" s="50">
        <v>6.8384855360181502</v>
      </c>
      <c r="P30" s="50">
        <v>6.8964042142315902</v>
      </c>
      <c r="Q30" s="50">
        <v>6.52739872470476</v>
      </c>
      <c r="R30" s="50">
        <v>6.9106512850276802</v>
      </c>
      <c r="S30" s="50">
        <v>7.4859021645748696</v>
      </c>
      <c r="T30" s="50">
        <v>7.4433037335358003</v>
      </c>
      <c r="U30" s="50">
        <v>6.5798424219209197</v>
      </c>
      <c r="V30" s="50">
        <v>7.2393834948299398</v>
      </c>
      <c r="W30" s="50">
        <v>7.3106902840582597</v>
      </c>
      <c r="X30" s="50">
        <v>7.4718676788754799</v>
      </c>
      <c r="Y30" s="50">
        <v>6.6027141742324797</v>
      </c>
      <c r="Z30" s="50">
        <v>6.8032718417281899</v>
      </c>
      <c r="AA30" s="50">
        <v>7.1098881031692596</v>
      </c>
      <c r="AB30" s="50">
        <v>7.0899279126897801</v>
      </c>
      <c r="AC30" s="50">
        <v>6.6277465661674997</v>
      </c>
      <c r="AD30" s="50">
        <v>6.9949901405408399</v>
      </c>
      <c r="AE30" s="50">
        <v>7.6081222748245496</v>
      </c>
      <c r="AF30" s="50">
        <v>7.3636847452707004</v>
      </c>
      <c r="AG30" s="50">
        <v>6.5617214511977098</v>
      </c>
      <c r="AH30" s="50">
        <v>7.17469465803046</v>
      </c>
      <c r="AI30" s="50">
        <v>7.1502119522338603</v>
      </c>
      <c r="AJ30" s="50">
        <v>6.8387690634087202</v>
      </c>
      <c r="AK30" s="50">
        <v>6.77407191581257</v>
      </c>
      <c r="AL30" s="50">
        <v>6.88010062092944</v>
      </c>
      <c r="AM30" s="50">
        <v>7.0796333120365196</v>
      </c>
      <c r="AN30" s="50">
        <v>6.9710716144865001</v>
      </c>
      <c r="AO30" s="50">
        <v>6.4687384527212002</v>
      </c>
      <c r="AP30" s="50">
        <v>7.04788970390568</v>
      </c>
      <c r="AQ30" s="50">
        <v>7.1771746132770398</v>
      </c>
      <c r="AR30" s="137">
        <v>6.9884018085315498</v>
      </c>
      <c r="AS30" s="50">
        <v>6.4777543177433801</v>
      </c>
      <c r="AT30" s="50">
        <v>6.8960197469916702</v>
      </c>
    </row>
    <row r="31" spans="1:47" ht="15" customHeight="1" x14ac:dyDescent="0.25">
      <c r="A31" s="48" t="s">
        <v>141</v>
      </c>
      <c r="B31" s="50">
        <v>6.7743403093721604</v>
      </c>
      <c r="C31" s="50">
        <v>6.7672219426599698</v>
      </c>
      <c r="D31" s="50">
        <v>6.8535030179242398</v>
      </c>
      <c r="E31" s="50">
        <v>6.51254175126072</v>
      </c>
      <c r="F31" s="50">
        <v>6.8727251108131098</v>
      </c>
      <c r="G31" s="50">
        <v>7.1984194774625596</v>
      </c>
      <c r="H31" s="50">
        <v>7.0747254035119704</v>
      </c>
      <c r="I31" s="50">
        <v>6.4639509205577399</v>
      </c>
      <c r="J31" s="50">
        <v>7.1429917875701401</v>
      </c>
      <c r="K31" s="50">
        <v>7.3679565225276402</v>
      </c>
      <c r="L31" s="50">
        <v>7.1968931022588096</v>
      </c>
      <c r="M31" s="50">
        <v>6.3787005619288699</v>
      </c>
      <c r="N31" s="50">
        <v>6.9075621308072996</v>
      </c>
      <c r="O31" s="50">
        <v>6.9028880695783696</v>
      </c>
      <c r="P31" s="50">
        <v>6.7344594099097996</v>
      </c>
      <c r="Q31" s="50">
        <v>6.3010149539057503</v>
      </c>
      <c r="R31" s="50">
        <v>7.3071480276243497</v>
      </c>
      <c r="S31" s="50">
        <v>7.4497290244233296</v>
      </c>
      <c r="T31" s="50">
        <v>7.4644307265704901</v>
      </c>
      <c r="U31" s="50">
        <v>6.4404921508152997</v>
      </c>
      <c r="V31" s="50">
        <v>7.1086687910515698</v>
      </c>
      <c r="W31" s="50">
        <v>7.34566667499438</v>
      </c>
      <c r="X31" s="50">
        <v>7.0788473109469603</v>
      </c>
      <c r="Y31" s="50">
        <v>6.4396606964984704</v>
      </c>
      <c r="Z31" s="50">
        <v>6.7325918358167698</v>
      </c>
      <c r="AA31" s="50">
        <v>7.0878487724092798</v>
      </c>
      <c r="AB31" s="50">
        <v>6.9180996872189304</v>
      </c>
      <c r="AC31" s="50">
        <v>6.6150842047037299</v>
      </c>
      <c r="AD31" s="50">
        <v>7.1726694398572999</v>
      </c>
      <c r="AE31" s="50">
        <v>7.4618892769145502</v>
      </c>
      <c r="AF31" s="50">
        <v>7.3139207785296101</v>
      </c>
      <c r="AG31" s="50">
        <v>6.66938116369107</v>
      </c>
      <c r="AH31" s="50">
        <v>7.0555203942850202</v>
      </c>
      <c r="AI31" s="50">
        <v>6.9803827175351998</v>
      </c>
      <c r="AJ31" s="50">
        <v>6.9419747146154496</v>
      </c>
      <c r="AK31" s="50">
        <v>6.2948616871764997</v>
      </c>
      <c r="AL31" s="50">
        <v>6.8107068764863596</v>
      </c>
      <c r="AM31" s="50">
        <v>7.0351253759843804</v>
      </c>
      <c r="AN31" s="50">
        <v>6.9621476909347804</v>
      </c>
      <c r="AO31" s="50">
        <v>6.5577231971162897</v>
      </c>
      <c r="AP31" s="50">
        <v>7.1147125465647703</v>
      </c>
      <c r="AQ31" s="50">
        <v>6.99788107638215</v>
      </c>
      <c r="AR31" s="137">
        <v>6.6935325339099698</v>
      </c>
      <c r="AS31" s="50">
        <v>6.6630717117555003</v>
      </c>
      <c r="AT31" s="50">
        <v>6.9924406047516197</v>
      </c>
    </row>
    <row r="32" spans="1:47" ht="15" customHeight="1" x14ac:dyDescent="0.25">
      <c r="A32" s="48" t="s">
        <v>142</v>
      </c>
      <c r="B32" s="50">
        <v>6.0457558819706199</v>
      </c>
      <c r="C32" s="50">
        <v>5.8143866367789201</v>
      </c>
      <c r="D32" s="50">
        <v>5.9134294355630601</v>
      </c>
      <c r="E32" s="50">
        <v>5.7947475276704399</v>
      </c>
      <c r="F32" s="50">
        <v>6.4195638818610004</v>
      </c>
      <c r="G32" s="50">
        <v>6.2340659985524898</v>
      </c>
      <c r="H32" s="50">
        <v>6.0941864326221298</v>
      </c>
      <c r="I32" s="50">
        <v>6.1680232669140196</v>
      </c>
      <c r="J32" s="50">
        <v>6.6302647204820602</v>
      </c>
      <c r="K32" s="50">
        <v>6.9738059110501203</v>
      </c>
      <c r="L32" s="50">
        <v>6.2928952908850899</v>
      </c>
      <c r="M32" s="50">
        <v>5.9765533832426696</v>
      </c>
      <c r="N32" s="50">
        <v>6.08033396602392</v>
      </c>
      <c r="O32" s="50">
        <v>6.0384760824352401</v>
      </c>
      <c r="P32" s="50">
        <v>5.9693465985480003</v>
      </c>
      <c r="Q32" s="50">
        <v>5.6954383670183999</v>
      </c>
      <c r="R32" s="50">
        <v>6.4737223088109701</v>
      </c>
      <c r="S32" s="50">
        <v>6.8083017356647799</v>
      </c>
      <c r="T32" s="50">
        <v>6.3856336447364104</v>
      </c>
      <c r="U32" s="50">
        <v>5.9524359880330504</v>
      </c>
      <c r="V32" s="50">
        <v>6.5669506405670797</v>
      </c>
      <c r="W32" s="50">
        <v>6.6511354835486003</v>
      </c>
      <c r="X32" s="50">
        <v>6.5379642313059296</v>
      </c>
      <c r="Y32" s="50">
        <v>5.9466935673182499</v>
      </c>
      <c r="Z32" s="50">
        <v>6.1440201502271403</v>
      </c>
      <c r="AA32" s="50">
        <v>6.7673339336427203</v>
      </c>
      <c r="AB32" s="50">
        <v>6.3301249781858697</v>
      </c>
      <c r="AC32" s="50">
        <v>6.1085897461529699</v>
      </c>
      <c r="AD32" s="50">
        <v>6.5880697060278601</v>
      </c>
      <c r="AE32" s="50">
        <v>6.6753026488872296</v>
      </c>
      <c r="AF32" s="50">
        <v>6.2813184686521604</v>
      </c>
      <c r="AG32" s="50">
        <v>6.1062380521873596</v>
      </c>
      <c r="AH32" s="50">
        <v>6.0792340528675899</v>
      </c>
      <c r="AI32" s="50">
        <v>6.2763268744734599</v>
      </c>
      <c r="AJ32" s="50">
        <v>5.9998744796133998</v>
      </c>
      <c r="AK32" s="50">
        <v>6.0192643883042498</v>
      </c>
      <c r="AL32" s="50">
        <v>6.1529120072863401</v>
      </c>
      <c r="AM32" s="50">
        <v>6.1485560046230798</v>
      </c>
      <c r="AN32" s="50">
        <v>6.1017327284896297</v>
      </c>
      <c r="AO32" s="50">
        <v>5.9536826864343499</v>
      </c>
      <c r="AP32" s="50">
        <v>6.2890279964668396</v>
      </c>
      <c r="AQ32" s="50">
        <v>6.4437010532525099</v>
      </c>
      <c r="AR32" s="137">
        <v>6.2073762683159197</v>
      </c>
      <c r="AS32" s="50">
        <v>5.9119286679932603</v>
      </c>
      <c r="AT32" s="50">
        <v>6.1354520209811803</v>
      </c>
    </row>
    <row r="33" spans="1:46" ht="15" customHeight="1" x14ac:dyDescent="0.25">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137"/>
      <c r="AS33" s="50"/>
      <c r="AT33" s="50"/>
    </row>
    <row r="34" spans="1:46" ht="15" customHeight="1" x14ac:dyDescent="0.25">
      <c r="A34" s="34" t="s">
        <v>4</v>
      </c>
      <c r="B34" s="22"/>
      <c r="C34" s="22"/>
      <c r="AR34" s="135"/>
    </row>
    <row r="35" spans="1:46" ht="15" customHeight="1" x14ac:dyDescent="0.25">
      <c r="A35" s="87" t="s">
        <v>87</v>
      </c>
      <c r="B35" s="46">
        <v>61269</v>
      </c>
      <c r="C35" s="46">
        <v>61026</v>
      </c>
      <c r="D35" s="46">
        <v>60334</v>
      </c>
      <c r="E35" s="46">
        <v>61945</v>
      </c>
      <c r="F35" s="46">
        <v>62283</v>
      </c>
      <c r="G35" s="46">
        <v>62498</v>
      </c>
      <c r="H35" s="46">
        <v>61928</v>
      </c>
      <c r="I35" s="46">
        <v>62722</v>
      </c>
      <c r="J35" s="46">
        <v>59942</v>
      </c>
      <c r="K35" s="46">
        <v>57081</v>
      </c>
      <c r="L35" s="46">
        <v>53985</v>
      </c>
      <c r="M35" s="46">
        <v>52730</v>
      </c>
      <c r="N35" s="46">
        <v>52640</v>
      </c>
      <c r="O35" s="46">
        <v>49660</v>
      </c>
      <c r="P35" s="46">
        <v>46426</v>
      </c>
      <c r="Q35" s="46">
        <v>43093</v>
      </c>
      <c r="R35" s="46">
        <v>42074</v>
      </c>
      <c r="S35" s="46">
        <v>41890</v>
      </c>
      <c r="T35" s="46">
        <v>39535</v>
      </c>
      <c r="U35" s="46">
        <v>38365</v>
      </c>
      <c r="V35" s="46">
        <v>37785</v>
      </c>
      <c r="W35" s="46">
        <v>36851</v>
      </c>
      <c r="X35" s="46">
        <v>33732</v>
      </c>
      <c r="Y35" s="46">
        <v>32052</v>
      </c>
      <c r="Z35" s="46">
        <v>30482</v>
      </c>
      <c r="AA35" s="46">
        <v>29191</v>
      </c>
      <c r="AB35" s="46">
        <v>25498</v>
      </c>
      <c r="AC35" s="46">
        <v>24600</v>
      </c>
      <c r="AD35" s="46">
        <v>22161</v>
      </c>
      <c r="AE35" s="46">
        <v>22455</v>
      </c>
      <c r="AF35" s="46">
        <v>20641</v>
      </c>
      <c r="AG35" s="46">
        <v>20383</v>
      </c>
      <c r="AH35" s="46">
        <v>19380</v>
      </c>
      <c r="AI35" s="46">
        <v>19514</v>
      </c>
      <c r="AJ35" s="46">
        <v>19093</v>
      </c>
      <c r="AK35" s="46">
        <v>18634</v>
      </c>
      <c r="AL35" s="46">
        <v>18205</v>
      </c>
      <c r="AM35" s="46">
        <v>17956</v>
      </c>
      <c r="AN35" s="46">
        <v>16510</v>
      </c>
      <c r="AO35" s="46">
        <v>16648</v>
      </c>
      <c r="AP35" s="46">
        <v>15840</v>
      </c>
      <c r="AQ35" s="46">
        <v>15555</v>
      </c>
      <c r="AR35" s="132">
        <v>15256</v>
      </c>
      <c r="AS35" s="46">
        <v>14618</v>
      </c>
      <c r="AT35" s="46">
        <v>14158</v>
      </c>
    </row>
    <row r="36" spans="1:46" ht="15" customHeight="1" x14ac:dyDescent="0.25">
      <c r="A36" s="48" t="s">
        <v>131</v>
      </c>
      <c r="B36" s="59">
        <v>6728</v>
      </c>
      <c r="C36" s="59">
        <v>6573</v>
      </c>
      <c r="D36" s="59">
        <v>5895</v>
      </c>
      <c r="E36" s="59">
        <v>6312</v>
      </c>
      <c r="F36" s="59">
        <v>6420</v>
      </c>
      <c r="G36" s="59">
        <v>6426</v>
      </c>
      <c r="H36" s="59">
        <v>6262</v>
      </c>
      <c r="I36" s="59">
        <v>6849</v>
      </c>
      <c r="J36" s="59">
        <v>6608</v>
      </c>
      <c r="K36" s="59">
        <v>6039</v>
      </c>
      <c r="L36" s="59">
        <v>5216</v>
      </c>
      <c r="M36" s="59">
        <v>5583</v>
      </c>
      <c r="N36" s="59">
        <v>5985</v>
      </c>
      <c r="O36" s="59">
        <v>5154</v>
      </c>
      <c r="P36" s="59">
        <v>4457</v>
      </c>
      <c r="Q36" s="59">
        <v>4649</v>
      </c>
      <c r="R36" s="59">
        <v>4651</v>
      </c>
      <c r="S36" s="59">
        <v>4371</v>
      </c>
      <c r="T36" s="59">
        <v>3684</v>
      </c>
      <c r="U36" s="59">
        <v>3913</v>
      </c>
      <c r="V36" s="59">
        <v>4107</v>
      </c>
      <c r="W36" s="59">
        <v>3826</v>
      </c>
      <c r="X36" s="59">
        <v>3052</v>
      </c>
      <c r="Y36" s="59">
        <v>3413</v>
      </c>
      <c r="Z36" s="59">
        <v>3491</v>
      </c>
      <c r="AA36" s="59">
        <v>3434</v>
      </c>
      <c r="AB36" s="59">
        <v>2685</v>
      </c>
      <c r="AC36" s="59">
        <v>2631</v>
      </c>
      <c r="AD36" s="59">
        <v>2459</v>
      </c>
      <c r="AE36" s="59">
        <v>2416</v>
      </c>
      <c r="AF36" s="59">
        <v>2091</v>
      </c>
      <c r="AG36" s="59">
        <v>2220</v>
      </c>
      <c r="AH36" s="59">
        <v>2098</v>
      </c>
      <c r="AI36" s="59">
        <v>2142</v>
      </c>
      <c r="AJ36" s="59">
        <v>1912</v>
      </c>
      <c r="AK36" s="59">
        <v>1982</v>
      </c>
      <c r="AL36" s="59">
        <v>1969</v>
      </c>
      <c r="AM36" s="59">
        <v>1944</v>
      </c>
      <c r="AN36" s="59">
        <v>1640</v>
      </c>
      <c r="AO36" s="59">
        <v>1842</v>
      </c>
      <c r="AP36" s="59">
        <v>1670</v>
      </c>
      <c r="AQ36" s="59">
        <v>1685</v>
      </c>
      <c r="AR36" s="139">
        <v>1580</v>
      </c>
      <c r="AS36" s="59">
        <v>1546</v>
      </c>
      <c r="AT36" s="59">
        <v>1509</v>
      </c>
    </row>
    <row r="37" spans="1:46" ht="15" customHeight="1" x14ac:dyDescent="0.25">
      <c r="A37" s="48" t="s">
        <v>132</v>
      </c>
      <c r="B37" s="59">
        <v>6060</v>
      </c>
      <c r="C37" s="59">
        <v>5907</v>
      </c>
      <c r="D37" s="59">
        <v>5278</v>
      </c>
      <c r="E37" s="59">
        <v>5919</v>
      </c>
      <c r="F37" s="59">
        <v>5948</v>
      </c>
      <c r="G37" s="59">
        <v>6093</v>
      </c>
      <c r="H37" s="59">
        <v>5732</v>
      </c>
      <c r="I37" s="59">
        <v>6413</v>
      </c>
      <c r="J37" s="59">
        <v>6037</v>
      </c>
      <c r="K37" s="59">
        <v>5509</v>
      </c>
      <c r="L37" s="59">
        <v>4715</v>
      </c>
      <c r="M37" s="59">
        <v>5329</v>
      </c>
      <c r="N37" s="59">
        <v>5503</v>
      </c>
      <c r="O37" s="59">
        <v>4751</v>
      </c>
      <c r="P37" s="59">
        <v>4041</v>
      </c>
      <c r="Q37" s="59">
        <v>4505</v>
      </c>
      <c r="R37" s="59">
        <v>4239</v>
      </c>
      <c r="S37" s="59">
        <v>3980</v>
      </c>
      <c r="T37" s="59">
        <v>3230</v>
      </c>
      <c r="U37" s="59">
        <v>3858</v>
      </c>
      <c r="V37" s="59">
        <v>3881</v>
      </c>
      <c r="W37" s="59">
        <v>3575</v>
      </c>
      <c r="X37" s="59">
        <v>2722</v>
      </c>
      <c r="Y37" s="59">
        <v>3151</v>
      </c>
      <c r="Z37" s="59">
        <v>3223</v>
      </c>
      <c r="AA37" s="59">
        <v>2922</v>
      </c>
      <c r="AB37" s="59">
        <v>2223</v>
      </c>
      <c r="AC37" s="59">
        <v>2477</v>
      </c>
      <c r="AD37" s="59">
        <v>2326</v>
      </c>
      <c r="AE37" s="59">
        <v>2100</v>
      </c>
      <c r="AF37" s="59">
        <v>1854</v>
      </c>
      <c r="AG37" s="59">
        <v>2041</v>
      </c>
      <c r="AH37" s="59">
        <v>2017</v>
      </c>
      <c r="AI37" s="59">
        <v>1903</v>
      </c>
      <c r="AJ37" s="59">
        <v>1677</v>
      </c>
      <c r="AK37" s="59">
        <v>1810</v>
      </c>
      <c r="AL37" s="59">
        <v>1770</v>
      </c>
      <c r="AM37" s="59">
        <v>1754</v>
      </c>
      <c r="AN37" s="59">
        <v>1534</v>
      </c>
      <c r="AO37" s="59">
        <v>1603</v>
      </c>
      <c r="AP37" s="59">
        <v>1495</v>
      </c>
      <c r="AQ37" s="59">
        <v>1435</v>
      </c>
      <c r="AR37" s="139">
        <v>1395</v>
      </c>
      <c r="AS37" s="59">
        <v>1420</v>
      </c>
      <c r="AT37" s="59">
        <v>1336</v>
      </c>
    </row>
    <row r="38" spans="1:46" ht="15" customHeight="1" x14ac:dyDescent="0.25">
      <c r="A38" s="48" t="s">
        <v>133</v>
      </c>
      <c r="B38" s="59">
        <v>5832</v>
      </c>
      <c r="C38" s="59">
        <v>5772</v>
      </c>
      <c r="D38" s="59">
        <v>5157</v>
      </c>
      <c r="E38" s="59">
        <v>5884</v>
      </c>
      <c r="F38" s="59">
        <v>5731</v>
      </c>
      <c r="G38" s="59">
        <v>5728</v>
      </c>
      <c r="H38" s="59">
        <v>5811</v>
      </c>
      <c r="I38" s="59">
        <v>6366</v>
      </c>
      <c r="J38" s="59">
        <v>5652</v>
      </c>
      <c r="K38" s="59">
        <v>5113</v>
      </c>
      <c r="L38" s="59">
        <v>4981</v>
      </c>
      <c r="M38" s="59">
        <v>5199</v>
      </c>
      <c r="N38" s="59">
        <v>4917</v>
      </c>
      <c r="O38" s="59">
        <v>4776</v>
      </c>
      <c r="P38" s="59">
        <v>4239</v>
      </c>
      <c r="Q38" s="59">
        <v>4284</v>
      </c>
      <c r="R38" s="59">
        <v>4076</v>
      </c>
      <c r="S38" s="59">
        <v>3694</v>
      </c>
      <c r="T38" s="59">
        <v>3486</v>
      </c>
      <c r="U38" s="59">
        <v>3903</v>
      </c>
      <c r="V38" s="59">
        <v>3671</v>
      </c>
      <c r="W38" s="59">
        <v>3218</v>
      </c>
      <c r="X38" s="59">
        <v>2957</v>
      </c>
      <c r="Y38" s="59">
        <v>3298</v>
      </c>
      <c r="Z38" s="59">
        <v>3213</v>
      </c>
      <c r="AA38" s="59">
        <v>2724</v>
      </c>
      <c r="AB38" s="59">
        <v>2303</v>
      </c>
      <c r="AC38" s="59">
        <v>2327</v>
      </c>
      <c r="AD38" s="59">
        <v>2192</v>
      </c>
      <c r="AE38" s="59">
        <v>2078</v>
      </c>
      <c r="AF38" s="59">
        <v>1878</v>
      </c>
      <c r="AG38" s="59">
        <v>2097</v>
      </c>
      <c r="AH38" s="59">
        <v>1955</v>
      </c>
      <c r="AI38" s="59">
        <v>1869</v>
      </c>
      <c r="AJ38" s="59">
        <v>1770</v>
      </c>
      <c r="AK38" s="59">
        <v>1814</v>
      </c>
      <c r="AL38" s="59">
        <v>1757</v>
      </c>
      <c r="AM38" s="59">
        <v>1885</v>
      </c>
      <c r="AN38" s="59">
        <v>1537</v>
      </c>
      <c r="AO38" s="59">
        <v>1687</v>
      </c>
      <c r="AP38" s="59">
        <v>1591</v>
      </c>
      <c r="AQ38" s="59">
        <v>1450</v>
      </c>
      <c r="AR38" s="139">
        <v>1437</v>
      </c>
      <c r="AS38" s="59">
        <v>1365</v>
      </c>
      <c r="AT38" s="59">
        <v>1368</v>
      </c>
    </row>
    <row r="39" spans="1:46" ht="15" customHeight="1" x14ac:dyDescent="0.25">
      <c r="A39" s="48" t="s">
        <v>134</v>
      </c>
      <c r="B39" s="59">
        <v>5502</v>
      </c>
      <c r="C39" s="59">
        <v>4916</v>
      </c>
      <c r="D39" s="59">
        <v>5209</v>
      </c>
      <c r="E39" s="59">
        <v>5579</v>
      </c>
      <c r="F39" s="59">
        <v>5472</v>
      </c>
      <c r="G39" s="59">
        <v>5138</v>
      </c>
      <c r="H39" s="59">
        <v>5567</v>
      </c>
      <c r="I39" s="59">
        <v>5921</v>
      </c>
      <c r="J39" s="59">
        <v>5373</v>
      </c>
      <c r="K39" s="59">
        <v>4627</v>
      </c>
      <c r="L39" s="59">
        <v>4936</v>
      </c>
      <c r="M39" s="59">
        <v>4770</v>
      </c>
      <c r="N39" s="59">
        <v>4513</v>
      </c>
      <c r="O39" s="59">
        <v>4054</v>
      </c>
      <c r="P39" s="59">
        <v>4195</v>
      </c>
      <c r="Q39" s="59">
        <v>4174</v>
      </c>
      <c r="R39" s="59">
        <v>3701</v>
      </c>
      <c r="S39" s="59">
        <v>3329</v>
      </c>
      <c r="T39" s="59">
        <v>3423</v>
      </c>
      <c r="U39" s="59">
        <v>3650</v>
      </c>
      <c r="V39" s="59">
        <v>3180</v>
      </c>
      <c r="W39" s="59">
        <v>2900</v>
      </c>
      <c r="X39" s="59">
        <v>2913</v>
      </c>
      <c r="Y39" s="59">
        <v>3061</v>
      </c>
      <c r="Z39" s="59">
        <v>2812</v>
      </c>
      <c r="AA39" s="59">
        <v>2533</v>
      </c>
      <c r="AB39" s="59">
        <v>2258</v>
      </c>
      <c r="AC39" s="59">
        <v>2108</v>
      </c>
      <c r="AD39" s="59">
        <v>1938</v>
      </c>
      <c r="AE39" s="59">
        <v>1909</v>
      </c>
      <c r="AF39" s="59">
        <v>1824</v>
      </c>
      <c r="AG39" s="59">
        <v>1887</v>
      </c>
      <c r="AH39" s="59">
        <v>1814</v>
      </c>
      <c r="AI39" s="59">
        <v>1610</v>
      </c>
      <c r="AJ39" s="59">
        <v>1708</v>
      </c>
      <c r="AK39" s="59">
        <v>1741</v>
      </c>
      <c r="AL39" s="59">
        <v>1605</v>
      </c>
      <c r="AM39" s="59">
        <v>1509</v>
      </c>
      <c r="AN39" s="59">
        <v>1490</v>
      </c>
      <c r="AO39" s="59">
        <v>1537</v>
      </c>
      <c r="AP39" s="59">
        <v>1414</v>
      </c>
      <c r="AQ39" s="59">
        <v>1431</v>
      </c>
      <c r="AR39" s="139">
        <v>1335</v>
      </c>
      <c r="AS39" s="59">
        <v>1400</v>
      </c>
      <c r="AT39" s="59">
        <v>1251</v>
      </c>
    </row>
    <row r="40" spans="1:46" ht="15" customHeight="1" x14ac:dyDescent="0.25">
      <c r="A40" s="48" t="s">
        <v>135</v>
      </c>
      <c r="B40" s="59">
        <v>5431</v>
      </c>
      <c r="C40" s="59">
        <v>4667</v>
      </c>
      <c r="D40" s="59">
        <v>5343</v>
      </c>
      <c r="E40" s="59">
        <v>5213</v>
      </c>
      <c r="F40" s="59">
        <v>5498</v>
      </c>
      <c r="G40" s="59">
        <v>4979</v>
      </c>
      <c r="H40" s="59">
        <v>5441</v>
      </c>
      <c r="I40" s="59">
        <v>5632</v>
      </c>
      <c r="J40" s="59">
        <v>5167</v>
      </c>
      <c r="K40" s="59">
        <v>4640</v>
      </c>
      <c r="L40" s="59">
        <v>4913</v>
      </c>
      <c r="M40" s="59">
        <v>4842</v>
      </c>
      <c r="N40" s="59">
        <v>4560</v>
      </c>
      <c r="O40" s="59">
        <v>3868</v>
      </c>
      <c r="P40" s="59">
        <v>4277</v>
      </c>
      <c r="Q40" s="59">
        <v>3780</v>
      </c>
      <c r="R40" s="59">
        <v>3509</v>
      </c>
      <c r="S40" s="59">
        <v>3088</v>
      </c>
      <c r="T40" s="59">
        <v>3679</v>
      </c>
      <c r="U40" s="59">
        <v>3456</v>
      </c>
      <c r="V40" s="59">
        <v>3191</v>
      </c>
      <c r="W40" s="59">
        <v>2822</v>
      </c>
      <c r="X40" s="59">
        <v>3082</v>
      </c>
      <c r="Y40" s="59">
        <v>3038</v>
      </c>
      <c r="Z40" s="59">
        <v>2743</v>
      </c>
      <c r="AA40" s="59">
        <v>2377</v>
      </c>
      <c r="AB40" s="59">
        <v>2278</v>
      </c>
      <c r="AC40" s="59">
        <v>2196</v>
      </c>
      <c r="AD40" s="59">
        <v>1982</v>
      </c>
      <c r="AE40" s="59">
        <v>1890</v>
      </c>
      <c r="AF40" s="59">
        <v>1893</v>
      </c>
      <c r="AG40" s="59">
        <v>1903</v>
      </c>
      <c r="AH40" s="59">
        <v>1724</v>
      </c>
      <c r="AI40" s="59">
        <v>1584</v>
      </c>
      <c r="AJ40" s="59">
        <v>1777</v>
      </c>
      <c r="AK40" s="59">
        <v>1639</v>
      </c>
      <c r="AL40" s="59">
        <v>1646</v>
      </c>
      <c r="AM40" s="59">
        <v>1499</v>
      </c>
      <c r="AN40" s="59">
        <v>1477</v>
      </c>
      <c r="AO40" s="59">
        <v>1457</v>
      </c>
      <c r="AP40" s="59">
        <v>1288</v>
      </c>
      <c r="AQ40" s="59">
        <v>1317</v>
      </c>
      <c r="AR40" s="139">
        <v>1337</v>
      </c>
      <c r="AS40" s="59">
        <v>1303</v>
      </c>
      <c r="AT40" s="59">
        <v>1353</v>
      </c>
    </row>
    <row r="41" spans="1:46" ht="15" customHeight="1" x14ac:dyDescent="0.25">
      <c r="A41" s="48" t="s">
        <v>136</v>
      </c>
      <c r="B41" s="59">
        <v>5018</v>
      </c>
      <c r="C41" s="59">
        <v>4628</v>
      </c>
      <c r="D41" s="59">
        <v>5125</v>
      </c>
      <c r="E41" s="59">
        <v>5116</v>
      </c>
      <c r="F41" s="59">
        <v>5215</v>
      </c>
      <c r="G41" s="59">
        <v>5160</v>
      </c>
      <c r="H41" s="59">
        <v>5225</v>
      </c>
      <c r="I41" s="59">
        <v>5059</v>
      </c>
      <c r="J41" s="59">
        <v>4634</v>
      </c>
      <c r="K41" s="59">
        <v>4462</v>
      </c>
      <c r="L41" s="59">
        <v>4592</v>
      </c>
      <c r="M41" s="59">
        <v>4477</v>
      </c>
      <c r="N41" s="59">
        <v>4129</v>
      </c>
      <c r="O41" s="59">
        <v>4104</v>
      </c>
      <c r="P41" s="59">
        <v>4009</v>
      </c>
      <c r="Q41" s="59">
        <v>3648</v>
      </c>
      <c r="R41" s="59">
        <v>3231</v>
      </c>
      <c r="S41" s="59">
        <v>3120</v>
      </c>
      <c r="T41" s="59">
        <v>3490</v>
      </c>
      <c r="U41" s="59">
        <v>3313</v>
      </c>
      <c r="V41" s="59">
        <v>2975</v>
      </c>
      <c r="W41" s="59">
        <v>2850</v>
      </c>
      <c r="X41" s="59">
        <v>3054</v>
      </c>
      <c r="Y41" s="59">
        <v>2828</v>
      </c>
      <c r="Z41" s="59">
        <v>2316</v>
      </c>
      <c r="AA41" s="59">
        <v>2199</v>
      </c>
      <c r="AB41" s="59">
        <v>2123</v>
      </c>
      <c r="AC41" s="59">
        <v>2164</v>
      </c>
      <c r="AD41" s="59">
        <v>1727</v>
      </c>
      <c r="AE41" s="59">
        <v>1749</v>
      </c>
      <c r="AF41" s="59">
        <v>1660</v>
      </c>
      <c r="AG41" s="59">
        <v>1675</v>
      </c>
      <c r="AH41" s="59">
        <v>1531</v>
      </c>
      <c r="AI41" s="59">
        <v>1543</v>
      </c>
      <c r="AJ41" s="59">
        <v>1663</v>
      </c>
      <c r="AK41" s="59">
        <v>1478</v>
      </c>
      <c r="AL41" s="59">
        <v>1664</v>
      </c>
      <c r="AM41" s="59">
        <v>1397</v>
      </c>
      <c r="AN41" s="59">
        <v>1360</v>
      </c>
      <c r="AO41" s="59">
        <v>1381</v>
      </c>
      <c r="AP41" s="59">
        <v>1340</v>
      </c>
      <c r="AQ41" s="59">
        <v>1172</v>
      </c>
      <c r="AR41" s="139">
        <v>1265</v>
      </c>
      <c r="AS41" s="59">
        <v>1265</v>
      </c>
      <c r="AT41" s="59">
        <v>1122</v>
      </c>
    </row>
    <row r="42" spans="1:46" ht="15" customHeight="1" x14ac:dyDescent="0.25">
      <c r="A42" s="48" t="s">
        <v>137</v>
      </c>
      <c r="B42" s="59">
        <v>4565</v>
      </c>
      <c r="C42" s="59">
        <v>4927</v>
      </c>
      <c r="D42" s="59">
        <v>5138</v>
      </c>
      <c r="E42" s="59">
        <v>5158</v>
      </c>
      <c r="F42" s="59">
        <v>4827</v>
      </c>
      <c r="G42" s="59">
        <v>5348</v>
      </c>
      <c r="H42" s="59">
        <v>5337</v>
      </c>
      <c r="I42" s="59">
        <v>5002</v>
      </c>
      <c r="J42" s="59">
        <v>4587</v>
      </c>
      <c r="K42" s="59">
        <v>4687</v>
      </c>
      <c r="L42" s="59">
        <v>4743</v>
      </c>
      <c r="M42" s="59">
        <v>4282</v>
      </c>
      <c r="N42" s="59">
        <v>4059</v>
      </c>
      <c r="O42" s="59">
        <v>4251</v>
      </c>
      <c r="P42" s="59">
        <v>3985</v>
      </c>
      <c r="Q42" s="59">
        <v>3618</v>
      </c>
      <c r="R42" s="59">
        <v>3037</v>
      </c>
      <c r="S42" s="59">
        <v>3547</v>
      </c>
      <c r="T42" s="59">
        <v>3574</v>
      </c>
      <c r="U42" s="59">
        <v>3177</v>
      </c>
      <c r="V42" s="59">
        <v>2730</v>
      </c>
      <c r="W42" s="59">
        <v>3185</v>
      </c>
      <c r="X42" s="59">
        <v>3001</v>
      </c>
      <c r="Y42" s="59">
        <v>2608</v>
      </c>
      <c r="Z42" s="59">
        <v>2238</v>
      </c>
      <c r="AA42" s="59">
        <v>2303</v>
      </c>
      <c r="AB42" s="59">
        <v>2150</v>
      </c>
      <c r="AC42" s="59">
        <v>2041</v>
      </c>
      <c r="AD42" s="59">
        <v>1658</v>
      </c>
      <c r="AE42" s="59">
        <v>1817</v>
      </c>
      <c r="AF42" s="59">
        <v>1733</v>
      </c>
      <c r="AG42" s="59">
        <v>1645</v>
      </c>
      <c r="AH42" s="59">
        <v>1362</v>
      </c>
      <c r="AI42" s="59">
        <v>1689</v>
      </c>
      <c r="AJ42" s="59">
        <v>1651</v>
      </c>
      <c r="AK42" s="59">
        <v>1534</v>
      </c>
      <c r="AL42" s="59">
        <v>1402</v>
      </c>
      <c r="AM42" s="59">
        <v>1434</v>
      </c>
      <c r="AN42" s="59">
        <v>1336</v>
      </c>
      <c r="AO42" s="59">
        <v>1394</v>
      </c>
      <c r="AP42" s="59">
        <v>1297</v>
      </c>
      <c r="AQ42" s="59">
        <v>1227</v>
      </c>
      <c r="AR42" s="139">
        <v>1292</v>
      </c>
      <c r="AS42" s="59">
        <v>1231</v>
      </c>
      <c r="AT42" s="59">
        <v>1099</v>
      </c>
    </row>
    <row r="43" spans="1:46" ht="15" customHeight="1" x14ac:dyDescent="0.25">
      <c r="A43" s="48" t="s">
        <v>138</v>
      </c>
      <c r="B43" s="59">
        <v>4220</v>
      </c>
      <c r="C43" s="59">
        <v>4972</v>
      </c>
      <c r="D43" s="59">
        <v>4966</v>
      </c>
      <c r="E43" s="59">
        <v>4943</v>
      </c>
      <c r="F43" s="59">
        <v>4590</v>
      </c>
      <c r="G43" s="59">
        <v>5066</v>
      </c>
      <c r="H43" s="59">
        <v>4828</v>
      </c>
      <c r="I43" s="59">
        <v>4749</v>
      </c>
      <c r="J43" s="59">
        <v>4084</v>
      </c>
      <c r="K43" s="59">
        <v>4614</v>
      </c>
      <c r="L43" s="59">
        <v>4203</v>
      </c>
      <c r="M43" s="59">
        <v>3964</v>
      </c>
      <c r="N43" s="59">
        <v>3658</v>
      </c>
      <c r="O43" s="59">
        <v>4075</v>
      </c>
      <c r="P43" s="59">
        <v>3862</v>
      </c>
      <c r="Q43" s="59">
        <v>3250</v>
      </c>
      <c r="R43" s="59">
        <v>2950</v>
      </c>
      <c r="S43" s="59">
        <v>3560</v>
      </c>
      <c r="T43" s="59">
        <v>3297</v>
      </c>
      <c r="U43" s="59">
        <v>3011</v>
      </c>
      <c r="V43" s="59">
        <v>2599</v>
      </c>
      <c r="W43" s="59">
        <v>2963</v>
      </c>
      <c r="X43" s="59">
        <v>2882</v>
      </c>
      <c r="Y43" s="59">
        <v>2403</v>
      </c>
      <c r="Z43" s="59">
        <v>2085</v>
      </c>
      <c r="AA43" s="59">
        <v>2252</v>
      </c>
      <c r="AB43" s="59">
        <v>2134</v>
      </c>
      <c r="AC43" s="59">
        <v>1782</v>
      </c>
      <c r="AD43" s="59">
        <v>1515</v>
      </c>
      <c r="AE43" s="59">
        <v>1748</v>
      </c>
      <c r="AF43" s="59">
        <v>1683</v>
      </c>
      <c r="AG43" s="59">
        <v>1513</v>
      </c>
      <c r="AH43" s="59">
        <v>1362</v>
      </c>
      <c r="AI43" s="59">
        <v>1530</v>
      </c>
      <c r="AJ43" s="59">
        <v>1512</v>
      </c>
      <c r="AK43" s="59">
        <v>1438</v>
      </c>
      <c r="AL43" s="59">
        <v>1276</v>
      </c>
      <c r="AM43" s="59">
        <v>1367</v>
      </c>
      <c r="AN43" s="59">
        <v>1313</v>
      </c>
      <c r="AO43" s="59">
        <v>1237</v>
      </c>
      <c r="AP43" s="59">
        <v>1212</v>
      </c>
      <c r="AQ43" s="59">
        <v>1211</v>
      </c>
      <c r="AR43" s="139">
        <v>1306</v>
      </c>
      <c r="AS43" s="59">
        <v>1082</v>
      </c>
      <c r="AT43" s="59">
        <v>994</v>
      </c>
    </row>
    <row r="44" spans="1:46" ht="15" customHeight="1" x14ac:dyDescent="0.25">
      <c r="A44" s="48" t="s">
        <v>139</v>
      </c>
      <c r="B44" s="59">
        <v>4654</v>
      </c>
      <c r="C44" s="59">
        <v>5013</v>
      </c>
      <c r="D44" s="59">
        <v>4789</v>
      </c>
      <c r="E44" s="59">
        <v>5088</v>
      </c>
      <c r="F44" s="59">
        <v>4724</v>
      </c>
      <c r="G44" s="59">
        <v>5189</v>
      </c>
      <c r="H44" s="59">
        <v>4911</v>
      </c>
      <c r="I44" s="59">
        <v>4752</v>
      </c>
      <c r="J44" s="59">
        <v>4521</v>
      </c>
      <c r="K44" s="59">
        <v>4711</v>
      </c>
      <c r="L44" s="59">
        <v>4284</v>
      </c>
      <c r="M44" s="59">
        <v>4003</v>
      </c>
      <c r="N44" s="59">
        <v>3842</v>
      </c>
      <c r="O44" s="59">
        <v>4043</v>
      </c>
      <c r="P44" s="59">
        <v>3677</v>
      </c>
      <c r="Q44" s="59">
        <v>3165</v>
      </c>
      <c r="R44" s="59">
        <v>3025</v>
      </c>
      <c r="S44" s="59">
        <v>3500</v>
      </c>
      <c r="T44" s="59">
        <v>3299</v>
      </c>
      <c r="U44" s="59">
        <v>2739</v>
      </c>
      <c r="V44" s="59">
        <v>2759</v>
      </c>
      <c r="W44" s="59">
        <v>3060</v>
      </c>
      <c r="X44" s="59">
        <v>2798</v>
      </c>
      <c r="Y44" s="59">
        <v>2301</v>
      </c>
      <c r="Z44" s="59">
        <v>2089</v>
      </c>
      <c r="AA44" s="59">
        <v>2210</v>
      </c>
      <c r="AB44" s="59">
        <v>2035</v>
      </c>
      <c r="AC44" s="59">
        <v>1893</v>
      </c>
      <c r="AD44" s="59">
        <v>1633</v>
      </c>
      <c r="AE44" s="59">
        <v>1798</v>
      </c>
      <c r="AF44" s="59">
        <v>1731</v>
      </c>
      <c r="AG44" s="59">
        <v>1531</v>
      </c>
      <c r="AH44" s="59">
        <v>1413</v>
      </c>
      <c r="AI44" s="59">
        <v>1571</v>
      </c>
      <c r="AJ44" s="59">
        <v>1426</v>
      </c>
      <c r="AK44" s="59">
        <v>1514</v>
      </c>
      <c r="AL44" s="59">
        <v>1332</v>
      </c>
      <c r="AM44" s="59">
        <v>1416</v>
      </c>
      <c r="AN44" s="59">
        <v>1307</v>
      </c>
      <c r="AO44" s="59">
        <v>1283</v>
      </c>
      <c r="AP44" s="59">
        <v>1165</v>
      </c>
      <c r="AQ44" s="59">
        <v>1232</v>
      </c>
      <c r="AR44" s="139">
        <v>1246</v>
      </c>
      <c r="AS44" s="59">
        <v>1133</v>
      </c>
      <c r="AT44" s="59">
        <v>1104</v>
      </c>
    </row>
    <row r="45" spans="1:46" ht="15" customHeight="1" x14ac:dyDescent="0.25">
      <c r="A45" s="48" t="s">
        <v>140</v>
      </c>
      <c r="B45" s="59">
        <v>4412</v>
      </c>
      <c r="C45" s="59">
        <v>4697</v>
      </c>
      <c r="D45" s="59">
        <v>4600</v>
      </c>
      <c r="E45" s="59">
        <v>4407</v>
      </c>
      <c r="F45" s="59">
        <v>4782</v>
      </c>
      <c r="G45" s="59">
        <v>4825</v>
      </c>
      <c r="H45" s="59">
        <v>4312</v>
      </c>
      <c r="I45" s="59">
        <v>4169</v>
      </c>
      <c r="J45" s="59">
        <v>4488</v>
      </c>
      <c r="K45" s="59">
        <v>4430</v>
      </c>
      <c r="L45" s="59">
        <v>3870</v>
      </c>
      <c r="M45" s="59">
        <v>3504</v>
      </c>
      <c r="N45" s="59">
        <v>3977</v>
      </c>
      <c r="O45" s="59">
        <v>3537</v>
      </c>
      <c r="P45" s="59">
        <v>3295</v>
      </c>
      <c r="Q45" s="59">
        <v>2590</v>
      </c>
      <c r="R45" s="59">
        <v>3281</v>
      </c>
      <c r="S45" s="59">
        <v>3475</v>
      </c>
      <c r="T45" s="59">
        <v>2894</v>
      </c>
      <c r="U45" s="59">
        <v>2442</v>
      </c>
      <c r="V45" s="59">
        <v>3055</v>
      </c>
      <c r="W45" s="59">
        <v>2875</v>
      </c>
      <c r="X45" s="59">
        <v>2593</v>
      </c>
      <c r="Y45" s="59">
        <v>2015</v>
      </c>
      <c r="Z45" s="59">
        <v>2159</v>
      </c>
      <c r="AA45" s="59">
        <v>2104</v>
      </c>
      <c r="AB45" s="59">
        <v>1880</v>
      </c>
      <c r="AC45" s="59">
        <v>1645</v>
      </c>
      <c r="AD45" s="59">
        <v>1606</v>
      </c>
      <c r="AE45" s="59">
        <v>1711</v>
      </c>
      <c r="AF45" s="59">
        <v>1444</v>
      </c>
      <c r="AG45" s="59">
        <v>1296</v>
      </c>
      <c r="AH45" s="59">
        <v>1469</v>
      </c>
      <c r="AI45" s="59">
        <v>1461</v>
      </c>
      <c r="AJ45" s="59">
        <v>1317</v>
      </c>
      <c r="AK45" s="59">
        <v>1299</v>
      </c>
      <c r="AL45" s="59">
        <v>1287</v>
      </c>
      <c r="AM45" s="59">
        <v>1338</v>
      </c>
      <c r="AN45" s="59">
        <v>1246</v>
      </c>
      <c r="AO45" s="59">
        <v>1097</v>
      </c>
      <c r="AP45" s="59">
        <v>1193</v>
      </c>
      <c r="AQ45" s="59">
        <v>1183</v>
      </c>
      <c r="AR45" s="139">
        <v>1114</v>
      </c>
      <c r="AS45" s="59">
        <v>1006</v>
      </c>
      <c r="AT45" s="59">
        <v>1037</v>
      </c>
    </row>
    <row r="46" spans="1:46" ht="15" customHeight="1" x14ac:dyDescent="0.25">
      <c r="A46" s="48" t="s">
        <v>141</v>
      </c>
      <c r="B46" s="59">
        <v>4577</v>
      </c>
      <c r="C46" s="59">
        <v>4690</v>
      </c>
      <c r="D46" s="59">
        <v>4778</v>
      </c>
      <c r="E46" s="59">
        <v>4242</v>
      </c>
      <c r="F46" s="59">
        <v>4699</v>
      </c>
      <c r="G46" s="59">
        <v>4457</v>
      </c>
      <c r="H46" s="59">
        <v>4430</v>
      </c>
      <c r="I46" s="59">
        <v>3957</v>
      </c>
      <c r="J46" s="59">
        <v>4594</v>
      </c>
      <c r="K46" s="59">
        <v>4232</v>
      </c>
      <c r="L46" s="59">
        <v>3886</v>
      </c>
      <c r="M46" s="59">
        <v>3514</v>
      </c>
      <c r="N46" s="59">
        <v>3945</v>
      </c>
      <c r="O46" s="59">
        <v>3770</v>
      </c>
      <c r="P46" s="59">
        <v>3361</v>
      </c>
      <c r="Q46" s="59">
        <v>2737</v>
      </c>
      <c r="R46" s="59">
        <v>3328</v>
      </c>
      <c r="S46" s="59">
        <v>3363</v>
      </c>
      <c r="T46" s="59">
        <v>2934</v>
      </c>
      <c r="U46" s="59">
        <v>2468</v>
      </c>
      <c r="V46" s="59">
        <v>3017</v>
      </c>
      <c r="W46" s="59">
        <v>2954</v>
      </c>
      <c r="X46" s="59">
        <v>2519</v>
      </c>
      <c r="Y46" s="59">
        <v>2026</v>
      </c>
      <c r="Z46" s="59">
        <v>2153</v>
      </c>
      <c r="AA46" s="59">
        <v>2066</v>
      </c>
      <c r="AB46" s="59">
        <v>1832</v>
      </c>
      <c r="AC46" s="59">
        <v>1797</v>
      </c>
      <c r="AD46" s="59">
        <v>1596</v>
      </c>
      <c r="AE46" s="59">
        <v>1697</v>
      </c>
      <c r="AF46" s="59">
        <v>1480</v>
      </c>
      <c r="AG46" s="59">
        <v>1284</v>
      </c>
      <c r="AH46" s="59">
        <v>1379</v>
      </c>
      <c r="AI46" s="59">
        <v>1440</v>
      </c>
      <c r="AJ46" s="59">
        <v>1421</v>
      </c>
      <c r="AK46" s="59">
        <v>1304</v>
      </c>
      <c r="AL46" s="59">
        <v>1289</v>
      </c>
      <c r="AM46" s="59">
        <v>1274</v>
      </c>
      <c r="AN46" s="59">
        <v>1182</v>
      </c>
      <c r="AO46" s="59">
        <v>1128</v>
      </c>
      <c r="AP46" s="59">
        <v>1062</v>
      </c>
      <c r="AQ46" s="59">
        <v>1148</v>
      </c>
      <c r="AR46" s="139">
        <v>1061</v>
      </c>
      <c r="AS46" s="59">
        <v>957</v>
      </c>
      <c r="AT46" s="59">
        <v>1041</v>
      </c>
    </row>
    <row r="47" spans="1:46" ht="15" customHeight="1" x14ac:dyDescent="0.25">
      <c r="A47" s="48" t="s">
        <v>142</v>
      </c>
      <c r="B47" s="59">
        <v>4270</v>
      </c>
      <c r="C47" s="59">
        <v>4264</v>
      </c>
      <c r="D47" s="59">
        <v>4056</v>
      </c>
      <c r="E47" s="59">
        <v>4084</v>
      </c>
      <c r="F47" s="59">
        <v>4377</v>
      </c>
      <c r="G47" s="59">
        <v>4089</v>
      </c>
      <c r="H47" s="59">
        <v>4072</v>
      </c>
      <c r="I47" s="59">
        <v>3853</v>
      </c>
      <c r="J47" s="59">
        <v>4197</v>
      </c>
      <c r="K47" s="59">
        <v>4017</v>
      </c>
      <c r="L47" s="59">
        <v>3646</v>
      </c>
      <c r="M47" s="59">
        <v>3263</v>
      </c>
      <c r="N47" s="59">
        <v>3552</v>
      </c>
      <c r="O47" s="59">
        <v>3277</v>
      </c>
      <c r="P47" s="59">
        <v>3028</v>
      </c>
      <c r="Q47" s="59">
        <v>2693</v>
      </c>
      <c r="R47" s="59">
        <v>3046</v>
      </c>
      <c r="S47" s="59">
        <v>2863</v>
      </c>
      <c r="T47" s="59">
        <v>2545</v>
      </c>
      <c r="U47" s="59">
        <v>2435</v>
      </c>
      <c r="V47" s="59">
        <v>2620</v>
      </c>
      <c r="W47" s="59">
        <v>2623</v>
      </c>
      <c r="X47" s="59">
        <v>2159</v>
      </c>
      <c r="Y47" s="59">
        <v>1910</v>
      </c>
      <c r="Z47" s="59">
        <v>1960</v>
      </c>
      <c r="AA47" s="59">
        <v>2067</v>
      </c>
      <c r="AB47" s="59">
        <v>1597</v>
      </c>
      <c r="AC47" s="59">
        <v>1539</v>
      </c>
      <c r="AD47" s="59">
        <v>1529</v>
      </c>
      <c r="AE47" s="59">
        <v>1542</v>
      </c>
      <c r="AF47" s="59">
        <v>1370</v>
      </c>
      <c r="AG47" s="59">
        <v>1291</v>
      </c>
      <c r="AH47" s="59">
        <v>1256</v>
      </c>
      <c r="AI47" s="59">
        <v>1172</v>
      </c>
      <c r="AJ47" s="59">
        <v>1259</v>
      </c>
      <c r="AK47" s="59">
        <v>1081</v>
      </c>
      <c r="AL47" s="59">
        <v>1208</v>
      </c>
      <c r="AM47" s="59">
        <v>1139</v>
      </c>
      <c r="AN47" s="59">
        <v>1088</v>
      </c>
      <c r="AO47" s="59">
        <v>1002</v>
      </c>
      <c r="AP47" s="59">
        <v>1113</v>
      </c>
      <c r="AQ47" s="59">
        <v>1064</v>
      </c>
      <c r="AR47" s="139">
        <v>888</v>
      </c>
      <c r="AS47" s="59">
        <v>910</v>
      </c>
      <c r="AT47" s="59">
        <v>944</v>
      </c>
    </row>
    <row r="48" spans="1:46" ht="15" customHeight="1" x14ac:dyDescent="0.25">
      <c r="A48" s="42"/>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138"/>
      <c r="AS48" s="58"/>
      <c r="AT48" s="58"/>
    </row>
    <row r="49" spans="1:47" ht="15" customHeight="1" x14ac:dyDescent="0.25">
      <c r="A49" s="87" t="s">
        <v>156</v>
      </c>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132"/>
      <c r="AS49" s="46"/>
      <c r="AT49" s="46"/>
    </row>
    <row r="50" spans="1:47" ht="15" customHeight="1" x14ac:dyDescent="0.25">
      <c r="A50" s="48" t="s">
        <v>131</v>
      </c>
      <c r="B50" s="50">
        <v>10.981083419020999</v>
      </c>
      <c r="C50" s="50">
        <v>10.770818995182401</v>
      </c>
      <c r="D50" s="50">
        <v>9.7706102694997803</v>
      </c>
      <c r="E50" s="50">
        <v>10.1896843974493</v>
      </c>
      <c r="F50" s="50">
        <v>10.307788642165599</v>
      </c>
      <c r="G50" s="50">
        <v>10.2819290217287</v>
      </c>
      <c r="H50" s="50">
        <v>10.1117426689058</v>
      </c>
      <c r="I50" s="50">
        <v>10.919613532731701</v>
      </c>
      <c r="J50" s="50">
        <v>11.023989856861601</v>
      </c>
      <c r="K50" s="50">
        <v>10.5797025279865</v>
      </c>
      <c r="L50" s="50">
        <v>9.6619431323515794</v>
      </c>
      <c r="M50" s="50">
        <v>10.5879006258297</v>
      </c>
      <c r="N50" s="50">
        <v>11.3696808510638</v>
      </c>
      <c r="O50" s="50">
        <v>10.378574305275899</v>
      </c>
      <c r="P50" s="50">
        <v>9.6002240124068408</v>
      </c>
      <c r="Q50" s="50">
        <v>10.7882950827281</v>
      </c>
      <c r="R50" s="50">
        <v>11.054332842135301</v>
      </c>
      <c r="S50" s="50">
        <v>10.4344712341848</v>
      </c>
      <c r="T50" s="50">
        <v>9.31832553433666</v>
      </c>
      <c r="U50" s="50">
        <v>10.199400495243101</v>
      </c>
      <c r="V50" s="50">
        <v>10.8693926161175</v>
      </c>
      <c r="W50" s="50">
        <v>10.3823505467966</v>
      </c>
      <c r="X50" s="50">
        <v>9.0477884501363697</v>
      </c>
      <c r="Y50" s="50">
        <v>10.6483214775989</v>
      </c>
      <c r="Z50" s="50">
        <v>11.4526605865757</v>
      </c>
      <c r="AA50" s="50">
        <v>11.76389983214</v>
      </c>
      <c r="AB50" s="50">
        <v>10.5302376656993</v>
      </c>
      <c r="AC50" s="50">
        <v>10.6951219512195</v>
      </c>
      <c r="AD50" s="50">
        <v>11.0960696719462</v>
      </c>
      <c r="AE50" s="50">
        <v>10.759296370518801</v>
      </c>
      <c r="AF50" s="50">
        <v>10.1303231432586</v>
      </c>
      <c r="AG50" s="50">
        <v>10.891429132119899</v>
      </c>
      <c r="AH50" s="50">
        <v>10.825593395252801</v>
      </c>
      <c r="AI50" s="50">
        <v>10.9767346520447</v>
      </c>
      <c r="AJ50" s="50">
        <v>10.014141308332899</v>
      </c>
      <c r="AK50" s="50">
        <v>10.636470967049499</v>
      </c>
      <c r="AL50" s="50">
        <v>10.8157099697885</v>
      </c>
      <c r="AM50" s="50">
        <v>10.826464691468001</v>
      </c>
      <c r="AN50" s="50">
        <v>9.93337371290127</v>
      </c>
      <c r="AO50" s="50">
        <v>11.064392119173499</v>
      </c>
      <c r="AP50" s="50">
        <v>10.542929292929299</v>
      </c>
      <c r="AQ50" s="50">
        <v>10.832529733204799</v>
      </c>
      <c r="AR50" s="137">
        <v>10.3565810173047</v>
      </c>
      <c r="AS50" s="50">
        <v>10.576002189082001</v>
      </c>
      <c r="AT50" s="50">
        <v>10.6582850685125</v>
      </c>
    </row>
    <row r="51" spans="1:47" ht="15" customHeight="1" x14ac:dyDescent="0.25">
      <c r="A51" s="48" t="s">
        <v>132</v>
      </c>
      <c r="B51" s="50">
        <v>9.8908093815795901</v>
      </c>
      <c r="C51" s="50">
        <v>9.6794808770032397</v>
      </c>
      <c r="D51" s="50">
        <v>8.7479696356946306</v>
      </c>
      <c r="E51" s="50">
        <v>9.5552506255549297</v>
      </c>
      <c r="F51" s="50">
        <v>9.5499574522743007</v>
      </c>
      <c r="G51" s="50">
        <v>9.7491119715830905</v>
      </c>
      <c r="H51" s="50">
        <v>9.2559100891357708</v>
      </c>
      <c r="I51" s="50">
        <v>10.224482637671001</v>
      </c>
      <c r="J51" s="50">
        <v>10.071402355610401</v>
      </c>
      <c r="K51" s="50">
        <v>9.6511974212084599</v>
      </c>
      <c r="L51" s="50">
        <v>8.7339075669167396</v>
      </c>
      <c r="M51" s="50">
        <v>10.106201403375699</v>
      </c>
      <c r="N51" s="50">
        <v>10.454027355623101</v>
      </c>
      <c r="O51" s="50">
        <v>9.5670559806685507</v>
      </c>
      <c r="P51" s="50">
        <v>8.7041743850428599</v>
      </c>
      <c r="Q51" s="50">
        <v>10.454134082101501</v>
      </c>
      <c r="R51" s="50">
        <v>10.075105766031299</v>
      </c>
      <c r="S51" s="50">
        <v>9.5010742420625505</v>
      </c>
      <c r="T51" s="50">
        <v>8.1699759706589106</v>
      </c>
      <c r="U51" s="50">
        <v>10.0560406620618</v>
      </c>
      <c r="V51" s="50">
        <v>10.2712716686516</v>
      </c>
      <c r="W51" s="50">
        <v>9.7012292746465505</v>
      </c>
      <c r="X51" s="50">
        <v>8.0694889126052392</v>
      </c>
      <c r="Y51" s="50">
        <v>9.8308997878447499</v>
      </c>
      <c r="Z51" s="50">
        <v>10.5734531854865</v>
      </c>
      <c r="AA51" s="50">
        <v>10.009934568874</v>
      </c>
      <c r="AB51" s="50">
        <v>8.7183308494783898</v>
      </c>
      <c r="AC51" s="50">
        <v>10.069105691056899</v>
      </c>
      <c r="AD51" s="50">
        <v>10.495916249266701</v>
      </c>
      <c r="AE51" s="50">
        <v>9.3520374081496307</v>
      </c>
      <c r="AF51" s="50">
        <v>8.9821229591589606</v>
      </c>
      <c r="AG51" s="50">
        <v>10.013246332728301</v>
      </c>
      <c r="AH51" s="50">
        <v>10.407636738906101</v>
      </c>
      <c r="AI51" s="50">
        <v>9.7519729425028192</v>
      </c>
      <c r="AJ51" s="50">
        <v>8.7833237312103893</v>
      </c>
      <c r="AK51" s="50">
        <v>9.7134270687989694</v>
      </c>
      <c r="AL51" s="50">
        <v>9.7226036803076106</v>
      </c>
      <c r="AM51" s="50">
        <v>9.7683225662731097</v>
      </c>
      <c r="AN51" s="50">
        <v>9.2913385826771595</v>
      </c>
      <c r="AO51" s="50">
        <v>9.6287842383469506</v>
      </c>
      <c r="AP51" s="50">
        <v>9.4381313131313096</v>
      </c>
      <c r="AQ51" s="50">
        <v>9.2253294760527194</v>
      </c>
      <c r="AR51" s="137">
        <v>9.1439433665443097</v>
      </c>
      <c r="AS51" s="50">
        <v>9.71405116979067</v>
      </c>
      <c r="AT51" s="50">
        <v>9.4363610679474501</v>
      </c>
    </row>
    <row r="52" spans="1:47" ht="15" customHeight="1" x14ac:dyDescent="0.25">
      <c r="A52" s="48" t="s">
        <v>133</v>
      </c>
      <c r="B52" s="50">
        <v>9.5186799196983802</v>
      </c>
      <c r="C52" s="50">
        <v>9.4582636908858504</v>
      </c>
      <c r="D52" s="50">
        <v>8.5474193655318693</v>
      </c>
      <c r="E52" s="50">
        <v>9.4987488901444799</v>
      </c>
      <c r="F52" s="50">
        <v>9.20154777387088</v>
      </c>
      <c r="G52" s="50">
        <v>9.1650932829850493</v>
      </c>
      <c r="H52" s="50">
        <v>9.3834775868750793</v>
      </c>
      <c r="I52" s="50">
        <v>10.149548802652999</v>
      </c>
      <c r="J52" s="50">
        <v>9.4291148109839504</v>
      </c>
      <c r="K52" s="50">
        <v>8.9574464357667196</v>
      </c>
      <c r="L52" s="50">
        <v>9.2266370288042996</v>
      </c>
      <c r="M52" s="50">
        <v>9.8596624312535592</v>
      </c>
      <c r="N52" s="50">
        <v>9.3408054711246198</v>
      </c>
      <c r="O52" s="50">
        <v>9.6173983084977905</v>
      </c>
      <c r="P52" s="50">
        <v>9.1306595442209098</v>
      </c>
      <c r="Q52" s="50">
        <v>9.9412897686399209</v>
      </c>
      <c r="R52" s="50">
        <v>9.6876931121357597</v>
      </c>
      <c r="S52" s="50">
        <v>8.8183337312007595</v>
      </c>
      <c r="T52" s="50">
        <v>8.8175034779309502</v>
      </c>
      <c r="U52" s="50">
        <v>10.173335071028299</v>
      </c>
      <c r="V52" s="50">
        <v>9.7154955670239502</v>
      </c>
      <c r="W52" s="50">
        <v>8.7324631624650593</v>
      </c>
      <c r="X52" s="50">
        <v>8.76615676508953</v>
      </c>
      <c r="Y52" s="50">
        <v>10.2895295145389</v>
      </c>
      <c r="Z52" s="50">
        <v>10.540646939177201</v>
      </c>
      <c r="AA52" s="50">
        <v>9.3316433147202904</v>
      </c>
      <c r="AB52" s="50">
        <v>9.0320809475252997</v>
      </c>
      <c r="AC52" s="50">
        <v>9.4593495934959293</v>
      </c>
      <c r="AD52" s="50">
        <v>9.8912503948377797</v>
      </c>
      <c r="AE52" s="50">
        <v>9.2540636829213998</v>
      </c>
      <c r="AF52" s="50">
        <v>9.0983963955234692</v>
      </c>
      <c r="AG52" s="50">
        <v>10.2879850856106</v>
      </c>
      <c r="AH52" s="50">
        <v>10.087719298245601</v>
      </c>
      <c r="AI52" s="50">
        <v>9.5777390591370306</v>
      </c>
      <c r="AJ52" s="50">
        <v>9.2704132404546193</v>
      </c>
      <c r="AK52" s="50">
        <v>9.7348932059675892</v>
      </c>
      <c r="AL52" s="50">
        <v>9.6511947267234302</v>
      </c>
      <c r="AM52" s="50">
        <v>10.4978837157496</v>
      </c>
      <c r="AN52" s="50">
        <v>9.3095093882495501</v>
      </c>
      <c r="AO52" s="50">
        <v>10.133349351273401</v>
      </c>
      <c r="AP52" s="50">
        <v>10.044191919191899</v>
      </c>
      <c r="AQ52" s="50">
        <v>9.3217614914818405</v>
      </c>
      <c r="AR52" s="137">
        <v>9.4192448872574701</v>
      </c>
      <c r="AS52" s="50">
        <v>9.3378027089889208</v>
      </c>
      <c r="AT52" s="50">
        <v>9.6623816923294292</v>
      </c>
    </row>
    <row r="53" spans="1:47" ht="15" customHeight="1" x14ac:dyDescent="0.25">
      <c r="A53" s="48" t="s">
        <v>134</v>
      </c>
      <c r="B53" s="50">
        <v>8.9800714880281998</v>
      </c>
      <c r="C53" s="50">
        <v>8.0555828663192699</v>
      </c>
      <c r="D53" s="50">
        <v>8.63360625849438</v>
      </c>
      <c r="E53" s="50">
        <v>9.00637662442489</v>
      </c>
      <c r="F53" s="50">
        <v>8.7857039641635808</v>
      </c>
      <c r="G53" s="50">
        <v>8.2210630740183692</v>
      </c>
      <c r="H53" s="50">
        <v>8.9894716444903793</v>
      </c>
      <c r="I53" s="50">
        <v>9.4400688753547399</v>
      </c>
      <c r="J53" s="50">
        <v>8.9636648760468507</v>
      </c>
      <c r="K53" s="50">
        <v>8.1060247718154894</v>
      </c>
      <c r="L53" s="50">
        <v>9.1432805408909896</v>
      </c>
      <c r="M53" s="50">
        <v>9.0460838232505196</v>
      </c>
      <c r="N53" s="50">
        <v>8.5733282674771996</v>
      </c>
      <c r="O53" s="50">
        <v>8.1635118807893701</v>
      </c>
      <c r="P53" s="50">
        <v>9.0358850644035709</v>
      </c>
      <c r="Q53" s="50">
        <v>9.6860278931613006</v>
      </c>
      <c r="R53" s="50">
        <v>8.7964063317012897</v>
      </c>
      <c r="S53" s="50">
        <v>7.9470040582477903</v>
      </c>
      <c r="T53" s="50">
        <v>8.6581510054382207</v>
      </c>
      <c r="U53" s="50">
        <v>9.5138798383943701</v>
      </c>
      <c r="V53" s="50">
        <v>8.4160381103612494</v>
      </c>
      <c r="W53" s="50">
        <v>7.8695286423706303</v>
      </c>
      <c r="X53" s="50">
        <v>8.6357168267520397</v>
      </c>
      <c r="Y53" s="50">
        <v>9.5501060776238607</v>
      </c>
      <c r="Z53" s="50">
        <v>9.2251164621744</v>
      </c>
      <c r="AA53" s="50">
        <v>8.6773320544003294</v>
      </c>
      <c r="AB53" s="50">
        <v>8.8555965173739093</v>
      </c>
      <c r="AC53" s="50">
        <v>8.5691056910569099</v>
      </c>
      <c r="AD53" s="50">
        <v>8.7450927304724502</v>
      </c>
      <c r="AE53" s="50">
        <v>8.5014473391226897</v>
      </c>
      <c r="AF53" s="50">
        <v>8.8367811637033107</v>
      </c>
      <c r="AG53" s="50">
        <v>9.2577147623019194</v>
      </c>
      <c r="AH53" s="50">
        <v>9.3601651186790509</v>
      </c>
      <c r="AI53" s="50">
        <v>8.2504868299682297</v>
      </c>
      <c r="AJ53" s="50">
        <v>8.9456869009584707</v>
      </c>
      <c r="AK53" s="50">
        <v>9.3431362026403306</v>
      </c>
      <c r="AL53" s="50">
        <v>8.8162592694314696</v>
      </c>
      <c r="AM53" s="50">
        <v>8.4038761416796603</v>
      </c>
      <c r="AN53" s="50">
        <v>9.0248334342822503</v>
      </c>
      <c r="AO53" s="50">
        <v>9.2323402210475702</v>
      </c>
      <c r="AP53" s="50">
        <v>8.92676767676768</v>
      </c>
      <c r="AQ53" s="50">
        <v>9.1996142719382803</v>
      </c>
      <c r="AR53" s="137">
        <v>8.7506554798112202</v>
      </c>
      <c r="AS53" s="50">
        <v>9.5772335476809403</v>
      </c>
      <c r="AT53" s="50">
        <v>8.83599378443283</v>
      </c>
    </row>
    <row r="54" spans="1:47" ht="15" customHeight="1" x14ac:dyDescent="0.25">
      <c r="A54" s="48" t="s">
        <v>135</v>
      </c>
      <c r="B54" s="50">
        <v>8.8641890678809805</v>
      </c>
      <c r="C54" s="50">
        <v>7.6475600563694197</v>
      </c>
      <c r="D54" s="50">
        <v>8.8557032518977703</v>
      </c>
      <c r="E54" s="50">
        <v>8.4155299055613906</v>
      </c>
      <c r="F54" s="50">
        <v>8.82744890258979</v>
      </c>
      <c r="G54" s="50">
        <v>7.9666549329578604</v>
      </c>
      <c r="H54" s="50">
        <v>8.7860095594884395</v>
      </c>
      <c r="I54" s="50">
        <v>8.9793055068396992</v>
      </c>
      <c r="J54" s="50">
        <v>8.6199993326882591</v>
      </c>
      <c r="K54" s="50">
        <v>8.1287994253779701</v>
      </c>
      <c r="L54" s="50">
        <v>9.1006761137353003</v>
      </c>
      <c r="M54" s="50">
        <v>9.1826284847335504</v>
      </c>
      <c r="N54" s="50">
        <v>8.6626139817629202</v>
      </c>
      <c r="O54" s="50">
        <v>7.78896496173983</v>
      </c>
      <c r="P54" s="50">
        <v>9.2125102313358909</v>
      </c>
      <c r="Q54" s="50">
        <v>8.7717262664469899</v>
      </c>
      <c r="R54" s="50">
        <v>8.34006750011884</v>
      </c>
      <c r="S54" s="50">
        <v>7.3716877536404901</v>
      </c>
      <c r="T54" s="50">
        <v>9.3056785127102604</v>
      </c>
      <c r="U54" s="50">
        <v>9.0082106086276497</v>
      </c>
      <c r="V54" s="50">
        <v>8.4451501918750793</v>
      </c>
      <c r="W54" s="50">
        <v>7.65786545819652</v>
      </c>
      <c r="X54" s="50">
        <v>9.1367247717301101</v>
      </c>
      <c r="Y54" s="50">
        <v>9.47834768501186</v>
      </c>
      <c r="Z54" s="50">
        <v>8.9987533626402492</v>
      </c>
      <c r="AA54" s="50">
        <v>8.1429207632489504</v>
      </c>
      <c r="AB54" s="50">
        <v>8.9340340418856403</v>
      </c>
      <c r="AC54" s="50">
        <v>8.9268292682926802</v>
      </c>
      <c r="AD54" s="50">
        <v>8.9436397274491206</v>
      </c>
      <c r="AE54" s="50">
        <v>8.4168336673346698</v>
      </c>
      <c r="AF54" s="50">
        <v>9.1710672932512995</v>
      </c>
      <c r="AG54" s="50">
        <v>9.3362115488397208</v>
      </c>
      <c r="AH54" s="50">
        <v>8.8957688338493295</v>
      </c>
      <c r="AI54" s="50">
        <v>8.1172491544532104</v>
      </c>
      <c r="AJ54" s="50">
        <v>9.3070758916880507</v>
      </c>
      <c r="AK54" s="50">
        <v>8.7957497048406097</v>
      </c>
      <c r="AL54" s="50">
        <v>9.0414721230431194</v>
      </c>
      <c r="AM54" s="50">
        <v>8.3481844508799306</v>
      </c>
      <c r="AN54" s="50">
        <v>8.9460932768019408</v>
      </c>
      <c r="AO54" s="50">
        <v>8.7518020182604506</v>
      </c>
      <c r="AP54" s="50">
        <v>8.1313131313131297</v>
      </c>
      <c r="AQ54" s="50">
        <v>8.4667309546769491</v>
      </c>
      <c r="AR54" s="137">
        <v>8.7637650760356607</v>
      </c>
      <c r="AS54" s="50">
        <v>8.91366808044876</v>
      </c>
      <c r="AT54" s="50">
        <v>9.5564345246503706</v>
      </c>
    </row>
    <row r="55" spans="1:47" ht="15" customHeight="1" x14ac:dyDescent="0.25">
      <c r="A55" s="48" t="s">
        <v>136</v>
      </c>
      <c r="B55" s="50">
        <v>8.1901124549119508</v>
      </c>
      <c r="C55" s="50">
        <v>7.5836528692688399</v>
      </c>
      <c r="D55" s="50">
        <v>8.4943812775549397</v>
      </c>
      <c r="E55" s="50">
        <v>8.2589393817095793</v>
      </c>
      <c r="F55" s="50">
        <v>8.3730713035659807</v>
      </c>
      <c r="G55" s="50">
        <v>8.2562642004544102</v>
      </c>
      <c r="H55" s="50">
        <v>8.4372174137708296</v>
      </c>
      <c r="I55" s="50">
        <v>8.0657504543860199</v>
      </c>
      <c r="J55" s="50">
        <v>7.7308064462313597</v>
      </c>
      <c r="K55" s="50">
        <v>7.8169618612147698</v>
      </c>
      <c r="L55" s="50">
        <v>8.5060664999536897</v>
      </c>
      <c r="M55" s="50">
        <v>8.4904229091598697</v>
      </c>
      <c r="N55" s="50">
        <v>7.8438449848024296</v>
      </c>
      <c r="O55" s="50">
        <v>8.2641965364478391</v>
      </c>
      <c r="P55" s="50">
        <v>8.6352474906302508</v>
      </c>
      <c r="Q55" s="50">
        <v>8.4654120158726496</v>
      </c>
      <c r="R55" s="50">
        <v>7.6793269002234199</v>
      </c>
      <c r="S55" s="50">
        <v>7.4480783003103399</v>
      </c>
      <c r="T55" s="50">
        <v>8.8276210952320699</v>
      </c>
      <c r="U55" s="50">
        <v>8.63547504235631</v>
      </c>
      <c r="V55" s="50">
        <v>7.8734947730580904</v>
      </c>
      <c r="W55" s="50">
        <v>7.7338471140538898</v>
      </c>
      <c r="X55" s="50">
        <v>9.0537175382426192</v>
      </c>
      <c r="Y55" s="50">
        <v>8.82316236116311</v>
      </c>
      <c r="Z55" s="50">
        <v>7.5979266452332501</v>
      </c>
      <c r="AA55" s="50">
        <v>7.5331437771915999</v>
      </c>
      <c r="AB55" s="50">
        <v>8.3261432269197595</v>
      </c>
      <c r="AC55" s="50">
        <v>8.7967479674796696</v>
      </c>
      <c r="AD55" s="50">
        <v>7.79296963133433</v>
      </c>
      <c r="AE55" s="50">
        <v>7.7889111556446204</v>
      </c>
      <c r="AF55" s="50">
        <v>8.0422460152124398</v>
      </c>
      <c r="AG55" s="50">
        <v>8.2176323406760492</v>
      </c>
      <c r="AH55" s="50">
        <v>7.8998968008255899</v>
      </c>
      <c r="AI55" s="50">
        <v>7.9071435892180002</v>
      </c>
      <c r="AJ55" s="50">
        <v>8.7099984287435195</v>
      </c>
      <c r="AK55" s="50">
        <v>7.9317376838038003</v>
      </c>
      <c r="AL55" s="50">
        <v>9.1403460587750605</v>
      </c>
      <c r="AM55" s="50">
        <v>7.7801292047226598</v>
      </c>
      <c r="AN55" s="50">
        <v>8.2374318594791003</v>
      </c>
      <c r="AO55" s="50">
        <v>8.2952907256126895</v>
      </c>
      <c r="AP55" s="50">
        <v>8.4595959595959602</v>
      </c>
      <c r="AQ55" s="50">
        <v>7.5345548055287699</v>
      </c>
      <c r="AR55" s="137">
        <v>8.2918196119559493</v>
      </c>
      <c r="AS55" s="50">
        <v>8.6537145984402795</v>
      </c>
      <c r="AT55" s="50">
        <v>7.9248481423929897</v>
      </c>
    </row>
    <row r="56" spans="1:47" ht="15" customHeight="1" x14ac:dyDescent="0.25">
      <c r="A56" s="48" t="s">
        <v>137</v>
      </c>
      <c r="B56" s="50">
        <v>7.4507499714374301</v>
      </c>
      <c r="C56" s="50">
        <v>8.0736079703732795</v>
      </c>
      <c r="D56" s="50">
        <v>8.5159280007955704</v>
      </c>
      <c r="E56" s="50">
        <v>8.3267414642021205</v>
      </c>
      <c r="F56" s="50">
        <v>7.7501083762824496</v>
      </c>
      <c r="G56" s="50">
        <v>8.5570738263624406</v>
      </c>
      <c r="H56" s="50">
        <v>8.6180726004392199</v>
      </c>
      <c r="I56" s="50">
        <v>7.9748732502152402</v>
      </c>
      <c r="J56" s="50">
        <v>7.6523973174068303</v>
      </c>
      <c r="K56" s="50">
        <v>8.2111385574884803</v>
      </c>
      <c r="L56" s="50">
        <v>8.7857738260627993</v>
      </c>
      <c r="M56" s="50">
        <v>8.1206144509766691</v>
      </c>
      <c r="N56" s="50">
        <v>7.7108662613981798</v>
      </c>
      <c r="O56" s="50">
        <v>8.5602094240837694</v>
      </c>
      <c r="P56" s="50">
        <v>8.5835523198207895</v>
      </c>
      <c r="Q56" s="50">
        <v>8.3957951407421199</v>
      </c>
      <c r="R56" s="50">
        <v>7.2182345391453202</v>
      </c>
      <c r="S56" s="50">
        <v>8.4674146574361409</v>
      </c>
      <c r="T56" s="50">
        <v>9.0400910585557099</v>
      </c>
      <c r="U56" s="50">
        <v>8.2809852730353199</v>
      </c>
      <c r="V56" s="50">
        <v>7.2250893211591896</v>
      </c>
      <c r="W56" s="50">
        <v>8.6429133537760201</v>
      </c>
      <c r="X56" s="50">
        <v>8.8965967034270097</v>
      </c>
      <c r="Y56" s="50">
        <v>8.1367777361787095</v>
      </c>
      <c r="Z56" s="50">
        <v>7.3420379240207296</v>
      </c>
      <c r="AA56" s="50">
        <v>7.8894179712925201</v>
      </c>
      <c r="AB56" s="50">
        <v>8.4320338850105898</v>
      </c>
      <c r="AC56" s="50">
        <v>8.2967479674796696</v>
      </c>
      <c r="AD56" s="50">
        <v>7.4816118406209098</v>
      </c>
      <c r="AE56" s="50">
        <v>8.0917390336227992</v>
      </c>
      <c r="AF56" s="50">
        <v>8.3959110508211801</v>
      </c>
      <c r="AG56" s="50">
        <v>8.0704508659176799</v>
      </c>
      <c r="AH56" s="50">
        <v>7.0278637770897801</v>
      </c>
      <c r="AI56" s="50">
        <v>8.6553243824946193</v>
      </c>
      <c r="AJ56" s="50">
        <v>8.6471481694862007</v>
      </c>
      <c r="AK56" s="50">
        <v>8.2322636041644301</v>
      </c>
      <c r="AL56" s="50">
        <v>7.7011809942323497</v>
      </c>
      <c r="AM56" s="50">
        <v>7.98618846068167</v>
      </c>
      <c r="AN56" s="50">
        <v>8.0920654149000608</v>
      </c>
      <c r="AO56" s="50">
        <v>8.37337818356559</v>
      </c>
      <c r="AP56" s="50">
        <v>8.1881313131313096</v>
      </c>
      <c r="AQ56" s="50">
        <v>7.8881388621022204</v>
      </c>
      <c r="AR56" s="137">
        <v>8.4687991609858404</v>
      </c>
      <c r="AS56" s="50">
        <v>8.4211246408537406</v>
      </c>
      <c r="AT56" s="50">
        <v>7.7623958186184501</v>
      </c>
    </row>
    <row r="57" spans="1:47" ht="15" customHeight="1" x14ac:dyDescent="0.25">
      <c r="A57" s="48" t="s">
        <v>138</v>
      </c>
      <c r="B57" s="50">
        <v>6.8876593383277003</v>
      </c>
      <c r="C57" s="50">
        <v>8.1473470324124104</v>
      </c>
      <c r="D57" s="50">
        <v>8.2308482779195806</v>
      </c>
      <c r="E57" s="50">
        <v>7.9796593752522398</v>
      </c>
      <c r="F57" s="50">
        <v>7.3695872067819499</v>
      </c>
      <c r="G57" s="50">
        <v>8.1058593875004004</v>
      </c>
      <c r="H57" s="50">
        <v>7.7961503681694904</v>
      </c>
      <c r="I57" s="50">
        <v>7.5715060106501699</v>
      </c>
      <c r="J57" s="50">
        <v>6.8132528110506803</v>
      </c>
      <c r="K57" s="50">
        <v>8.0832501182530105</v>
      </c>
      <c r="L57" s="50">
        <v>7.7854959711030798</v>
      </c>
      <c r="M57" s="50">
        <v>7.5175421960933102</v>
      </c>
      <c r="N57" s="50">
        <v>6.9490881458966598</v>
      </c>
      <c r="O57" s="50">
        <v>8.2057994361659308</v>
      </c>
      <c r="P57" s="50">
        <v>8.3186145694223104</v>
      </c>
      <c r="Q57" s="50">
        <v>7.5418281391409296</v>
      </c>
      <c r="R57" s="50">
        <v>7.0114560060845204</v>
      </c>
      <c r="S57" s="50">
        <v>8.4984483170207703</v>
      </c>
      <c r="T57" s="50">
        <v>8.3394460604527598</v>
      </c>
      <c r="U57" s="50">
        <v>7.8482992310699897</v>
      </c>
      <c r="V57" s="50">
        <v>6.8783908958581401</v>
      </c>
      <c r="W57" s="50">
        <v>8.0404873680497104</v>
      </c>
      <c r="X57" s="50">
        <v>8.5438159611051798</v>
      </c>
      <c r="Y57" s="50">
        <v>7.4971920628977902</v>
      </c>
      <c r="Z57" s="50">
        <v>6.8401023554884803</v>
      </c>
      <c r="AA57" s="50">
        <v>7.7147065876468801</v>
      </c>
      <c r="AB57" s="50">
        <v>8.3692838654012096</v>
      </c>
      <c r="AC57" s="50">
        <v>7.2439024390243896</v>
      </c>
      <c r="AD57" s="50">
        <v>6.83633410044673</v>
      </c>
      <c r="AE57" s="50">
        <v>7.7844578044978796</v>
      </c>
      <c r="AF57" s="50">
        <v>8.1536747250617694</v>
      </c>
      <c r="AG57" s="50">
        <v>7.4228523769808197</v>
      </c>
      <c r="AH57" s="50">
        <v>7.0278637770897801</v>
      </c>
      <c r="AI57" s="50">
        <v>7.8405247514604897</v>
      </c>
      <c r="AJ57" s="50">
        <v>7.9191326664222501</v>
      </c>
      <c r="AK57" s="50">
        <v>7.71707631211763</v>
      </c>
      <c r="AL57" s="50">
        <v>7.0090634441087598</v>
      </c>
      <c r="AM57" s="50">
        <v>7.6130541323234597</v>
      </c>
      <c r="AN57" s="50">
        <v>7.9527559055118102</v>
      </c>
      <c r="AO57" s="50">
        <v>7.4303219605958697</v>
      </c>
      <c r="AP57" s="50">
        <v>7.6515151515151496</v>
      </c>
      <c r="AQ57" s="50">
        <v>7.7852780456444899</v>
      </c>
      <c r="AR57" s="137">
        <v>8.5605663345568992</v>
      </c>
      <c r="AS57" s="50">
        <v>7.4018333561362697</v>
      </c>
      <c r="AT57" s="50">
        <v>7.0207656448650901</v>
      </c>
    </row>
    <row r="58" spans="1:47" ht="15" customHeight="1" x14ac:dyDescent="0.25">
      <c r="A58" s="48" t="s">
        <v>139</v>
      </c>
      <c r="B58" s="50">
        <v>7.59601103331212</v>
      </c>
      <c r="C58" s="50">
        <v>8.2145315111591799</v>
      </c>
      <c r="D58" s="50">
        <v>7.9374813537972004</v>
      </c>
      <c r="E58" s="50">
        <v>8.2137379933812191</v>
      </c>
      <c r="F58" s="50">
        <v>7.5847341971324402</v>
      </c>
      <c r="G58" s="50">
        <v>8.3026656853019301</v>
      </c>
      <c r="H58" s="50">
        <v>7.9301769797183796</v>
      </c>
      <c r="I58" s="50">
        <v>7.5762890213959997</v>
      </c>
      <c r="J58" s="50">
        <v>7.5422908811851501</v>
      </c>
      <c r="K58" s="50">
        <v>8.2531840717576799</v>
      </c>
      <c r="L58" s="50">
        <v>7.9355376493470402</v>
      </c>
      <c r="M58" s="50">
        <v>7.5915038877299397</v>
      </c>
      <c r="N58" s="50">
        <v>7.2986322188449799</v>
      </c>
      <c r="O58" s="50">
        <v>8.1413612565444993</v>
      </c>
      <c r="P58" s="50">
        <v>7.92013096109938</v>
      </c>
      <c r="Q58" s="50">
        <v>7.3445803262710898</v>
      </c>
      <c r="R58" s="50">
        <v>7.1897133621714104</v>
      </c>
      <c r="S58" s="50">
        <v>8.3552160420147992</v>
      </c>
      <c r="T58" s="50">
        <v>8.3445048691033303</v>
      </c>
      <c r="U58" s="50">
        <v>7.13931969242799</v>
      </c>
      <c r="V58" s="50">
        <v>7.3018393542410998</v>
      </c>
      <c r="W58" s="50">
        <v>8.3037095329841808</v>
      </c>
      <c r="X58" s="50">
        <v>8.2947942606427105</v>
      </c>
      <c r="Y58" s="50">
        <v>7.1789591913141102</v>
      </c>
      <c r="Z58" s="50">
        <v>6.8532248540121996</v>
      </c>
      <c r="AA58" s="50">
        <v>7.5708266246445799</v>
      </c>
      <c r="AB58" s="50">
        <v>7.9810181190681604</v>
      </c>
      <c r="AC58" s="50">
        <v>7.6951219512195097</v>
      </c>
      <c r="AD58" s="50">
        <v>7.3688010468841698</v>
      </c>
      <c r="AE58" s="50">
        <v>8.0071253618347793</v>
      </c>
      <c r="AF58" s="50">
        <v>8.3862215977908008</v>
      </c>
      <c r="AG58" s="50">
        <v>7.5111612618358397</v>
      </c>
      <c r="AH58" s="50">
        <v>7.2910216718266296</v>
      </c>
      <c r="AI58" s="50">
        <v>8.0506303166957096</v>
      </c>
      <c r="AJ58" s="50">
        <v>7.4687058084114604</v>
      </c>
      <c r="AK58" s="50">
        <v>8.1249329183213508</v>
      </c>
      <c r="AL58" s="50">
        <v>7.3166712441636896</v>
      </c>
      <c r="AM58" s="50">
        <v>7.8859434172421503</v>
      </c>
      <c r="AN58" s="50">
        <v>7.9164142943670504</v>
      </c>
      <c r="AO58" s="50">
        <v>7.7066314271984604</v>
      </c>
      <c r="AP58" s="50">
        <v>7.3547979797979801</v>
      </c>
      <c r="AQ58" s="50">
        <v>7.9202828672452599</v>
      </c>
      <c r="AR58" s="137">
        <v>8.1672784478238096</v>
      </c>
      <c r="AS58" s="50">
        <v>7.7507182925160798</v>
      </c>
      <c r="AT58" s="50">
        <v>7.7977115411781304</v>
      </c>
    </row>
    <row r="59" spans="1:47" ht="15" customHeight="1" x14ac:dyDescent="0.25">
      <c r="A59" s="48" t="s">
        <v>140</v>
      </c>
      <c r="B59" s="50">
        <v>7.2010315167539902</v>
      </c>
      <c r="C59" s="50">
        <v>7.6967194310621698</v>
      </c>
      <c r="D59" s="50">
        <v>7.6242251466834601</v>
      </c>
      <c r="E59" s="50">
        <v>7.1143756558237099</v>
      </c>
      <c r="F59" s="50">
        <v>7.6778575213140003</v>
      </c>
      <c r="G59" s="50">
        <v>7.7202470479055298</v>
      </c>
      <c r="H59" s="50">
        <v>6.9629246867329799</v>
      </c>
      <c r="I59" s="50">
        <v>6.6467905997895498</v>
      </c>
      <c r="J59" s="50">
        <v>7.4872376630743096</v>
      </c>
      <c r="K59" s="50">
        <v>7.7609011755225001</v>
      </c>
      <c r="L59" s="50">
        <v>7.1686579605445999</v>
      </c>
      <c r="M59" s="50">
        <v>6.6451735255072997</v>
      </c>
      <c r="N59" s="50">
        <v>7.5550911854103298</v>
      </c>
      <c r="O59" s="50">
        <v>7.1224325412807099</v>
      </c>
      <c r="P59" s="50">
        <v>7.0973161590488099</v>
      </c>
      <c r="Q59" s="50">
        <v>6.0102568862692296</v>
      </c>
      <c r="R59" s="50">
        <v>7.7981651376146797</v>
      </c>
      <c r="S59" s="50">
        <v>8.2955359274289808</v>
      </c>
      <c r="T59" s="50">
        <v>7.3200961173643604</v>
      </c>
      <c r="U59" s="50">
        <v>6.3651765932490596</v>
      </c>
      <c r="V59" s="50">
        <v>8.0852190022495698</v>
      </c>
      <c r="W59" s="50">
        <v>7.8016878782122596</v>
      </c>
      <c r="X59" s="50">
        <v>7.6870627297521601</v>
      </c>
      <c r="Y59" s="50">
        <v>6.2866591788343902</v>
      </c>
      <c r="Z59" s="50">
        <v>7.0828685781772904</v>
      </c>
      <c r="AA59" s="50">
        <v>7.2077010037340301</v>
      </c>
      <c r="AB59" s="50">
        <v>7.3731273041022796</v>
      </c>
      <c r="AC59" s="50">
        <v>6.6869918699186996</v>
      </c>
      <c r="AD59" s="50">
        <v>7.24696538964848</v>
      </c>
      <c r="AE59" s="50">
        <v>7.6196838120685797</v>
      </c>
      <c r="AF59" s="50">
        <v>6.9957850879317904</v>
      </c>
      <c r="AG59" s="50">
        <v>6.3582397095618903</v>
      </c>
      <c r="AH59" s="50">
        <v>7.5799793601651198</v>
      </c>
      <c r="AI59" s="50">
        <v>7.4869324587475701</v>
      </c>
      <c r="AJ59" s="50">
        <v>6.8978159534908103</v>
      </c>
      <c r="AK59" s="50">
        <v>6.9711280455082099</v>
      </c>
      <c r="AL59" s="50">
        <v>7.0694864048338397</v>
      </c>
      <c r="AM59" s="50">
        <v>7.4515482290042296</v>
      </c>
      <c r="AN59" s="50">
        <v>7.5469412477286504</v>
      </c>
      <c r="AO59" s="50">
        <v>6.5893801057183996</v>
      </c>
      <c r="AP59" s="50">
        <v>7.5315656565656601</v>
      </c>
      <c r="AQ59" s="50">
        <v>7.60527161684346</v>
      </c>
      <c r="AR59" s="137">
        <v>7.3020450970110096</v>
      </c>
      <c r="AS59" s="50">
        <v>6.8819263921193103</v>
      </c>
      <c r="AT59" s="50">
        <v>7.3244808588783696</v>
      </c>
    </row>
    <row r="60" spans="1:47" ht="15" customHeight="1" x14ac:dyDescent="0.25">
      <c r="A60" s="48" t="s">
        <v>141</v>
      </c>
      <c r="B60" s="50">
        <v>7.4703357325890698</v>
      </c>
      <c r="C60" s="50">
        <v>7.6852489103005297</v>
      </c>
      <c r="D60" s="50">
        <v>7.9192495110551304</v>
      </c>
      <c r="E60" s="50">
        <v>6.8480103317458996</v>
      </c>
      <c r="F60" s="50">
        <v>7.5445948332610797</v>
      </c>
      <c r="G60" s="50">
        <v>7.13142820570258</v>
      </c>
      <c r="H60" s="50">
        <v>7.1534685441157499</v>
      </c>
      <c r="I60" s="50">
        <v>6.3087911737508398</v>
      </c>
      <c r="J60" s="50">
        <v>7.6640752727636698</v>
      </c>
      <c r="K60" s="50">
        <v>7.41402568280163</v>
      </c>
      <c r="L60" s="50">
        <v>7.1982958229137699</v>
      </c>
      <c r="M60" s="50">
        <v>6.6641380618243904</v>
      </c>
      <c r="N60" s="50">
        <v>7.4943009118540997</v>
      </c>
      <c r="O60" s="50">
        <v>7.5916230366492101</v>
      </c>
      <c r="P60" s="50">
        <v>7.23947787877482</v>
      </c>
      <c r="Q60" s="50">
        <v>6.3513795744088402</v>
      </c>
      <c r="R60" s="50">
        <v>7.9098730807624698</v>
      </c>
      <c r="S60" s="50">
        <v>8.0281690140845097</v>
      </c>
      <c r="T60" s="50">
        <v>7.4212722903756196</v>
      </c>
      <c r="U60" s="50">
        <v>6.4329466962074804</v>
      </c>
      <c r="V60" s="50">
        <v>7.9846499933836199</v>
      </c>
      <c r="W60" s="50">
        <v>8.0160646929526997</v>
      </c>
      <c r="X60" s="50">
        <v>7.46768646982094</v>
      </c>
      <c r="Y60" s="50">
        <v>6.3209784100836099</v>
      </c>
      <c r="Z60" s="50">
        <v>7.0631848303917097</v>
      </c>
      <c r="AA60" s="50">
        <v>7.0775238943509997</v>
      </c>
      <c r="AB60" s="50">
        <v>7.1848772452741398</v>
      </c>
      <c r="AC60" s="50">
        <v>7.3048780487804903</v>
      </c>
      <c r="AD60" s="50">
        <v>7.2018410721537798</v>
      </c>
      <c r="AE60" s="50">
        <v>7.5573368960142497</v>
      </c>
      <c r="AF60" s="50">
        <v>7.1701952424785604</v>
      </c>
      <c r="AG60" s="50">
        <v>6.2993671196585401</v>
      </c>
      <c r="AH60" s="50">
        <v>7.1155830753354001</v>
      </c>
      <c r="AI60" s="50">
        <v>7.3793174131392796</v>
      </c>
      <c r="AJ60" s="50">
        <v>7.4425182003875801</v>
      </c>
      <c r="AK60" s="50">
        <v>6.9979607169689801</v>
      </c>
      <c r="AL60" s="50">
        <v>7.0804723976929402</v>
      </c>
      <c r="AM60" s="50">
        <v>7.0951214078859399</v>
      </c>
      <c r="AN60" s="50">
        <v>7.1592973955178696</v>
      </c>
      <c r="AO60" s="50">
        <v>6.7755886592984096</v>
      </c>
      <c r="AP60" s="50">
        <v>6.7045454545454497</v>
      </c>
      <c r="AQ60" s="50">
        <v>7.3802635808421702</v>
      </c>
      <c r="AR60" s="137">
        <v>6.9546407970634503</v>
      </c>
      <c r="AS60" s="50">
        <v>6.5467232179504702</v>
      </c>
      <c r="AT60" s="50">
        <v>7.3527334369261199</v>
      </c>
    </row>
    <row r="61" spans="1:47" ht="15" customHeight="1" x14ac:dyDescent="0.25">
      <c r="A61" s="48" t="s">
        <v>142</v>
      </c>
      <c r="B61" s="50">
        <v>6.9692666764595499</v>
      </c>
      <c r="C61" s="50">
        <v>6.9871857896634202</v>
      </c>
      <c r="D61" s="50">
        <v>6.7225776510756798</v>
      </c>
      <c r="E61" s="50">
        <v>6.5929453547501797</v>
      </c>
      <c r="F61" s="50">
        <v>7.0275998265979496</v>
      </c>
      <c r="G61" s="50">
        <v>6.5426093634996301</v>
      </c>
      <c r="H61" s="50">
        <v>6.5753778581578599</v>
      </c>
      <c r="I61" s="50">
        <v>6.1429801345620403</v>
      </c>
      <c r="J61" s="50">
        <v>7.0017683760968898</v>
      </c>
      <c r="K61" s="50">
        <v>7.0373679508067504</v>
      </c>
      <c r="L61" s="50">
        <v>6.7537278873761197</v>
      </c>
      <c r="M61" s="50">
        <v>6.1881282002655</v>
      </c>
      <c r="N61" s="50">
        <v>6.7477203647416397</v>
      </c>
      <c r="O61" s="50">
        <v>6.5988723318566196</v>
      </c>
      <c r="P61" s="50">
        <v>6.5222073837935604</v>
      </c>
      <c r="Q61" s="50">
        <v>6.2492748242173901</v>
      </c>
      <c r="R61" s="50">
        <v>7.2396254218757399</v>
      </c>
      <c r="S61" s="50">
        <v>6.8345667223681099</v>
      </c>
      <c r="T61" s="50">
        <v>6.4373340078411498</v>
      </c>
      <c r="U61" s="50">
        <v>6.34693079629871</v>
      </c>
      <c r="V61" s="50">
        <v>6.9339685060209098</v>
      </c>
      <c r="W61" s="50">
        <v>7.1178529754959197</v>
      </c>
      <c r="X61" s="50">
        <v>6.4004506106960797</v>
      </c>
      <c r="Y61" s="50">
        <v>5.9590665169100197</v>
      </c>
      <c r="Z61" s="50">
        <v>6.4300242766222704</v>
      </c>
      <c r="AA61" s="50">
        <v>7.0809496077558096</v>
      </c>
      <c r="AB61" s="50">
        <v>6.26323633226135</v>
      </c>
      <c r="AC61" s="50">
        <v>6.2560975609756104</v>
      </c>
      <c r="AD61" s="50">
        <v>6.8995081449393103</v>
      </c>
      <c r="AE61" s="50">
        <v>6.8670674682698696</v>
      </c>
      <c r="AF61" s="50">
        <v>6.6372753258078596</v>
      </c>
      <c r="AG61" s="50">
        <v>6.3337094637688303</v>
      </c>
      <c r="AH61" s="50">
        <v>6.4809081527347798</v>
      </c>
      <c r="AI61" s="50">
        <v>6.0059444501383599</v>
      </c>
      <c r="AJ61" s="50">
        <v>6.5940397004137603</v>
      </c>
      <c r="AK61" s="50">
        <v>5.8012235698186103</v>
      </c>
      <c r="AL61" s="50">
        <v>6.6355396868992003</v>
      </c>
      <c r="AM61" s="50">
        <v>6.3432835820895503</v>
      </c>
      <c r="AN61" s="50">
        <v>6.5899454875832797</v>
      </c>
      <c r="AO61" s="50">
        <v>6.0187409899087001</v>
      </c>
      <c r="AP61" s="50">
        <v>7.0265151515151496</v>
      </c>
      <c r="AQ61" s="50">
        <v>6.8402442944390902</v>
      </c>
      <c r="AR61" s="137">
        <v>5.8206607236497101</v>
      </c>
      <c r="AS61" s="50">
        <v>6.2252018059926097</v>
      </c>
      <c r="AT61" s="50">
        <v>6.6676084192682596</v>
      </c>
    </row>
    <row r="62" spans="1:47" ht="15" customHeight="1" x14ac:dyDescent="0.25">
      <c r="A62" s="86"/>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138"/>
      <c r="AS62" s="58"/>
      <c r="AT62" s="58"/>
    </row>
    <row r="63" spans="1:47" ht="15" customHeight="1" x14ac:dyDescent="0.25">
      <c r="A63" s="63" t="s">
        <v>3</v>
      </c>
      <c r="B63" s="22"/>
      <c r="C63" s="22"/>
      <c r="AR63" s="135"/>
      <c r="AU63" s="10"/>
    </row>
    <row r="64" spans="1:47" ht="15" customHeight="1" x14ac:dyDescent="0.25">
      <c r="A64" s="87" t="s">
        <v>87</v>
      </c>
      <c r="B64" s="46">
        <v>215129</v>
      </c>
      <c r="C64" s="46">
        <v>214043</v>
      </c>
      <c r="D64" s="46">
        <v>213088</v>
      </c>
      <c r="E64" s="46">
        <v>214635</v>
      </c>
      <c r="F64" s="46">
        <v>213664</v>
      </c>
      <c r="G64" s="46">
        <v>215865</v>
      </c>
      <c r="H64" s="46">
        <v>215517</v>
      </c>
      <c r="I64" s="46">
        <v>219855</v>
      </c>
      <c r="J64" s="46">
        <v>219091</v>
      </c>
      <c r="K64" s="46">
        <v>222500</v>
      </c>
      <c r="L64" s="46">
        <v>222127</v>
      </c>
      <c r="M64" s="46">
        <v>219833</v>
      </c>
      <c r="N64" s="46">
        <v>221759</v>
      </c>
      <c r="O64" s="46">
        <v>218908</v>
      </c>
      <c r="P64" s="46">
        <v>210062</v>
      </c>
      <c r="Q64" s="46">
        <v>202115</v>
      </c>
      <c r="R64" s="46">
        <v>195417</v>
      </c>
      <c r="S64" s="46">
        <v>196701</v>
      </c>
      <c r="T64" s="46">
        <v>191000</v>
      </c>
      <c r="U64" s="46">
        <v>189782</v>
      </c>
      <c r="V64" s="46">
        <v>191555</v>
      </c>
      <c r="W64" s="46">
        <v>196959</v>
      </c>
      <c r="X64" s="46">
        <v>189958</v>
      </c>
      <c r="Y64" s="46">
        <v>189669</v>
      </c>
      <c r="Z64" s="46">
        <v>186113</v>
      </c>
      <c r="AA64" s="46">
        <v>187998</v>
      </c>
      <c r="AB64" s="46">
        <v>174484</v>
      </c>
      <c r="AC64" s="46">
        <v>174651</v>
      </c>
      <c r="AD64" s="46">
        <v>165678</v>
      </c>
      <c r="AE64" s="46">
        <v>172216</v>
      </c>
      <c r="AF64" s="46">
        <v>165324</v>
      </c>
      <c r="AG64" s="46">
        <v>165284</v>
      </c>
      <c r="AH64" s="46">
        <v>167902</v>
      </c>
      <c r="AI64" s="46">
        <v>169076</v>
      </c>
      <c r="AJ64" s="46">
        <v>162496</v>
      </c>
      <c r="AK64" s="46">
        <v>164499</v>
      </c>
      <c r="AL64" s="46">
        <v>156546</v>
      </c>
      <c r="AM64" s="46">
        <v>157257</v>
      </c>
      <c r="AN64" s="46">
        <v>150980</v>
      </c>
      <c r="AO64" s="46">
        <v>149255</v>
      </c>
      <c r="AP64" s="46">
        <v>146035</v>
      </c>
      <c r="AQ64" s="46">
        <v>144394</v>
      </c>
      <c r="AR64" s="132">
        <v>147518</v>
      </c>
      <c r="AS64" s="46">
        <v>146284</v>
      </c>
      <c r="AT64" s="46">
        <v>143798</v>
      </c>
    </row>
    <row r="65" spans="1:46" ht="15" customHeight="1" x14ac:dyDescent="0.25">
      <c r="A65" s="48" t="s">
        <v>131</v>
      </c>
      <c r="B65" s="59">
        <v>23952</v>
      </c>
      <c r="C65" s="59">
        <v>23509</v>
      </c>
      <c r="D65" s="59">
        <v>21951</v>
      </c>
      <c r="E65" s="59">
        <v>22777</v>
      </c>
      <c r="F65" s="59">
        <v>23138</v>
      </c>
      <c r="G65" s="59">
        <v>22759</v>
      </c>
      <c r="H65" s="59">
        <v>21811</v>
      </c>
      <c r="I65" s="59">
        <v>23720</v>
      </c>
      <c r="J65" s="59">
        <v>24037</v>
      </c>
      <c r="K65" s="59">
        <v>23819</v>
      </c>
      <c r="L65" s="59">
        <v>21861</v>
      </c>
      <c r="M65" s="59">
        <v>23265</v>
      </c>
      <c r="N65" s="59">
        <v>25641</v>
      </c>
      <c r="O65" s="59">
        <v>24892</v>
      </c>
      <c r="P65" s="59">
        <v>21941</v>
      </c>
      <c r="Q65" s="59">
        <v>22892</v>
      </c>
      <c r="R65" s="59">
        <v>22401</v>
      </c>
      <c r="S65" s="59">
        <v>21274</v>
      </c>
      <c r="T65" s="59">
        <v>19145</v>
      </c>
      <c r="U65" s="59">
        <v>20300</v>
      </c>
      <c r="V65" s="59">
        <v>21475</v>
      </c>
      <c r="W65" s="59">
        <v>22103</v>
      </c>
      <c r="X65" s="59">
        <v>19442</v>
      </c>
      <c r="Y65" s="59">
        <v>21400</v>
      </c>
      <c r="Z65" s="59">
        <v>21831</v>
      </c>
      <c r="AA65" s="59">
        <v>22333</v>
      </c>
      <c r="AB65" s="59">
        <v>19629</v>
      </c>
      <c r="AC65" s="59">
        <v>19504</v>
      </c>
      <c r="AD65" s="59">
        <v>18980</v>
      </c>
      <c r="AE65" s="59">
        <v>20016</v>
      </c>
      <c r="AF65" s="59">
        <v>17296</v>
      </c>
      <c r="AG65" s="59">
        <v>18401</v>
      </c>
      <c r="AH65" s="59">
        <v>19816</v>
      </c>
      <c r="AI65" s="59">
        <v>20235</v>
      </c>
      <c r="AJ65" s="59">
        <v>18011</v>
      </c>
      <c r="AK65" s="59">
        <v>19224</v>
      </c>
      <c r="AL65" s="59">
        <v>18791</v>
      </c>
      <c r="AM65" s="59">
        <v>18555</v>
      </c>
      <c r="AN65" s="59">
        <v>17291</v>
      </c>
      <c r="AO65" s="59">
        <v>17580</v>
      </c>
      <c r="AP65" s="59">
        <v>16675</v>
      </c>
      <c r="AQ65" s="59">
        <v>16202</v>
      </c>
      <c r="AR65" s="139">
        <v>17500</v>
      </c>
      <c r="AS65" s="59">
        <v>18305</v>
      </c>
      <c r="AT65" s="59">
        <v>17747</v>
      </c>
    </row>
    <row r="66" spans="1:46" ht="15" customHeight="1" x14ac:dyDescent="0.25">
      <c r="A66" s="48" t="s">
        <v>132</v>
      </c>
      <c r="B66" s="59">
        <v>21943</v>
      </c>
      <c r="C66" s="59">
        <v>21789</v>
      </c>
      <c r="D66" s="59">
        <v>20175</v>
      </c>
      <c r="E66" s="59">
        <v>21602</v>
      </c>
      <c r="F66" s="59">
        <v>21749</v>
      </c>
      <c r="G66" s="59">
        <v>21348</v>
      </c>
      <c r="H66" s="59">
        <v>20272</v>
      </c>
      <c r="I66" s="59">
        <v>22335</v>
      </c>
      <c r="J66" s="59">
        <v>22416</v>
      </c>
      <c r="K66" s="59">
        <v>21852</v>
      </c>
      <c r="L66" s="59">
        <v>20247</v>
      </c>
      <c r="M66" s="59">
        <v>21995</v>
      </c>
      <c r="N66" s="59">
        <v>23495</v>
      </c>
      <c r="O66" s="59">
        <v>22816</v>
      </c>
      <c r="P66" s="59">
        <v>20000</v>
      </c>
      <c r="Q66" s="59">
        <v>21293</v>
      </c>
      <c r="R66" s="59">
        <v>20252</v>
      </c>
      <c r="S66" s="59">
        <v>19419</v>
      </c>
      <c r="T66" s="59">
        <v>17077</v>
      </c>
      <c r="U66" s="59">
        <v>19169</v>
      </c>
      <c r="V66" s="59">
        <v>19804</v>
      </c>
      <c r="W66" s="59">
        <v>19881</v>
      </c>
      <c r="X66" s="59">
        <v>16987</v>
      </c>
      <c r="Y66" s="59">
        <v>19419</v>
      </c>
      <c r="Z66" s="59">
        <v>19366</v>
      </c>
      <c r="AA66" s="59">
        <v>19454</v>
      </c>
      <c r="AB66" s="59">
        <v>16627</v>
      </c>
      <c r="AC66" s="59">
        <v>17657</v>
      </c>
      <c r="AD66" s="59">
        <v>17028</v>
      </c>
      <c r="AE66" s="59">
        <v>17057</v>
      </c>
      <c r="AF66" s="59">
        <v>15261</v>
      </c>
      <c r="AG66" s="59">
        <v>16392</v>
      </c>
      <c r="AH66" s="59">
        <v>17634</v>
      </c>
      <c r="AI66" s="59">
        <v>17100</v>
      </c>
      <c r="AJ66" s="59">
        <v>15796</v>
      </c>
      <c r="AK66" s="59">
        <v>16901</v>
      </c>
      <c r="AL66" s="59">
        <v>16208</v>
      </c>
      <c r="AM66" s="59">
        <v>16178</v>
      </c>
      <c r="AN66" s="59">
        <v>14377</v>
      </c>
      <c r="AO66" s="59">
        <v>15355</v>
      </c>
      <c r="AP66" s="59">
        <v>15306</v>
      </c>
      <c r="AQ66" s="59">
        <v>14695</v>
      </c>
      <c r="AR66" s="139">
        <v>13860</v>
      </c>
      <c r="AS66" s="59">
        <v>14807</v>
      </c>
      <c r="AT66" s="59">
        <v>14218</v>
      </c>
    </row>
    <row r="67" spans="1:46" ht="15" customHeight="1" x14ac:dyDescent="0.25">
      <c r="A67" s="48" t="s">
        <v>133</v>
      </c>
      <c r="B67" s="59">
        <v>21280</v>
      </c>
      <c r="C67" s="59">
        <v>20906</v>
      </c>
      <c r="D67" s="59">
        <v>20029</v>
      </c>
      <c r="E67" s="59">
        <v>21376</v>
      </c>
      <c r="F67" s="59">
        <v>20621</v>
      </c>
      <c r="G67" s="59">
        <v>20692</v>
      </c>
      <c r="H67" s="59">
        <v>20350</v>
      </c>
      <c r="I67" s="59">
        <v>21991</v>
      </c>
      <c r="J67" s="59">
        <v>21594</v>
      </c>
      <c r="K67" s="59">
        <v>20704</v>
      </c>
      <c r="L67" s="59">
        <v>20548</v>
      </c>
      <c r="M67" s="59">
        <v>22199</v>
      </c>
      <c r="N67" s="59">
        <v>22014</v>
      </c>
      <c r="O67" s="59">
        <v>21470</v>
      </c>
      <c r="P67" s="59">
        <v>19953</v>
      </c>
      <c r="Q67" s="59">
        <v>20542</v>
      </c>
      <c r="R67" s="59">
        <v>19166</v>
      </c>
      <c r="S67" s="59">
        <v>18596</v>
      </c>
      <c r="T67" s="59">
        <v>16800</v>
      </c>
      <c r="U67" s="59">
        <v>18796</v>
      </c>
      <c r="V67" s="59">
        <v>18784</v>
      </c>
      <c r="W67" s="59">
        <v>18390</v>
      </c>
      <c r="X67" s="59">
        <v>17343</v>
      </c>
      <c r="Y67" s="59">
        <v>18979</v>
      </c>
      <c r="Z67" s="59">
        <v>18812</v>
      </c>
      <c r="AA67" s="59">
        <v>17899</v>
      </c>
      <c r="AB67" s="59">
        <v>16356</v>
      </c>
      <c r="AC67" s="59">
        <v>16675</v>
      </c>
      <c r="AD67" s="59">
        <v>16621</v>
      </c>
      <c r="AE67" s="59">
        <v>16122</v>
      </c>
      <c r="AF67" s="59">
        <v>15090</v>
      </c>
      <c r="AG67" s="59">
        <v>16723</v>
      </c>
      <c r="AH67" s="59">
        <v>17018</v>
      </c>
      <c r="AI67" s="59">
        <v>16070</v>
      </c>
      <c r="AJ67" s="59">
        <v>15593</v>
      </c>
      <c r="AK67" s="59">
        <v>16099</v>
      </c>
      <c r="AL67" s="59">
        <v>15384</v>
      </c>
      <c r="AM67" s="59">
        <v>15506</v>
      </c>
      <c r="AN67" s="59">
        <v>14135</v>
      </c>
      <c r="AO67" s="59">
        <v>14745</v>
      </c>
      <c r="AP67" s="59">
        <v>14737</v>
      </c>
      <c r="AQ67" s="59">
        <v>13896</v>
      </c>
      <c r="AR67" s="139">
        <v>14067</v>
      </c>
      <c r="AS67" s="59">
        <v>14294</v>
      </c>
      <c r="AT67" s="59">
        <v>13947</v>
      </c>
    </row>
    <row r="68" spans="1:46" ht="15" customHeight="1" x14ac:dyDescent="0.25">
      <c r="A68" s="48" t="s">
        <v>134</v>
      </c>
      <c r="B68" s="59">
        <v>19557</v>
      </c>
      <c r="C68" s="59">
        <v>18287</v>
      </c>
      <c r="D68" s="59">
        <v>19185</v>
      </c>
      <c r="E68" s="59">
        <v>19757</v>
      </c>
      <c r="F68" s="59">
        <v>19014</v>
      </c>
      <c r="G68" s="59">
        <v>18001</v>
      </c>
      <c r="H68" s="59">
        <v>19581</v>
      </c>
      <c r="I68" s="59">
        <v>20270</v>
      </c>
      <c r="J68" s="59">
        <v>19617</v>
      </c>
      <c r="K68" s="59">
        <v>18600</v>
      </c>
      <c r="L68" s="59">
        <v>19851</v>
      </c>
      <c r="M68" s="59">
        <v>20109</v>
      </c>
      <c r="N68" s="59">
        <v>20149</v>
      </c>
      <c r="O68" s="59">
        <v>18567</v>
      </c>
      <c r="P68" s="59">
        <v>19381</v>
      </c>
      <c r="Q68" s="59">
        <v>18900</v>
      </c>
      <c r="R68" s="59">
        <v>17551</v>
      </c>
      <c r="S68" s="59">
        <v>16227</v>
      </c>
      <c r="T68" s="59">
        <v>16796</v>
      </c>
      <c r="U68" s="59">
        <v>17504</v>
      </c>
      <c r="V68" s="59">
        <v>17083</v>
      </c>
      <c r="W68" s="59">
        <v>16175</v>
      </c>
      <c r="X68" s="59">
        <v>16609</v>
      </c>
      <c r="Y68" s="59">
        <v>16934</v>
      </c>
      <c r="Z68" s="59">
        <v>17263</v>
      </c>
      <c r="AA68" s="59">
        <v>16065</v>
      </c>
      <c r="AB68" s="59">
        <v>15313</v>
      </c>
      <c r="AC68" s="59">
        <v>15841</v>
      </c>
      <c r="AD68" s="59">
        <v>15043</v>
      </c>
      <c r="AE68" s="59">
        <v>14140</v>
      </c>
      <c r="AF68" s="59">
        <v>14158</v>
      </c>
      <c r="AG68" s="59">
        <v>15203</v>
      </c>
      <c r="AH68" s="59">
        <v>15247</v>
      </c>
      <c r="AI68" s="59">
        <v>14100</v>
      </c>
      <c r="AJ68" s="59">
        <v>14328</v>
      </c>
      <c r="AK68" s="59">
        <v>14850</v>
      </c>
      <c r="AL68" s="59">
        <v>13850</v>
      </c>
      <c r="AM68" s="59">
        <v>13303</v>
      </c>
      <c r="AN68" s="59">
        <v>13483</v>
      </c>
      <c r="AO68" s="59">
        <v>13564</v>
      </c>
      <c r="AP68" s="59">
        <v>12978</v>
      </c>
      <c r="AQ68" s="59">
        <v>12522</v>
      </c>
      <c r="AR68" s="139">
        <v>13147</v>
      </c>
      <c r="AS68" s="59">
        <v>13011</v>
      </c>
      <c r="AT68" s="59">
        <v>12769</v>
      </c>
    </row>
    <row r="69" spans="1:46" ht="15" customHeight="1" x14ac:dyDescent="0.25">
      <c r="A69" s="48" t="s">
        <v>135</v>
      </c>
      <c r="B69" s="59">
        <v>19411</v>
      </c>
      <c r="C69" s="59">
        <v>17837</v>
      </c>
      <c r="D69" s="59">
        <v>19148</v>
      </c>
      <c r="E69" s="59">
        <v>19167</v>
      </c>
      <c r="F69" s="59">
        <v>18933</v>
      </c>
      <c r="G69" s="59">
        <v>18148</v>
      </c>
      <c r="H69" s="59">
        <v>19252</v>
      </c>
      <c r="I69" s="59">
        <v>20072</v>
      </c>
      <c r="J69" s="59">
        <v>18791</v>
      </c>
      <c r="K69" s="59">
        <v>18215</v>
      </c>
      <c r="L69" s="59">
        <v>19722</v>
      </c>
      <c r="M69" s="59">
        <v>20186</v>
      </c>
      <c r="N69" s="59">
        <v>19528</v>
      </c>
      <c r="O69" s="59">
        <v>17765</v>
      </c>
      <c r="P69" s="59">
        <v>19134</v>
      </c>
      <c r="Q69" s="59">
        <v>17983</v>
      </c>
      <c r="R69" s="59">
        <v>16920</v>
      </c>
      <c r="S69" s="59">
        <v>15424</v>
      </c>
      <c r="T69" s="59">
        <v>17071</v>
      </c>
      <c r="U69" s="59">
        <v>16974</v>
      </c>
      <c r="V69" s="59">
        <v>16936</v>
      </c>
      <c r="W69" s="59">
        <v>15381</v>
      </c>
      <c r="X69" s="59">
        <v>16892</v>
      </c>
      <c r="Y69" s="59">
        <v>17027</v>
      </c>
      <c r="Z69" s="59">
        <v>16446</v>
      </c>
      <c r="AA69" s="59">
        <v>15480</v>
      </c>
      <c r="AB69" s="59">
        <v>15336</v>
      </c>
      <c r="AC69" s="59">
        <v>15497</v>
      </c>
      <c r="AD69" s="59">
        <v>14203</v>
      </c>
      <c r="AE69" s="59">
        <v>13719</v>
      </c>
      <c r="AF69" s="59">
        <v>14421</v>
      </c>
      <c r="AG69" s="59">
        <v>14797</v>
      </c>
      <c r="AH69" s="59">
        <v>14544</v>
      </c>
      <c r="AI69" s="59">
        <v>13981</v>
      </c>
      <c r="AJ69" s="59">
        <v>14621</v>
      </c>
      <c r="AK69" s="59">
        <v>14577</v>
      </c>
      <c r="AL69" s="59">
        <v>14056</v>
      </c>
      <c r="AM69" s="59">
        <v>13004</v>
      </c>
      <c r="AN69" s="59">
        <v>13159</v>
      </c>
      <c r="AO69" s="59">
        <v>13255</v>
      </c>
      <c r="AP69" s="59">
        <v>12595</v>
      </c>
      <c r="AQ69" s="59">
        <v>12243</v>
      </c>
      <c r="AR69" s="139">
        <v>13150</v>
      </c>
      <c r="AS69" s="59">
        <v>12760</v>
      </c>
      <c r="AT69" s="59">
        <v>12523</v>
      </c>
    </row>
    <row r="70" spans="1:46" ht="15" customHeight="1" x14ac:dyDescent="0.25">
      <c r="A70" s="48" t="s">
        <v>136</v>
      </c>
      <c r="B70" s="59">
        <v>18025</v>
      </c>
      <c r="C70" s="59">
        <v>17033</v>
      </c>
      <c r="D70" s="59">
        <v>18133</v>
      </c>
      <c r="E70" s="59">
        <v>17874</v>
      </c>
      <c r="F70" s="59">
        <v>17448</v>
      </c>
      <c r="G70" s="59">
        <v>17512</v>
      </c>
      <c r="H70" s="59">
        <v>17991</v>
      </c>
      <c r="I70" s="59">
        <v>18217</v>
      </c>
      <c r="J70" s="59">
        <v>17227</v>
      </c>
      <c r="K70" s="59">
        <v>17462</v>
      </c>
      <c r="L70" s="59">
        <v>19117</v>
      </c>
      <c r="M70" s="59">
        <v>18909</v>
      </c>
      <c r="N70" s="59">
        <v>17752</v>
      </c>
      <c r="O70" s="59">
        <v>17471</v>
      </c>
      <c r="P70" s="59">
        <v>17756</v>
      </c>
      <c r="Q70" s="59">
        <v>16641</v>
      </c>
      <c r="R70" s="59">
        <v>15673</v>
      </c>
      <c r="S70" s="59">
        <v>14829</v>
      </c>
      <c r="T70" s="59">
        <v>16334</v>
      </c>
      <c r="U70" s="59">
        <v>16420</v>
      </c>
      <c r="V70" s="59">
        <v>15293</v>
      </c>
      <c r="W70" s="59">
        <v>15238</v>
      </c>
      <c r="X70" s="59">
        <v>15959</v>
      </c>
      <c r="Y70" s="59">
        <v>16221</v>
      </c>
      <c r="Z70" s="59">
        <v>14819</v>
      </c>
      <c r="AA70" s="59">
        <v>14392</v>
      </c>
      <c r="AB70" s="59">
        <v>14010</v>
      </c>
      <c r="AC70" s="59">
        <v>14997</v>
      </c>
      <c r="AD70" s="59">
        <v>13003</v>
      </c>
      <c r="AE70" s="59">
        <v>13324</v>
      </c>
      <c r="AF70" s="59">
        <v>13715</v>
      </c>
      <c r="AG70" s="59">
        <v>13522</v>
      </c>
      <c r="AH70" s="59">
        <v>13304</v>
      </c>
      <c r="AI70" s="59">
        <v>13565</v>
      </c>
      <c r="AJ70" s="59">
        <v>13468</v>
      </c>
      <c r="AK70" s="59">
        <v>13272</v>
      </c>
      <c r="AL70" s="59">
        <v>12682</v>
      </c>
      <c r="AM70" s="59">
        <v>12128</v>
      </c>
      <c r="AN70" s="59">
        <v>12341</v>
      </c>
      <c r="AO70" s="59">
        <v>12242</v>
      </c>
      <c r="AP70" s="59">
        <v>11661</v>
      </c>
      <c r="AQ70" s="59">
        <v>11338</v>
      </c>
      <c r="AR70" s="139">
        <v>12029</v>
      </c>
      <c r="AS70" s="59">
        <v>11753</v>
      </c>
      <c r="AT70" s="59">
        <v>11557</v>
      </c>
    </row>
    <row r="71" spans="1:46" ht="15" customHeight="1" x14ac:dyDescent="0.25">
      <c r="A71" s="48" t="s">
        <v>137</v>
      </c>
      <c r="B71" s="59">
        <v>16494</v>
      </c>
      <c r="C71" s="59">
        <v>17295</v>
      </c>
      <c r="D71" s="59">
        <v>17988</v>
      </c>
      <c r="E71" s="59">
        <v>17521</v>
      </c>
      <c r="F71" s="59">
        <v>16592</v>
      </c>
      <c r="G71" s="59">
        <v>18152</v>
      </c>
      <c r="H71" s="59">
        <v>18280</v>
      </c>
      <c r="I71" s="59">
        <v>17991</v>
      </c>
      <c r="J71" s="59">
        <v>17104</v>
      </c>
      <c r="K71" s="59">
        <v>18524</v>
      </c>
      <c r="L71" s="59">
        <v>19014</v>
      </c>
      <c r="M71" s="59">
        <v>18038</v>
      </c>
      <c r="N71" s="59">
        <v>17145</v>
      </c>
      <c r="O71" s="59">
        <v>18092</v>
      </c>
      <c r="P71" s="59">
        <v>17713</v>
      </c>
      <c r="Q71" s="59">
        <v>16361</v>
      </c>
      <c r="R71" s="59">
        <v>14715</v>
      </c>
      <c r="S71" s="59">
        <v>16166</v>
      </c>
      <c r="T71" s="59">
        <v>16238</v>
      </c>
      <c r="U71" s="59">
        <v>15900</v>
      </c>
      <c r="V71" s="59">
        <v>14379</v>
      </c>
      <c r="W71" s="59">
        <v>16210</v>
      </c>
      <c r="X71" s="59">
        <v>16097</v>
      </c>
      <c r="Y71" s="59">
        <v>15374</v>
      </c>
      <c r="Z71" s="59">
        <v>14355</v>
      </c>
      <c r="AA71" s="59">
        <v>14777</v>
      </c>
      <c r="AB71" s="59">
        <v>14056</v>
      </c>
      <c r="AC71" s="59">
        <v>14533</v>
      </c>
      <c r="AD71" s="59">
        <v>12623</v>
      </c>
      <c r="AE71" s="59">
        <v>13915</v>
      </c>
      <c r="AF71" s="59">
        <v>14072</v>
      </c>
      <c r="AG71" s="59">
        <v>13683</v>
      </c>
      <c r="AH71" s="59">
        <v>12252</v>
      </c>
      <c r="AI71" s="59">
        <v>13539</v>
      </c>
      <c r="AJ71" s="59">
        <v>13536</v>
      </c>
      <c r="AK71" s="59">
        <v>13326</v>
      </c>
      <c r="AL71" s="59">
        <v>12245</v>
      </c>
      <c r="AM71" s="59">
        <v>12606</v>
      </c>
      <c r="AN71" s="59">
        <v>12610</v>
      </c>
      <c r="AO71" s="59">
        <v>11959</v>
      </c>
      <c r="AP71" s="59">
        <v>11197</v>
      </c>
      <c r="AQ71" s="59">
        <v>11661</v>
      </c>
      <c r="AR71" s="139">
        <v>12125</v>
      </c>
      <c r="AS71" s="59">
        <v>11658</v>
      </c>
      <c r="AT71" s="59">
        <v>11267</v>
      </c>
    </row>
    <row r="72" spans="1:46" ht="15" customHeight="1" x14ac:dyDescent="0.25">
      <c r="A72" s="48" t="s">
        <v>138</v>
      </c>
      <c r="B72" s="59">
        <v>15158</v>
      </c>
      <c r="C72" s="59">
        <v>16721</v>
      </c>
      <c r="D72" s="59">
        <v>16603</v>
      </c>
      <c r="E72" s="59">
        <v>16536</v>
      </c>
      <c r="F72" s="59">
        <v>15380</v>
      </c>
      <c r="G72" s="59">
        <v>17045</v>
      </c>
      <c r="H72" s="59">
        <v>16893</v>
      </c>
      <c r="I72" s="59">
        <v>16354</v>
      </c>
      <c r="J72" s="59">
        <v>15589</v>
      </c>
      <c r="K72" s="59">
        <v>17044</v>
      </c>
      <c r="L72" s="59">
        <v>17710</v>
      </c>
      <c r="M72" s="59">
        <v>16656</v>
      </c>
      <c r="N72" s="59">
        <v>14951</v>
      </c>
      <c r="O72" s="59">
        <v>16838</v>
      </c>
      <c r="P72" s="59">
        <v>16412</v>
      </c>
      <c r="Q72" s="59">
        <v>15276</v>
      </c>
      <c r="R72" s="59">
        <v>13481</v>
      </c>
      <c r="S72" s="59">
        <v>15725</v>
      </c>
      <c r="T72" s="59">
        <v>15301</v>
      </c>
      <c r="U72" s="59">
        <v>14666</v>
      </c>
      <c r="V72" s="59">
        <v>13098</v>
      </c>
      <c r="W72" s="59">
        <v>15271</v>
      </c>
      <c r="X72" s="59">
        <v>15166</v>
      </c>
      <c r="Y72" s="59">
        <v>14295</v>
      </c>
      <c r="Z72" s="59">
        <v>13082</v>
      </c>
      <c r="AA72" s="59">
        <v>13954</v>
      </c>
      <c r="AB72" s="59">
        <v>13608</v>
      </c>
      <c r="AC72" s="59">
        <v>13132</v>
      </c>
      <c r="AD72" s="59">
        <v>11555</v>
      </c>
      <c r="AE72" s="59">
        <v>12861</v>
      </c>
      <c r="AF72" s="59">
        <v>13535</v>
      </c>
      <c r="AG72" s="59">
        <v>12278</v>
      </c>
      <c r="AH72" s="59">
        <v>11796</v>
      </c>
      <c r="AI72" s="59">
        <v>12831</v>
      </c>
      <c r="AJ72" s="59">
        <v>12506</v>
      </c>
      <c r="AK72" s="59">
        <v>12360</v>
      </c>
      <c r="AL72" s="59">
        <v>11080</v>
      </c>
      <c r="AM72" s="59">
        <v>11982</v>
      </c>
      <c r="AN72" s="59">
        <v>11711</v>
      </c>
      <c r="AO72" s="59">
        <v>11077</v>
      </c>
      <c r="AP72" s="59">
        <v>10490</v>
      </c>
      <c r="AQ72" s="59">
        <v>10993</v>
      </c>
      <c r="AR72" s="139">
        <v>11177</v>
      </c>
      <c r="AS72" s="59">
        <v>10986</v>
      </c>
      <c r="AT72" s="59">
        <v>10198</v>
      </c>
    </row>
    <row r="73" spans="1:46" ht="15" customHeight="1" x14ac:dyDescent="0.25">
      <c r="A73" s="48" t="s">
        <v>139</v>
      </c>
      <c r="B73" s="59">
        <v>15806</v>
      </c>
      <c r="C73" s="59">
        <v>16626</v>
      </c>
      <c r="D73" s="59">
        <v>16535</v>
      </c>
      <c r="E73" s="59">
        <v>16311</v>
      </c>
      <c r="F73" s="59">
        <v>16044</v>
      </c>
      <c r="G73" s="59">
        <v>17167</v>
      </c>
      <c r="H73" s="59">
        <v>17065</v>
      </c>
      <c r="I73" s="59">
        <v>16639</v>
      </c>
      <c r="J73" s="59">
        <v>16197</v>
      </c>
      <c r="K73" s="59">
        <v>17716</v>
      </c>
      <c r="L73" s="59">
        <v>17854</v>
      </c>
      <c r="M73" s="59">
        <v>16555</v>
      </c>
      <c r="N73" s="59">
        <v>16001</v>
      </c>
      <c r="O73" s="59">
        <v>16936</v>
      </c>
      <c r="P73" s="59">
        <v>16015</v>
      </c>
      <c r="Q73" s="59">
        <v>14750</v>
      </c>
      <c r="R73" s="59">
        <v>13874</v>
      </c>
      <c r="S73" s="59">
        <v>15678</v>
      </c>
      <c r="T73" s="59">
        <v>15613</v>
      </c>
      <c r="U73" s="59">
        <v>13980</v>
      </c>
      <c r="V73" s="59">
        <v>13850</v>
      </c>
      <c r="W73" s="59">
        <v>15743</v>
      </c>
      <c r="X73" s="59">
        <v>15246</v>
      </c>
      <c r="Y73" s="59">
        <v>14139</v>
      </c>
      <c r="Z73" s="59">
        <v>13239</v>
      </c>
      <c r="AA73" s="59">
        <v>14113</v>
      </c>
      <c r="AB73" s="59">
        <v>13939</v>
      </c>
      <c r="AC73" s="59">
        <v>12797</v>
      </c>
      <c r="AD73" s="59">
        <v>12103</v>
      </c>
      <c r="AE73" s="59">
        <v>13546</v>
      </c>
      <c r="AF73" s="59">
        <v>13158</v>
      </c>
      <c r="AG73" s="59">
        <v>12394</v>
      </c>
      <c r="AH73" s="59">
        <v>12023</v>
      </c>
      <c r="AI73" s="59">
        <v>13061</v>
      </c>
      <c r="AJ73" s="59">
        <v>12274</v>
      </c>
      <c r="AK73" s="59">
        <v>12363</v>
      </c>
      <c r="AL73" s="59">
        <v>11014</v>
      </c>
      <c r="AM73" s="59">
        <v>12017</v>
      </c>
      <c r="AN73" s="59">
        <v>11416</v>
      </c>
      <c r="AO73" s="59">
        <v>11082</v>
      </c>
      <c r="AP73" s="59">
        <v>10401</v>
      </c>
      <c r="AQ73" s="59">
        <v>10884</v>
      </c>
      <c r="AR73" s="139">
        <v>11094</v>
      </c>
      <c r="AS73" s="59">
        <v>10751</v>
      </c>
      <c r="AT73" s="59">
        <v>10591</v>
      </c>
    </row>
    <row r="74" spans="1:46" ht="15" customHeight="1" x14ac:dyDescent="0.25">
      <c r="A74" s="48" t="s">
        <v>140</v>
      </c>
      <c r="B74" s="59">
        <v>14931</v>
      </c>
      <c r="C74" s="59">
        <v>15834</v>
      </c>
      <c r="D74" s="59">
        <v>15005</v>
      </c>
      <c r="E74" s="59">
        <v>14596</v>
      </c>
      <c r="F74" s="59">
        <v>15547</v>
      </c>
      <c r="G74" s="59">
        <v>15894</v>
      </c>
      <c r="H74" s="59">
        <v>15294</v>
      </c>
      <c r="I74" s="59">
        <v>14607</v>
      </c>
      <c r="J74" s="59">
        <v>15808</v>
      </c>
      <c r="K74" s="59">
        <v>16591</v>
      </c>
      <c r="L74" s="59">
        <v>15989</v>
      </c>
      <c r="M74" s="59">
        <v>14498</v>
      </c>
      <c r="N74" s="59">
        <v>15621</v>
      </c>
      <c r="O74" s="59">
        <v>15111</v>
      </c>
      <c r="P74" s="59">
        <v>14580</v>
      </c>
      <c r="Q74" s="59">
        <v>12970</v>
      </c>
      <c r="R74" s="59">
        <v>13878</v>
      </c>
      <c r="S74" s="59">
        <v>15064</v>
      </c>
      <c r="T74" s="59">
        <v>14168</v>
      </c>
      <c r="U74" s="59">
        <v>12405</v>
      </c>
      <c r="V74" s="59">
        <v>14187</v>
      </c>
      <c r="W74" s="59">
        <v>14580</v>
      </c>
      <c r="X74" s="59">
        <v>14266</v>
      </c>
      <c r="Y74" s="59">
        <v>12422</v>
      </c>
      <c r="Z74" s="59">
        <v>12747</v>
      </c>
      <c r="AA74" s="59">
        <v>13395</v>
      </c>
      <c r="AB74" s="59">
        <v>12443</v>
      </c>
      <c r="AC74" s="59">
        <v>11590</v>
      </c>
      <c r="AD74" s="59">
        <v>11645</v>
      </c>
      <c r="AE74" s="59">
        <v>13105</v>
      </c>
      <c r="AF74" s="59">
        <v>12098</v>
      </c>
      <c r="AG74" s="59">
        <v>10804</v>
      </c>
      <c r="AH74" s="59">
        <v>12125</v>
      </c>
      <c r="AI74" s="59">
        <v>12155</v>
      </c>
      <c r="AJ74" s="59">
        <v>11124</v>
      </c>
      <c r="AK74" s="59">
        <v>11180</v>
      </c>
      <c r="AL74" s="59">
        <v>10805</v>
      </c>
      <c r="AM74" s="59">
        <v>11200</v>
      </c>
      <c r="AN74" s="59">
        <v>10620</v>
      </c>
      <c r="AO74" s="59">
        <v>9675</v>
      </c>
      <c r="AP74" s="59">
        <v>10369</v>
      </c>
      <c r="AQ74" s="59">
        <v>10430</v>
      </c>
      <c r="AR74" s="139">
        <v>10357</v>
      </c>
      <c r="AS74" s="59">
        <v>9535</v>
      </c>
      <c r="AT74" s="59">
        <v>9977</v>
      </c>
    </row>
    <row r="75" spans="1:46" ht="15" customHeight="1" x14ac:dyDescent="0.25">
      <c r="A75" s="48" t="s">
        <v>141</v>
      </c>
      <c r="B75" s="59">
        <v>15000</v>
      </c>
      <c r="C75" s="59">
        <v>15045</v>
      </c>
      <c r="D75" s="59">
        <v>15247</v>
      </c>
      <c r="E75" s="59">
        <v>14186</v>
      </c>
      <c r="F75" s="59">
        <v>15103</v>
      </c>
      <c r="G75" s="59">
        <v>15497</v>
      </c>
      <c r="H75" s="59">
        <v>15296</v>
      </c>
      <c r="I75" s="59">
        <v>14114</v>
      </c>
      <c r="J75" s="59">
        <v>15962</v>
      </c>
      <c r="K75" s="59">
        <v>16420</v>
      </c>
      <c r="L75" s="59">
        <v>15987</v>
      </c>
      <c r="M75" s="59">
        <v>14173</v>
      </c>
      <c r="N75" s="59">
        <v>15627</v>
      </c>
      <c r="O75" s="59">
        <v>15453</v>
      </c>
      <c r="P75" s="59">
        <v>14381</v>
      </c>
      <c r="Q75" s="59">
        <v>12757</v>
      </c>
      <c r="R75" s="59">
        <v>14533</v>
      </c>
      <c r="S75" s="59">
        <v>14896</v>
      </c>
      <c r="T75" s="59">
        <v>14240</v>
      </c>
      <c r="U75" s="59">
        <v>12220</v>
      </c>
      <c r="V75" s="59">
        <v>13948</v>
      </c>
      <c r="W75" s="59">
        <v>14715</v>
      </c>
      <c r="X75" s="59">
        <v>13578</v>
      </c>
      <c r="Y75" s="59">
        <v>12176</v>
      </c>
      <c r="Z75" s="59">
        <v>12631</v>
      </c>
      <c r="AA75" s="59">
        <v>13322</v>
      </c>
      <c r="AB75" s="59">
        <v>12139</v>
      </c>
      <c r="AC75" s="59">
        <v>11723</v>
      </c>
      <c r="AD75" s="59">
        <v>11890</v>
      </c>
      <c r="AE75" s="59">
        <v>12872</v>
      </c>
      <c r="AF75" s="59">
        <v>12062</v>
      </c>
      <c r="AG75" s="59">
        <v>10948</v>
      </c>
      <c r="AH75" s="59">
        <v>11858</v>
      </c>
      <c r="AI75" s="59">
        <v>11880</v>
      </c>
      <c r="AJ75" s="59">
        <v>11376</v>
      </c>
      <c r="AK75" s="59">
        <v>10486</v>
      </c>
      <c r="AL75" s="59">
        <v>10711</v>
      </c>
      <c r="AM75" s="59">
        <v>11074</v>
      </c>
      <c r="AN75" s="59">
        <v>10544</v>
      </c>
      <c r="AO75" s="59">
        <v>9824</v>
      </c>
      <c r="AP75" s="59">
        <v>10325</v>
      </c>
      <c r="AQ75" s="59">
        <v>10164</v>
      </c>
      <c r="AR75" s="139">
        <v>9914</v>
      </c>
      <c r="AS75" s="59">
        <v>9730</v>
      </c>
      <c r="AT75" s="59">
        <v>10106</v>
      </c>
    </row>
    <row r="76" spans="1:46" ht="15" customHeight="1" x14ac:dyDescent="0.25">
      <c r="A76" s="48" t="s">
        <v>142</v>
      </c>
      <c r="B76" s="59">
        <v>13572</v>
      </c>
      <c r="C76" s="59">
        <v>13161</v>
      </c>
      <c r="D76" s="59">
        <v>13089</v>
      </c>
      <c r="E76" s="59">
        <v>12932</v>
      </c>
      <c r="F76" s="59">
        <v>14095</v>
      </c>
      <c r="G76" s="59">
        <v>13650</v>
      </c>
      <c r="H76" s="59">
        <v>13432</v>
      </c>
      <c r="I76" s="59">
        <v>13545</v>
      </c>
      <c r="J76" s="59">
        <v>14749</v>
      </c>
      <c r="K76" s="59">
        <v>15553</v>
      </c>
      <c r="L76" s="59">
        <v>14227</v>
      </c>
      <c r="M76" s="59">
        <v>13250</v>
      </c>
      <c r="N76" s="59">
        <v>13835</v>
      </c>
      <c r="O76" s="59">
        <v>13497</v>
      </c>
      <c r="P76" s="59">
        <v>12796</v>
      </c>
      <c r="Q76" s="59">
        <v>11750</v>
      </c>
      <c r="R76" s="59">
        <v>12973</v>
      </c>
      <c r="S76" s="59">
        <v>13403</v>
      </c>
      <c r="T76" s="59">
        <v>12217</v>
      </c>
      <c r="U76" s="59">
        <v>11448</v>
      </c>
      <c r="V76" s="59">
        <v>12718</v>
      </c>
      <c r="W76" s="59">
        <v>13272</v>
      </c>
      <c r="X76" s="59">
        <v>12373</v>
      </c>
      <c r="Y76" s="59">
        <v>11283</v>
      </c>
      <c r="Z76" s="59">
        <v>11522</v>
      </c>
      <c r="AA76" s="59">
        <v>12814</v>
      </c>
      <c r="AB76" s="59">
        <v>11028</v>
      </c>
      <c r="AC76" s="59">
        <v>10705</v>
      </c>
      <c r="AD76" s="59">
        <v>10984</v>
      </c>
      <c r="AE76" s="59">
        <v>11539</v>
      </c>
      <c r="AF76" s="59">
        <v>10458</v>
      </c>
      <c r="AG76" s="59">
        <v>10139</v>
      </c>
      <c r="AH76" s="59">
        <v>10285</v>
      </c>
      <c r="AI76" s="59">
        <v>10559</v>
      </c>
      <c r="AJ76" s="59">
        <v>9863</v>
      </c>
      <c r="AK76" s="59">
        <v>9861</v>
      </c>
      <c r="AL76" s="59">
        <v>9720</v>
      </c>
      <c r="AM76" s="59">
        <v>9704</v>
      </c>
      <c r="AN76" s="59">
        <v>9293</v>
      </c>
      <c r="AO76" s="59">
        <v>8897</v>
      </c>
      <c r="AP76" s="59">
        <v>9301</v>
      </c>
      <c r="AQ76" s="59">
        <v>9366</v>
      </c>
      <c r="AR76" s="139">
        <v>9098</v>
      </c>
      <c r="AS76" s="59">
        <v>8694</v>
      </c>
      <c r="AT76" s="59">
        <v>8898</v>
      </c>
    </row>
    <row r="77" spans="1:46" ht="15" customHeight="1" x14ac:dyDescent="0.25">
      <c r="A77" s="42"/>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138"/>
      <c r="AS77" s="58"/>
      <c r="AT77" s="58"/>
    </row>
    <row r="78" spans="1:46" ht="15" customHeight="1" x14ac:dyDescent="0.25">
      <c r="A78" s="87" t="s">
        <v>156</v>
      </c>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140"/>
      <c r="AS78" s="83"/>
      <c r="AT78" s="83"/>
    </row>
    <row r="79" spans="1:46" ht="15" customHeight="1" x14ac:dyDescent="0.25">
      <c r="A79" s="48" t="s">
        <v>131</v>
      </c>
      <c r="B79" s="50">
        <v>11.1337848453718</v>
      </c>
      <c r="C79" s="50">
        <v>10.9833070925001</v>
      </c>
      <c r="D79" s="50">
        <v>10.301377834509699</v>
      </c>
      <c r="E79" s="50">
        <v>10.6119691569409</v>
      </c>
      <c r="F79" s="50">
        <v>10.829152313913401</v>
      </c>
      <c r="G79" s="50">
        <v>10.543163551293601</v>
      </c>
      <c r="H79" s="50">
        <v>10.120315334753201</v>
      </c>
      <c r="I79" s="50">
        <v>10.788929066885</v>
      </c>
      <c r="J79" s="50">
        <v>10.971240260896201</v>
      </c>
      <c r="K79" s="50">
        <v>10.7051685393258</v>
      </c>
      <c r="L79" s="50">
        <v>9.8416671543756493</v>
      </c>
      <c r="M79" s="50">
        <v>10.5830334845087</v>
      </c>
      <c r="N79" s="50">
        <v>11.562552139935701</v>
      </c>
      <c r="O79" s="50">
        <v>11.3709868986058</v>
      </c>
      <c r="P79" s="50">
        <v>10.4450114728033</v>
      </c>
      <c r="Q79" s="50">
        <v>11.3262251688395</v>
      </c>
      <c r="R79" s="50">
        <v>11.4631787408465</v>
      </c>
      <c r="S79" s="50">
        <v>10.815400023385701</v>
      </c>
      <c r="T79" s="50">
        <v>10.023560209424099</v>
      </c>
      <c r="U79" s="50">
        <v>10.696483333509001</v>
      </c>
      <c r="V79" s="50">
        <v>11.210879381900799</v>
      </c>
      <c r="W79" s="50">
        <v>11.2221325250433</v>
      </c>
      <c r="X79" s="50">
        <v>10.234894029206499</v>
      </c>
      <c r="Y79" s="50">
        <v>11.2828137439434</v>
      </c>
      <c r="Z79" s="50">
        <v>11.7299705017919</v>
      </c>
      <c r="AA79" s="50">
        <v>11.87938169555</v>
      </c>
      <c r="AB79" s="50">
        <v>11.249742096696499</v>
      </c>
      <c r="AC79" s="50">
        <v>11.167413871091499</v>
      </c>
      <c r="AD79" s="50">
        <v>11.4559567353541</v>
      </c>
      <c r="AE79" s="50">
        <v>11.6226134621638</v>
      </c>
      <c r="AF79" s="50">
        <v>10.4618809126322</v>
      </c>
      <c r="AG79" s="50">
        <v>11.132959028097099</v>
      </c>
      <c r="AH79" s="50">
        <v>11.8021226667937</v>
      </c>
      <c r="AI79" s="50">
        <v>11.967990726064</v>
      </c>
      <c r="AJ79" s="50">
        <v>11.0839651437574</v>
      </c>
      <c r="AK79" s="50">
        <v>11.686393230354</v>
      </c>
      <c r="AL79" s="50">
        <v>12.003500568523</v>
      </c>
      <c r="AM79" s="50">
        <v>11.799156794292101</v>
      </c>
      <c r="AN79" s="50">
        <v>11.452510266260401</v>
      </c>
      <c r="AO79" s="50">
        <v>11.778499882750999</v>
      </c>
      <c r="AP79" s="50">
        <v>11.4184955661314</v>
      </c>
      <c r="AQ79" s="50">
        <v>11.220687840215</v>
      </c>
      <c r="AR79" s="137">
        <v>11.862959096517001</v>
      </c>
      <c r="AS79" s="50">
        <v>12.513330234338699</v>
      </c>
      <c r="AT79" s="50">
        <v>12.3416181031725</v>
      </c>
    </row>
    <row r="80" spans="1:46" ht="15" customHeight="1" x14ac:dyDescent="0.25">
      <c r="A80" s="48" t="s">
        <v>132</v>
      </c>
      <c r="B80" s="50">
        <v>10.1999265556945</v>
      </c>
      <c r="C80" s="50">
        <v>10.179730241119801</v>
      </c>
      <c r="D80" s="50">
        <v>9.4679193572608504</v>
      </c>
      <c r="E80" s="50">
        <v>10.064528152444799</v>
      </c>
      <c r="F80" s="50">
        <v>10.179066197394</v>
      </c>
      <c r="G80" s="50">
        <v>9.8895142797581794</v>
      </c>
      <c r="H80" s="50">
        <v>9.4062185349647596</v>
      </c>
      <c r="I80" s="50">
        <v>10.158968410998201</v>
      </c>
      <c r="J80" s="50">
        <v>10.231365049226101</v>
      </c>
      <c r="K80" s="50">
        <v>9.82112359550562</v>
      </c>
      <c r="L80" s="50">
        <v>9.1150558014109002</v>
      </c>
      <c r="M80" s="50">
        <v>10.005322221868401</v>
      </c>
      <c r="N80" s="50">
        <v>10.594834933418699</v>
      </c>
      <c r="O80" s="50">
        <v>10.422643302209099</v>
      </c>
      <c r="P80" s="50">
        <v>9.5209985623292201</v>
      </c>
      <c r="Q80" s="50">
        <v>10.5350914083566</v>
      </c>
      <c r="R80" s="50">
        <v>10.3634791241294</v>
      </c>
      <c r="S80" s="50">
        <v>9.8723443195509901</v>
      </c>
      <c r="T80" s="50">
        <v>8.9408376963350804</v>
      </c>
      <c r="U80" s="50">
        <v>10.1005364049278</v>
      </c>
      <c r="V80" s="50">
        <v>10.338545065385899</v>
      </c>
      <c r="W80" s="50">
        <v>10.0939789499337</v>
      </c>
      <c r="X80" s="50">
        <v>8.9425030796281302</v>
      </c>
      <c r="Y80" s="50">
        <v>10.238362621198</v>
      </c>
      <c r="Z80" s="50">
        <v>10.4055063321745</v>
      </c>
      <c r="AA80" s="50">
        <v>10.347982425345</v>
      </c>
      <c r="AB80" s="50">
        <v>9.5292405034272498</v>
      </c>
      <c r="AC80" s="50">
        <v>10.109876267527801</v>
      </c>
      <c r="AD80" s="50">
        <v>10.277767718103799</v>
      </c>
      <c r="AE80" s="50">
        <v>9.9044223533237297</v>
      </c>
      <c r="AF80" s="50">
        <v>9.2309646512303107</v>
      </c>
      <c r="AG80" s="50">
        <v>9.9174753757169505</v>
      </c>
      <c r="AH80" s="50">
        <v>10.502555061881299</v>
      </c>
      <c r="AI80" s="50">
        <v>10.1137949797724</v>
      </c>
      <c r="AJ80" s="50">
        <v>9.7208546671918103</v>
      </c>
      <c r="AK80" s="50">
        <v>10.274226591043099</v>
      </c>
      <c r="AL80" s="50">
        <v>10.353506317631901</v>
      </c>
      <c r="AM80" s="50">
        <v>10.2876183572114</v>
      </c>
      <c r="AN80" s="50">
        <v>9.5224533050735207</v>
      </c>
      <c r="AO80" s="50">
        <v>10.2877625540183</v>
      </c>
      <c r="AP80" s="50">
        <v>10.481049063580601</v>
      </c>
      <c r="AQ80" s="50">
        <v>10.177015665470901</v>
      </c>
      <c r="AR80" s="137">
        <v>9.3954636044414901</v>
      </c>
      <c r="AS80" s="50">
        <v>10.122091274507101</v>
      </c>
      <c r="AT80" s="50">
        <v>9.8874810498059809</v>
      </c>
    </row>
    <row r="81" spans="1:46" ht="15" customHeight="1" x14ac:dyDescent="0.25">
      <c r="A81" s="48" t="s">
        <v>133</v>
      </c>
      <c r="B81" s="50">
        <v>9.8917393749796592</v>
      </c>
      <c r="C81" s="50">
        <v>9.7671963110216193</v>
      </c>
      <c r="D81" s="50">
        <v>9.3994030635230494</v>
      </c>
      <c r="E81" s="50">
        <v>9.9592331166864696</v>
      </c>
      <c r="F81" s="50">
        <v>9.6511344915381194</v>
      </c>
      <c r="G81" s="50">
        <v>9.5856206425312092</v>
      </c>
      <c r="H81" s="50">
        <v>9.4424105754998404</v>
      </c>
      <c r="I81" s="50">
        <v>10.002501648814</v>
      </c>
      <c r="J81" s="50">
        <v>9.8561784829134904</v>
      </c>
      <c r="K81" s="50">
        <v>9.3051685393258392</v>
      </c>
      <c r="L81" s="50">
        <v>9.2505638666168508</v>
      </c>
      <c r="M81" s="50">
        <v>10.0981199364973</v>
      </c>
      <c r="N81" s="50">
        <v>9.9269928165260506</v>
      </c>
      <c r="O81" s="50">
        <v>9.8077731284375194</v>
      </c>
      <c r="P81" s="50">
        <v>9.4986242157077392</v>
      </c>
      <c r="Q81" s="50">
        <v>10.163520767879699</v>
      </c>
      <c r="R81" s="50">
        <v>9.8077444644017699</v>
      </c>
      <c r="S81" s="50">
        <v>9.4539427862593506</v>
      </c>
      <c r="T81" s="50">
        <v>8.7958115183246104</v>
      </c>
      <c r="U81" s="50">
        <v>9.90399511017905</v>
      </c>
      <c r="V81" s="50">
        <v>9.8060609224504702</v>
      </c>
      <c r="W81" s="50">
        <v>9.3369686076797702</v>
      </c>
      <c r="X81" s="50">
        <v>9.1299129281209499</v>
      </c>
      <c r="Y81" s="50">
        <v>10.006379534873901</v>
      </c>
      <c r="Z81" s="50">
        <v>10.107837711497901</v>
      </c>
      <c r="AA81" s="50">
        <v>9.5208459664464495</v>
      </c>
      <c r="AB81" s="50">
        <v>9.3739254029022696</v>
      </c>
      <c r="AC81" s="50">
        <v>9.5476120949779908</v>
      </c>
      <c r="AD81" s="50">
        <v>10.032110479363601</v>
      </c>
      <c r="AE81" s="50">
        <v>9.3614995122404405</v>
      </c>
      <c r="AF81" s="50">
        <v>9.1275313929012096</v>
      </c>
      <c r="AG81" s="50">
        <v>10.1177367440285</v>
      </c>
      <c r="AH81" s="50">
        <v>10.135674381484399</v>
      </c>
      <c r="AI81" s="50">
        <v>9.5046014809908002</v>
      </c>
      <c r="AJ81" s="50">
        <v>9.5959285151634504</v>
      </c>
      <c r="AK81" s="50">
        <v>9.7866856333473091</v>
      </c>
      <c r="AL81" s="50">
        <v>9.8271434594304505</v>
      </c>
      <c r="AM81" s="50">
        <v>9.8602923876202606</v>
      </c>
      <c r="AN81" s="50">
        <v>9.3621671744601898</v>
      </c>
      <c r="AO81" s="50">
        <v>9.8790660279387605</v>
      </c>
      <c r="AP81" s="50">
        <v>10.0914164412641</v>
      </c>
      <c r="AQ81" s="50">
        <v>9.6236685734864302</v>
      </c>
      <c r="AR81" s="137">
        <v>9.5357854634688692</v>
      </c>
      <c r="AS81" s="50">
        <v>9.7714035711356004</v>
      </c>
      <c r="AT81" s="50">
        <v>9.69902223953045</v>
      </c>
    </row>
    <row r="82" spans="1:46" ht="15" customHeight="1" x14ac:dyDescent="0.25">
      <c r="A82" s="48" t="s">
        <v>134</v>
      </c>
      <c r="B82" s="50">
        <v>9.0908245750224292</v>
      </c>
      <c r="C82" s="50">
        <v>8.5436103960419203</v>
      </c>
      <c r="D82" s="50">
        <v>9.0033225709566</v>
      </c>
      <c r="E82" s="50">
        <v>9.2049292985766495</v>
      </c>
      <c r="F82" s="50">
        <v>8.8990190205181996</v>
      </c>
      <c r="G82" s="50">
        <v>8.3390081764065496</v>
      </c>
      <c r="H82" s="50">
        <v>9.0855941758654808</v>
      </c>
      <c r="I82" s="50">
        <v>9.2197129926542498</v>
      </c>
      <c r="J82" s="50">
        <v>8.9538137121104899</v>
      </c>
      <c r="K82" s="50">
        <v>8.3595505617977501</v>
      </c>
      <c r="L82" s="50">
        <v>8.9367794099771807</v>
      </c>
      <c r="M82" s="50">
        <v>9.1473982523097099</v>
      </c>
      <c r="N82" s="50">
        <v>9.0859897456247491</v>
      </c>
      <c r="O82" s="50">
        <v>8.48164525736839</v>
      </c>
      <c r="P82" s="50">
        <v>9.2263236568251301</v>
      </c>
      <c r="Q82" s="50">
        <v>9.3511119906983708</v>
      </c>
      <c r="R82" s="50">
        <v>8.9813066416944292</v>
      </c>
      <c r="S82" s="50">
        <v>8.2495767688013792</v>
      </c>
      <c r="T82" s="50">
        <v>8.7937172774869108</v>
      </c>
      <c r="U82" s="50">
        <v>9.2232140034355208</v>
      </c>
      <c r="V82" s="50">
        <v>8.9180653076140004</v>
      </c>
      <c r="W82" s="50">
        <v>8.2123690717357398</v>
      </c>
      <c r="X82" s="50">
        <v>8.7435117236441702</v>
      </c>
      <c r="Y82" s="50">
        <v>8.92818541775409</v>
      </c>
      <c r="Z82" s="50">
        <v>9.2755476511581705</v>
      </c>
      <c r="AA82" s="50">
        <v>8.5453036734433301</v>
      </c>
      <c r="AB82" s="50">
        <v>8.7761628573393509</v>
      </c>
      <c r="AC82" s="50">
        <v>9.0700883476189702</v>
      </c>
      <c r="AD82" s="50">
        <v>9.0796605463610103</v>
      </c>
      <c r="AE82" s="50">
        <v>8.2106192223719106</v>
      </c>
      <c r="AF82" s="50">
        <v>8.5637898913648307</v>
      </c>
      <c r="AG82" s="50">
        <v>9.1981074998184909</v>
      </c>
      <c r="AH82" s="50">
        <v>9.0808924253433592</v>
      </c>
      <c r="AI82" s="50">
        <v>8.3394449833211102</v>
      </c>
      <c r="AJ82" s="50">
        <v>8.8174478141000403</v>
      </c>
      <c r="AK82" s="50">
        <v>9.0274105009756909</v>
      </c>
      <c r="AL82" s="50">
        <v>8.8472397889438206</v>
      </c>
      <c r="AM82" s="50">
        <v>8.4594008533801404</v>
      </c>
      <c r="AN82" s="50">
        <v>8.93032189693999</v>
      </c>
      <c r="AO82" s="50">
        <v>9.0878027536765895</v>
      </c>
      <c r="AP82" s="50">
        <v>8.88691067209915</v>
      </c>
      <c r="AQ82" s="50">
        <v>8.67210548914775</v>
      </c>
      <c r="AR82" s="137">
        <v>8.9121327566805402</v>
      </c>
      <c r="AS82" s="50">
        <v>8.8943425118263093</v>
      </c>
      <c r="AT82" s="50">
        <v>8.8798175218014208</v>
      </c>
    </row>
    <row r="83" spans="1:46" ht="15" customHeight="1" x14ac:dyDescent="0.25">
      <c r="A83" s="48" t="s">
        <v>135</v>
      </c>
      <c r="B83" s="50">
        <v>9.0229583180324404</v>
      </c>
      <c r="C83" s="50">
        <v>8.3333722663203194</v>
      </c>
      <c r="D83" s="50">
        <v>8.9859588526805805</v>
      </c>
      <c r="E83" s="50">
        <v>8.9300440282339792</v>
      </c>
      <c r="F83" s="50">
        <v>8.8611090310019502</v>
      </c>
      <c r="G83" s="50">
        <v>8.4071062932851603</v>
      </c>
      <c r="H83" s="50">
        <v>8.9329380048905698</v>
      </c>
      <c r="I83" s="50">
        <v>9.1296536353505697</v>
      </c>
      <c r="J83" s="50">
        <v>8.5768014204143501</v>
      </c>
      <c r="K83" s="50">
        <v>8.1865168539325808</v>
      </c>
      <c r="L83" s="50">
        <v>8.8787045248889207</v>
      </c>
      <c r="M83" s="50">
        <v>9.1824248406745106</v>
      </c>
      <c r="N83" s="50">
        <v>8.8059560153139191</v>
      </c>
      <c r="O83" s="50">
        <v>8.1152813053885708</v>
      </c>
      <c r="P83" s="50">
        <v>9.1087393245803607</v>
      </c>
      <c r="Q83" s="50">
        <v>8.8974098904089196</v>
      </c>
      <c r="R83" s="50">
        <v>8.6584074057016505</v>
      </c>
      <c r="S83" s="50">
        <v>7.8413429519931297</v>
      </c>
      <c r="T83" s="50">
        <v>8.9376963350785292</v>
      </c>
      <c r="U83" s="50">
        <v>8.9439462119695197</v>
      </c>
      <c r="V83" s="50">
        <v>8.8413249458380108</v>
      </c>
      <c r="W83" s="50">
        <v>7.8092394863905703</v>
      </c>
      <c r="X83" s="50">
        <v>8.8924920245527996</v>
      </c>
      <c r="Y83" s="50">
        <v>8.9772182064544008</v>
      </c>
      <c r="Z83" s="50">
        <v>8.8365670318569904</v>
      </c>
      <c r="AA83" s="50">
        <v>8.23413015032075</v>
      </c>
      <c r="AB83" s="50">
        <v>8.7893445817381508</v>
      </c>
      <c r="AC83" s="50">
        <v>8.8731241160943792</v>
      </c>
      <c r="AD83" s="50">
        <v>8.5726529774623099</v>
      </c>
      <c r="AE83" s="50">
        <v>7.9661587773493796</v>
      </c>
      <c r="AF83" s="50">
        <v>8.7228714524206996</v>
      </c>
      <c r="AG83" s="50">
        <v>8.9524696885360893</v>
      </c>
      <c r="AH83" s="50">
        <v>8.6621958046955996</v>
      </c>
      <c r="AI83" s="50">
        <v>8.2690624334618708</v>
      </c>
      <c r="AJ83" s="50">
        <v>8.9977599448601797</v>
      </c>
      <c r="AK83" s="50">
        <v>8.8614520453011902</v>
      </c>
      <c r="AL83" s="50">
        <v>8.97883050349418</v>
      </c>
      <c r="AM83" s="50">
        <v>8.2692662329816802</v>
      </c>
      <c r="AN83" s="50">
        <v>8.7157239369452899</v>
      </c>
      <c r="AO83" s="50">
        <v>8.8807745134166396</v>
      </c>
      <c r="AP83" s="50">
        <v>8.6246447769370391</v>
      </c>
      <c r="AQ83" s="50">
        <v>8.4788841641619506</v>
      </c>
      <c r="AR83" s="137">
        <v>8.9141664068113702</v>
      </c>
      <c r="AS83" s="50">
        <v>8.7227584698258198</v>
      </c>
      <c r="AT83" s="50">
        <v>8.7087442106288009</v>
      </c>
    </row>
    <row r="84" spans="1:46" ht="15" customHeight="1" x14ac:dyDescent="0.25">
      <c r="A84" s="48" t="s">
        <v>136</v>
      </c>
      <c r="B84" s="50">
        <v>8.3786937140041609</v>
      </c>
      <c r="C84" s="50">
        <v>7.9577468078843996</v>
      </c>
      <c r="D84" s="50">
        <v>8.5096298242979405</v>
      </c>
      <c r="E84" s="50">
        <v>8.3276259696694392</v>
      </c>
      <c r="F84" s="50">
        <v>8.1660925565373699</v>
      </c>
      <c r="G84" s="50">
        <v>8.1124777059736406</v>
      </c>
      <c r="H84" s="50">
        <v>8.3478333495733494</v>
      </c>
      <c r="I84" s="50">
        <v>8.2859157171772306</v>
      </c>
      <c r="J84" s="50">
        <v>7.8629427954594204</v>
      </c>
      <c r="K84" s="50">
        <v>7.8480898876404499</v>
      </c>
      <c r="L84" s="50">
        <v>8.6063378157540509</v>
      </c>
      <c r="M84" s="50">
        <v>8.6015293427283392</v>
      </c>
      <c r="N84" s="50">
        <v>8.0050866030240009</v>
      </c>
      <c r="O84" s="50">
        <v>7.98097831052314</v>
      </c>
      <c r="P84" s="50">
        <v>8.4527425236358802</v>
      </c>
      <c r="Q84" s="50">
        <v>8.2334314622863207</v>
      </c>
      <c r="R84" s="50">
        <v>8.0202848268062699</v>
      </c>
      <c r="S84" s="50">
        <v>7.5388533866121703</v>
      </c>
      <c r="T84" s="50">
        <v>8.5518324607329799</v>
      </c>
      <c r="U84" s="50">
        <v>8.6520323318333698</v>
      </c>
      <c r="V84" s="50">
        <v>7.9836078410900297</v>
      </c>
      <c r="W84" s="50">
        <v>7.7366355434379699</v>
      </c>
      <c r="X84" s="50">
        <v>8.4013308204971597</v>
      </c>
      <c r="Y84" s="50">
        <v>8.5522673710516699</v>
      </c>
      <c r="Z84" s="50">
        <v>7.9623669491115603</v>
      </c>
      <c r="AA84" s="50">
        <v>7.6554005893679697</v>
      </c>
      <c r="AB84" s="50">
        <v>8.0293895142247997</v>
      </c>
      <c r="AC84" s="50">
        <v>8.5868388958551591</v>
      </c>
      <c r="AD84" s="50">
        <v>7.8483564504641503</v>
      </c>
      <c r="AE84" s="50">
        <v>7.7367956519719403</v>
      </c>
      <c r="AF84" s="50">
        <v>8.2958312162783407</v>
      </c>
      <c r="AG84" s="50">
        <v>8.1810701580310194</v>
      </c>
      <c r="AH84" s="50">
        <v>7.9236697597408003</v>
      </c>
      <c r="AI84" s="50">
        <v>8.0230192339539599</v>
      </c>
      <c r="AJ84" s="50">
        <v>8.2882040173296598</v>
      </c>
      <c r="AK84" s="50">
        <v>8.0681341527912007</v>
      </c>
      <c r="AL84" s="50">
        <v>8.1011332132408391</v>
      </c>
      <c r="AM84" s="50">
        <v>7.71221630833604</v>
      </c>
      <c r="AN84" s="50">
        <v>8.1739303218969397</v>
      </c>
      <c r="AO84" s="50">
        <v>8.2020702824025999</v>
      </c>
      <c r="AP84" s="50">
        <v>7.9850720717636197</v>
      </c>
      <c r="AQ84" s="50">
        <v>7.8521268196739502</v>
      </c>
      <c r="AR84" s="137">
        <v>8.1542591412573397</v>
      </c>
      <c r="AS84" s="50">
        <v>8.0343714965409792</v>
      </c>
      <c r="AT84" s="50">
        <v>8.0369685252924192</v>
      </c>
    </row>
    <row r="85" spans="1:46" ht="15" customHeight="1" x14ac:dyDescent="0.25">
      <c r="A85" s="48" t="s">
        <v>137</v>
      </c>
      <c r="B85" s="50">
        <v>7.6670276903625298</v>
      </c>
      <c r="C85" s="50">
        <v>8.0801521189667493</v>
      </c>
      <c r="D85" s="50">
        <v>8.4415828202432799</v>
      </c>
      <c r="E85" s="50">
        <v>8.1631607147017</v>
      </c>
      <c r="F85" s="50">
        <v>7.7654635315261302</v>
      </c>
      <c r="G85" s="50">
        <v>8.4089593032682508</v>
      </c>
      <c r="H85" s="50">
        <v>8.4819294997610406</v>
      </c>
      <c r="I85" s="50">
        <v>8.18312069318414</v>
      </c>
      <c r="J85" s="50">
        <v>7.8068017399162901</v>
      </c>
      <c r="K85" s="50">
        <v>8.3253932584269705</v>
      </c>
      <c r="L85" s="50">
        <v>8.5599679462649707</v>
      </c>
      <c r="M85" s="50">
        <v>8.2053194925238699</v>
      </c>
      <c r="N85" s="50">
        <v>7.7313660324947397</v>
      </c>
      <c r="O85" s="50">
        <v>8.2646591262082705</v>
      </c>
      <c r="P85" s="50">
        <v>8.4322723767268695</v>
      </c>
      <c r="Q85" s="50">
        <v>8.0948964698315304</v>
      </c>
      <c r="R85" s="50">
        <v>7.5300511214479799</v>
      </c>
      <c r="S85" s="50">
        <v>8.2185652335270305</v>
      </c>
      <c r="T85" s="50">
        <v>8.5015706806282694</v>
      </c>
      <c r="U85" s="50">
        <v>8.3780337439799393</v>
      </c>
      <c r="V85" s="50">
        <v>7.5064602855576696</v>
      </c>
      <c r="W85" s="50">
        <v>8.2301392675633007</v>
      </c>
      <c r="X85" s="50">
        <v>8.4739784583960702</v>
      </c>
      <c r="Y85" s="50">
        <v>8.10569992987784</v>
      </c>
      <c r="Z85" s="50">
        <v>7.7130560465953497</v>
      </c>
      <c r="AA85" s="50">
        <v>7.8601900020212998</v>
      </c>
      <c r="AB85" s="50">
        <v>8.0557529630223996</v>
      </c>
      <c r="AC85" s="50">
        <v>8.3211662114731695</v>
      </c>
      <c r="AD85" s="50">
        <v>7.6189958835814098</v>
      </c>
      <c r="AE85" s="50">
        <v>8.0799693408277999</v>
      </c>
      <c r="AF85" s="50">
        <v>8.5117708257724196</v>
      </c>
      <c r="AG85" s="50">
        <v>8.2784782556085297</v>
      </c>
      <c r="AH85" s="50">
        <v>7.2971137925694798</v>
      </c>
      <c r="AI85" s="50">
        <v>8.0076415339847191</v>
      </c>
      <c r="AJ85" s="50">
        <v>8.3300512012603392</v>
      </c>
      <c r="AK85" s="50">
        <v>8.1009611000674795</v>
      </c>
      <c r="AL85" s="50">
        <v>7.8219820372286701</v>
      </c>
      <c r="AM85" s="50">
        <v>8.0161773402773804</v>
      </c>
      <c r="AN85" s="50">
        <v>8.3520996158431604</v>
      </c>
      <c r="AO85" s="50">
        <v>8.0124618940738994</v>
      </c>
      <c r="AP85" s="50">
        <v>7.6673400212277896</v>
      </c>
      <c r="AQ85" s="50">
        <v>8.0758203249442495</v>
      </c>
      <c r="AR85" s="137">
        <v>8.2193359454439499</v>
      </c>
      <c r="AS85" s="50">
        <v>7.9694293292499498</v>
      </c>
      <c r="AT85" s="50">
        <v>7.83529673569869</v>
      </c>
    </row>
    <row r="86" spans="1:46" ht="15" customHeight="1" x14ac:dyDescent="0.25">
      <c r="A86" s="48" t="s">
        <v>138</v>
      </c>
      <c r="B86" s="50">
        <v>7.0460049551664303</v>
      </c>
      <c r="C86" s="50">
        <v>7.8119817046107602</v>
      </c>
      <c r="D86" s="50">
        <v>7.7916166091004699</v>
      </c>
      <c r="E86" s="50">
        <v>7.7042420854008</v>
      </c>
      <c r="F86" s="50">
        <v>7.19821776246817</v>
      </c>
      <c r="G86" s="50">
        <v>7.89613879044773</v>
      </c>
      <c r="H86" s="50">
        <v>7.8383607789640699</v>
      </c>
      <c r="I86" s="50">
        <v>7.4385390370926299</v>
      </c>
      <c r="J86" s="50">
        <v>7.1153082509094396</v>
      </c>
      <c r="K86" s="50">
        <v>7.6602247191011203</v>
      </c>
      <c r="L86" s="50">
        <v>7.9729163946751198</v>
      </c>
      <c r="M86" s="50">
        <v>7.5766604649893301</v>
      </c>
      <c r="N86" s="50">
        <v>6.7420037067266696</v>
      </c>
      <c r="O86" s="50">
        <v>7.6918157399455502</v>
      </c>
      <c r="P86" s="50">
        <v>7.8129314202473603</v>
      </c>
      <c r="Q86" s="50">
        <v>7.5580733740692203</v>
      </c>
      <c r="R86" s="50">
        <v>6.8985809832307297</v>
      </c>
      <c r="S86" s="50">
        <v>7.9943670850682</v>
      </c>
      <c r="T86" s="50">
        <v>8.0109947643979105</v>
      </c>
      <c r="U86" s="50">
        <v>7.7278140181892896</v>
      </c>
      <c r="V86" s="50">
        <v>6.8377228472240397</v>
      </c>
      <c r="W86" s="50">
        <v>7.7533902995039599</v>
      </c>
      <c r="X86" s="50">
        <v>7.9838701186578103</v>
      </c>
      <c r="Y86" s="50">
        <v>7.5368141340967698</v>
      </c>
      <c r="Z86" s="50">
        <v>7.0290629886144398</v>
      </c>
      <c r="AA86" s="50">
        <v>7.4224193874402902</v>
      </c>
      <c r="AB86" s="50">
        <v>7.7989958964718804</v>
      </c>
      <c r="AC86" s="50">
        <v>7.5189950243628703</v>
      </c>
      <c r="AD86" s="50">
        <v>6.9743719745530504</v>
      </c>
      <c r="AE86" s="50">
        <v>7.4679472290611804</v>
      </c>
      <c r="AF86" s="50">
        <v>8.1869541022477108</v>
      </c>
      <c r="AG86" s="50">
        <v>7.4284262239539203</v>
      </c>
      <c r="AH86" s="50">
        <v>7.0255267953925502</v>
      </c>
      <c r="AI86" s="50">
        <v>7.5888949348222097</v>
      </c>
      <c r="AJ86" s="50">
        <v>7.6961894446632497</v>
      </c>
      <c r="AK86" s="50">
        <v>7.5137234876807799</v>
      </c>
      <c r="AL86" s="50">
        <v>7.0777918311550598</v>
      </c>
      <c r="AM86" s="50">
        <v>7.6193746542284302</v>
      </c>
      <c r="AN86" s="50">
        <v>7.7566565107961303</v>
      </c>
      <c r="AO86" s="50">
        <v>7.4215269170212101</v>
      </c>
      <c r="AP86" s="50">
        <v>7.1832095045708204</v>
      </c>
      <c r="AQ86" s="50">
        <v>7.6131972242614001</v>
      </c>
      <c r="AR86" s="137">
        <v>7.5767025041011902</v>
      </c>
      <c r="AS86" s="50">
        <v>7.51004894588608</v>
      </c>
      <c r="AT86" s="50">
        <v>7.0918927940583298</v>
      </c>
    </row>
    <row r="87" spans="1:46" ht="15" customHeight="1" x14ac:dyDescent="0.25">
      <c r="A87" s="48" t="s">
        <v>139</v>
      </c>
      <c r="B87" s="50">
        <v>7.3472195752316098</v>
      </c>
      <c r="C87" s="50">
        <v>7.7675980994473104</v>
      </c>
      <c r="D87" s="50">
        <v>7.7597049106472404</v>
      </c>
      <c r="E87" s="50">
        <v>7.5994129568802897</v>
      </c>
      <c r="F87" s="50">
        <v>7.5089860715890397</v>
      </c>
      <c r="G87" s="50">
        <v>7.9526555949320201</v>
      </c>
      <c r="H87" s="50">
        <v>7.91816886834913</v>
      </c>
      <c r="I87" s="50">
        <v>7.5681699301812602</v>
      </c>
      <c r="J87" s="50">
        <v>7.3928185092039396</v>
      </c>
      <c r="K87" s="50">
        <v>7.9622471910112402</v>
      </c>
      <c r="L87" s="50">
        <v>8.0377441733782895</v>
      </c>
      <c r="M87" s="50">
        <v>7.5307164984329003</v>
      </c>
      <c r="N87" s="50">
        <v>7.2154906903440201</v>
      </c>
      <c r="O87" s="50">
        <v>7.7365834049006903</v>
      </c>
      <c r="P87" s="50">
        <v>7.6239395987851202</v>
      </c>
      <c r="Q87" s="50">
        <v>7.2978254953862898</v>
      </c>
      <c r="R87" s="50">
        <v>7.0996893821929499</v>
      </c>
      <c r="S87" s="50">
        <v>7.9704729513322299</v>
      </c>
      <c r="T87" s="50">
        <v>8.17434554973822</v>
      </c>
      <c r="U87" s="50">
        <v>7.3663466503672597</v>
      </c>
      <c r="V87" s="50">
        <v>7.2302993918195799</v>
      </c>
      <c r="W87" s="50">
        <v>7.9930340832356004</v>
      </c>
      <c r="X87" s="50">
        <v>8.0259846913528197</v>
      </c>
      <c r="Y87" s="50">
        <v>7.4545655853091404</v>
      </c>
      <c r="Z87" s="50">
        <v>7.1134203414054902</v>
      </c>
      <c r="AA87" s="50">
        <v>7.5069947552633502</v>
      </c>
      <c r="AB87" s="50">
        <v>7.9886981041241603</v>
      </c>
      <c r="AC87" s="50">
        <v>7.32718392680259</v>
      </c>
      <c r="AD87" s="50">
        <v>7.3051340552155404</v>
      </c>
      <c r="AE87" s="50">
        <v>7.8657035350954603</v>
      </c>
      <c r="AF87" s="50">
        <v>7.9589170356391099</v>
      </c>
      <c r="AG87" s="50">
        <v>7.4986084557488901</v>
      </c>
      <c r="AH87" s="50">
        <v>7.16072470846089</v>
      </c>
      <c r="AI87" s="50">
        <v>7.7249284345501401</v>
      </c>
      <c r="AJ87" s="50">
        <v>7.5534166994879897</v>
      </c>
      <c r="AK87" s="50">
        <v>7.5155472069739</v>
      </c>
      <c r="AL87" s="50">
        <v>7.0356316993088299</v>
      </c>
      <c r="AM87" s="50">
        <v>7.6416312151446402</v>
      </c>
      <c r="AN87" s="50">
        <v>7.5612663928997197</v>
      </c>
      <c r="AO87" s="50">
        <v>7.42487688854645</v>
      </c>
      <c r="AP87" s="50">
        <v>7.1222652103947697</v>
      </c>
      <c r="AQ87" s="50">
        <v>7.53770932310207</v>
      </c>
      <c r="AR87" s="137">
        <v>7.5204381838148597</v>
      </c>
      <c r="AS87" s="50">
        <v>7.3494025320609202</v>
      </c>
      <c r="AT87" s="50">
        <v>7.36519283995605</v>
      </c>
    </row>
    <row r="88" spans="1:46" ht="15" customHeight="1" x14ac:dyDescent="0.25">
      <c r="A88" s="48" t="s">
        <v>140</v>
      </c>
      <c r="B88" s="50">
        <v>6.9404868706683001</v>
      </c>
      <c r="C88" s="50">
        <v>7.3975789911373004</v>
      </c>
      <c r="D88" s="50">
        <v>7.0416916954497699</v>
      </c>
      <c r="E88" s="50">
        <v>6.8003820439350502</v>
      </c>
      <c r="F88" s="50">
        <v>7.2763778643103203</v>
      </c>
      <c r="G88" s="50">
        <v>7.3629351678132204</v>
      </c>
      <c r="H88" s="50">
        <v>7.0964239479948201</v>
      </c>
      <c r="I88" s="50">
        <v>6.6439244047212904</v>
      </c>
      <c r="J88" s="50">
        <v>7.2152667156569601</v>
      </c>
      <c r="K88" s="50">
        <v>7.4566292134831498</v>
      </c>
      <c r="L88" s="50">
        <v>7.19813440059065</v>
      </c>
      <c r="M88" s="50">
        <v>6.5950062092588499</v>
      </c>
      <c r="N88" s="50">
        <v>7.0441334962729796</v>
      </c>
      <c r="O88" s="50">
        <v>6.9028998483381097</v>
      </c>
      <c r="P88" s="50">
        <v>6.9408079519379999</v>
      </c>
      <c r="Q88" s="50">
        <v>6.4171387576379804</v>
      </c>
      <c r="R88" s="50">
        <v>7.1017362870169896</v>
      </c>
      <c r="S88" s="50">
        <v>7.6583240552920397</v>
      </c>
      <c r="T88" s="50">
        <v>7.4178010471204203</v>
      </c>
      <c r="U88" s="50">
        <v>6.5364470813881201</v>
      </c>
      <c r="V88" s="50">
        <v>7.40622797629924</v>
      </c>
      <c r="W88" s="50">
        <v>7.4025558618798799</v>
      </c>
      <c r="X88" s="50">
        <v>7.5100811758388701</v>
      </c>
      <c r="Y88" s="50">
        <v>6.54930431435817</v>
      </c>
      <c r="Z88" s="50">
        <v>6.8490648154615696</v>
      </c>
      <c r="AA88" s="50">
        <v>7.1250757986787097</v>
      </c>
      <c r="AB88" s="50">
        <v>7.1313128997501201</v>
      </c>
      <c r="AC88" s="50">
        <v>6.6360914051451196</v>
      </c>
      <c r="AD88" s="50">
        <v>7.0286942140779098</v>
      </c>
      <c r="AE88" s="50">
        <v>7.6096297672690101</v>
      </c>
      <c r="AF88" s="50">
        <v>7.3177518085698399</v>
      </c>
      <c r="AG88" s="50">
        <v>6.5366278647660998</v>
      </c>
      <c r="AH88" s="50">
        <v>7.2214744315136201</v>
      </c>
      <c r="AI88" s="50">
        <v>7.1890747356218503</v>
      </c>
      <c r="AJ88" s="50">
        <v>6.8457069712485197</v>
      </c>
      <c r="AK88" s="50">
        <v>6.7963938990510604</v>
      </c>
      <c r="AL88" s="50">
        <v>6.9021246151291002</v>
      </c>
      <c r="AM88" s="50">
        <v>7.12209949318631</v>
      </c>
      <c r="AN88" s="50">
        <v>7.0340442442707598</v>
      </c>
      <c r="AO88" s="50">
        <v>6.4821949013433402</v>
      </c>
      <c r="AP88" s="50">
        <v>7.1003526551854002</v>
      </c>
      <c r="AQ88" s="50">
        <v>7.2232918265301898</v>
      </c>
      <c r="AR88" s="137">
        <v>7.0208381350072502</v>
      </c>
      <c r="AS88" s="50">
        <v>6.5181427907358298</v>
      </c>
      <c r="AT88" s="50">
        <v>6.93820498198862</v>
      </c>
    </row>
    <row r="89" spans="1:46" ht="15" customHeight="1" x14ac:dyDescent="0.25">
      <c r="A89" s="48" t="s">
        <v>141</v>
      </c>
      <c r="B89" s="50">
        <v>6.9725606496567201</v>
      </c>
      <c r="C89" s="50">
        <v>7.0289614703587597</v>
      </c>
      <c r="D89" s="50">
        <v>7.1552597987685802</v>
      </c>
      <c r="E89" s="50">
        <v>6.6093600764087901</v>
      </c>
      <c r="F89" s="50">
        <v>7.0685749588138398</v>
      </c>
      <c r="G89" s="50">
        <v>7.1790239269914098</v>
      </c>
      <c r="H89" s="50">
        <v>7.0973519490341799</v>
      </c>
      <c r="I89" s="50">
        <v>6.4196857019399101</v>
      </c>
      <c r="J89" s="50">
        <v>7.2855571429223502</v>
      </c>
      <c r="K89" s="50">
        <v>7.3797752808988797</v>
      </c>
      <c r="L89" s="50">
        <v>7.1972340147753302</v>
      </c>
      <c r="M89" s="50">
        <v>6.4471667129138899</v>
      </c>
      <c r="N89" s="50">
        <v>7.0468391361793703</v>
      </c>
      <c r="O89" s="50">
        <v>7.0591298627733998</v>
      </c>
      <c r="P89" s="50">
        <v>6.8460740162428202</v>
      </c>
      <c r="Q89" s="50">
        <v>6.3117532098062998</v>
      </c>
      <c r="R89" s="50">
        <v>7.4369169519540304</v>
      </c>
      <c r="S89" s="50">
        <v>7.5729152368315402</v>
      </c>
      <c r="T89" s="50">
        <v>7.4554973821989501</v>
      </c>
      <c r="U89" s="50">
        <v>6.4389668145556502</v>
      </c>
      <c r="V89" s="50">
        <v>7.2814596330035801</v>
      </c>
      <c r="W89" s="50">
        <v>7.4710980457861798</v>
      </c>
      <c r="X89" s="50">
        <v>7.1478958506617296</v>
      </c>
      <c r="Y89" s="50">
        <v>6.4196046797315303</v>
      </c>
      <c r="Z89" s="50">
        <v>6.7867370898325197</v>
      </c>
      <c r="AA89" s="50">
        <v>7.0862455983574302</v>
      </c>
      <c r="AB89" s="50">
        <v>6.9570848903051301</v>
      </c>
      <c r="AC89" s="50">
        <v>6.7122432737287498</v>
      </c>
      <c r="AD89" s="50">
        <v>7.17657142167337</v>
      </c>
      <c r="AE89" s="50">
        <v>7.4743345566033401</v>
      </c>
      <c r="AF89" s="50">
        <v>7.2959763857637103</v>
      </c>
      <c r="AG89" s="50">
        <v>6.6237506352702002</v>
      </c>
      <c r="AH89" s="50">
        <v>7.0624530976402902</v>
      </c>
      <c r="AI89" s="50">
        <v>7.0264259859471503</v>
      </c>
      <c r="AJ89" s="50">
        <v>7.0007877116975203</v>
      </c>
      <c r="AK89" s="50">
        <v>6.3745068359078196</v>
      </c>
      <c r="AL89" s="50">
        <v>6.8420783667420402</v>
      </c>
      <c r="AM89" s="50">
        <v>7.0419758738879699</v>
      </c>
      <c r="AN89" s="50">
        <v>6.98370645118559</v>
      </c>
      <c r="AO89" s="50">
        <v>6.5820240527955498</v>
      </c>
      <c r="AP89" s="50">
        <v>7.0702228917725201</v>
      </c>
      <c r="AQ89" s="50">
        <v>7.0390736457193501</v>
      </c>
      <c r="AR89" s="137">
        <v>6.7205357990211398</v>
      </c>
      <c r="AS89" s="50">
        <v>6.6514451341226701</v>
      </c>
      <c r="AT89" s="50">
        <v>7.0279141573596302</v>
      </c>
    </row>
    <row r="90" spans="1:46" ht="15" customHeight="1" x14ac:dyDescent="0.25">
      <c r="A90" s="85" t="s">
        <v>142</v>
      </c>
      <c r="B90" s="136">
        <v>6.3087728758094004</v>
      </c>
      <c r="C90" s="136">
        <v>6.1487645005909997</v>
      </c>
      <c r="D90" s="136">
        <v>6.1425326625619503</v>
      </c>
      <c r="E90" s="136">
        <v>6.0251124001211398</v>
      </c>
      <c r="F90" s="136">
        <v>6.5968062003894001</v>
      </c>
      <c r="G90" s="136">
        <v>6.3233965672990102</v>
      </c>
      <c r="H90" s="136">
        <v>6.2324549803495799</v>
      </c>
      <c r="I90" s="136">
        <v>6.1608787610015696</v>
      </c>
      <c r="J90" s="136">
        <v>6.7319059203709903</v>
      </c>
      <c r="K90" s="136">
        <v>6.9901123595505599</v>
      </c>
      <c r="L90" s="136">
        <v>6.4048944972920898</v>
      </c>
      <c r="M90" s="136">
        <v>6.0273025432942298</v>
      </c>
      <c r="N90" s="136">
        <v>6.2387546841390904</v>
      </c>
      <c r="O90" s="136">
        <v>6.1656038153013997</v>
      </c>
      <c r="P90" s="136">
        <v>6.0915348801782301</v>
      </c>
      <c r="Q90" s="136">
        <v>5.8135220047992497</v>
      </c>
      <c r="R90" s="136">
        <v>6.6386240705772801</v>
      </c>
      <c r="S90" s="136">
        <v>6.8138952013462104</v>
      </c>
      <c r="T90" s="136">
        <v>6.3963350785340296</v>
      </c>
      <c r="U90" s="136">
        <v>6.0321842956655498</v>
      </c>
      <c r="V90" s="136">
        <v>6.6393464018167103</v>
      </c>
      <c r="W90" s="136">
        <v>6.7384582578099996</v>
      </c>
      <c r="X90" s="136">
        <v>6.5135450994430304</v>
      </c>
      <c r="Y90" s="136">
        <v>5.9487844613510896</v>
      </c>
      <c r="Z90" s="136">
        <v>6.1908625404995901</v>
      </c>
      <c r="AA90" s="136">
        <v>6.8160299577655099</v>
      </c>
      <c r="AB90" s="136">
        <v>6.3203502899979398</v>
      </c>
      <c r="AC90" s="136">
        <v>6.1293665653216998</v>
      </c>
      <c r="AD90" s="136">
        <v>6.6297275437897598</v>
      </c>
      <c r="AE90" s="136">
        <v>6.7003065917220201</v>
      </c>
      <c r="AF90" s="136">
        <v>6.3257603251796501</v>
      </c>
      <c r="AG90" s="136">
        <v>6.1342900704242398</v>
      </c>
      <c r="AH90" s="136">
        <v>6.1255970744839203</v>
      </c>
      <c r="AI90" s="136">
        <v>6.2451205375097603</v>
      </c>
      <c r="AJ90" s="136">
        <v>6.0696878692398597</v>
      </c>
      <c r="AK90" s="136">
        <v>5.9945653165064803</v>
      </c>
      <c r="AL90" s="136">
        <v>6.2090375991721301</v>
      </c>
      <c r="AM90" s="136">
        <v>6.1707904894535703</v>
      </c>
      <c r="AN90" s="136">
        <v>6.1551198834282701</v>
      </c>
      <c r="AO90" s="136">
        <v>5.9609393320156796</v>
      </c>
      <c r="AP90" s="136">
        <v>6.3690211250727602</v>
      </c>
      <c r="AQ90" s="136">
        <v>6.4864191032868401</v>
      </c>
      <c r="AR90" s="141">
        <v>6.1673829634349699</v>
      </c>
      <c r="AS90" s="136">
        <v>5.9432337097700403</v>
      </c>
      <c r="AT90" s="136">
        <v>6.1878468407070999</v>
      </c>
    </row>
    <row r="91" spans="1:46" ht="15" customHeight="1" x14ac:dyDescent="0.25">
      <c r="B91" s="22"/>
      <c r="C91" s="22"/>
    </row>
    <row r="92" spans="1:46" ht="37.5" customHeight="1" x14ac:dyDescent="0.25">
      <c r="A92" s="179"/>
      <c r="B92" s="179"/>
      <c r="C92" s="179"/>
      <c r="D92" s="179"/>
      <c r="E92" s="179"/>
      <c r="F92" s="179"/>
      <c r="G92" s="179"/>
      <c r="H92" s="179"/>
      <c r="I92" s="179"/>
      <c r="J92" s="179"/>
    </row>
    <row r="93" spans="1:46" ht="37.5" customHeight="1" x14ac:dyDescent="0.25">
      <c r="A93" s="178"/>
      <c r="B93" s="178"/>
      <c r="C93" s="178"/>
      <c r="D93" s="178"/>
      <c r="E93" s="178"/>
      <c r="F93" s="178"/>
      <c r="G93" s="178"/>
      <c r="H93" s="178"/>
      <c r="I93" s="178"/>
      <c r="J93" s="178"/>
    </row>
    <row r="94" spans="1:46" ht="37.5" customHeight="1" x14ac:dyDescent="0.25">
      <c r="A94" s="178"/>
      <c r="B94" s="178"/>
      <c r="C94" s="178"/>
      <c r="D94" s="178"/>
      <c r="E94" s="178"/>
      <c r="F94" s="178"/>
      <c r="G94" s="178"/>
      <c r="H94" s="178"/>
      <c r="I94" s="178"/>
      <c r="J94" s="178"/>
    </row>
    <row r="95" spans="1:46" ht="37.5" customHeight="1" x14ac:dyDescent="0.25">
      <c r="A95" s="178"/>
      <c r="B95" s="178"/>
      <c r="C95" s="178"/>
      <c r="D95" s="178"/>
      <c r="E95" s="178"/>
      <c r="F95" s="178"/>
      <c r="G95" s="178"/>
      <c r="H95" s="178"/>
      <c r="I95" s="178"/>
      <c r="J95" s="178"/>
    </row>
    <row r="96" spans="1:46" ht="37.5" customHeight="1" x14ac:dyDescent="0.25">
      <c r="A96" s="178"/>
      <c r="B96" s="178"/>
      <c r="C96" s="178"/>
      <c r="D96" s="178"/>
      <c r="E96" s="178"/>
      <c r="F96" s="178"/>
      <c r="G96" s="178"/>
      <c r="H96" s="178"/>
      <c r="I96" s="178"/>
      <c r="J96" s="178"/>
    </row>
    <row r="97" spans="1:10" ht="37.5" customHeight="1" x14ac:dyDescent="0.25">
      <c r="A97" s="178"/>
      <c r="B97" s="178"/>
      <c r="C97" s="178"/>
      <c r="D97" s="178"/>
      <c r="E97" s="178"/>
      <c r="F97" s="178"/>
      <c r="G97" s="178"/>
      <c r="H97" s="178"/>
      <c r="I97" s="178"/>
      <c r="J97" s="178"/>
    </row>
    <row r="98" spans="1:10" ht="37.5" customHeight="1" x14ac:dyDescent="0.25">
      <c r="A98" s="178"/>
      <c r="B98" s="178"/>
      <c r="C98" s="178"/>
      <c r="D98" s="178"/>
      <c r="E98" s="178"/>
      <c r="F98" s="178"/>
      <c r="G98" s="178"/>
      <c r="H98" s="178"/>
      <c r="I98" s="178"/>
      <c r="J98" s="178"/>
    </row>
    <row r="99" spans="1:10" ht="37.5" customHeight="1" x14ac:dyDescent="0.25">
      <c r="A99" s="178"/>
      <c r="B99" s="178"/>
      <c r="C99" s="178"/>
      <c r="D99" s="178"/>
      <c r="E99" s="178"/>
      <c r="F99" s="178"/>
      <c r="G99" s="178"/>
      <c r="H99" s="178"/>
      <c r="I99" s="178"/>
      <c r="J99" s="178"/>
    </row>
    <row r="100" spans="1:10" ht="37.5" customHeight="1" x14ac:dyDescent="0.25">
      <c r="A100" s="178"/>
      <c r="B100" s="178"/>
      <c r="C100" s="178"/>
      <c r="D100" s="178"/>
      <c r="E100" s="178"/>
      <c r="F100" s="178"/>
      <c r="G100" s="178"/>
      <c r="H100" s="178"/>
      <c r="I100" s="178"/>
      <c r="J100" s="178"/>
    </row>
    <row r="101" spans="1:10" ht="15" customHeight="1" x14ac:dyDescent="0.25">
      <c r="B101" s="22"/>
      <c r="C101" s="22"/>
    </row>
    <row r="102" spans="1:10" ht="15" customHeight="1" x14ac:dyDescent="0.25">
      <c r="B102" s="22"/>
      <c r="C102" s="22"/>
    </row>
    <row r="103" spans="1:10" ht="15" customHeight="1" x14ac:dyDescent="0.25">
      <c r="B103" s="22"/>
      <c r="C103" s="22"/>
    </row>
    <row r="104" spans="1:10" ht="15" customHeight="1" x14ac:dyDescent="0.25">
      <c r="B104" s="22"/>
      <c r="C104" s="22"/>
    </row>
    <row r="105" spans="1:10" ht="15" customHeight="1" x14ac:dyDescent="0.25">
      <c r="B105" s="22"/>
      <c r="C105" s="22"/>
    </row>
    <row r="106" spans="1:10" ht="15" customHeight="1" x14ac:dyDescent="0.25">
      <c r="B106" s="22"/>
      <c r="C106" s="22"/>
    </row>
    <row r="107" spans="1:10" ht="15" customHeight="1" x14ac:dyDescent="0.25">
      <c r="B107" s="22"/>
      <c r="C107" s="22"/>
    </row>
    <row r="108" spans="1:10" ht="15" customHeight="1" x14ac:dyDescent="0.25">
      <c r="B108" s="22"/>
      <c r="C108" s="22"/>
    </row>
    <row r="109" spans="1:10" ht="15" customHeight="1" x14ac:dyDescent="0.25">
      <c r="B109" s="22"/>
      <c r="C109" s="22"/>
    </row>
    <row r="110" spans="1:10" ht="15" customHeight="1" x14ac:dyDescent="0.25">
      <c r="B110" s="22"/>
      <c r="C110" s="22"/>
    </row>
    <row r="111" spans="1:10" ht="15" customHeight="1" x14ac:dyDescent="0.25">
      <c r="B111" s="22"/>
      <c r="C111" s="22"/>
    </row>
    <row r="112" spans="1:10" ht="15" customHeight="1" x14ac:dyDescent="0.25">
      <c r="B112" s="22"/>
      <c r="C112" s="22"/>
    </row>
    <row r="113" spans="2:3" ht="15" customHeight="1" x14ac:dyDescent="0.25">
      <c r="B113" s="22"/>
      <c r="C113" s="22"/>
    </row>
    <row r="114" spans="2:3" ht="15" customHeight="1" x14ac:dyDescent="0.25">
      <c r="B114" s="22"/>
      <c r="C114" s="22"/>
    </row>
    <row r="115" spans="2:3" ht="15" customHeight="1" x14ac:dyDescent="0.25"/>
    <row r="116" spans="2:3" ht="15" customHeight="1" x14ac:dyDescent="0.25"/>
    <row r="117" spans="2:3" ht="15" customHeight="1" x14ac:dyDescent="0.25"/>
    <row r="118" spans="2:3" ht="15" customHeight="1" x14ac:dyDescent="0.25"/>
    <row r="119" spans="2:3" ht="15" customHeight="1" x14ac:dyDescent="0.25"/>
    <row r="120" spans="2:3" ht="15" customHeight="1" x14ac:dyDescent="0.25"/>
    <row r="121" spans="2:3" ht="15" customHeight="1" x14ac:dyDescent="0.25"/>
    <row r="122" spans="2:3" ht="15" customHeight="1" x14ac:dyDescent="0.25"/>
    <row r="123" spans="2:3" ht="15" customHeight="1" x14ac:dyDescent="0.25"/>
    <row r="124" spans="2:3" ht="15" customHeight="1" x14ac:dyDescent="0.25"/>
    <row r="125" spans="2:3" ht="15" customHeight="1" x14ac:dyDescent="0.25"/>
    <row r="126" spans="2:3" ht="15" customHeight="1" x14ac:dyDescent="0.25"/>
    <row r="127" spans="2:3" ht="15" customHeight="1" x14ac:dyDescent="0.25"/>
    <row r="128" spans="2:3"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sheetData>
  <mergeCells count="10">
    <mergeCell ref="AR3:AT3"/>
    <mergeCell ref="A98:J98"/>
    <mergeCell ref="A99:J99"/>
    <mergeCell ref="A100:J100"/>
    <mergeCell ref="A92:J92"/>
    <mergeCell ref="A93:J93"/>
    <mergeCell ref="A94:J94"/>
    <mergeCell ref="A95:J95"/>
    <mergeCell ref="A96:J96"/>
    <mergeCell ref="A97:J97"/>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70" orientation="landscape" horizontalDpi="200" verticalDpi="2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00"/>
  <sheetViews>
    <sheetView showGridLines="0" zoomScaleNormal="100" workbookViewId="0">
      <pane xSplit="1" ySplit="4" topLeftCell="B5" activePane="bottomRight" state="frozen"/>
      <selection activeCell="A39" sqref="A39"/>
      <selection pane="topRight" activeCell="A39" sqref="A39"/>
      <selection pane="bottomLeft" activeCell="A39" sqref="A39"/>
      <selection pane="bottomRight" activeCell="A2" sqref="A2"/>
    </sheetView>
  </sheetViews>
  <sheetFormatPr defaultRowHeight="13.2" x14ac:dyDescent="0.25"/>
  <cols>
    <col min="1" max="1" width="56.6640625" customWidth="1"/>
    <col min="2" max="100" width="9.6640625" customWidth="1"/>
  </cols>
  <sheetData>
    <row r="1" spans="1:47" ht="15" customHeight="1" x14ac:dyDescent="0.25">
      <c r="A1" s="47" t="s">
        <v>6</v>
      </c>
      <c r="AU1" s="10"/>
    </row>
    <row r="2" spans="1:47" ht="18" customHeight="1" x14ac:dyDescent="0.3">
      <c r="A2" s="45" t="s">
        <v>248</v>
      </c>
      <c r="AU2" s="10"/>
    </row>
    <row r="3" spans="1:47" ht="27" customHeight="1" x14ac:dyDescent="0.2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90"/>
      <c r="AL3" s="55"/>
      <c r="AM3" s="55"/>
      <c r="AR3" s="176" t="s">
        <v>238</v>
      </c>
      <c r="AS3" s="177"/>
      <c r="AT3" s="177"/>
      <c r="AU3" s="37"/>
    </row>
    <row r="4" spans="1:47" ht="30" customHeight="1" x14ac:dyDescent="0.25">
      <c r="A4" s="89"/>
      <c r="B4" s="124" t="s">
        <v>193</v>
      </c>
      <c r="C4" s="124" t="s">
        <v>194</v>
      </c>
      <c r="D4" s="124" t="s">
        <v>195</v>
      </c>
      <c r="E4" s="124" t="s">
        <v>196</v>
      </c>
      <c r="F4" s="124" t="s">
        <v>197</v>
      </c>
      <c r="G4" s="124" t="s">
        <v>198</v>
      </c>
      <c r="H4" s="124" t="s">
        <v>199</v>
      </c>
      <c r="I4" s="124" t="s">
        <v>200</v>
      </c>
      <c r="J4" s="124" t="s">
        <v>201</v>
      </c>
      <c r="K4" s="124" t="s">
        <v>202</v>
      </c>
      <c r="L4" s="124" t="s">
        <v>203</v>
      </c>
      <c r="M4" s="124" t="s">
        <v>204</v>
      </c>
      <c r="N4" s="124" t="s">
        <v>205</v>
      </c>
      <c r="O4" s="124" t="s">
        <v>206</v>
      </c>
      <c r="P4" s="124" t="s">
        <v>207</v>
      </c>
      <c r="Q4" s="124" t="s">
        <v>208</v>
      </c>
      <c r="R4" s="124" t="s">
        <v>209</v>
      </c>
      <c r="S4" s="124" t="s">
        <v>210</v>
      </c>
      <c r="T4" s="124" t="s">
        <v>211</v>
      </c>
      <c r="U4" s="124" t="s">
        <v>212</v>
      </c>
      <c r="V4" s="124" t="s">
        <v>213</v>
      </c>
      <c r="W4" s="124" t="s">
        <v>214</v>
      </c>
      <c r="X4" s="124" t="s">
        <v>215</v>
      </c>
      <c r="Y4" s="124" t="s">
        <v>216</v>
      </c>
      <c r="Z4" s="124" t="s">
        <v>217</v>
      </c>
      <c r="AA4" s="124" t="s">
        <v>218</v>
      </c>
      <c r="AB4" s="124" t="s">
        <v>219</v>
      </c>
      <c r="AC4" s="124" t="s">
        <v>220</v>
      </c>
      <c r="AD4" s="124" t="s">
        <v>221</v>
      </c>
      <c r="AE4" s="124" t="s">
        <v>222</v>
      </c>
      <c r="AF4" s="124" t="s">
        <v>223</v>
      </c>
      <c r="AG4" s="124" t="s">
        <v>224</v>
      </c>
      <c r="AH4" s="124" t="s">
        <v>225</v>
      </c>
      <c r="AI4" s="124" t="s">
        <v>226</v>
      </c>
      <c r="AJ4" s="124" t="s">
        <v>227</v>
      </c>
      <c r="AK4" s="124" t="s">
        <v>228</v>
      </c>
      <c r="AL4" s="124" t="s">
        <v>229</v>
      </c>
      <c r="AM4" s="124" t="s">
        <v>230</v>
      </c>
      <c r="AN4" s="124" t="s">
        <v>231</v>
      </c>
      <c r="AO4" s="124" t="s">
        <v>232</v>
      </c>
      <c r="AP4" s="124" t="s">
        <v>233</v>
      </c>
      <c r="AQ4" s="124" t="s">
        <v>234</v>
      </c>
      <c r="AR4" s="133" t="s">
        <v>235</v>
      </c>
      <c r="AS4" s="124" t="s">
        <v>236</v>
      </c>
      <c r="AT4" s="142" t="s">
        <v>237</v>
      </c>
      <c r="AU4" s="39"/>
    </row>
    <row r="5" spans="1:47" ht="15" customHeight="1" x14ac:dyDescent="0.25">
      <c r="A5" s="34" t="s">
        <v>5</v>
      </c>
      <c r="B5" s="22"/>
      <c r="C5" s="22"/>
      <c r="AR5" s="135"/>
    </row>
    <row r="6" spans="1:47" ht="15" customHeight="1" x14ac:dyDescent="0.25">
      <c r="A6" s="87" t="s">
        <v>87</v>
      </c>
      <c r="B6" s="46">
        <v>153860</v>
      </c>
      <c r="C6" s="46">
        <v>153017</v>
      </c>
      <c r="D6" s="46">
        <v>152754</v>
      </c>
      <c r="E6" s="46">
        <v>152690</v>
      </c>
      <c r="F6" s="46">
        <v>151381</v>
      </c>
      <c r="G6" s="46">
        <v>153367</v>
      </c>
      <c r="H6" s="46">
        <v>153589</v>
      </c>
      <c r="I6" s="46">
        <v>157133</v>
      </c>
      <c r="J6" s="46">
        <v>159149</v>
      </c>
      <c r="K6" s="46">
        <v>165419</v>
      </c>
      <c r="L6" s="46">
        <v>168142</v>
      </c>
      <c r="M6" s="46">
        <v>167103</v>
      </c>
      <c r="N6" s="46">
        <v>169119</v>
      </c>
      <c r="O6" s="46">
        <v>169248</v>
      </c>
      <c r="P6" s="46">
        <v>163636</v>
      </c>
      <c r="Q6" s="46">
        <v>159022</v>
      </c>
      <c r="R6" s="46">
        <v>153343</v>
      </c>
      <c r="S6" s="46">
        <v>154811</v>
      </c>
      <c r="T6" s="46">
        <v>151465</v>
      </c>
      <c r="U6" s="46">
        <v>151417</v>
      </c>
      <c r="V6" s="46">
        <v>153770</v>
      </c>
      <c r="W6" s="46">
        <v>160108</v>
      </c>
      <c r="X6" s="46">
        <v>156226</v>
      </c>
      <c r="Y6" s="46">
        <v>157617</v>
      </c>
      <c r="Z6" s="46">
        <v>155631</v>
      </c>
      <c r="AA6" s="46">
        <v>158807</v>
      </c>
      <c r="AB6" s="46">
        <v>148986</v>
      </c>
      <c r="AC6" s="46">
        <v>150051</v>
      </c>
      <c r="AD6" s="46">
        <v>143517</v>
      </c>
      <c r="AE6" s="46">
        <v>149761</v>
      </c>
      <c r="AF6" s="46">
        <v>144683</v>
      </c>
      <c r="AG6" s="46">
        <v>144901</v>
      </c>
      <c r="AH6" s="46">
        <v>148522</v>
      </c>
      <c r="AI6" s="46">
        <v>149562</v>
      </c>
      <c r="AJ6" s="46">
        <v>143403</v>
      </c>
      <c r="AK6" s="46">
        <v>145865</v>
      </c>
      <c r="AL6" s="46">
        <v>138341</v>
      </c>
      <c r="AM6" s="46">
        <v>139301</v>
      </c>
      <c r="AN6" s="46">
        <v>134470</v>
      </c>
      <c r="AO6" s="46">
        <v>132607</v>
      </c>
      <c r="AP6" s="46">
        <v>130195</v>
      </c>
      <c r="AQ6" s="46">
        <v>128839</v>
      </c>
      <c r="AR6" s="132">
        <v>132262</v>
      </c>
      <c r="AS6" s="46">
        <v>131666</v>
      </c>
      <c r="AT6" s="46">
        <v>129640</v>
      </c>
      <c r="AU6" s="40"/>
    </row>
    <row r="7" spans="1:47" ht="15" customHeight="1" x14ac:dyDescent="0.25">
      <c r="A7" s="48" t="s">
        <v>24</v>
      </c>
      <c r="B7" s="59">
        <v>3957</v>
      </c>
      <c r="C7" s="59">
        <v>3992</v>
      </c>
      <c r="D7" s="59">
        <v>4074</v>
      </c>
      <c r="E7" s="59">
        <v>4043</v>
      </c>
      <c r="F7" s="59">
        <v>4204</v>
      </c>
      <c r="G7" s="59">
        <v>4137</v>
      </c>
      <c r="H7" s="59">
        <v>4056</v>
      </c>
      <c r="I7" s="59">
        <v>4041</v>
      </c>
      <c r="J7" s="59">
        <v>4113</v>
      </c>
      <c r="K7" s="59">
        <v>4342</v>
      </c>
      <c r="L7" s="59">
        <v>4303</v>
      </c>
      <c r="M7" s="59">
        <v>4270</v>
      </c>
      <c r="N7" s="59">
        <v>4432</v>
      </c>
      <c r="O7" s="59">
        <v>4563</v>
      </c>
      <c r="P7" s="59">
        <v>4385</v>
      </c>
      <c r="Q7" s="59">
        <v>4347</v>
      </c>
      <c r="R7" s="59">
        <v>4262</v>
      </c>
      <c r="S7" s="59">
        <v>4362</v>
      </c>
      <c r="T7" s="59">
        <v>4320</v>
      </c>
      <c r="U7" s="59">
        <v>4608</v>
      </c>
      <c r="V7" s="59">
        <v>4861</v>
      </c>
      <c r="W7" s="59">
        <v>5287</v>
      </c>
      <c r="X7" s="59">
        <v>5268</v>
      </c>
      <c r="Y7" s="59">
        <v>5096</v>
      </c>
      <c r="Z7" s="59">
        <v>5197</v>
      </c>
      <c r="AA7" s="59">
        <v>5628</v>
      </c>
      <c r="AB7" s="59">
        <v>5215</v>
      </c>
      <c r="AC7" s="59">
        <v>5349</v>
      </c>
      <c r="AD7" s="59">
        <v>5101</v>
      </c>
      <c r="AE7" s="59">
        <v>5394</v>
      </c>
      <c r="AF7" s="59">
        <v>5236</v>
      </c>
      <c r="AG7" s="59">
        <v>5272</v>
      </c>
      <c r="AH7" s="59">
        <v>5591</v>
      </c>
      <c r="AI7" s="59">
        <v>6073</v>
      </c>
      <c r="AJ7" s="59">
        <v>5626</v>
      </c>
      <c r="AK7" s="59">
        <v>5774</v>
      </c>
      <c r="AL7" s="59">
        <v>5741</v>
      </c>
      <c r="AM7" s="59">
        <v>6148</v>
      </c>
      <c r="AN7" s="59">
        <v>5932</v>
      </c>
      <c r="AO7" s="59">
        <v>6051</v>
      </c>
      <c r="AP7" s="59">
        <v>5878</v>
      </c>
      <c r="AQ7" s="59">
        <v>6455</v>
      </c>
      <c r="AR7" s="139">
        <v>6822</v>
      </c>
      <c r="AS7" s="59">
        <v>6754</v>
      </c>
      <c r="AT7" s="59">
        <v>6884</v>
      </c>
    </row>
    <row r="8" spans="1:47" ht="15" customHeight="1" x14ac:dyDescent="0.25">
      <c r="A8" s="48" t="s">
        <v>25</v>
      </c>
      <c r="B8" s="59">
        <v>339</v>
      </c>
      <c r="C8" s="59">
        <v>389</v>
      </c>
      <c r="D8" s="59">
        <v>388</v>
      </c>
      <c r="E8" s="59">
        <v>328</v>
      </c>
      <c r="F8" s="59">
        <v>404</v>
      </c>
      <c r="G8" s="59">
        <v>366</v>
      </c>
      <c r="H8" s="59">
        <v>434</v>
      </c>
      <c r="I8" s="59">
        <v>359</v>
      </c>
      <c r="J8" s="59">
        <v>398</v>
      </c>
      <c r="K8" s="59">
        <v>350</v>
      </c>
      <c r="L8" s="59">
        <v>374</v>
      </c>
      <c r="M8" s="59">
        <v>374</v>
      </c>
      <c r="N8" s="59">
        <v>358</v>
      </c>
      <c r="O8" s="59">
        <v>445</v>
      </c>
      <c r="P8" s="59">
        <v>393</v>
      </c>
      <c r="Q8" s="59">
        <v>408</v>
      </c>
      <c r="R8" s="59">
        <v>322</v>
      </c>
      <c r="S8" s="59">
        <v>373</v>
      </c>
      <c r="T8" s="59">
        <v>380</v>
      </c>
      <c r="U8" s="59">
        <v>372</v>
      </c>
      <c r="V8" s="59">
        <v>340</v>
      </c>
      <c r="W8" s="59">
        <v>353</v>
      </c>
      <c r="X8" s="59">
        <v>347</v>
      </c>
      <c r="Y8" s="59">
        <v>424</v>
      </c>
      <c r="Z8" s="59">
        <v>410</v>
      </c>
      <c r="AA8" s="59">
        <v>366</v>
      </c>
      <c r="AB8" s="59">
        <v>357</v>
      </c>
      <c r="AC8" s="59">
        <v>423</v>
      </c>
      <c r="AD8" s="59">
        <v>356</v>
      </c>
      <c r="AE8" s="59">
        <v>429</v>
      </c>
      <c r="AF8" s="59">
        <v>387</v>
      </c>
      <c r="AG8" s="59">
        <v>392</v>
      </c>
      <c r="AH8" s="59">
        <v>401</v>
      </c>
      <c r="AI8" s="59">
        <v>449</v>
      </c>
      <c r="AJ8" s="59">
        <v>435</v>
      </c>
      <c r="AK8" s="59">
        <v>442</v>
      </c>
      <c r="AL8" s="59">
        <v>402</v>
      </c>
      <c r="AM8" s="59">
        <v>446</v>
      </c>
      <c r="AN8" s="59">
        <v>457</v>
      </c>
      <c r="AO8" s="59">
        <v>457</v>
      </c>
      <c r="AP8" s="59">
        <v>433</v>
      </c>
      <c r="AQ8" s="59">
        <v>396</v>
      </c>
      <c r="AR8" s="139">
        <v>439</v>
      </c>
      <c r="AS8" s="59">
        <v>435</v>
      </c>
      <c r="AT8" s="59">
        <v>359</v>
      </c>
    </row>
    <row r="9" spans="1:47" ht="15" customHeight="1" x14ac:dyDescent="0.25">
      <c r="A9" s="48" t="s">
        <v>26</v>
      </c>
      <c r="B9" s="59">
        <v>893</v>
      </c>
      <c r="C9" s="59">
        <v>966</v>
      </c>
      <c r="D9" s="59">
        <v>1006</v>
      </c>
      <c r="E9" s="59">
        <v>889</v>
      </c>
      <c r="F9" s="59">
        <v>987</v>
      </c>
      <c r="G9" s="59">
        <v>1021</v>
      </c>
      <c r="H9" s="59">
        <v>1002</v>
      </c>
      <c r="I9" s="59">
        <v>1030</v>
      </c>
      <c r="J9" s="59">
        <v>951</v>
      </c>
      <c r="K9" s="59">
        <v>1105</v>
      </c>
      <c r="L9" s="59">
        <v>1235</v>
      </c>
      <c r="M9" s="59">
        <v>1151</v>
      </c>
      <c r="N9" s="59">
        <v>1230</v>
      </c>
      <c r="O9" s="59">
        <v>1242</v>
      </c>
      <c r="P9" s="59">
        <v>1135</v>
      </c>
      <c r="Q9" s="59">
        <v>1071</v>
      </c>
      <c r="R9" s="59">
        <v>976</v>
      </c>
      <c r="S9" s="59">
        <v>1023</v>
      </c>
      <c r="T9" s="59">
        <v>969</v>
      </c>
      <c r="U9" s="59">
        <v>1055</v>
      </c>
      <c r="V9" s="59">
        <v>1108</v>
      </c>
      <c r="W9" s="59">
        <v>1129</v>
      </c>
      <c r="X9" s="59">
        <v>1220</v>
      </c>
      <c r="Y9" s="59">
        <v>1149</v>
      </c>
      <c r="Z9" s="59">
        <v>1181</v>
      </c>
      <c r="AA9" s="59">
        <v>1091</v>
      </c>
      <c r="AB9" s="59">
        <v>1118</v>
      </c>
      <c r="AC9" s="59">
        <v>1174</v>
      </c>
      <c r="AD9" s="59">
        <v>1049</v>
      </c>
      <c r="AE9" s="59">
        <v>1041</v>
      </c>
      <c r="AF9" s="59">
        <v>902</v>
      </c>
      <c r="AG9" s="59">
        <v>927</v>
      </c>
      <c r="AH9" s="59">
        <v>931</v>
      </c>
      <c r="AI9" s="59">
        <v>996</v>
      </c>
      <c r="AJ9" s="59">
        <v>919</v>
      </c>
      <c r="AK9" s="59">
        <v>841</v>
      </c>
      <c r="AL9" s="59">
        <v>652</v>
      </c>
      <c r="AM9" s="59">
        <v>703</v>
      </c>
      <c r="AN9" s="59">
        <v>714</v>
      </c>
      <c r="AO9" s="59">
        <v>634</v>
      </c>
      <c r="AP9" s="59">
        <v>633</v>
      </c>
      <c r="AQ9" s="59">
        <v>645</v>
      </c>
      <c r="AR9" s="139">
        <v>651</v>
      </c>
      <c r="AS9" s="59">
        <v>638</v>
      </c>
      <c r="AT9" s="59">
        <v>679</v>
      </c>
    </row>
    <row r="10" spans="1:47" ht="15" customHeight="1" x14ac:dyDescent="0.25">
      <c r="A10" s="48" t="s">
        <v>27</v>
      </c>
      <c r="B10" s="59">
        <v>41690</v>
      </c>
      <c r="C10" s="59">
        <v>41056</v>
      </c>
      <c r="D10" s="59">
        <v>41351</v>
      </c>
      <c r="E10" s="59">
        <v>40345</v>
      </c>
      <c r="F10" s="59">
        <v>40422</v>
      </c>
      <c r="G10" s="59">
        <v>41374</v>
      </c>
      <c r="H10" s="59">
        <v>42208</v>
      </c>
      <c r="I10" s="59">
        <v>43365</v>
      </c>
      <c r="J10" s="59">
        <v>44878</v>
      </c>
      <c r="K10" s="59">
        <v>47811</v>
      </c>
      <c r="L10" s="59">
        <v>50280</v>
      </c>
      <c r="M10" s="59">
        <v>50836</v>
      </c>
      <c r="N10" s="59">
        <v>52352</v>
      </c>
      <c r="O10" s="59">
        <v>52665</v>
      </c>
      <c r="P10" s="59">
        <v>51816</v>
      </c>
      <c r="Q10" s="59">
        <v>49423</v>
      </c>
      <c r="R10" s="59">
        <v>47693</v>
      </c>
      <c r="S10" s="59">
        <v>47904</v>
      </c>
      <c r="T10" s="59">
        <v>48660</v>
      </c>
      <c r="U10" s="59">
        <v>48683</v>
      </c>
      <c r="V10" s="59">
        <v>49334</v>
      </c>
      <c r="W10" s="59">
        <v>51658</v>
      </c>
      <c r="X10" s="59">
        <v>51240</v>
      </c>
      <c r="Y10" s="59">
        <v>52305</v>
      </c>
      <c r="Z10" s="59">
        <v>52549</v>
      </c>
      <c r="AA10" s="59">
        <v>53827</v>
      </c>
      <c r="AB10" s="59">
        <v>52013</v>
      </c>
      <c r="AC10" s="59">
        <v>52864</v>
      </c>
      <c r="AD10" s="59">
        <v>52262</v>
      </c>
      <c r="AE10" s="59">
        <v>54229</v>
      </c>
      <c r="AF10" s="59">
        <v>54429</v>
      </c>
      <c r="AG10" s="59">
        <v>55431</v>
      </c>
      <c r="AH10" s="59">
        <v>57331</v>
      </c>
      <c r="AI10" s="59">
        <v>57330</v>
      </c>
      <c r="AJ10" s="59">
        <v>55773</v>
      </c>
      <c r="AK10" s="59">
        <v>57456</v>
      </c>
      <c r="AL10" s="59">
        <v>54521</v>
      </c>
      <c r="AM10" s="59">
        <v>53266</v>
      </c>
      <c r="AN10" s="59">
        <v>52484</v>
      </c>
      <c r="AO10" s="59">
        <v>51074</v>
      </c>
      <c r="AP10" s="59">
        <v>49452</v>
      </c>
      <c r="AQ10" s="59">
        <v>47764</v>
      </c>
      <c r="AR10" s="139">
        <v>49257</v>
      </c>
      <c r="AS10" s="59">
        <v>48486</v>
      </c>
      <c r="AT10" s="59">
        <v>48382</v>
      </c>
    </row>
    <row r="11" spans="1:47" ht="15" customHeight="1" x14ac:dyDescent="0.25">
      <c r="A11" s="48" t="s">
        <v>28</v>
      </c>
      <c r="B11" s="59">
        <v>1917</v>
      </c>
      <c r="C11" s="59">
        <v>2089</v>
      </c>
      <c r="D11" s="59">
        <v>1963</v>
      </c>
      <c r="E11" s="59">
        <v>1972</v>
      </c>
      <c r="F11" s="59">
        <v>1874</v>
      </c>
      <c r="G11" s="59">
        <v>1680</v>
      </c>
      <c r="H11" s="59">
        <v>1667</v>
      </c>
      <c r="I11" s="59">
        <v>1576</v>
      </c>
      <c r="J11" s="59">
        <v>1602</v>
      </c>
      <c r="K11" s="59">
        <v>1669</v>
      </c>
      <c r="L11" s="59">
        <v>1612</v>
      </c>
      <c r="M11" s="59">
        <v>1626</v>
      </c>
      <c r="N11" s="59">
        <v>1539</v>
      </c>
      <c r="O11" s="59">
        <v>1653</v>
      </c>
      <c r="P11" s="59">
        <v>1517</v>
      </c>
      <c r="Q11" s="59">
        <v>1428</v>
      </c>
      <c r="R11" s="59">
        <v>1447</v>
      </c>
      <c r="S11" s="59">
        <v>1411</v>
      </c>
      <c r="T11" s="59">
        <v>1307</v>
      </c>
      <c r="U11" s="59">
        <v>1258</v>
      </c>
      <c r="V11" s="59">
        <v>1318</v>
      </c>
      <c r="W11" s="59">
        <v>1289</v>
      </c>
      <c r="X11" s="59">
        <v>1294</v>
      </c>
      <c r="Y11" s="59">
        <v>1325</v>
      </c>
      <c r="Z11" s="59">
        <v>1290</v>
      </c>
      <c r="AA11" s="59">
        <v>1290</v>
      </c>
      <c r="AB11" s="59">
        <v>1150</v>
      </c>
      <c r="AC11" s="59">
        <v>1122</v>
      </c>
      <c r="AD11" s="59">
        <v>1053</v>
      </c>
      <c r="AE11" s="59">
        <v>1023</v>
      </c>
      <c r="AF11" s="59">
        <v>901</v>
      </c>
      <c r="AG11" s="59">
        <v>750</v>
      </c>
      <c r="AH11" s="59">
        <v>665</v>
      </c>
      <c r="AI11" s="59">
        <v>625</v>
      </c>
      <c r="AJ11" s="59">
        <v>569</v>
      </c>
      <c r="AK11" s="59">
        <v>555</v>
      </c>
      <c r="AL11" s="59">
        <v>520</v>
      </c>
      <c r="AM11" s="59">
        <v>515</v>
      </c>
      <c r="AN11" s="59">
        <v>511</v>
      </c>
      <c r="AO11" s="59">
        <v>493</v>
      </c>
      <c r="AP11" s="59">
        <v>494</v>
      </c>
      <c r="AQ11" s="59">
        <v>503</v>
      </c>
      <c r="AR11" s="139">
        <v>476</v>
      </c>
      <c r="AS11" s="59">
        <v>445</v>
      </c>
      <c r="AT11" s="59">
        <v>423</v>
      </c>
    </row>
    <row r="12" spans="1:47" ht="15" customHeight="1" x14ac:dyDescent="0.25">
      <c r="A12" s="48" t="s">
        <v>30</v>
      </c>
      <c r="B12" s="59">
        <v>10252</v>
      </c>
      <c r="C12" s="59">
        <v>10237</v>
      </c>
      <c r="D12" s="59">
        <v>10405</v>
      </c>
      <c r="E12" s="59">
        <v>10731</v>
      </c>
      <c r="F12" s="59">
        <v>10613</v>
      </c>
      <c r="G12" s="59">
        <v>10705</v>
      </c>
      <c r="H12" s="59">
        <v>11314</v>
      </c>
      <c r="I12" s="59">
        <v>11806</v>
      </c>
      <c r="J12" s="59">
        <v>12316</v>
      </c>
      <c r="K12" s="59">
        <v>13101</v>
      </c>
      <c r="L12" s="59">
        <v>13424</v>
      </c>
      <c r="M12" s="59">
        <v>13370</v>
      </c>
      <c r="N12" s="59">
        <v>13654</v>
      </c>
      <c r="O12" s="59">
        <v>14216</v>
      </c>
      <c r="P12" s="59">
        <v>13836</v>
      </c>
      <c r="Q12" s="59">
        <v>13733</v>
      </c>
      <c r="R12" s="59">
        <v>13676</v>
      </c>
      <c r="S12" s="59">
        <v>14341</v>
      </c>
      <c r="T12" s="59">
        <v>14022</v>
      </c>
      <c r="U12" s="59">
        <v>13895</v>
      </c>
      <c r="V12" s="59">
        <v>13839</v>
      </c>
      <c r="W12" s="59">
        <v>14958</v>
      </c>
      <c r="X12" s="59">
        <v>13970</v>
      </c>
      <c r="Y12" s="59">
        <v>14474</v>
      </c>
      <c r="Z12" s="59">
        <v>13787</v>
      </c>
      <c r="AA12" s="59">
        <v>14373</v>
      </c>
      <c r="AB12" s="59">
        <v>12801</v>
      </c>
      <c r="AC12" s="59">
        <v>13391</v>
      </c>
      <c r="AD12" s="59">
        <v>12465</v>
      </c>
      <c r="AE12" s="59">
        <v>12995</v>
      </c>
      <c r="AF12" s="59">
        <v>12042</v>
      </c>
      <c r="AG12" s="59">
        <v>12168</v>
      </c>
      <c r="AH12" s="59">
        <v>11999</v>
      </c>
      <c r="AI12" s="59">
        <v>11938</v>
      </c>
      <c r="AJ12" s="59">
        <v>11570</v>
      </c>
      <c r="AK12" s="59">
        <v>11167</v>
      </c>
      <c r="AL12" s="59">
        <v>10090</v>
      </c>
      <c r="AM12" s="59">
        <v>10156</v>
      </c>
      <c r="AN12" s="59">
        <v>9784</v>
      </c>
      <c r="AO12" s="59">
        <v>9451</v>
      </c>
      <c r="AP12" s="59">
        <v>9304</v>
      </c>
      <c r="AQ12" s="59">
        <v>9109</v>
      </c>
      <c r="AR12" s="139">
        <v>9241</v>
      </c>
      <c r="AS12" s="59">
        <v>9149</v>
      </c>
      <c r="AT12" s="59">
        <v>8938</v>
      </c>
    </row>
    <row r="13" spans="1:47" ht="15" customHeight="1" x14ac:dyDescent="0.25">
      <c r="A13" s="48" t="s">
        <v>31</v>
      </c>
      <c r="B13" s="59">
        <v>2659</v>
      </c>
      <c r="C13" s="59">
        <v>2763</v>
      </c>
      <c r="D13" s="59">
        <v>2679</v>
      </c>
      <c r="E13" s="59">
        <v>2695</v>
      </c>
      <c r="F13" s="59">
        <v>2681</v>
      </c>
      <c r="G13" s="59">
        <v>2649</v>
      </c>
      <c r="H13" s="59">
        <v>2704</v>
      </c>
      <c r="I13" s="59">
        <v>2864</v>
      </c>
      <c r="J13" s="59">
        <v>2926</v>
      </c>
      <c r="K13" s="59">
        <v>3125</v>
      </c>
      <c r="L13" s="59">
        <v>3136</v>
      </c>
      <c r="M13" s="59">
        <v>3087</v>
      </c>
      <c r="N13" s="59">
        <v>2932</v>
      </c>
      <c r="O13" s="59">
        <v>3024</v>
      </c>
      <c r="P13" s="59">
        <v>2691</v>
      </c>
      <c r="Q13" s="59">
        <v>2494</v>
      </c>
      <c r="R13" s="59">
        <v>2407</v>
      </c>
      <c r="S13" s="59">
        <v>2476</v>
      </c>
      <c r="T13" s="59">
        <v>2219</v>
      </c>
      <c r="U13" s="59">
        <v>2413</v>
      </c>
      <c r="V13" s="59">
        <v>2493</v>
      </c>
      <c r="W13" s="59">
        <v>2663</v>
      </c>
      <c r="X13" s="59">
        <v>2543</v>
      </c>
      <c r="Y13" s="59">
        <v>2442</v>
      </c>
      <c r="Z13" s="59">
        <v>2467</v>
      </c>
      <c r="AA13" s="59">
        <v>2433</v>
      </c>
      <c r="AB13" s="59">
        <v>2174</v>
      </c>
      <c r="AC13" s="59">
        <v>2168</v>
      </c>
      <c r="AD13" s="59">
        <v>2056</v>
      </c>
      <c r="AE13" s="59">
        <v>2102</v>
      </c>
      <c r="AF13" s="59">
        <v>2016</v>
      </c>
      <c r="AG13" s="59">
        <v>2102</v>
      </c>
      <c r="AH13" s="59">
        <v>2099</v>
      </c>
      <c r="AI13" s="59">
        <v>2145</v>
      </c>
      <c r="AJ13" s="59">
        <v>1970</v>
      </c>
      <c r="AK13" s="59">
        <v>1985</v>
      </c>
      <c r="AL13" s="59">
        <v>1917</v>
      </c>
      <c r="AM13" s="59">
        <v>1995</v>
      </c>
      <c r="AN13" s="59">
        <v>1937</v>
      </c>
      <c r="AO13" s="59">
        <v>2039</v>
      </c>
      <c r="AP13" s="59">
        <v>2086</v>
      </c>
      <c r="AQ13" s="59">
        <v>2182</v>
      </c>
      <c r="AR13" s="139">
        <v>2249</v>
      </c>
      <c r="AS13" s="59">
        <v>2283</v>
      </c>
      <c r="AT13" s="59">
        <v>2360</v>
      </c>
    </row>
    <row r="14" spans="1:47" ht="15" customHeight="1" x14ac:dyDescent="0.25">
      <c r="A14" s="48" t="s">
        <v>32</v>
      </c>
      <c r="B14" s="59">
        <v>4548</v>
      </c>
      <c r="C14" s="59">
        <v>4447</v>
      </c>
      <c r="D14" s="59">
        <v>4762</v>
      </c>
      <c r="E14" s="59">
        <v>4493</v>
      </c>
      <c r="F14" s="59">
        <v>4633</v>
      </c>
      <c r="G14" s="59">
        <v>4507</v>
      </c>
      <c r="H14" s="59">
        <v>4678</v>
      </c>
      <c r="I14" s="59">
        <v>4821</v>
      </c>
      <c r="J14" s="59">
        <v>4819</v>
      </c>
      <c r="K14" s="59">
        <v>5160</v>
      </c>
      <c r="L14" s="59">
        <v>5503</v>
      </c>
      <c r="M14" s="59">
        <v>5538</v>
      </c>
      <c r="N14" s="59">
        <v>5824</v>
      </c>
      <c r="O14" s="59">
        <v>5685</v>
      </c>
      <c r="P14" s="59">
        <v>6270</v>
      </c>
      <c r="Q14" s="59">
        <v>5831</v>
      </c>
      <c r="R14" s="59">
        <v>6108</v>
      </c>
      <c r="S14" s="59">
        <v>5934</v>
      </c>
      <c r="T14" s="59">
        <v>5966</v>
      </c>
      <c r="U14" s="59">
        <v>5761</v>
      </c>
      <c r="V14" s="59">
        <v>5831</v>
      </c>
      <c r="W14" s="59">
        <v>6093</v>
      </c>
      <c r="X14" s="59">
        <v>5993</v>
      </c>
      <c r="Y14" s="59">
        <v>6081</v>
      </c>
      <c r="Z14" s="59">
        <v>6058</v>
      </c>
      <c r="AA14" s="59">
        <v>6295</v>
      </c>
      <c r="AB14" s="59">
        <v>6206</v>
      </c>
      <c r="AC14" s="59">
        <v>6063</v>
      </c>
      <c r="AD14" s="59">
        <v>6128</v>
      </c>
      <c r="AE14" s="59">
        <v>6345</v>
      </c>
      <c r="AF14" s="59">
        <v>6130</v>
      </c>
      <c r="AG14" s="59">
        <v>5951</v>
      </c>
      <c r="AH14" s="59">
        <v>6161</v>
      </c>
      <c r="AI14" s="59">
        <v>6418</v>
      </c>
      <c r="AJ14" s="59">
        <v>6362</v>
      </c>
      <c r="AK14" s="59">
        <v>6367</v>
      </c>
      <c r="AL14" s="59">
        <v>6116</v>
      </c>
      <c r="AM14" s="59">
        <v>6269</v>
      </c>
      <c r="AN14" s="59">
        <v>5957</v>
      </c>
      <c r="AO14" s="59">
        <v>5748</v>
      </c>
      <c r="AP14" s="59">
        <v>5864</v>
      </c>
      <c r="AQ14" s="59">
        <v>5649</v>
      </c>
      <c r="AR14" s="139">
        <v>6098</v>
      </c>
      <c r="AS14" s="59">
        <v>6037</v>
      </c>
      <c r="AT14" s="59">
        <v>6179</v>
      </c>
    </row>
    <row r="15" spans="1:47" ht="15" customHeight="1" x14ac:dyDescent="0.25">
      <c r="A15" s="48" t="s">
        <v>33</v>
      </c>
      <c r="B15" s="59">
        <v>20509</v>
      </c>
      <c r="C15" s="59">
        <v>20062</v>
      </c>
      <c r="D15" s="59">
        <v>19427</v>
      </c>
      <c r="E15" s="59">
        <v>19455</v>
      </c>
      <c r="F15" s="59">
        <v>19094</v>
      </c>
      <c r="G15" s="59">
        <v>19044</v>
      </c>
      <c r="H15" s="59">
        <v>18860</v>
      </c>
      <c r="I15" s="59">
        <v>18656</v>
      </c>
      <c r="J15" s="59">
        <v>18556</v>
      </c>
      <c r="K15" s="59">
        <v>18543</v>
      </c>
      <c r="L15" s="59">
        <v>18376</v>
      </c>
      <c r="M15" s="59">
        <v>17862</v>
      </c>
      <c r="N15" s="59">
        <v>17775</v>
      </c>
      <c r="O15" s="59">
        <v>17080</v>
      </c>
      <c r="P15" s="59">
        <v>15612</v>
      </c>
      <c r="Q15" s="59">
        <v>15285</v>
      </c>
      <c r="R15" s="59">
        <v>14227</v>
      </c>
      <c r="S15" s="59">
        <v>14798</v>
      </c>
      <c r="T15" s="59">
        <v>14516</v>
      </c>
      <c r="U15" s="59">
        <v>14710</v>
      </c>
      <c r="V15" s="59">
        <v>14789</v>
      </c>
      <c r="W15" s="59">
        <v>15330</v>
      </c>
      <c r="X15" s="59">
        <v>14701</v>
      </c>
      <c r="Y15" s="59">
        <v>14593</v>
      </c>
      <c r="Z15" s="59">
        <v>14133</v>
      </c>
      <c r="AA15" s="59">
        <v>14171</v>
      </c>
      <c r="AB15" s="59">
        <v>12584</v>
      </c>
      <c r="AC15" s="59">
        <v>12592</v>
      </c>
      <c r="AD15" s="59">
        <v>11844</v>
      </c>
      <c r="AE15" s="59">
        <v>12468</v>
      </c>
      <c r="AF15" s="59">
        <v>11887</v>
      </c>
      <c r="AG15" s="59">
        <v>11753</v>
      </c>
      <c r="AH15" s="59">
        <v>12150</v>
      </c>
      <c r="AI15" s="59">
        <v>12039</v>
      </c>
      <c r="AJ15" s="59">
        <v>11532</v>
      </c>
      <c r="AK15" s="59">
        <v>11796</v>
      </c>
      <c r="AL15" s="59">
        <v>11427</v>
      </c>
      <c r="AM15" s="59">
        <v>11481</v>
      </c>
      <c r="AN15" s="59">
        <v>10726</v>
      </c>
      <c r="AO15" s="59">
        <v>10670</v>
      </c>
      <c r="AP15" s="59">
        <v>10550</v>
      </c>
      <c r="AQ15" s="59">
        <v>10375</v>
      </c>
      <c r="AR15" s="139">
        <v>10444</v>
      </c>
      <c r="AS15" s="59">
        <v>10350</v>
      </c>
      <c r="AT15" s="59">
        <v>10017</v>
      </c>
    </row>
    <row r="16" spans="1:47" ht="15" customHeight="1" x14ac:dyDescent="0.25">
      <c r="A16" s="48" t="s">
        <v>35</v>
      </c>
      <c r="B16" s="59">
        <v>2184</v>
      </c>
      <c r="C16" s="59">
        <v>2152</v>
      </c>
      <c r="D16" s="59">
        <v>1848</v>
      </c>
      <c r="E16" s="59">
        <v>1856</v>
      </c>
      <c r="F16" s="59">
        <v>1715</v>
      </c>
      <c r="G16" s="59">
        <v>1729</v>
      </c>
      <c r="H16" s="59">
        <v>1773</v>
      </c>
      <c r="I16" s="59">
        <v>1994</v>
      </c>
      <c r="J16" s="59">
        <v>2052</v>
      </c>
      <c r="K16" s="59">
        <v>2186</v>
      </c>
      <c r="L16" s="59">
        <v>2157</v>
      </c>
      <c r="M16" s="59">
        <v>2229</v>
      </c>
      <c r="N16" s="59">
        <v>2250</v>
      </c>
      <c r="O16" s="59">
        <v>2115</v>
      </c>
      <c r="P16" s="59">
        <v>2126</v>
      </c>
      <c r="Q16" s="59">
        <v>2049</v>
      </c>
      <c r="R16" s="59">
        <v>1885</v>
      </c>
      <c r="S16" s="59">
        <v>1971</v>
      </c>
      <c r="T16" s="59">
        <v>1960</v>
      </c>
      <c r="U16" s="59">
        <v>1880</v>
      </c>
      <c r="V16" s="59">
        <v>1914</v>
      </c>
      <c r="W16" s="59">
        <v>1827</v>
      </c>
      <c r="X16" s="59">
        <v>1753</v>
      </c>
      <c r="Y16" s="59">
        <v>1807</v>
      </c>
      <c r="Z16" s="59">
        <v>1947</v>
      </c>
      <c r="AA16" s="59">
        <v>1964</v>
      </c>
      <c r="AB16" s="59">
        <v>1733</v>
      </c>
      <c r="AC16" s="59">
        <v>1922</v>
      </c>
      <c r="AD16" s="59">
        <v>1765</v>
      </c>
      <c r="AE16" s="59">
        <v>1874</v>
      </c>
      <c r="AF16" s="59">
        <v>1643</v>
      </c>
      <c r="AG16" s="59">
        <v>1653</v>
      </c>
      <c r="AH16" s="59">
        <v>1769</v>
      </c>
      <c r="AI16" s="59">
        <v>1491</v>
      </c>
      <c r="AJ16" s="59">
        <v>1422</v>
      </c>
      <c r="AK16" s="59">
        <v>1540</v>
      </c>
      <c r="AL16" s="59">
        <v>1335</v>
      </c>
      <c r="AM16" s="59">
        <v>1456</v>
      </c>
      <c r="AN16" s="59">
        <v>1211</v>
      </c>
      <c r="AO16" s="59">
        <v>1308</v>
      </c>
      <c r="AP16" s="59">
        <v>1293</v>
      </c>
      <c r="AQ16" s="59">
        <v>1308</v>
      </c>
      <c r="AR16" s="139">
        <v>1388</v>
      </c>
      <c r="AS16" s="59">
        <v>1649</v>
      </c>
      <c r="AT16" s="59">
        <v>1669</v>
      </c>
      <c r="AU16" s="41"/>
    </row>
    <row r="17" spans="1:47" ht="15" customHeight="1" x14ac:dyDescent="0.25">
      <c r="A17" s="48" t="s">
        <v>37</v>
      </c>
      <c r="B17" s="59">
        <v>37890</v>
      </c>
      <c r="C17" s="59">
        <v>38888</v>
      </c>
      <c r="D17" s="59">
        <v>39446</v>
      </c>
      <c r="E17" s="59">
        <v>40945</v>
      </c>
      <c r="F17" s="59">
        <v>42195</v>
      </c>
      <c r="G17" s="59">
        <v>43905</v>
      </c>
      <c r="H17" s="59">
        <v>43530</v>
      </c>
      <c r="I17" s="59">
        <v>45465</v>
      </c>
      <c r="J17" s="59">
        <v>46203</v>
      </c>
      <c r="K17" s="59">
        <v>48316</v>
      </c>
      <c r="L17" s="59">
        <v>48725</v>
      </c>
      <c r="M17" s="59">
        <v>48692</v>
      </c>
      <c r="N17" s="59">
        <v>49619</v>
      </c>
      <c r="O17" s="59">
        <v>49815</v>
      </c>
      <c r="P17" s="59">
        <v>47955</v>
      </c>
      <c r="Q17" s="59">
        <v>47740</v>
      </c>
      <c r="R17" s="59">
        <v>46562</v>
      </c>
      <c r="S17" s="59">
        <v>47239</v>
      </c>
      <c r="T17" s="59">
        <v>45116</v>
      </c>
      <c r="U17" s="59">
        <v>44791</v>
      </c>
      <c r="V17" s="59">
        <v>46421</v>
      </c>
      <c r="W17" s="59">
        <v>48129</v>
      </c>
      <c r="X17" s="59">
        <v>46561</v>
      </c>
      <c r="Y17" s="59">
        <v>46662</v>
      </c>
      <c r="Z17" s="59">
        <v>46190</v>
      </c>
      <c r="AA17" s="59">
        <v>46743</v>
      </c>
      <c r="AB17" s="59">
        <v>43742</v>
      </c>
      <c r="AC17" s="59">
        <v>43009</v>
      </c>
      <c r="AD17" s="59">
        <v>40559</v>
      </c>
      <c r="AE17" s="59">
        <v>42842</v>
      </c>
      <c r="AF17" s="59">
        <v>40141</v>
      </c>
      <c r="AG17" s="59">
        <v>39473</v>
      </c>
      <c r="AH17" s="59">
        <v>40487</v>
      </c>
      <c r="AI17" s="59">
        <v>40965</v>
      </c>
      <c r="AJ17" s="59">
        <v>38473</v>
      </c>
      <c r="AK17" s="59">
        <v>39055</v>
      </c>
      <c r="AL17" s="59">
        <v>37215</v>
      </c>
      <c r="AM17" s="59">
        <v>37771</v>
      </c>
      <c r="AN17" s="59">
        <v>35461</v>
      </c>
      <c r="AO17" s="59">
        <v>34668</v>
      </c>
      <c r="AP17" s="59">
        <v>33694</v>
      </c>
      <c r="AQ17" s="59">
        <v>33615</v>
      </c>
      <c r="AR17" s="139">
        <v>33307</v>
      </c>
      <c r="AS17" s="59">
        <v>33215</v>
      </c>
      <c r="AT17" s="59">
        <v>31990</v>
      </c>
    </row>
    <row r="18" spans="1:47" ht="15" customHeight="1" x14ac:dyDescent="0.25">
      <c r="A18" s="48" t="s">
        <v>38</v>
      </c>
      <c r="B18" s="59">
        <v>27022</v>
      </c>
      <c r="C18" s="59">
        <v>25975</v>
      </c>
      <c r="D18" s="59">
        <v>25404</v>
      </c>
      <c r="E18" s="59">
        <v>24937</v>
      </c>
      <c r="F18" s="59">
        <v>22557</v>
      </c>
      <c r="G18" s="59">
        <v>22249</v>
      </c>
      <c r="H18" s="59">
        <v>21363</v>
      </c>
      <c r="I18" s="59">
        <v>21151</v>
      </c>
      <c r="J18" s="59">
        <v>20321</v>
      </c>
      <c r="K18" s="59">
        <v>19709</v>
      </c>
      <c r="L18" s="59">
        <v>19013</v>
      </c>
      <c r="M18" s="59">
        <v>18066</v>
      </c>
      <c r="N18" s="59">
        <v>17149</v>
      </c>
      <c r="O18" s="59">
        <v>16745</v>
      </c>
      <c r="P18" s="59">
        <v>15898</v>
      </c>
      <c r="Q18" s="59">
        <v>15212</v>
      </c>
      <c r="R18" s="59">
        <v>13772</v>
      </c>
      <c r="S18" s="59">
        <v>12970</v>
      </c>
      <c r="T18" s="59">
        <v>12023</v>
      </c>
      <c r="U18" s="59">
        <v>11973</v>
      </c>
      <c r="V18" s="59">
        <v>11495</v>
      </c>
      <c r="W18" s="59">
        <v>11323</v>
      </c>
      <c r="X18" s="59">
        <v>11239</v>
      </c>
      <c r="Y18" s="59">
        <v>11255</v>
      </c>
      <c r="Z18" s="59">
        <v>10422</v>
      </c>
      <c r="AA18" s="59">
        <v>10619</v>
      </c>
      <c r="AB18" s="59">
        <v>9872</v>
      </c>
      <c r="AC18" s="59">
        <v>9947</v>
      </c>
      <c r="AD18" s="59">
        <v>8845</v>
      </c>
      <c r="AE18" s="59">
        <v>8979</v>
      </c>
      <c r="AF18" s="59">
        <v>8919</v>
      </c>
      <c r="AG18" s="59">
        <v>9003</v>
      </c>
      <c r="AH18" s="59">
        <v>8900</v>
      </c>
      <c r="AI18" s="59">
        <v>9037</v>
      </c>
      <c r="AJ18" s="59">
        <v>8666</v>
      </c>
      <c r="AK18" s="59">
        <v>8794</v>
      </c>
      <c r="AL18" s="59">
        <v>8295</v>
      </c>
      <c r="AM18" s="59">
        <v>8890</v>
      </c>
      <c r="AN18" s="59">
        <v>9006</v>
      </c>
      <c r="AO18" s="59">
        <v>9594</v>
      </c>
      <c r="AP18" s="59">
        <v>10000</v>
      </c>
      <c r="AQ18" s="59">
        <v>10633</v>
      </c>
      <c r="AR18" s="139">
        <v>11661</v>
      </c>
      <c r="AS18" s="59">
        <v>12061</v>
      </c>
      <c r="AT18" s="59">
        <v>11610</v>
      </c>
    </row>
    <row r="19" spans="1:47" ht="15" customHeight="1" x14ac:dyDescent="0.25">
      <c r="A19" s="48" t="s">
        <v>40</v>
      </c>
      <c r="B19" s="59">
        <v>0</v>
      </c>
      <c r="C19" s="59">
        <v>1</v>
      </c>
      <c r="D19" s="59">
        <v>1</v>
      </c>
      <c r="E19" s="59">
        <v>1</v>
      </c>
      <c r="F19" s="59">
        <v>2</v>
      </c>
      <c r="G19" s="59">
        <v>1</v>
      </c>
      <c r="H19" s="59">
        <v>0</v>
      </c>
      <c r="I19" s="59">
        <v>5</v>
      </c>
      <c r="J19" s="59">
        <v>14</v>
      </c>
      <c r="K19" s="59">
        <v>2</v>
      </c>
      <c r="L19" s="59">
        <v>4</v>
      </c>
      <c r="M19" s="59">
        <v>2</v>
      </c>
      <c r="N19" s="59">
        <v>5</v>
      </c>
      <c r="O19" s="59">
        <v>0</v>
      </c>
      <c r="P19" s="59">
        <v>2</v>
      </c>
      <c r="Q19" s="59">
        <v>1</v>
      </c>
      <c r="R19" s="59">
        <v>6</v>
      </c>
      <c r="S19" s="59">
        <v>9</v>
      </c>
      <c r="T19" s="59">
        <v>7</v>
      </c>
      <c r="U19" s="59">
        <v>18</v>
      </c>
      <c r="V19" s="59">
        <v>27</v>
      </c>
      <c r="W19" s="59">
        <v>69</v>
      </c>
      <c r="X19" s="59">
        <v>97</v>
      </c>
      <c r="Y19" s="59">
        <v>4</v>
      </c>
      <c r="Z19" s="59">
        <v>0</v>
      </c>
      <c r="AA19" s="59">
        <v>7</v>
      </c>
      <c r="AB19" s="59">
        <v>21</v>
      </c>
      <c r="AC19" s="59">
        <v>27</v>
      </c>
      <c r="AD19" s="59">
        <v>34</v>
      </c>
      <c r="AE19" s="59">
        <v>40</v>
      </c>
      <c r="AF19" s="59">
        <v>50</v>
      </c>
      <c r="AG19" s="59">
        <v>26</v>
      </c>
      <c r="AH19" s="59">
        <v>38</v>
      </c>
      <c r="AI19" s="59">
        <v>56</v>
      </c>
      <c r="AJ19" s="59">
        <v>86</v>
      </c>
      <c r="AK19" s="59">
        <v>93</v>
      </c>
      <c r="AL19" s="59">
        <v>110</v>
      </c>
      <c r="AM19" s="59">
        <v>205</v>
      </c>
      <c r="AN19" s="59">
        <v>290</v>
      </c>
      <c r="AO19" s="59">
        <v>420</v>
      </c>
      <c r="AP19" s="59">
        <v>514</v>
      </c>
      <c r="AQ19" s="59">
        <v>205</v>
      </c>
      <c r="AR19" s="139">
        <v>229</v>
      </c>
      <c r="AS19" s="59">
        <v>164</v>
      </c>
      <c r="AT19" s="59">
        <v>150</v>
      </c>
    </row>
    <row r="20" spans="1:47" ht="15" customHeight="1" x14ac:dyDescent="0.25">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138"/>
      <c r="AS20" s="58"/>
      <c r="AT20" s="58"/>
      <c r="AU20" s="41"/>
    </row>
    <row r="21" spans="1:47" ht="15" customHeight="1" x14ac:dyDescent="0.25">
      <c r="A21" s="87" t="s">
        <v>156</v>
      </c>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140"/>
      <c r="AS21" s="83"/>
      <c r="AT21" s="83"/>
    </row>
    <row r="22" spans="1:47" ht="15" customHeight="1" x14ac:dyDescent="0.25">
      <c r="A22" s="48" t="s">
        <v>24</v>
      </c>
      <c r="B22" s="50">
        <v>2.5718185363317301</v>
      </c>
      <c r="C22" s="50">
        <v>2.6088604534136701</v>
      </c>
      <c r="D22" s="50">
        <v>2.6670332691778902</v>
      </c>
      <c r="E22" s="50">
        <v>2.64784858209444</v>
      </c>
      <c r="F22" s="50">
        <v>2.7770988433158701</v>
      </c>
      <c r="G22" s="50">
        <v>2.6974512117991498</v>
      </c>
      <c r="H22" s="50">
        <v>2.6408141208029199</v>
      </c>
      <c r="I22" s="50">
        <v>2.5717067706974301</v>
      </c>
      <c r="J22" s="50">
        <v>2.5843706212417299</v>
      </c>
      <c r="K22" s="50">
        <v>2.6248496242874202</v>
      </c>
      <c r="L22" s="50">
        <v>2.5591464357507299</v>
      </c>
      <c r="M22" s="50">
        <v>2.55531019790189</v>
      </c>
      <c r="N22" s="50">
        <v>2.6206399044459801</v>
      </c>
      <c r="O22" s="50">
        <v>2.6960436755530299</v>
      </c>
      <c r="P22" s="50">
        <v>2.6797281771737298</v>
      </c>
      <c r="Q22" s="50">
        <v>2.7335840323980301</v>
      </c>
      <c r="R22" s="50">
        <v>2.7793899949785801</v>
      </c>
      <c r="S22" s="50">
        <v>2.8176292382324299</v>
      </c>
      <c r="T22" s="50">
        <v>2.8521440596837602</v>
      </c>
      <c r="U22" s="50">
        <v>3.04325141826875</v>
      </c>
      <c r="V22" s="50">
        <v>3.1612148013266599</v>
      </c>
      <c r="W22" s="50">
        <v>3.3021460514152898</v>
      </c>
      <c r="X22" s="50">
        <v>3.3720379450283602</v>
      </c>
      <c r="Y22" s="50">
        <v>3.2331537841730298</v>
      </c>
      <c r="Z22" s="50">
        <v>3.3393090065603901</v>
      </c>
      <c r="AA22" s="50">
        <v>3.5439243862046399</v>
      </c>
      <c r="AB22" s="50">
        <v>3.50032888996282</v>
      </c>
      <c r="AC22" s="50">
        <v>3.5647879720894902</v>
      </c>
      <c r="AD22" s="50">
        <v>3.5542827678950899</v>
      </c>
      <c r="AE22" s="50">
        <v>3.6017387704409001</v>
      </c>
      <c r="AF22" s="50">
        <v>3.61894624800426</v>
      </c>
      <c r="AG22" s="50">
        <v>3.63834618118578</v>
      </c>
      <c r="AH22" s="50">
        <v>3.7644254723206001</v>
      </c>
      <c r="AI22" s="50">
        <v>4.0605233949800104</v>
      </c>
      <c r="AJ22" s="50">
        <v>3.9232094168183398</v>
      </c>
      <c r="AK22" s="50">
        <v>3.9584547355431399</v>
      </c>
      <c r="AL22" s="50">
        <v>4.14989048799705</v>
      </c>
      <c r="AM22" s="50">
        <v>4.4134643685257098</v>
      </c>
      <c r="AN22" s="50">
        <v>4.4113928757343599</v>
      </c>
      <c r="AO22" s="50">
        <v>4.5631075282601996</v>
      </c>
      <c r="AP22" s="50">
        <v>4.5147663120703596</v>
      </c>
      <c r="AQ22" s="50">
        <v>5.0101289205908204</v>
      </c>
      <c r="AR22" s="137">
        <v>5.1579440806883303</v>
      </c>
      <c r="AS22" s="50">
        <v>5.1296462260568401</v>
      </c>
      <c r="AT22" s="50">
        <v>5.3100894785559998</v>
      </c>
    </row>
    <row r="23" spans="1:47" ht="15" customHeight="1" x14ac:dyDescent="0.25">
      <c r="A23" s="48" t="s">
        <v>25</v>
      </c>
      <c r="B23" s="50">
        <v>0.220330170284674</v>
      </c>
      <c r="C23" s="50">
        <v>0.25422011933314598</v>
      </c>
      <c r="D23" s="50">
        <v>0.25400316849313298</v>
      </c>
      <c r="E23" s="50">
        <v>0.214814329687602</v>
      </c>
      <c r="F23" s="50">
        <v>0.26687629226917498</v>
      </c>
      <c r="G23" s="50">
        <v>0.238643254415878</v>
      </c>
      <c r="H23" s="50">
        <v>0.28257231963226498</v>
      </c>
      <c r="I23" s="50">
        <v>0.228468876684083</v>
      </c>
      <c r="J23" s="50">
        <v>0.25008011360423199</v>
      </c>
      <c r="K23" s="50">
        <v>0.21158391720419101</v>
      </c>
      <c r="L23" s="50">
        <v>0.222431040430113</v>
      </c>
      <c r="M23" s="50">
        <v>0.22381405480452199</v>
      </c>
      <c r="N23" s="50">
        <v>0.211685263039635</v>
      </c>
      <c r="O23" s="50">
        <v>0.26292777462658301</v>
      </c>
      <c r="P23" s="50">
        <v>0.24016720037155601</v>
      </c>
      <c r="Q23" s="50">
        <v>0.25656827357221001</v>
      </c>
      <c r="R23" s="50">
        <v>0.20998676170415301</v>
      </c>
      <c r="S23" s="50">
        <v>0.24093895136650501</v>
      </c>
      <c r="T23" s="50">
        <v>0.25088304228699698</v>
      </c>
      <c r="U23" s="50">
        <v>0.24567915095398801</v>
      </c>
      <c r="V23" s="50">
        <v>0.22110944917734299</v>
      </c>
      <c r="W23" s="50">
        <v>0.220476178579459</v>
      </c>
      <c r="X23" s="50">
        <v>0.22211411672832901</v>
      </c>
      <c r="Y23" s="50">
        <v>0.26900651579461599</v>
      </c>
      <c r="Z23" s="50">
        <v>0.26344365839710598</v>
      </c>
      <c r="AA23" s="50">
        <v>0.23046843023292399</v>
      </c>
      <c r="AB23" s="50">
        <v>0.23961983005114601</v>
      </c>
      <c r="AC23" s="50">
        <v>0.28190415258812002</v>
      </c>
      <c r="AD23" s="50">
        <v>0.24805423747709299</v>
      </c>
      <c r="AE23" s="50">
        <v>0.28645642056343101</v>
      </c>
      <c r="AF23" s="50">
        <v>0.26748132123331703</v>
      </c>
      <c r="AG23" s="50">
        <v>0.27052953395766799</v>
      </c>
      <c r="AH23" s="50">
        <v>0.269993670971304</v>
      </c>
      <c r="AI23" s="50">
        <v>0.30020994637675302</v>
      </c>
      <c r="AJ23" s="50">
        <v>0.30334093429007802</v>
      </c>
      <c r="AK23" s="50">
        <v>0.303019915675453</v>
      </c>
      <c r="AL23" s="50">
        <v>0.290586304855394</v>
      </c>
      <c r="AM23" s="50">
        <v>0.32016999160092202</v>
      </c>
      <c r="AN23" s="50">
        <v>0.33985275526139702</v>
      </c>
      <c r="AO23" s="50">
        <v>0.34462735753014501</v>
      </c>
      <c r="AP23" s="50">
        <v>0.332578055992934</v>
      </c>
      <c r="AQ23" s="50">
        <v>0.30736034896265901</v>
      </c>
      <c r="AR23" s="137">
        <v>0.33191695271506599</v>
      </c>
      <c r="AS23" s="50">
        <v>0.33038141965275802</v>
      </c>
      <c r="AT23" s="50">
        <v>0.27692070348657799</v>
      </c>
    </row>
    <row r="24" spans="1:47" ht="15" customHeight="1" x14ac:dyDescent="0.25">
      <c r="A24" s="48" t="s">
        <v>26</v>
      </c>
      <c r="B24" s="50">
        <v>0.58039776420122202</v>
      </c>
      <c r="C24" s="50">
        <v>0.63130240430801798</v>
      </c>
      <c r="D24" s="50">
        <v>0.658575225526009</v>
      </c>
      <c r="E24" s="50">
        <v>0.58222542406182498</v>
      </c>
      <c r="F24" s="50">
        <v>0.65199727839028698</v>
      </c>
      <c r="G24" s="50">
        <v>0.66572339551533299</v>
      </c>
      <c r="H24" s="50">
        <v>0.65239047067172795</v>
      </c>
      <c r="I24" s="50">
        <v>0.65549566290976402</v>
      </c>
      <c r="J24" s="50">
        <v>0.59755323627543999</v>
      </c>
      <c r="K24" s="50">
        <v>0.66800065288751598</v>
      </c>
      <c r="L24" s="50">
        <v>0.73449822174114698</v>
      </c>
      <c r="M24" s="50">
        <v>0.68879673016043996</v>
      </c>
      <c r="N24" s="50">
        <v>0.727298529437851</v>
      </c>
      <c r="O24" s="50">
        <v>0.73383437322745304</v>
      </c>
      <c r="P24" s="50">
        <v>0.69361265247256099</v>
      </c>
      <c r="Q24" s="50">
        <v>0.673491718127052</v>
      </c>
      <c r="R24" s="50">
        <v>0.63648161311569496</v>
      </c>
      <c r="S24" s="50">
        <v>0.66080575669687602</v>
      </c>
      <c r="T24" s="50">
        <v>0.63975175783184202</v>
      </c>
      <c r="U24" s="50">
        <v>0.69675135552811096</v>
      </c>
      <c r="V24" s="50">
        <v>0.72055667555439895</v>
      </c>
      <c r="W24" s="50">
        <v>0.70514902440852401</v>
      </c>
      <c r="X24" s="50">
        <v>0.78091994930421305</v>
      </c>
      <c r="Y24" s="50">
        <v>0.72898227983022101</v>
      </c>
      <c r="Z24" s="50">
        <v>0.75884624528532196</v>
      </c>
      <c r="AA24" s="50">
        <v>0.68699742454677704</v>
      </c>
      <c r="AB24" s="50">
        <v>0.75040607842347595</v>
      </c>
      <c r="AC24" s="50">
        <v>0.78240065044551499</v>
      </c>
      <c r="AD24" s="50">
        <v>0.73092386267828902</v>
      </c>
      <c r="AE24" s="50">
        <v>0.69510753801056302</v>
      </c>
      <c r="AF24" s="50">
        <v>0.62343191667300202</v>
      </c>
      <c r="AG24" s="50">
        <v>0.63974713770091296</v>
      </c>
      <c r="AH24" s="50">
        <v>0.62684316128250395</v>
      </c>
      <c r="AI24" s="50">
        <v>0.66594455810968001</v>
      </c>
      <c r="AJ24" s="50">
        <v>0.64085130715535898</v>
      </c>
      <c r="AK24" s="50">
        <v>0.57656051828745802</v>
      </c>
      <c r="AL24" s="50">
        <v>0.47129918100924501</v>
      </c>
      <c r="AM24" s="50">
        <v>0.50466256523643005</v>
      </c>
      <c r="AN24" s="50">
        <v>0.53097345132743401</v>
      </c>
      <c r="AO24" s="50">
        <v>0.47810447412278401</v>
      </c>
      <c r="AP24" s="50">
        <v>0.48619378624371101</v>
      </c>
      <c r="AQ24" s="50">
        <v>0.50062481081039101</v>
      </c>
      <c r="AR24" s="137">
        <v>0.49220486609910602</v>
      </c>
      <c r="AS24" s="50">
        <v>0.48455941549071102</v>
      </c>
      <c r="AT24" s="50">
        <v>0.52375809935205198</v>
      </c>
      <c r="AU24" s="40"/>
    </row>
    <row r="25" spans="1:47" ht="15" customHeight="1" x14ac:dyDescent="0.25">
      <c r="A25" s="48" t="s">
        <v>27</v>
      </c>
      <c r="B25" s="50">
        <v>27.096061354478099</v>
      </c>
      <c r="C25" s="50">
        <v>26.831005705248401</v>
      </c>
      <c r="D25" s="50">
        <v>27.070322217421499</v>
      </c>
      <c r="E25" s="50">
        <v>26.422817473311898</v>
      </c>
      <c r="F25" s="50">
        <v>26.7021620943183</v>
      </c>
      <c r="G25" s="50">
        <v>26.977120240990601</v>
      </c>
      <c r="H25" s="50">
        <v>27.481134716678898</v>
      </c>
      <c r="I25" s="50">
        <v>27.597640215613499</v>
      </c>
      <c r="J25" s="50">
        <v>28.198732005856101</v>
      </c>
      <c r="K25" s="50">
        <v>28.902967615570201</v>
      </c>
      <c r="L25" s="50">
        <v>29.903296023599101</v>
      </c>
      <c r="M25" s="50">
        <v>30.421955320969701</v>
      </c>
      <c r="N25" s="50">
        <v>30.955717571650698</v>
      </c>
      <c r="O25" s="50">
        <v>31.1170589903573</v>
      </c>
      <c r="P25" s="50">
        <v>31.665403700897102</v>
      </c>
      <c r="Q25" s="50">
        <v>31.079347511665102</v>
      </c>
      <c r="R25" s="50">
        <v>31.102169645826699</v>
      </c>
      <c r="S25" s="50">
        <v>30.943537603917001</v>
      </c>
      <c r="T25" s="50">
        <v>32.126233783382297</v>
      </c>
      <c r="U25" s="50">
        <v>32.151607811540302</v>
      </c>
      <c r="V25" s="50">
        <v>32.082981075632397</v>
      </c>
      <c r="W25" s="50">
        <v>32.264471481749801</v>
      </c>
      <c r="X25" s="50">
        <v>32.798637870777</v>
      </c>
      <c r="Y25" s="50">
        <v>33.184872190182503</v>
      </c>
      <c r="Z25" s="50">
        <v>33.765123914901302</v>
      </c>
      <c r="AA25" s="50">
        <v>33.894601623354099</v>
      </c>
      <c r="AB25" s="50">
        <v>34.911333950840998</v>
      </c>
      <c r="AC25" s="50">
        <v>35.230688232667603</v>
      </c>
      <c r="AD25" s="50">
        <v>36.415198199516396</v>
      </c>
      <c r="AE25" s="50">
        <v>36.210361843203501</v>
      </c>
      <c r="AF25" s="50">
        <v>37.619485357644002</v>
      </c>
      <c r="AG25" s="50">
        <v>38.254394379610901</v>
      </c>
      <c r="AH25" s="50">
        <v>38.601015337795097</v>
      </c>
      <c r="AI25" s="50">
        <v>38.3319292333614</v>
      </c>
      <c r="AJ25" s="50">
        <v>38.8924917888747</v>
      </c>
      <c r="AK25" s="50">
        <v>39.3898467761286</v>
      </c>
      <c r="AL25" s="50">
        <v>39.410586883136602</v>
      </c>
      <c r="AM25" s="50">
        <v>38.238060028284103</v>
      </c>
      <c r="AN25" s="50">
        <v>39.030266974046299</v>
      </c>
      <c r="AO25" s="50">
        <v>38.515312163007998</v>
      </c>
      <c r="AP25" s="50">
        <v>37.983025461807301</v>
      </c>
      <c r="AQ25" s="50">
        <v>37.072625524879903</v>
      </c>
      <c r="AR25" s="137">
        <v>37.241989384706102</v>
      </c>
      <c r="AS25" s="50">
        <v>36.8249965822612</v>
      </c>
      <c r="AT25" s="50">
        <v>37.320271521135503</v>
      </c>
    </row>
    <row r="26" spans="1:47" ht="15" customHeight="1" x14ac:dyDescent="0.25">
      <c r="A26" s="48" t="s">
        <v>28</v>
      </c>
      <c r="B26" s="50">
        <v>1.2459378655921001</v>
      </c>
      <c r="C26" s="50">
        <v>1.3652077873700299</v>
      </c>
      <c r="D26" s="50">
        <v>1.2850727313196399</v>
      </c>
      <c r="E26" s="50">
        <v>1.2915056650730199</v>
      </c>
      <c r="F26" s="50">
        <v>1.2379360685951299</v>
      </c>
      <c r="G26" s="50">
        <v>1.0954116596138701</v>
      </c>
      <c r="H26" s="50">
        <v>1.0853641862373</v>
      </c>
      <c r="I26" s="50">
        <v>1.0029720046075601</v>
      </c>
      <c r="J26" s="50">
        <v>1.00660387435673</v>
      </c>
      <c r="K26" s="50">
        <v>1.00895302232513</v>
      </c>
      <c r="L26" s="50">
        <v>0.95871346837791904</v>
      </c>
      <c r="M26" s="50">
        <v>0.97305254842821498</v>
      </c>
      <c r="N26" s="50">
        <v>0.91001011122345798</v>
      </c>
      <c r="O26" s="50">
        <v>0.97667328417470201</v>
      </c>
      <c r="P26" s="50">
        <v>0.92705761568359002</v>
      </c>
      <c r="Q26" s="50">
        <v>0.897988957502735</v>
      </c>
      <c r="R26" s="50">
        <v>0.94363616206804402</v>
      </c>
      <c r="S26" s="50">
        <v>0.91143394203254302</v>
      </c>
      <c r="T26" s="50">
        <v>0.86290562176080299</v>
      </c>
      <c r="U26" s="50">
        <v>0.83081820403257201</v>
      </c>
      <c r="V26" s="50">
        <v>0.85712427651687595</v>
      </c>
      <c r="W26" s="50">
        <v>0.80508156994029001</v>
      </c>
      <c r="X26" s="50">
        <v>0.82828722491774698</v>
      </c>
      <c r="Y26" s="50">
        <v>0.84064536185817496</v>
      </c>
      <c r="Z26" s="50">
        <v>0.82888370568845504</v>
      </c>
      <c r="AA26" s="50">
        <v>0.812306762296372</v>
      </c>
      <c r="AB26" s="50">
        <v>0.77188460660733205</v>
      </c>
      <c r="AC26" s="50">
        <v>0.74774576643941104</v>
      </c>
      <c r="AD26" s="50">
        <v>0.73371098894207698</v>
      </c>
      <c r="AE26" s="50">
        <v>0.68308838749741296</v>
      </c>
      <c r="AF26" s="50">
        <v>0.62274075046826505</v>
      </c>
      <c r="AG26" s="50">
        <v>0.51759477160267997</v>
      </c>
      <c r="AH26" s="50">
        <v>0.447745115201788</v>
      </c>
      <c r="AI26" s="50">
        <v>0.41788689640416699</v>
      </c>
      <c r="AJ26" s="50">
        <v>0.39678388876104398</v>
      </c>
      <c r="AK26" s="50">
        <v>0.38048880814451702</v>
      </c>
      <c r="AL26" s="50">
        <v>0.37588278240001199</v>
      </c>
      <c r="AM26" s="50">
        <v>0.369703017207342</v>
      </c>
      <c r="AN26" s="50">
        <v>0.38001041124414398</v>
      </c>
      <c r="AO26" s="50">
        <v>0.37177524565068198</v>
      </c>
      <c r="AP26" s="50">
        <v>0.37943085371942098</v>
      </c>
      <c r="AQ26" s="50">
        <v>0.39040973618236702</v>
      </c>
      <c r="AR26" s="137">
        <v>0.35989173005095898</v>
      </c>
      <c r="AS26" s="50">
        <v>0.337976394817189</v>
      </c>
      <c r="AT26" s="50">
        <v>0.32628818265967302</v>
      </c>
    </row>
    <row r="27" spans="1:47" ht="15" customHeight="1" x14ac:dyDescent="0.25">
      <c r="A27" s="48" t="s">
        <v>30</v>
      </c>
      <c r="B27" s="50">
        <v>6.6632003119719201</v>
      </c>
      <c r="C27" s="50">
        <v>6.6901063280550499</v>
      </c>
      <c r="D27" s="50">
        <v>6.8116055880697104</v>
      </c>
      <c r="E27" s="50">
        <v>7.0279651581635996</v>
      </c>
      <c r="F27" s="50">
        <v>7.0107873511206797</v>
      </c>
      <c r="G27" s="50">
        <v>6.9799891762895498</v>
      </c>
      <c r="H27" s="50">
        <v>7.3664129592614103</v>
      </c>
      <c r="I27" s="50">
        <v>7.5133803847695901</v>
      </c>
      <c r="J27" s="50">
        <v>7.7386599978636399</v>
      </c>
      <c r="K27" s="50">
        <v>7.9198882836917202</v>
      </c>
      <c r="L27" s="50">
        <v>7.9837280393952703</v>
      </c>
      <c r="M27" s="50">
        <v>8.0010532426108405</v>
      </c>
      <c r="N27" s="50">
        <v>8.0736049763775792</v>
      </c>
      <c r="O27" s="50">
        <v>8.3995084136887908</v>
      </c>
      <c r="P27" s="50">
        <v>8.4553521230047206</v>
      </c>
      <c r="Q27" s="50">
        <v>8.6359120121744208</v>
      </c>
      <c r="R27" s="50">
        <v>8.9185681772236105</v>
      </c>
      <c r="S27" s="50">
        <v>9.2635536234505302</v>
      </c>
      <c r="T27" s="50">
        <v>9.2575842603901908</v>
      </c>
      <c r="U27" s="50">
        <v>9.1766446303915696</v>
      </c>
      <c r="V27" s="50">
        <v>8.9998049034272007</v>
      </c>
      <c r="W27" s="50">
        <v>9.3424438504009792</v>
      </c>
      <c r="X27" s="50">
        <v>8.9421735178523392</v>
      </c>
      <c r="Y27" s="50">
        <v>9.1830195981398006</v>
      </c>
      <c r="Z27" s="50">
        <v>8.8587749227339003</v>
      </c>
      <c r="AA27" s="50">
        <v>9.0506086003765596</v>
      </c>
      <c r="AB27" s="50">
        <v>8.5920824775482298</v>
      </c>
      <c r="AC27" s="50">
        <v>8.9242990716489707</v>
      </c>
      <c r="AD27" s="50">
        <v>8.6853822195279999</v>
      </c>
      <c r="AE27" s="50">
        <v>8.6771589399109192</v>
      </c>
      <c r="AF27" s="50">
        <v>8.3230234374460004</v>
      </c>
      <c r="AG27" s="50">
        <v>8.3974575744818907</v>
      </c>
      <c r="AH27" s="50">
        <v>8.0789378004605403</v>
      </c>
      <c r="AI27" s="50">
        <v>7.9819740308367102</v>
      </c>
      <c r="AJ27" s="50">
        <v>8.0681715166349406</v>
      </c>
      <c r="AK27" s="50">
        <v>7.65570904603572</v>
      </c>
      <c r="AL27" s="50">
        <v>7.2935716815694596</v>
      </c>
      <c r="AM27" s="50">
        <v>7.29068707331606</v>
      </c>
      <c r="AN27" s="50">
        <v>7.2759723358369897</v>
      </c>
      <c r="AO27" s="50">
        <v>7.1270747396442102</v>
      </c>
      <c r="AP27" s="50">
        <v>7.1462037712661797</v>
      </c>
      <c r="AQ27" s="50">
        <v>7.07006418863853</v>
      </c>
      <c r="AR27" s="137">
        <v>6.98688965840529</v>
      </c>
      <c r="AS27" s="50">
        <v>6.9486427779381197</v>
      </c>
      <c r="AT27" s="50">
        <v>6.8944770132675099</v>
      </c>
    </row>
    <row r="28" spans="1:47" ht="15" customHeight="1" x14ac:dyDescent="0.25">
      <c r="A28" s="48" t="s">
        <v>31</v>
      </c>
      <c r="B28" s="50">
        <v>1.72819446249838</v>
      </c>
      <c r="C28" s="50">
        <v>1.8056817216387699</v>
      </c>
      <c r="D28" s="50">
        <v>1.75380022781727</v>
      </c>
      <c r="E28" s="50">
        <v>1.76501408081734</v>
      </c>
      <c r="F28" s="50">
        <v>1.7710280682516299</v>
      </c>
      <c r="G28" s="50">
        <v>1.7272294561411501</v>
      </c>
      <c r="H28" s="50">
        <v>1.7605427472019499</v>
      </c>
      <c r="I28" s="50">
        <v>1.8226597850228801</v>
      </c>
      <c r="J28" s="50">
        <v>1.8385286743869</v>
      </c>
      <c r="K28" s="50">
        <v>1.88914211789456</v>
      </c>
      <c r="L28" s="50">
        <v>1.8650902213605201</v>
      </c>
      <c r="M28" s="50">
        <v>1.8473636020897299</v>
      </c>
      <c r="N28" s="50">
        <v>1.73369047830226</v>
      </c>
      <c r="O28" s="50">
        <v>1.78672716959728</v>
      </c>
      <c r="P28" s="50">
        <v>1.64450365445257</v>
      </c>
      <c r="Q28" s="50">
        <v>1.5683364565909099</v>
      </c>
      <c r="R28" s="50">
        <v>1.5696836503785601</v>
      </c>
      <c r="S28" s="50">
        <v>1.5993695538430699</v>
      </c>
      <c r="T28" s="50">
        <v>1.4650249232496</v>
      </c>
      <c r="U28" s="50">
        <v>1.5936123420752</v>
      </c>
      <c r="V28" s="50">
        <v>1.6212525199973999</v>
      </c>
      <c r="W28" s="50">
        <v>1.6632523046943299</v>
      </c>
      <c r="X28" s="50">
        <v>1.62777002547591</v>
      </c>
      <c r="Y28" s="50">
        <v>1.54932526313786</v>
      </c>
      <c r="Z28" s="50">
        <v>1.58515976894064</v>
      </c>
      <c r="AA28" s="50">
        <v>1.5320483354008301</v>
      </c>
      <c r="AB28" s="50">
        <v>1.45919750849073</v>
      </c>
      <c r="AC28" s="50">
        <v>1.4448420870237499</v>
      </c>
      <c r="AD28" s="50">
        <v>1.43258289958681</v>
      </c>
      <c r="AE28" s="50">
        <v>1.40356968770241</v>
      </c>
      <c r="AF28" s="50">
        <v>1.3933910687502999</v>
      </c>
      <c r="AG28" s="50">
        <v>1.45064561321178</v>
      </c>
      <c r="AH28" s="50">
        <v>1.41325864181737</v>
      </c>
      <c r="AI28" s="50">
        <v>1.4341878284591001</v>
      </c>
      <c r="AJ28" s="50">
        <v>1.3737508978194299</v>
      </c>
      <c r="AK28" s="50">
        <v>1.36084735885922</v>
      </c>
      <c r="AL28" s="50">
        <v>1.3857063343477301</v>
      </c>
      <c r="AM28" s="50">
        <v>1.4321505229682501</v>
      </c>
      <c r="AN28" s="50">
        <v>1.4404699933070599</v>
      </c>
      <c r="AO28" s="50">
        <v>1.53762621882706</v>
      </c>
      <c r="AP28" s="50">
        <v>1.6022120665156101</v>
      </c>
      <c r="AQ28" s="50">
        <v>1.6935865692841501</v>
      </c>
      <c r="AR28" s="137">
        <v>1.7004128169844701</v>
      </c>
      <c r="AS28" s="50">
        <v>1.7339328300396499</v>
      </c>
      <c r="AT28" s="50">
        <v>1.8204257945078699</v>
      </c>
    </row>
    <row r="29" spans="1:47" ht="15" customHeight="1" x14ac:dyDescent="0.25">
      <c r="A29" s="48" t="s">
        <v>32</v>
      </c>
      <c r="B29" s="50">
        <v>2.9559339659430699</v>
      </c>
      <c r="C29" s="50">
        <v>2.9062130351529598</v>
      </c>
      <c r="D29" s="50">
        <v>3.1174306401141698</v>
      </c>
      <c r="E29" s="50">
        <v>2.9425633636780399</v>
      </c>
      <c r="F29" s="50">
        <v>3.0604897576314101</v>
      </c>
      <c r="G29" s="50">
        <v>2.9387025892141101</v>
      </c>
      <c r="H29" s="50">
        <v>3.0457910397229</v>
      </c>
      <c r="I29" s="50">
        <v>3.0681015445514301</v>
      </c>
      <c r="J29" s="50">
        <v>3.0279800689919498</v>
      </c>
      <c r="K29" s="50">
        <v>3.1193514650675001</v>
      </c>
      <c r="L29" s="50">
        <v>3.2728289184141999</v>
      </c>
      <c r="M29" s="50">
        <v>3.31412362435145</v>
      </c>
      <c r="N29" s="50">
        <v>3.44372897190736</v>
      </c>
      <c r="O29" s="50">
        <v>3.35897617697107</v>
      </c>
      <c r="P29" s="50">
        <v>3.8316751815004002</v>
      </c>
      <c r="Q29" s="50">
        <v>3.6667882431361698</v>
      </c>
      <c r="R29" s="50">
        <v>3.9832271443756802</v>
      </c>
      <c r="S29" s="50">
        <v>3.8330609582006399</v>
      </c>
      <c r="T29" s="50">
        <v>3.9388637639058501</v>
      </c>
      <c r="U29" s="50">
        <v>3.8047247006610898</v>
      </c>
      <c r="V29" s="50">
        <v>3.79202705339143</v>
      </c>
      <c r="W29" s="50">
        <v>3.8055562495315698</v>
      </c>
      <c r="X29" s="50">
        <v>3.8361092263771699</v>
      </c>
      <c r="Y29" s="50">
        <v>3.8580863739317501</v>
      </c>
      <c r="Z29" s="50">
        <v>3.89254068919431</v>
      </c>
      <c r="AA29" s="50">
        <v>3.9639310609733802</v>
      </c>
      <c r="AB29" s="50">
        <v>4.1654920596566098</v>
      </c>
      <c r="AC29" s="50">
        <v>4.0406261870963904</v>
      </c>
      <c r="AD29" s="50">
        <v>4.2698774361225498</v>
      </c>
      <c r="AE29" s="50">
        <v>4.2367505558857097</v>
      </c>
      <c r="AF29" s="50">
        <v>4.2368488350393596</v>
      </c>
      <c r="AG29" s="50">
        <v>4.1069419810767398</v>
      </c>
      <c r="AH29" s="50">
        <v>4.1482069996364199</v>
      </c>
      <c r="AI29" s="50">
        <v>4.2911969617951096</v>
      </c>
      <c r="AJ29" s="50">
        <v>4.4364483309275302</v>
      </c>
      <c r="AK29" s="50">
        <v>4.3649950296507001</v>
      </c>
      <c r="AL29" s="50">
        <v>4.4209598022278298</v>
      </c>
      <c r="AM29" s="50">
        <v>4.5003266308210303</v>
      </c>
      <c r="AN29" s="50">
        <v>4.42998438313378</v>
      </c>
      <c r="AO29" s="50">
        <v>4.3346128032456797</v>
      </c>
      <c r="AP29" s="50">
        <v>4.5040132109527997</v>
      </c>
      <c r="AQ29" s="50">
        <v>4.3845419477021697</v>
      </c>
      <c r="AR29" s="137">
        <v>4.6105457349805699</v>
      </c>
      <c r="AS29" s="50">
        <v>4.5850865067671203</v>
      </c>
      <c r="AT29" s="50">
        <v>4.7662758407898798</v>
      </c>
    </row>
    <row r="30" spans="1:47" ht="15" customHeight="1" x14ac:dyDescent="0.25">
      <c r="A30" s="48" t="s">
        <v>33</v>
      </c>
      <c r="B30" s="50">
        <v>13.3296503314702</v>
      </c>
      <c r="C30" s="50">
        <v>13.1109615271506</v>
      </c>
      <c r="D30" s="50">
        <v>12.7178339028765</v>
      </c>
      <c r="E30" s="50">
        <v>12.7415023904643</v>
      </c>
      <c r="F30" s="50">
        <v>12.613207734127799</v>
      </c>
      <c r="G30" s="50">
        <v>12.4172735986229</v>
      </c>
      <c r="H30" s="50">
        <v>12.279525226416</v>
      </c>
      <c r="I30" s="50">
        <v>11.8727447448976</v>
      </c>
      <c r="J30" s="50">
        <v>11.6595140403019</v>
      </c>
      <c r="K30" s="50">
        <v>11.209715933478</v>
      </c>
      <c r="L30" s="50">
        <v>10.9288577511865</v>
      </c>
      <c r="M30" s="50">
        <v>10.6892156334716</v>
      </c>
      <c r="N30" s="50">
        <v>10.5103506998031</v>
      </c>
      <c r="O30" s="50">
        <v>10.0916997542068</v>
      </c>
      <c r="P30" s="50">
        <v>9.5406878681952598</v>
      </c>
      <c r="Q30" s="50">
        <v>9.6118776018412504</v>
      </c>
      <c r="R30" s="50">
        <v>9.2778933502018308</v>
      </c>
      <c r="S30" s="50">
        <v>9.5587522850443403</v>
      </c>
      <c r="T30" s="50">
        <v>9.5837322153632893</v>
      </c>
      <c r="U30" s="50">
        <v>9.7148933078848501</v>
      </c>
      <c r="V30" s="50">
        <v>9.6176107173050696</v>
      </c>
      <c r="W30" s="50">
        <v>9.5747870187623398</v>
      </c>
      <c r="X30" s="50">
        <v>9.4100853891157694</v>
      </c>
      <c r="Y30" s="50">
        <v>9.2585190683745999</v>
      </c>
      <c r="Z30" s="50">
        <v>9.0810956686007298</v>
      </c>
      <c r="AA30" s="50">
        <v>8.9234101771332508</v>
      </c>
      <c r="AB30" s="50">
        <v>8.4464312083014494</v>
      </c>
      <c r="AC30" s="50">
        <v>8.3918134500936308</v>
      </c>
      <c r="AD30" s="50">
        <v>8.2526808670749805</v>
      </c>
      <c r="AE30" s="50">
        <v>8.3252649221092305</v>
      </c>
      <c r="AF30" s="50">
        <v>8.2158926757117303</v>
      </c>
      <c r="AG30" s="50">
        <v>8.1110551341950696</v>
      </c>
      <c r="AH30" s="50">
        <v>8.1806062401529704</v>
      </c>
      <c r="AI30" s="50">
        <v>8.0495045532956198</v>
      </c>
      <c r="AJ30" s="50">
        <v>8.0416727683521305</v>
      </c>
      <c r="AK30" s="50">
        <v>8.0869296952661696</v>
      </c>
      <c r="AL30" s="50">
        <v>8.2600241432402495</v>
      </c>
      <c r="AM30" s="50">
        <v>8.2418647389465995</v>
      </c>
      <c r="AN30" s="50">
        <v>7.9765003346471302</v>
      </c>
      <c r="AO30" s="50">
        <v>8.0463323957257202</v>
      </c>
      <c r="AP30" s="50">
        <v>8.1032297707285199</v>
      </c>
      <c r="AQ30" s="50">
        <v>8.0526859103221806</v>
      </c>
      <c r="AR30" s="137">
        <v>7.8964479593533996</v>
      </c>
      <c r="AS30" s="50">
        <v>7.8607992951863004</v>
      </c>
      <c r="AT30" s="50">
        <v>7.7267818574513996</v>
      </c>
    </row>
    <row r="31" spans="1:47" ht="15" customHeight="1" x14ac:dyDescent="0.25">
      <c r="A31" s="48" t="s">
        <v>35</v>
      </c>
      <c r="B31" s="50">
        <v>1.4194722474977299</v>
      </c>
      <c r="C31" s="50">
        <v>1.4063796833031601</v>
      </c>
      <c r="D31" s="50">
        <v>1.20978828704977</v>
      </c>
      <c r="E31" s="50">
        <v>1.2155347435981401</v>
      </c>
      <c r="F31" s="50">
        <v>1.13290307238029</v>
      </c>
      <c r="G31" s="50">
        <v>1.12736116635261</v>
      </c>
      <c r="H31" s="50">
        <v>1.15437954541015</v>
      </c>
      <c r="I31" s="50">
        <v>1.26898869110881</v>
      </c>
      <c r="J31" s="50">
        <v>1.2893577716479501</v>
      </c>
      <c r="K31" s="50">
        <v>1.3214926943095999</v>
      </c>
      <c r="L31" s="50">
        <v>1.28284426258757</v>
      </c>
      <c r="M31" s="50">
        <v>1.3339078293028801</v>
      </c>
      <c r="N31" s="50">
        <v>1.33042413921558</v>
      </c>
      <c r="O31" s="50">
        <v>1.24964549064095</v>
      </c>
      <c r="P31" s="50">
        <v>1.2992251093891301</v>
      </c>
      <c r="Q31" s="50">
        <v>1.2885009621310299</v>
      </c>
      <c r="R31" s="50">
        <v>1.22927032860972</v>
      </c>
      <c r="S31" s="50">
        <v>1.27316534354794</v>
      </c>
      <c r="T31" s="50">
        <v>1.29402832337504</v>
      </c>
      <c r="U31" s="50">
        <v>1.2416043112728401</v>
      </c>
      <c r="V31" s="50">
        <v>1.24471613448657</v>
      </c>
      <c r="W31" s="50">
        <v>1.1411047542908499</v>
      </c>
      <c r="X31" s="50">
        <v>1.1220923533854801</v>
      </c>
      <c r="Y31" s="50">
        <v>1.1464499387756399</v>
      </c>
      <c r="Z31" s="50">
        <v>1.2510361046321099</v>
      </c>
      <c r="AA31" s="50">
        <v>1.23672130321711</v>
      </c>
      <c r="AB31" s="50">
        <v>1.1631965419569601</v>
      </c>
      <c r="AC31" s="50">
        <v>1.28089782807179</v>
      </c>
      <c r="AD31" s="50">
        <v>1.2298194638962601</v>
      </c>
      <c r="AE31" s="50">
        <v>1.25132711453583</v>
      </c>
      <c r="AF31" s="50">
        <v>1.1355860743833099</v>
      </c>
      <c r="AG31" s="50">
        <v>1.1407788766123099</v>
      </c>
      <c r="AH31" s="50">
        <v>1.1910693365292699</v>
      </c>
      <c r="AI31" s="50">
        <v>0.99691098006178003</v>
      </c>
      <c r="AJ31" s="50">
        <v>0.99161105416204698</v>
      </c>
      <c r="AK31" s="50">
        <v>1.05577074692353</v>
      </c>
      <c r="AL31" s="50">
        <v>0.96500675866156804</v>
      </c>
      <c r="AM31" s="50">
        <v>1.04521862728911</v>
      </c>
      <c r="AN31" s="50">
        <v>0.90057261842790204</v>
      </c>
      <c r="AO31" s="50">
        <v>0.98637326837949701</v>
      </c>
      <c r="AP31" s="50">
        <v>0.99312569607127799</v>
      </c>
      <c r="AQ31" s="50">
        <v>1.0152205465736299</v>
      </c>
      <c r="AR31" s="137">
        <v>1.0494321876275901</v>
      </c>
      <c r="AS31" s="50">
        <v>1.2524114046147099</v>
      </c>
      <c r="AT31" s="50">
        <v>1.2874112928108601</v>
      </c>
    </row>
    <row r="32" spans="1:47" ht="15" customHeight="1" x14ac:dyDescent="0.25">
      <c r="A32" s="48" t="s">
        <v>37</v>
      </c>
      <c r="B32" s="50">
        <v>24.626283634472902</v>
      </c>
      <c r="C32" s="50">
        <v>25.414169667422598</v>
      </c>
      <c r="D32" s="50">
        <v>25.823219031907499</v>
      </c>
      <c r="E32" s="50">
        <v>26.815770515423399</v>
      </c>
      <c r="F32" s="50">
        <v>27.8733790898461</v>
      </c>
      <c r="G32" s="50">
        <v>28.627410068658801</v>
      </c>
      <c r="H32" s="50">
        <v>28.341873441457398</v>
      </c>
      <c r="I32" s="50">
        <v>28.934087683682002</v>
      </c>
      <c r="J32" s="50">
        <v>29.0312851478803</v>
      </c>
      <c r="K32" s="50">
        <v>29.2082529818219</v>
      </c>
      <c r="L32" s="50">
        <v>28.9784824731477</v>
      </c>
      <c r="M32" s="50">
        <v>29.138914322304199</v>
      </c>
      <c r="N32" s="50">
        <v>29.339695717216902</v>
      </c>
      <c r="O32" s="50">
        <v>29.433139534883701</v>
      </c>
      <c r="P32" s="50">
        <v>29.3058984575521</v>
      </c>
      <c r="Q32" s="50">
        <v>30.0210033831797</v>
      </c>
      <c r="R32" s="50">
        <v>30.364607448660799</v>
      </c>
      <c r="S32" s="50">
        <v>30.513981564617499</v>
      </c>
      <c r="T32" s="50">
        <v>29.786419304789899</v>
      </c>
      <c r="U32" s="50">
        <v>29.581222716075501</v>
      </c>
      <c r="V32" s="50">
        <v>30.1885933537101</v>
      </c>
      <c r="W32" s="50">
        <v>30.060334274364799</v>
      </c>
      <c r="X32" s="50">
        <v>29.803617835699601</v>
      </c>
      <c r="Y32" s="50">
        <v>29.6046746226613</v>
      </c>
      <c r="Z32" s="50">
        <v>29.679177027712999</v>
      </c>
      <c r="AA32" s="50">
        <v>29.433841077534399</v>
      </c>
      <c r="AB32" s="50">
        <v>29.3598056193199</v>
      </c>
      <c r="AC32" s="50">
        <v>28.6629212734337</v>
      </c>
      <c r="AD32" s="50">
        <v>28.260763533239999</v>
      </c>
      <c r="AE32" s="50">
        <v>28.6069136824674</v>
      </c>
      <c r="AF32" s="50">
        <v>27.744102624358099</v>
      </c>
      <c r="AG32" s="50">
        <v>27.241357892630099</v>
      </c>
      <c r="AH32" s="50">
        <v>27.2599345551501</v>
      </c>
      <c r="AI32" s="50">
        <v>27.389978737914699</v>
      </c>
      <c r="AJ32" s="50">
        <v>26.828587965384301</v>
      </c>
      <c r="AK32" s="50">
        <v>26.774757481232601</v>
      </c>
      <c r="AL32" s="50">
        <v>26.900918744262398</v>
      </c>
      <c r="AM32" s="50">
        <v>27.114665364929198</v>
      </c>
      <c r="AN32" s="50">
        <v>26.3709377556332</v>
      </c>
      <c r="AO32" s="50">
        <v>26.143416260076801</v>
      </c>
      <c r="AP32" s="50">
        <v>25.879642075348499</v>
      </c>
      <c r="AQ32" s="50">
        <v>26.090702349443902</v>
      </c>
      <c r="AR32" s="137">
        <v>25.1825921277464</v>
      </c>
      <c r="AS32" s="50">
        <v>25.226710008658301</v>
      </c>
      <c r="AT32" s="50">
        <v>24.676025917926601</v>
      </c>
    </row>
    <row r="33" spans="1:47" ht="15" customHeight="1" x14ac:dyDescent="0.25">
      <c r="A33" s="48" t="s">
        <v>38</v>
      </c>
      <c r="B33" s="50">
        <v>17.562719355258</v>
      </c>
      <c r="C33" s="50">
        <v>16.975238045445899</v>
      </c>
      <c r="D33" s="50">
        <v>16.630661062885402</v>
      </c>
      <c r="E33" s="50">
        <v>16.331783351889399</v>
      </c>
      <c r="F33" s="50">
        <v>14.9008131799896</v>
      </c>
      <c r="G33" s="50">
        <v>14.507032151636301</v>
      </c>
      <c r="H33" s="50">
        <v>13.9091992265071</v>
      </c>
      <c r="I33" s="50">
        <v>13.4605716176742</v>
      </c>
      <c r="J33" s="50">
        <v>12.768537659677399</v>
      </c>
      <c r="K33" s="50">
        <v>11.9145926405068</v>
      </c>
      <c r="L33" s="50">
        <v>11.3077042024004</v>
      </c>
      <c r="M33" s="50">
        <v>10.811296027001299</v>
      </c>
      <c r="N33" s="50">
        <v>10.1401971392925</v>
      </c>
      <c r="O33" s="50">
        <v>9.8937653620722195</v>
      </c>
      <c r="P33" s="50">
        <v>9.7154660343689692</v>
      </c>
      <c r="Q33" s="50">
        <v>9.5659720038736804</v>
      </c>
      <c r="R33" s="50">
        <v>8.9811729260546596</v>
      </c>
      <c r="S33" s="50">
        <v>8.3779576386690895</v>
      </c>
      <c r="T33" s="50">
        <v>7.9378074142541202</v>
      </c>
      <c r="U33" s="50">
        <v>7.9073023504626301</v>
      </c>
      <c r="V33" s="50">
        <v>7.4754503479222203</v>
      </c>
      <c r="W33" s="50">
        <v>7.0721013316011696</v>
      </c>
      <c r="X33" s="50">
        <v>7.1940650083852899</v>
      </c>
      <c r="Y33" s="50">
        <v>7.1407272058217099</v>
      </c>
      <c r="Z33" s="50">
        <v>6.6966092873527803</v>
      </c>
      <c r="AA33" s="50">
        <v>6.6867329525776604</v>
      </c>
      <c r="AB33" s="50">
        <v>6.6261259447196403</v>
      </c>
      <c r="AC33" s="50">
        <v>6.6290794463215796</v>
      </c>
      <c r="AD33" s="50">
        <v>6.1630329508002504</v>
      </c>
      <c r="AE33" s="50">
        <v>5.9955529143101298</v>
      </c>
      <c r="AF33" s="50">
        <v>6.1645113800515601</v>
      </c>
      <c r="AG33" s="50">
        <v>6.2132076383185799</v>
      </c>
      <c r="AH33" s="50">
        <v>5.9923782335276901</v>
      </c>
      <c r="AI33" s="50">
        <v>6.0423102124871297</v>
      </c>
      <c r="AJ33" s="50">
        <v>6.0431092794432502</v>
      </c>
      <c r="AK33" s="50">
        <v>6.0288623041853802</v>
      </c>
      <c r="AL33" s="50">
        <v>5.9960532307848</v>
      </c>
      <c r="AM33" s="50">
        <v>6.3818637339286903</v>
      </c>
      <c r="AN33" s="50">
        <v>6.6974046255670396</v>
      </c>
      <c r="AO33" s="50">
        <v>7.2349121841230097</v>
      </c>
      <c r="AP33" s="50">
        <v>7.6807865125388801</v>
      </c>
      <c r="AQ33" s="50">
        <v>8.2529358346463404</v>
      </c>
      <c r="AR33" s="137">
        <v>8.8165913111853804</v>
      </c>
      <c r="AS33" s="50">
        <v>9.1602995458204894</v>
      </c>
      <c r="AT33" s="50">
        <v>8.9555692687442097</v>
      </c>
    </row>
    <row r="34" spans="1:47" ht="15" customHeight="1" x14ac:dyDescent="0.25">
      <c r="A34" s="48" t="s">
        <v>40</v>
      </c>
      <c r="B34" s="50">
        <v>0</v>
      </c>
      <c r="C34" s="50">
        <v>6.53522157668756E-4</v>
      </c>
      <c r="D34" s="50">
        <v>6.5464734147714599E-4</v>
      </c>
      <c r="E34" s="50">
        <v>6.5492173685244596E-4</v>
      </c>
      <c r="F34" s="50">
        <v>1.3211697637087901E-3</v>
      </c>
      <c r="G34" s="50">
        <v>6.5203074977015899E-4</v>
      </c>
      <c r="H34" s="50">
        <v>0</v>
      </c>
      <c r="I34" s="50">
        <v>3.18201778111536E-3</v>
      </c>
      <c r="J34" s="50">
        <v>8.7967879157267708E-3</v>
      </c>
      <c r="K34" s="50">
        <v>1.20905095545252E-3</v>
      </c>
      <c r="L34" s="50">
        <v>2.3789416088782099E-3</v>
      </c>
      <c r="M34" s="50">
        <v>1.19686660323274E-3</v>
      </c>
      <c r="N34" s="50">
        <v>2.95649808714574E-3</v>
      </c>
      <c r="O34" s="50">
        <v>0</v>
      </c>
      <c r="P34" s="50">
        <v>1.2222249382776401E-3</v>
      </c>
      <c r="Q34" s="50">
        <v>6.2884380777502495E-4</v>
      </c>
      <c r="R34" s="50">
        <v>3.9127968019407504E-3</v>
      </c>
      <c r="S34" s="50">
        <v>5.8135403814974403E-3</v>
      </c>
      <c r="T34" s="50">
        <v>4.6215297263394201E-3</v>
      </c>
      <c r="U34" s="50">
        <v>1.18877008526123E-2</v>
      </c>
      <c r="V34" s="50">
        <v>1.7558691552318401E-2</v>
      </c>
      <c r="W34" s="50">
        <v>4.3095910260574098E-2</v>
      </c>
      <c r="X34" s="50">
        <v>6.2089536952876001E-2</v>
      </c>
      <c r="Y34" s="50">
        <v>2.5377973188171299E-3</v>
      </c>
      <c r="Z34" s="50">
        <v>0</v>
      </c>
      <c r="AA34" s="50">
        <v>4.4078661519958203E-3</v>
      </c>
      <c r="AB34" s="50">
        <v>1.40952841206556E-2</v>
      </c>
      <c r="AC34" s="50">
        <v>1.79938820800928E-2</v>
      </c>
      <c r="AD34" s="50">
        <v>2.3690573242194299E-2</v>
      </c>
      <c r="AE34" s="50">
        <v>2.67092233625577E-2</v>
      </c>
      <c r="AF34" s="50">
        <v>3.4558310236862698E-2</v>
      </c>
      <c r="AG34" s="50">
        <v>1.79432854155596E-2</v>
      </c>
      <c r="AH34" s="50">
        <v>2.5585435154387898E-2</v>
      </c>
      <c r="AI34" s="50">
        <v>3.7442665917813298E-2</v>
      </c>
      <c r="AJ34" s="50">
        <v>5.9970851376888901E-2</v>
      </c>
      <c r="AK34" s="50">
        <v>6.3757584067459599E-2</v>
      </c>
      <c r="AL34" s="50">
        <v>7.95136655076948E-2</v>
      </c>
      <c r="AM34" s="50">
        <v>0.14716333694661199</v>
      </c>
      <c r="AN34" s="50">
        <v>0.21566148583327099</v>
      </c>
      <c r="AO34" s="50">
        <v>0.31672536140626101</v>
      </c>
      <c r="AP34" s="50">
        <v>0.39479242674449899</v>
      </c>
      <c r="AQ34" s="50">
        <v>0.159113311962993</v>
      </c>
      <c r="AR34" s="137">
        <v>0.17314118945728901</v>
      </c>
      <c r="AS34" s="50">
        <v>0.12455759269667201</v>
      </c>
      <c r="AT34" s="50">
        <v>0.115705029311941</v>
      </c>
    </row>
    <row r="35" spans="1:47" ht="15" customHeight="1" x14ac:dyDescent="0.25">
      <c r="A35" s="8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138"/>
      <c r="AS35" s="58"/>
      <c r="AT35" s="58"/>
    </row>
    <row r="36" spans="1:47" ht="15" customHeight="1" x14ac:dyDescent="0.25">
      <c r="A36" s="34" t="s">
        <v>4</v>
      </c>
      <c r="B36" s="22"/>
      <c r="C36" s="22"/>
      <c r="AR36" s="135"/>
    </row>
    <row r="37" spans="1:47" ht="15" customHeight="1" x14ac:dyDescent="0.25">
      <c r="A37" s="87" t="s">
        <v>87</v>
      </c>
      <c r="B37" s="46">
        <v>61269</v>
      </c>
      <c r="C37" s="46">
        <v>61026</v>
      </c>
      <c r="D37" s="46">
        <v>60334</v>
      </c>
      <c r="E37" s="46">
        <v>61945</v>
      </c>
      <c r="F37" s="46">
        <v>62283</v>
      </c>
      <c r="G37" s="46">
        <v>62498</v>
      </c>
      <c r="H37" s="46">
        <v>61928</v>
      </c>
      <c r="I37" s="46">
        <v>62722</v>
      </c>
      <c r="J37" s="46">
        <v>59942</v>
      </c>
      <c r="K37" s="46">
        <v>57081</v>
      </c>
      <c r="L37" s="46">
        <v>53985</v>
      </c>
      <c r="M37" s="46">
        <v>52730</v>
      </c>
      <c r="N37" s="46">
        <v>52640</v>
      </c>
      <c r="O37" s="46">
        <v>49660</v>
      </c>
      <c r="P37" s="46">
        <v>46426</v>
      </c>
      <c r="Q37" s="46">
        <v>43093</v>
      </c>
      <c r="R37" s="46">
        <v>42074</v>
      </c>
      <c r="S37" s="46">
        <v>41890</v>
      </c>
      <c r="T37" s="46">
        <v>39535</v>
      </c>
      <c r="U37" s="46">
        <v>38365</v>
      </c>
      <c r="V37" s="46">
        <v>37785</v>
      </c>
      <c r="W37" s="46">
        <v>36851</v>
      </c>
      <c r="X37" s="46">
        <v>33732</v>
      </c>
      <c r="Y37" s="46">
        <v>32052</v>
      </c>
      <c r="Z37" s="46">
        <v>30482</v>
      </c>
      <c r="AA37" s="46">
        <v>29191</v>
      </c>
      <c r="AB37" s="46">
        <v>25498</v>
      </c>
      <c r="AC37" s="46">
        <v>24600</v>
      </c>
      <c r="AD37" s="46">
        <v>22161</v>
      </c>
      <c r="AE37" s="46">
        <v>22455</v>
      </c>
      <c r="AF37" s="46">
        <v>20641</v>
      </c>
      <c r="AG37" s="46">
        <v>20383</v>
      </c>
      <c r="AH37" s="46">
        <v>19380</v>
      </c>
      <c r="AI37" s="46">
        <v>19514</v>
      </c>
      <c r="AJ37" s="46">
        <v>19093</v>
      </c>
      <c r="AK37" s="46">
        <v>18634</v>
      </c>
      <c r="AL37" s="46">
        <v>18205</v>
      </c>
      <c r="AM37" s="46">
        <v>17956</v>
      </c>
      <c r="AN37" s="46">
        <v>16510</v>
      </c>
      <c r="AO37" s="46">
        <v>16648</v>
      </c>
      <c r="AP37" s="46">
        <v>15840</v>
      </c>
      <c r="AQ37" s="46">
        <v>15555</v>
      </c>
      <c r="AR37" s="132">
        <v>15256</v>
      </c>
      <c r="AS37" s="46">
        <v>14618</v>
      </c>
      <c r="AT37" s="46">
        <v>14158</v>
      </c>
      <c r="AU37" s="10"/>
    </row>
    <row r="38" spans="1:47" ht="15" customHeight="1" x14ac:dyDescent="0.25">
      <c r="A38" s="48" t="s">
        <v>24</v>
      </c>
      <c r="B38" s="59">
        <v>2330</v>
      </c>
      <c r="C38" s="59">
        <v>2276</v>
      </c>
      <c r="D38" s="59">
        <v>2183</v>
      </c>
      <c r="E38" s="59">
        <v>2253</v>
      </c>
      <c r="F38" s="59">
        <v>2247</v>
      </c>
      <c r="G38" s="59">
        <v>2207</v>
      </c>
      <c r="H38" s="59">
        <v>2136</v>
      </c>
      <c r="I38" s="59">
        <v>2153</v>
      </c>
      <c r="J38" s="59">
        <v>2151</v>
      </c>
      <c r="K38" s="59">
        <v>1979</v>
      </c>
      <c r="L38" s="59">
        <v>1824</v>
      </c>
      <c r="M38" s="59">
        <v>1783</v>
      </c>
      <c r="N38" s="59">
        <v>1785</v>
      </c>
      <c r="O38" s="59">
        <v>1728</v>
      </c>
      <c r="P38" s="59">
        <v>1625</v>
      </c>
      <c r="Q38" s="59">
        <v>1454</v>
      </c>
      <c r="R38" s="59">
        <v>1442</v>
      </c>
      <c r="S38" s="59">
        <v>1335</v>
      </c>
      <c r="T38" s="59">
        <v>1249</v>
      </c>
      <c r="U38" s="59">
        <v>1257</v>
      </c>
      <c r="V38" s="59">
        <v>1259</v>
      </c>
      <c r="W38" s="59">
        <v>1141</v>
      </c>
      <c r="X38" s="59">
        <v>966</v>
      </c>
      <c r="Y38" s="59">
        <v>808</v>
      </c>
      <c r="Z38" s="59">
        <v>810</v>
      </c>
      <c r="AA38" s="59">
        <v>698</v>
      </c>
      <c r="AB38" s="59">
        <v>598</v>
      </c>
      <c r="AC38" s="59">
        <v>563</v>
      </c>
      <c r="AD38" s="59">
        <v>514</v>
      </c>
      <c r="AE38" s="59">
        <v>551</v>
      </c>
      <c r="AF38" s="59">
        <v>504</v>
      </c>
      <c r="AG38" s="59">
        <v>525</v>
      </c>
      <c r="AH38" s="59">
        <v>568</v>
      </c>
      <c r="AI38" s="59">
        <v>487</v>
      </c>
      <c r="AJ38" s="59">
        <v>525</v>
      </c>
      <c r="AK38" s="59">
        <v>490</v>
      </c>
      <c r="AL38" s="59">
        <v>490</v>
      </c>
      <c r="AM38" s="59">
        <v>505</v>
      </c>
      <c r="AN38" s="59">
        <v>507</v>
      </c>
      <c r="AO38" s="59">
        <v>512</v>
      </c>
      <c r="AP38" s="59">
        <v>461</v>
      </c>
      <c r="AQ38" s="59">
        <v>424</v>
      </c>
      <c r="AR38" s="139">
        <v>469</v>
      </c>
      <c r="AS38" s="59">
        <v>424</v>
      </c>
      <c r="AT38" s="59">
        <v>452</v>
      </c>
    </row>
    <row r="39" spans="1:47" ht="15" customHeight="1" x14ac:dyDescent="0.25">
      <c r="A39" s="48" t="s">
        <v>25</v>
      </c>
      <c r="B39" s="59">
        <v>134</v>
      </c>
      <c r="C39" s="59">
        <v>135</v>
      </c>
      <c r="D39" s="59">
        <v>109</v>
      </c>
      <c r="E39" s="59">
        <v>170</v>
      </c>
      <c r="F39" s="59">
        <v>161</v>
      </c>
      <c r="G39" s="59">
        <v>159</v>
      </c>
      <c r="H39" s="59">
        <v>173</v>
      </c>
      <c r="I39" s="59">
        <v>175</v>
      </c>
      <c r="J39" s="59">
        <v>147</v>
      </c>
      <c r="K39" s="59">
        <v>112</v>
      </c>
      <c r="L39" s="59">
        <v>115</v>
      </c>
      <c r="M39" s="59">
        <v>119</v>
      </c>
      <c r="N39" s="59">
        <v>147</v>
      </c>
      <c r="O39" s="59">
        <v>129</v>
      </c>
      <c r="P39" s="59">
        <v>127</v>
      </c>
      <c r="Q39" s="59">
        <v>118</v>
      </c>
      <c r="R39" s="59">
        <v>119</v>
      </c>
      <c r="S39" s="59">
        <v>107</v>
      </c>
      <c r="T39" s="59">
        <v>119</v>
      </c>
      <c r="U39" s="59">
        <v>106</v>
      </c>
      <c r="V39" s="59">
        <v>116</v>
      </c>
      <c r="W39" s="59">
        <v>119</v>
      </c>
      <c r="X39" s="59">
        <v>103</v>
      </c>
      <c r="Y39" s="59">
        <v>77</v>
      </c>
      <c r="Z39" s="59">
        <v>87</v>
      </c>
      <c r="AA39" s="59">
        <v>57</v>
      </c>
      <c r="AB39" s="59">
        <v>72</v>
      </c>
      <c r="AC39" s="59">
        <v>77</v>
      </c>
      <c r="AD39" s="59">
        <v>72</v>
      </c>
      <c r="AE39" s="59">
        <v>68</v>
      </c>
      <c r="AF39" s="59">
        <v>70</v>
      </c>
      <c r="AG39" s="59">
        <v>71</v>
      </c>
      <c r="AH39" s="59">
        <v>94</v>
      </c>
      <c r="AI39" s="59">
        <v>86</v>
      </c>
      <c r="AJ39" s="59">
        <v>68</v>
      </c>
      <c r="AK39" s="59">
        <v>68</v>
      </c>
      <c r="AL39" s="59">
        <v>65</v>
      </c>
      <c r="AM39" s="59">
        <v>55</v>
      </c>
      <c r="AN39" s="59">
        <v>43</v>
      </c>
      <c r="AO39" s="59">
        <v>60</v>
      </c>
      <c r="AP39" s="59">
        <v>64</v>
      </c>
      <c r="AQ39" s="59">
        <v>66</v>
      </c>
      <c r="AR39" s="139">
        <v>48</v>
      </c>
      <c r="AS39" s="59">
        <v>48</v>
      </c>
      <c r="AT39" s="59">
        <v>45</v>
      </c>
    </row>
    <row r="40" spans="1:47" ht="15" customHeight="1" x14ac:dyDescent="0.25">
      <c r="A40" s="48" t="s">
        <v>26</v>
      </c>
      <c r="B40" s="59">
        <v>1372</v>
      </c>
      <c r="C40" s="59">
        <v>1425</v>
      </c>
      <c r="D40" s="59">
        <v>1565</v>
      </c>
      <c r="E40" s="59">
        <v>1659</v>
      </c>
      <c r="F40" s="59">
        <v>1569</v>
      </c>
      <c r="G40" s="59">
        <v>1534</v>
      </c>
      <c r="H40" s="59">
        <v>1525</v>
      </c>
      <c r="I40" s="59">
        <v>1439</v>
      </c>
      <c r="J40" s="59">
        <v>1405</v>
      </c>
      <c r="K40" s="59">
        <v>1384</v>
      </c>
      <c r="L40" s="59">
        <v>1292</v>
      </c>
      <c r="M40" s="59">
        <v>1330</v>
      </c>
      <c r="N40" s="59">
        <v>1371</v>
      </c>
      <c r="O40" s="59">
        <v>1320</v>
      </c>
      <c r="P40" s="59">
        <v>1253</v>
      </c>
      <c r="Q40" s="59">
        <v>1185</v>
      </c>
      <c r="R40" s="59">
        <v>1074</v>
      </c>
      <c r="S40" s="59">
        <v>1114</v>
      </c>
      <c r="T40" s="59">
        <v>1096</v>
      </c>
      <c r="U40" s="59">
        <v>1083</v>
      </c>
      <c r="V40" s="59">
        <v>1148</v>
      </c>
      <c r="W40" s="59">
        <v>1239</v>
      </c>
      <c r="X40" s="59">
        <v>1233</v>
      </c>
      <c r="Y40" s="59">
        <v>1220</v>
      </c>
      <c r="Z40" s="59">
        <v>1074</v>
      </c>
      <c r="AA40" s="59">
        <v>1052</v>
      </c>
      <c r="AB40" s="59">
        <v>991</v>
      </c>
      <c r="AC40" s="59">
        <v>924</v>
      </c>
      <c r="AD40" s="59">
        <v>853</v>
      </c>
      <c r="AE40" s="59">
        <v>737</v>
      </c>
      <c r="AF40" s="59">
        <v>809</v>
      </c>
      <c r="AG40" s="59">
        <v>622</v>
      </c>
      <c r="AH40" s="59">
        <v>597</v>
      </c>
      <c r="AI40" s="59">
        <v>651</v>
      </c>
      <c r="AJ40" s="59">
        <v>581</v>
      </c>
      <c r="AK40" s="59">
        <v>449</v>
      </c>
      <c r="AL40" s="59">
        <v>474</v>
      </c>
      <c r="AM40" s="59">
        <v>361</v>
      </c>
      <c r="AN40" s="59">
        <v>362</v>
      </c>
      <c r="AO40" s="59">
        <v>377</v>
      </c>
      <c r="AP40" s="59">
        <v>293</v>
      </c>
      <c r="AQ40" s="59">
        <v>334</v>
      </c>
      <c r="AR40" s="139">
        <v>357</v>
      </c>
      <c r="AS40" s="59">
        <v>309</v>
      </c>
      <c r="AT40" s="59">
        <v>379</v>
      </c>
    </row>
    <row r="41" spans="1:47" ht="15" customHeight="1" x14ac:dyDescent="0.25">
      <c r="A41" s="48" t="s">
        <v>27</v>
      </c>
      <c r="B41" s="59">
        <v>13264</v>
      </c>
      <c r="C41" s="59">
        <v>13302</v>
      </c>
      <c r="D41" s="59">
        <v>13190</v>
      </c>
      <c r="E41" s="59">
        <v>13414</v>
      </c>
      <c r="F41" s="59">
        <v>13884</v>
      </c>
      <c r="G41" s="59">
        <v>14122</v>
      </c>
      <c r="H41" s="59">
        <v>14021</v>
      </c>
      <c r="I41" s="59">
        <v>14037</v>
      </c>
      <c r="J41" s="59">
        <v>13366</v>
      </c>
      <c r="K41" s="59">
        <v>12815</v>
      </c>
      <c r="L41" s="59">
        <v>11925</v>
      </c>
      <c r="M41" s="59">
        <v>11908</v>
      </c>
      <c r="N41" s="59">
        <v>12217</v>
      </c>
      <c r="O41" s="59">
        <v>11717</v>
      </c>
      <c r="P41" s="59">
        <v>11130</v>
      </c>
      <c r="Q41" s="59">
        <v>10129</v>
      </c>
      <c r="R41" s="59">
        <v>9998</v>
      </c>
      <c r="S41" s="59">
        <v>10124</v>
      </c>
      <c r="T41" s="59">
        <v>9827</v>
      </c>
      <c r="U41" s="59">
        <v>9556</v>
      </c>
      <c r="V41" s="59">
        <v>9386</v>
      </c>
      <c r="W41" s="59">
        <v>9281</v>
      </c>
      <c r="X41" s="59">
        <v>8492</v>
      </c>
      <c r="Y41" s="59">
        <v>8211</v>
      </c>
      <c r="Z41" s="59">
        <v>7882</v>
      </c>
      <c r="AA41" s="59">
        <v>7491</v>
      </c>
      <c r="AB41" s="59">
        <v>6773</v>
      </c>
      <c r="AC41" s="59">
        <v>6535</v>
      </c>
      <c r="AD41" s="59">
        <v>5824</v>
      </c>
      <c r="AE41" s="59">
        <v>5960</v>
      </c>
      <c r="AF41" s="59">
        <v>5473</v>
      </c>
      <c r="AG41" s="59">
        <v>5253</v>
      </c>
      <c r="AH41" s="59">
        <v>5043</v>
      </c>
      <c r="AI41" s="59">
        <v>4951</v>
      </c>
      <c r="AJ41" s="59">
        <v>4910</v>
      </c>
      <c r="AK41" s="59">
        <v>4626</v>
      </c>
      <c r="AL41" s="59">
        <v>4454</v>
      </c>
      <c r="AM41" s="59">
        <v>4322</v>
      </c>
      <c r="AN41" s="59">
        <v>3604</v>
      </c>
      <c r="AO41" s="59">
        <v>3674</v>
      </c>
      <c r="AP41" s="59">
        <v>3243</v>
      </c>
      <c r="AQ41" s="59">
        <v>3173</v>
      </c>
      <c r="AR41" s="139">
        <v>3102</v>
      </c>
      <c r="AS41" s="59">
        <v>2890</v>
      </c>
      <c r="AT41" s="59">
        <v>2736</v>
      </c>
    </row>
    <row r="42" spans="1:47" ht="15" customHeight="1" x14ac:dyDescent="0.25">
      <c r="A42" s="48" t="s">
        <v>28</v>
      </c>
      <c r="B42" s="59">
        <v>1894</v>
      </c>
      <c r="C42" s="59">
        <v>1853</v>
      </c>
      <c r="D42" s="59">
        <v>1812</v>
      </c>
      <c r="E42" s="59">
        <v>1751</v>
      </c>
      <c r="F42" s="59">
        <v>1677</v>
      </c>
      <c r="G42" s="59">
        <v>1636</v>
      </c>
      <c r="H42" s="59">
        <v>1582</v>
      </c>
      <c r="I42" s="59">
        <v>1569</v>
      </c>
      <c r="J42" s="59">
        <v>1481</v>
      </c>
      <c r="K42" s="59">
        <v>1387</v>
      </c>
      <c r="L42" s="59">
        <v>1297</v>
      </c>
      <c r="M42" s="59">
        <v>1227</v>
      </c>
      <c r="N42" s="59">
        <v>1094</v>
      </c>
      <c r="O42" s="59">
        <v>1105</v>
      </c>
      <c r="P42" s="59">
        <v>1020</v>
      </c>
      <c r="Q42" s="59">
        <v>897</v>
      </c>
      <c r="R42" s="59">
        <v>803</v>
      </c>
      <c r="S42" s="59">
        <v>823</v>
      </c>
      <c r="T42" s="59">
        <v>739</v>
      </c>
      <c r="U42" s="59">
        <v>682</v>
      </c>
      <c r="V42" s="59">
        <v>706</v>
      </c>
      <c r="W42" s="59">
        <v>656</v>
      </c>
      <c r="X42" s="59">
        <v>651</v>
      </c>
      <c r="Y42" s="59">
        <v>625</v>
      </c>
      <c r="Z42" s="59">
        <v>629</v>
      </c>
      <c r="AA42" s="59">
        <v>569</v>
      </c>
      <c r="AB42" s="59">
        <v>448</v>
      </c>
      <c r="AC42" s="59">
        <v>429</v>
      </c>
      <c r="AD42" s="59">
        <v>397</v>
      </c>
      <c r="AE42" s="59">
        <v>403</v>
      </c>
      <c r="AF42" s="59">
        <v>344</v>
      </c>
      <c r="AG42" s="59">
        <v>325</v>
      </c>
      <c r="AH42" s="59">
        <v>266</v>
      </c>
      <c r="AI42" s="59">
        <v>209</v>
      </c>
      <c r="AJ42" s="59">
        <v>167</v>
      </c>
      <c r="AK42" s="59">
        <v>169</v>
      </c>
      <c r="AL42" s="59">
        <v>188</v>
      </c>
      <c r="AM42" s="59">
        <v>157</v>
      </c>
      <c r="AN42" s="59">
        <v>165</v>
      </c>
      <c r="AO42" s="59">
        <v>148</v>
      </c>
      <c r="AP42" s="59">
        <v>155</v>
      </c>
      <c r="AQ42" s="59">
        <v>145</v>
      </c>
      <c r="AR42" s="139">
        <v>135</v>
      </c>
      <c r="AS42" s="59">
        <v>134</v>
      </c>
      <c r="AT42" s="59">
        <v>105</v>
      </c>
    </row>
    <row r="43" spans="1:47" ht="15" customHeight="1" x14ac:dyDescent="0.25">
      <c r="A43" s="48" t="s">
        <v>30</v>
      </c>
      <c r="B43" s="59">
        <v>3212</v>
      </c>
      <c r="C43" s="59">
        <v>3085</v>
      </c>
      <c r="D43" s="59">
        <v>2998</v>
      </c>
      <c r="E43" s="59">
        <v>2998</v>
      </c>
      <c r="F43" s="59">
        <v>2826</v>
      </c>
      <c r="G43" s="59">
        <v>2898</v>
      </c>
      <c r="H43" s="59">
        <v>3254</v>
      </c>
      <c r="I43" s="59">
        <v>3536</v>
      </c>
      <c r="J43" s="59">
        <v>3531</v>
      </c>
      <c r="K43" s="59">
        <v>3640</v>
      </c>
      <c r="L43" s="59">
        <v>3480</v>
      </c>
      <c r="M43" s="59">
        <v>3447</v>
      </c>
      <c r="N43" s="59">
        <v>3544</v>
      </c>
      <c r="O43" s="59">
        <v>3575</v>
      </c>
      <c r="P43" s="59">
        <v>3283</v>
      </c>
      <c r="Q43" s="59">
        <v>3192</v>
      </c>
      <c r="R43" s="59">
        <v>3352</v>
      </c>
      <c r="S43" s="59">
        <v>3385</v>
      </c>
      <c r="T43" s="59">
        <v>3130</v>
      </c>
      <c r="U43" s="59">
        <v>3028</v>
      </c>
      <c r="V43" s="59">
        <v>3069</v>
      </c>
      <c r="W43" s="59">
        <v>3186</v>
      </c>
      <c r="X43" s="59">
        <v>2972</v>
      </c>
      <c r="Y43" s="59">
        <v>2784</v>
      </c>
      <c r="Z43" s="59">
        <v>2647</v>
      </c>
      <c r="AA43" s="59">
        <v>2702</v>
      </c>
      <c r="AB43" s="59">
        <v>2278</v>
      </c>
      <c r="AC43" s="59">
        <v>2421</v>
      </c>
      <c r="AD43" s="59">
        <v>2267</v>
      </c>
      <c r="AE43" s="59">
        <v>2175</v>
      </c>
      <c r="AF43" s="59">
        <v>2097</v>
      </c>
      <c r="AG43" s="59">
        <v>1993</v>
      </c>
      <c r="AH43" s="59">
        <v>1822</v>
      </c>
      <c r="AI43" s="59">
        <v>1910</v>
      </c>
      <c r="AJ43" s="59">
        <v>1841</v>
      </c>
      <c r="AK43" s="59">
        <v>1760</v>
      </c>
      <c r="AL43" s="59">
        <v>1700</v>
      </c>
      <c r="AM43" s="59">
        <v>1589</v>
      </c>
      <c r="AN43" s="59">
        <v>1449</v>
      </c>
      <c r="AO43" s="59">
        <v>1541</v>
      </c>
      <c r="AP43" s="59">
        <v>1437</v>
      </c>
      <c r="AQ43" s="59">
        <v>1486</v>
      </c>
      <c r="AR43" s="139">
        <v>1375</v>
      </c>
      <c r="AS43" s="59">
        <v>1339</v>
      </c>
      <c r="AT43" s="59">
        <v>1408</v>
      </c>
    </row>
    <row r="44" spans="1:47" ht="15" customHeight="1" x14ac:dyDescent="0.25">
      <c r="A44" s="48" t="s">
        <v>31</v>
      </c>
      <c r="B44" s="59">
        <v>1307</v>
      </c>
      <c r="C44" s="59">
        <v>1335</v>
      </c>
      <c r="D44" s="59">
        <v>1345</v>
      </c>
      <c r="E44" s="59">
        <v>1386</v>
      </c>
      <c r="F44" s="59">
        <v>1391</v>
      </c>
      <c r="G44" s="59">
        <v>1367</v>
      </c>
      <c r="H44" s="59">
        <v>1327</v>
      </c>
      <c r="I44" s="59">
        <v>1405</v>
      </c>
      <c r="J44" s="59">
        <v>1308</v>
      </c>
      <c r="K44" s="59">
        <v>1304</v>
      </c>
      <c r="L44" s="59">
        <v>1254</v>
      </c>
      <c r="M44" s="59">
        <v>1231</v>
      </c>
      <c r="N44" s="59">
        <v>1225</v>
      </c>
      <c r="O44" s="59">
        <v>1134</v>
      </c>
      <c r="P44" s="59">
        <v>1058</v>
      </c>
      <c r="Q44" s="59">
        <v>958</v>
      </c>
      <c r="R44" s="59">
        <v>878</v>
      </c>
      <c r="S44" s="59">
        <v>969</v>
      </c>
      <c r="T44" s="59">
        <v>890</v>
      </c>
      <c r="U44" s="59">
        <v>785</v>
      </c>
      <c r="V44" s="59">
        <v>863</v>
      </c>
      <c r="W44" s="59">
        <v>880</v>
      </c>
      <c r="X44" s="59">
        <v>788</v>
      </c>
      <c r="Y44" s="59">
        <v>760</v>
      </c>
      <c r="Z44" s="59">
        <v>727</v>
      </c>
      <c r="AA44" s="59">
        <v>642</v>
      </c>
      <c r="AB44" s="59">
        <v>610</v>
      </c>
      <c r="AC44" s="59">
        <v>535</v>
      </c>
      <c r="AD44" s="59">
        <v>534</v>
      </c>
      <c r="AE44" s="59">
        <v>515</v>
      </c>
      <c r="AF44" s="59">
        <v>490</v>
      </c>
      <c r="AG44" s="59">
        <v>502</v>
      </c>
      <c r="AH44" s="59">
        <v>471</v>
      </c>
      <c r="AI44" s="59">
        <v>549</v>
      </c>
      <c r="AJ44" s="59">
        <v>550</v>
      </c>
      <c r="AK44" s="59">
        <v>483</v>
      </c>
      <c r="AL44" s="59">
        <v>512</v>
      </c>
      <c r="AM44" s="59">
        <v>537</v>
      </c>
      <c r="AN44" s="59">
        <v>528</v>
      </c>
      <c r="AO44" s="59">
        <v>585</v>
      </c>
      <c r="AP44" s="59">
        <v>628</v>
      </c>
      <c r="AQ44" s="59">
        <v>605</v>
      </c>
      <c r="AR44" s="139">
        <v>570</v>
      </c>
      <c r="AS44" s="59">
        <v>679</v>
      </c>
      <c r="AT44" s="59">
        <v>623</v>
      </c>
    </row>
    <row r="45" spans="1:47" ht="15" customHeight="1" x14ac:dyDescent="0.25">
      <c r="A45" s="48" t="s">
        <v>32</v>
      </c>
      <c r="B45" s="59">
        <v>3163</v>
      </c>
      <c r="C45" s="59">
        <v>3132</v>
      </c>
      <c r="D45" s="59">
        <v>2994</v>
      </c>
      <c r="E45" s="59">
        <v>3050</v>
      </c>
      <c r="F45" s="59">
        <v>2924</v>
      </c>
      <c r="G45" s="59">
        <v>2787</v>
      </c>
      <c r="H45" s="59">
        <v>2786</v>
      </c>
      <c r="I45" s="59">
        <v>2808</v>
      </c>
      <c r="J45" s="59">
        <v>2652</v>
      </c>
      <c r="K45" s="59">
        <v>2539</v>
      </c>
      <c r="L45" s="59">
        <v>2589</v>
      </c>
      <c r="M45" s="59">
        <v>2319</v>
      </c>
      <c r="N45" s="59">
        <v>2365</v>
      </c>
      <c r="O45" s="59">
        <v>2140</v>
      </c>
      <c r="P45" s="59">
        <v>2110</v>
      </c>
      <c r="Q45" s="59">
        <v>1992</v>
      </c>
      <c r="R45" s="59">
        <v>1908</v>
      </c>
      <c r="S45" s="59">
        <v>1863</v>
      </c>
      <c r="T45" s="59">
        <v>1716</v>
      </c>
      <c r="U45" s="59">
        <v>1770</v>
      </c>
      <c r="V45" s="59">
        <v>1687</v>
      </c>
      <c r="W45" s="59">
        <v>1603</v>
      </c>
      <c r="X45" s="59">
        <v>1365</v>
      </c>
      <c r="Y45" s="59">
        <v>1343</v>
      </c>
      <c r="Z45" s="59">
        <v>1201</v>
      </c>
      <c r="AA45" s="59">
        <v>1114</v>
      </c>
      <c r="AB45" s="59">
        <v>912</v>
      </c>
      <c r="AC45" s="59">
        <v>836</v>
      </c>
      <c r="AD45" s="59">
        <v>806</v>
      </c>
      <c r="AE45" s="59">
        <v>749</v>
      </c>
      <c r="AF45" s="59">
        <v>760</v>
      </c>
      <c r="AG45" s="59">
        <v>806</v>
      </c>
      <c r="AH45" s="59">
        <v>771</v>
      </c>
      <c r="AI45" s="59">
        <v>808</v>
      </c>
      <c r="AJ45" s="59">
        <v>786</v>
      </c>
      <c r="AK45" s="59">
        <v>769</v>
      </c>
      <c r="AL45" s="59">
        <v>832</v>
      </c>
      <c r="AM45" s="59">
        <v>798</v>
      </c>
      <c r="AN45" s="59">
        <v>842</v>
      </c>
      <c r="AO45" s="59">
        <v>759</v>
      </c>
      <c r="AP45" s="59">
        <v>609</v>
      </c>
      <c r="AQ45" s="59">
        <v>699</v>
      </c>
      <c r="AR45" s="139">
        <v>688</v>
      </c>
      <c r="AS45" s="59">
        <v>715</v>
      </c>
      <c r="AT45" s="59">
        <v>628</v>
      </c>
    </row>
    <row r="46" spans="1:47" ht="15" customHeight="1" x14ac:dyDescent="0.25">
      <c r="A46" s="48" t="s">
        <v>33</v>
      </c>
      <c r="B46" s="59">
        <v>4942</v>
      </c>
      <c r="C46" s="59">
        <v>4762</v>
      </c>
      <c r="D46" s="59">
        <v>4776</v>
      </c>
      <c r="E46" s="59">
        <v>4667</v>
      </c>
      <c r="F46" s="59">
        <v>4639</v>
      </c>
      <c r="G46" s="59">
        <v>4755</v>
      </c>
      <c r="H46" s="59">
        <v>4540</v>
      </c>
      <c r="I46" s="59">
        <v>4529</v>
      </c>
      <c r="J46" s="59">
        <v>4347</v>
      </c>
      <c r="K46" s="59">
        <v>3958</v>
      </c>
      <c r="L46" s="59">
        <v>3672</v>
      </c>
      <c r="M46" s="59">
        <v>3272</v>
      </c>
      <c r="N46" s="59">
        <v>3399</v>
      </c>
      <c r="O46" s="59">
        <v>3215</v>
      </c>
      <c r="P46" s="59">
        <v>3109</v>
      </c>
      <c r="Q46" s="59">
        <v>2925</v>
      </c>
      <c r="R46" s="59">
        <v>2842</v>
      </c>
      <c r="S46" s="59">
        <v>2992</v>
      </c>
      <c r="T46" s="59">
        <v>2914</v>
      </c>
      <c r="U46" s="59">
        <v>2778</v>
      </c>
      <c r="V46" s="59">
        <v>2742</v>
      </c>
      <c r="W46" s="59">
        <v>2613</v>
      </c>
      <c r="X46" s="59">
        <v>2365</v>
      </c>
      <c r="Y46" s="59">
        <v>2272</v>
      </c>
      <c r="Z46" s="59">
        <v>2075</v>
      </c>
      <c r="AA46" s="59">
        <v>1891</v>
      </c>
      <c r="AB46" s="59">
        <v>1692</v>
      </c>
      <c r="AC46" s="59">
        <v>1553</v>
      </c>
      <c r="AD46" s="59">
        <v>1419</v>
      </c>
      <c r="AE46" s="59">
        <v>1461</v>
      </c>
      <c r="AF46" s="59">
        <v>1375</v>
      </c>
      <c r="AG46" s="59">
        <v>1321</v>
      </c>
      <c r="AH46" s="59">
        <v>1181</v>
      </c>
      <c r="AI46" s="59">
        <v>1232</v>
      </c>
      <c r="AJ46" s="59">
        <v>1222</v>
      </c>
      <c r="AK46" s="59">
        <v>1240</v>
      </c>
      <c r="AL46" s="59">
        <v>1193</v>
      </c>
      <c r="AM46" s="59">
        <v>1205</v>
      </c>
      <c r="AN46" s="59">
        <v>1052</v>
      </c>
      <c r="AO46" s="59">
        <v>1035</v>
      </c>
      <c r="AP46" s="59">
        <v>995</v>
      </c>
      <c r="AQ46" s="59">
        <v>966</v>
      </c>
      <c r="AR46" s="139">
        <v>933</v>
      </c>
      <c r="AS46" s="59">
        <v>896</v>
      </c>
      <c r="AT46" s="59">
        <v>872</v>
      </c>
    </row>
    <row r="47" spans="1:47" ht="15" customHeight="1" x14ac:dyDescent="0.25">
      <c r="A47" s="48" t="s">
        <v>35</v>
      </c>
      <c r="B47" s="59">
        <v>430</v>
      </c>
      <c r="C47" s="59">
        <v>260</v>
      </c>
      <c r="D47" s="59">
        <v>273</v>
      </c>
      <c r="E47" s="59">
        <v>311</v>
      </c>
      <c r="F47" s="59">
        <v>305</v>
      </c>
      <c r="G47" s="59">
        <v>340</v>
      </c>
      <c r="H47" s="59">
        <v>312</v>
      </c>
      <c r="I47" s="59">
        <v>447</v>
      </c>
      <c r="J47" s="59">
        <v>323</v>
      </c>
      <c r="K47" s="59">
        <v>288</v>
      </c>
      <c r="L47" s="59">
        <v>336</v>
      </c>
      <c r="M47" s="59">
        <v>464</v>
      </c>
      <c r="N47" s="59">
        <v>348</v>
      </c>
      <c r="O47" s="59">
        <v>274</v>
      </c>
      <c r="P47" s="59">
        <v>239</v>
      </c>
      <c r="Q47" s="59">
        <v>274</v>
      </c>
      <c r="R47" s="59">
        <v>255</v>
      </c>
      <c r="S47" s="59">
        <v>338</v>
      </c>
      <c r="T47" s="59">
        <v>250</v>
      </c>
      <c r="U47" s="59">
        <v>290</v>
      </c>
      <c r="V47" s="59">
        <v>181</v>
      </c>
      <c r="W47" s="59">
        <v>251</v>
      </c>
      <c r="X47" s="59">
        <v>186</v>
      </c>
      <c r="Y47" s="59">
        <v>222</v>
      </c>
      <c r="Z47" s="59">
        <v>187</v>
      </c>
      <c r="AA47" s="59">
        <v>229</v>
      </c>
      <c r="AB47" s="59">
        <v>151</v>
      </c>
      <c r="AC47" s="59">
        <v>163</v>
      </c>
      <c r="AD47" s="59">
        <v>145</v>
      </c>
      <c r="AE47" s="59">
        <v>118</v>
      </c>
      <c r="AF47" s="59">
        <v>111</v>
      </c>
      <c r="AG47" s="59">
        <v>108</v>
      </c>
      <c r="AH47" s="59">
        <v>118</v>
      </c>
      <c r="AI47" s="59">
        <v>130</v>
      </c>
      <c r="AJ47" s="59">
        <v>127</v>
      </c>
      <c r="AK47" s="59">
        <v>129</v>
      </c>
      <c r="AL47" s="59">
        <v>131</v>
      </c>
      <c r="AM47" s="59">
        <v>83</v>
      </c>
      <c r="AN47" s="59">
        <v>78</v>
      </c>
      <c r="AO47" s="59">
        <v>77</v>
      </c>
      <c r="AP47" s="59">
        <v>109</v>
      </c>
      <c r="AQ47" s="59">
        <v>90</v>
      </c>
      <c r="AR47" s="139">
        <v>107</v>
      </c>
      <c r="AS47" s="59">
        <v>120</v>
      </c>
      <c r="AT47" s="59">
        <v>92</v>
      </c>
    </row>
    <row r="48" spans="1:47" ht="15" customHeight="1" x14ac:dyDescent="0.25">
      <c r="A48" s="48" t="s">
        <v>37</v>
      </c>
      <c r="B48" s="59">
        <v>22848</v>
      </c>
      <c r="C48" s="59">
        <v>23246</v>
      </c>
      <c r="D48" s="59">
        <v>23143</v>
      </c>
      <c r="E48" s="59">
        <v>24598</v>
      </c>
      <c r="F48" s="59">
        <v>25118</v>
      </c>
      <c r="G48" s="59">
        <v>25365</v>
      </c>
      <c r="H48" s="59">
        <v>25419</v>
      </c>
      <c r="I48" s="59">
        <v>25638</v>
      </c>
      <c r="J48" s="59">
        <v>24873</v>
      </c>
      <c r="K48" s="59">
        <v>23639</v>
      </c>
      <c r="L48" s="59">
        <v>22346</v>
      </c>
      <c r="M48" s="59">
        <v>21916</v>
      </c>
      <c r="N48" s="59">
        <v>21492</v>
      </c>
      <c r="O48" s="59">
        <v>20064</v>
      </c>
      <c r="P48" s="59">
        <v>18526</v>
      </c>
      <c r="Q48" s="59">
        <v>17236</v>
      </c>
      <c r="R48" s="59">
        <v>17014</v>
      </c>
      <c r="S48" s="59">
        <v>16509</v>
      </c>
      <c r="T48" s="59">
        <v>15517</v>
      </c>
      <c r="U48" s="59">
        <v>15038</v>
      </c>
      <c r="V48" s="59">
        <v>14735</v>
      </c>
      <c r="W48" s="59">
        <v>14129</v>
      </c>
      <c r="X48" s="59">
        <v>12966</v>
      </c>
      <c r="Y48" s="59">
        <v>12200</v>
      </c>
      <c r="Z48" s="59">
        <v>11832</v>
      </c>
      <c r="AA48" s="59">
        <v>11479</v>
      </c>
      <c r="AB48" s="59">
        <v>9837</v>
      </c>
      <c r="AC48" s="59">
        <v>9538</v>
      </c>
      <c r="AD48" s="59">
        <v>8329</v>
      </c>
      <c r="AE48" s="59">
        <v>8659</v>
      </c>
      <c r="AF48" s="59">
        <v>7692</v>
      </c>
      <c r="AG48" s="59">
        <v>7941</v>
      </c>
      <c r="AH48" s="59">
        <v>7575</v>
      </c>
      <c r="AI48" s="59">
        <v>7707</v>
      </c>
      <c r="AJ48" s="59">
        <v>7446</v>
      </c>
      <c r="AK48" s="59">
        <v>7466</v>
      </c>
      <c r="AL48" s="59">
        <v>7205</v>
      </c>
      <c r="AM48" s="59">
        <v>7154</v>
      </c>
      <c r="AN48" s="59">
        <v>6774</v>
      </c>
      <c r="AO48" s="59">
        <v>6825</v>
      </c>
      <c r="AP48" s="59">
        <v>6613</v>
      </c>
      <c r="AQ48" s="59">
        <v>6325</v>
      </c>
      <c r="AR48" s="139">
        <v>6177</v>
      </c>
      <c r="AS48" s="59">
        <v>5814</v>
      </c>
      <c r="AT48" s="59">
        <v>5486</v>
      </c>
    </row>
    <row r="49" spans="1:46" ht="15" customHeight="1" x14ac:dyDescent="0.25">
      <c r="A49" s="48" t="s">
        <v>38</v>
      </c>
      <c r="B49" s="59">
        <v>6373</v>
      </c>
      <c r="C49" s="59">
        <v>6211</v>
      </c>
      <c r="D49" s="59">
        <v>5946</v>
      </c>
      <c r="E49" s="59">
        <v>5684</v>
      </c>
      <c r="F49" s="59">
        <v>5538</v>
      </c>
      <c r="G49" s="59">
        <v>5328</v>
      </c>
      <c r="H49" s="59">
        <v>4853</v>
      </c>
      <c r="I49" s="59">
        <v>4986</v>
      </c>
      <c r="J49" s="59">
        <v>4357</v>
      </c>
      <c r="K49" s="59">
        <v>4035</v>
      </c>
      <c r="L49" s="59">
        <v>3855</v>
      </c>
      <c r="M49" s="59">
        <v>3714</v>
      </c>
      <c r="N49" s="59">
        <v>3653</v>
      </c>
      <c r="O49" s="59">
        <v>3259</v>
      </c>
      <c r="P49" s="59">
        <v>2945</v>
      </c>
      <c r="Q49" s="59">
        <v>2732</v>
      </c>
      <c r="R49" s="59">
        <v>2386</v>
      </c>
      <c r="S49" s="59">
        <v>2328</v>
      </c>
      <c r="T49" s="59">
        <v>2081</v>
      </c>
      <c r="U49" s="59">
        <v>1991</v>
      </c>
      <c r="V49" s="59">
        <v>1888</v>
      </c>
      <c r="W49" s="59">
        <v>1744</v>
      </c>
      <c r="X49" s="59">
        <v>1640</v>
      </c>
      <c r="Y49" s="59">
        <v>1527</v>
      </c>
      <c r="Z49" s="59">
        <v>1329</v>
      </c>
      <c r="AA49" s="59">
        <v>1266</v>
      </c>
      <c r="AB49" s="59">
        <v>1129</v>
      </c>
      <c r="AC49" s="59">
        <v>1023</v>
      </c>
      <c r="AD49" s="59">
        <v>999</v>
      </c>
      <c r="AE49" s="59">
        <v>1055</v>
      </c>
      <c r="AF49" s="59">
        <v>913</v>
      </c>
      <c r="AG49" s="59">
        <v>913</v>
      </c>
      <c r="AH49" s="59">
        <v>871</v>
      </c>
      <c r="AI49" s="59">
        <v>790</v>
      </c>
      <c r="AJ49" s="59">
        <v>867</v>
      </c>
      <c r="AK49" s="59">
        <v>982</v>
      </c>
      <c r="AL49" s="59">
        <v>950</v>
      </c>
      <c r="AM49" s="59">
        <v>1177</v>
      </c>
      <c r="AN49" s="59">
        <v>1094</v>
      </c>
      <c r="AO49" s="59">
        <v>1023</v>
      </c>
      <c r="AP49" s="59">
        <v>1199</v>
      </c>
      <c r="AQ49" s="59">
        <v>1238</v>
      </c>
      <c r="AR49" s="139">
        <v>1293</v>
      </c>
      <c r="AS49" s="59">
        <v>1249</v>
      </c>
      <c r="AT49" s="59">
        <v>1332</v>
      </c>
    </row>
    <row r="50" spans="1:46" ht="15" customHeight="1" x14ac:dyDescent="0.25">
      <c r="A50" s="48" t="s">
        <v>40</v>
      </c>
      <c r="B50" s="59">
        <v>0</v>
      </c>
      <c r="C50" s="59">
        <v>4</v>
      </c>
      <c r="D50" s="59">
        <v>0</v>
      </c>
      <c r="E50" s="59">
        <v>4</v>
      </c>
      <c r="F50" s="59">
        <v>4</v>
      </c>
      <c r="G50" s="59">
        <v>0</v>
      </c>
      <c r="H50" s="59">
        <v>0</v>
      </c>
      <c r="I50" s="59">
        <v>0</v>
      </c>
      <c r="J50" s="59">
        <v>1</v>
      </c>
      <c r="K50" s="59">
        <v>1</v>
      </c>
      <c r="L50" s="59">
        <v>0</v>
      </c>
      <c r="M50" s="59">
        <v>0</v>
      </c>
      <c r="N50" s="59">
        <v>0</v>
      </c>
      <c r="O50" s="59">
        <v>0</v>
      </c>
      <c r="P50" s="59">
        <v>1</v>
      </c>
      <c r="Q50" s="59">
        <v>1</v>
      </c>
      <c r="R50" s="59">
        <v>3</v>
      </c>
      <c r="S50" s="59">
        <v>3</v>
      </c>
      <c r="T50" s="59">
        <v>7</v>
      </c>
      <c r="U50" s="59">
        <v>1</v>
      </c>
      <c r="V50" s="59">
        <v>5</v>
      </c>
      <c r="W50" s="59">
        <v>9</v>
      </c>
      <c r="X50" s="59">
        <v>5</v>
      </c>
      <c r="Y50" s="59">
        <v>3</v>
      </c>
      <c r="Z50" s="59">
        <v>2</v>
      </c>
      <c r="AA50" s="59">
        <v>1</v>
      </c>
      <c r="AB50" s="59">
        <v>7</v>
      </c>
      <c r="AC50" s="59">
        <v>3</v>
      </c>
      <c r="AD50" s="59">
        <v>2</v>
      </c>
      <c r="AE50" s="59">
        <v>4</v>
      </c>
      <c r="AF50" s="59">
        <v>3</v>
      </c>
      <c r="AG50" s="59">
        <v>3</v>
      </c>
      <c r="AH50" s="59">
        <v>3</v>
      </c>
      <c r="AI50" s="59">
        <v>4</v>
      </c>
      <c r="AJ50" s="59">
        <v>3</v>
      </c>
      <c r="AK50" s="59">
        <v>3</v>
      </c>
      <c r="AL50" s="59">
        <v>11</v>
      </c>
      <c r="AM50" s="59">
        <v>13</v>
      </c>
      <c r="AN50" s="59">
        <v>12</v>
      </c>
      <c r="AO50" s="59">
        <v>32</v>
      </c>
      <c r="AP50" s="59">
        <v>34</v>
      </c>
      <c r="AQ50" s="59">
        <v>4</v>
      </c>
      <c r="AR50" s="139">
        <v>2</v>
      </c>
      <c r="AS50" s="59">
        <v>1</v>
      </c>
      <c r="AT50" s="59">
        <v>0</v>
      </c>
    </row>
    <row r="51" spans="1:46" ht="15" customHeight="1" x14ac:dyDescent="0.25">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138"/>
      <c r="AS51" s="58"/>
      <c r="AT51" s="58"/>
    </row>
    <row r="52" spans="1:46" ht="15" customHeight="1" x14ac:dyDescent="0.25">
      <c r="A52" s="87" t="s">
        <v>156</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140"/>
      <c r="AS52" s="83"/>
      <c r="AT52" s="83"/>
    </row>
    <row r="53" spans="1:46" ht="15" customHeight="1" x14ac:dyDescent="0.25">
      <c r="A53" s="48" t="s">
        <v>24</v>
      </c>
      <c r="B53" s="50">
        <v>3.8029019569439702</v>
      </c>
      <c r="C53" s="50">
        <v>3.72955789335693</v>
      </c>
      <c r="D53" s="50">
        <v>3.6181920641760899</v>
      </c>
      <c r="E53" s="50">
        <v>3.6370974251352002</v>
      </c>
      <c r="F53" s="50">
        <v>3.6077260247579601</v>
      </c>
      <c r="G53" s="50">
        <v>3.5313130020160601</v>
      </c>
      <c r="H53" s="50">
        <v>3.4491667743185599</v>
      </c>
      <c r="I53" s="50">
        <v>3.4326073785912401</v>
      </c>
      <c r="J53" s="50">
        <v>3.5884688532247799</v>
      </c>
      <c r="K53" s="50">
        <v>3.4670030307808202</v>
      </c>
      <c r="L53" s="50">
        <v>3.3787163100861299</v>
      </c>
      <c r="M53" s="50">
        <v>3.3813768253366199</v>
      </c>
      <c r="N53" s="50">
        <v>3.39095744680851</v>
      </c>
      <c r="O53" s="50">
        <v>3.4796616995569898</v>
      </c>
      <c r="P53" s="50">
        <v>3.5001938568905402</v>
      </c>
      <c r="Q53" s="50">
        <v>3.37409788132643</v>
      </c>
      <c r="R53" s="50">
        <v>3.4272947663640299</v>
      </c>
      <c r="S53" s="50">
        <v>3.1869181188827902</v>
      </c>
      <c r="T53" s="50">
        <v>3.1592260022764602</v>
      </c>
      <c r="U53" s="50">
        <v>3.2764238237977299</v>
      </c>
      <c r="V53" s="50">
        <v>3.3320100569008901</v>
      </c>
      <c r="W53" s="50">
        <v>3.0962524761878898</v>
      </c>
      <c r="X53" s="50">
        <v>2.8637495553183898</v>
      </c>
      <c r="Y53" s="50">
        <v>2.5209035317608901</v>
      </c>
      <c r="Z53" s="50">
        <v>2.6573059510530799</v>
      </c>
      <c r="AA53" s="50">
        <v>2.3911479565619498</v>
      </c>
      <c r="AB53" s="50">
        <v>2.34528198290062</v>
      </c>
      <c r="AC53" s="50">
        <v>2.28861788617886</v>
      </c>
      <c r="AD53" s="50">
        <v>2.3193899192274698</v>
      </c>
      <c r="AE53" s="50">
        <v>2.4537964818525899</v>
      </c>
      <c r="AF53" s="50">
        <v>2.44174216365486</v>
      </c>
      <c r="AG53" s="50">
        <v>2.5756758082715998</v>
      </c>
      <c r="AH53" s="50">
        <v>2.9308565531475699</v>
      </c>
      <c r="AI53" s="50">
        <v>2.4956441529158599</v>
      </c>
      <c r="AJ53" s="50">
        <v>2.7496988425077298</v>
      </c>
      <c r="AK53" s="50">
        <v>2.6296018031555199</v>
      </c>
      <c r="AL53" s="50">
        <v>2.69156825048064</v>
      </c>
      <c r="AM53" s="50">
        <v>2.8124303853865</v>
      </c>
      <c r="AN53" s="50">
        <v>3.0708661417322798</v>
      </c>
      <c r="AO53" s="50">
        <v>3.0754444978375801</v>
      </c>
      <c r="AP53" s="50">
        <v>2.9103535353535399</v>
      </c>
      <c r="AQ53" s="50">
        <v>2.7258116361298601</v>
      </c>
      <c r="AR53" s="137">
        <v>3.0742003146303101</v>
      </c>
      <c r="AS53" s="50">
        <v>2.9005335887262298</v>
      </c>
      <c r="AT53" s="50">
        <v>3.19254131939539</v>
      </c>
    </row>
    <row r="54" spans="1:46" ht="15" customHeight="1" x14ac:dyDescent="0.25">
      <c r="A54" s="48" t="s">
        <v>25</v>
      </c>
      <c r="B54" s="50">
        <v>0.218707666193344</v>
      </c>
      <c r="C54" s="50">
        <v>0.22121718611739299</v>
      </c>
      <c r="D54" s="50">
        <v>0.18066098717141199</v>
      </c>
      <c r="E54" s="50">
        <v>0.27443700056501702</v>
      </c>
      <c r="F54" s="50">
        <v>0.25849750333156701</v>
      </c>
      <c r="G54" s="50">
        <v>0.25440814106051401</v>
      </c>
      <c r="H54" s="50">
        <v>0.27935667226456501</v>
      </c>
      <c r="I54" s="50">
        <v>0.27900896017346399</v>
      </c>
      <c r="J54" s="50">
        <v>0.245237062493744</v>
      </c>
      <c r="K54" s="50">
        <v>0.196212399922917</v>
      </c>
      <c r="L54" s="50">
        <v>0.21302213577845699</v>
      </c>
      <c r="M54" s="50">
        <v>0.22567798217333601</v>
      </c>
      <c r="N54" s="50">
        <v>0.27925531914893598</v>
      </c>
      <c r="O54" s="50">
        <v>0.25976641159887198</v>
      </c>
      <c r="P54" s="50">
        <v>0.27355361220006003</v>
      </c>
      <c r="Q54" s="50">
        <v>0.27382637551342398</v>
      </c>
      <c r="R54" s="50">
        <v>0.28283500499120601</v>
      </c>
      <c r="S54" s="50">
        <v>0.25543089042730999</v>
      </c>
      <c r="T54" s="50">
        <v>0.300999114708486</v>
      </c>
      <c r="U54" s="50">
        <v>0.27629349667665798</v>
      </c>
      <c r="V54" s="50">
        <v>0.307000132327643</v>
      </c>
      <c r="W54" s="50">
        <v>0.32292203739382902</v>
      </c>
      <c r="X54" s="50">
        <v>0.30534803747183697</v>
      </c>
      <c r="Y54" s="50">
        <v>0.24023461874454</v>
      </c>
      <c r="Z54" s="50">
        <v>0.28541434289088602</v>
      </c>
      <c r="AA54" s="50">
        <v>0.19526566407454399</v>
      </c>
      <c r="AB54" s="50">
        <v>0.28237508824221502</v>
      </c>
      <c r="AC54" s="50">
        <v>0.31300813008130102</v>
      </c>
      <c r="AD54" s="50">
        <v>0.32489508596182498</v>
      </c>
      <c r="AE54" s="50">
        <v>0.30282787797817901</v>
      </c>
      <c r="AF54" s="50">
        <v>0.339130856063175</v>
      </c>
      <c r="AG54" s="50">
        <v>0.34832949026149201</v>
      </c>
      <c r="AH54" s="50">
        <v>0.48503611971104199</v>
      </c>
      <c r="AI54" s="50">
        <v>0.44070923439581799</v>
      </c>
      <c r="AJ54" s="50">
        <v>0.35615146912480999</v>
      </c>
      <c r="AK54" s="50">
        <v>0.36492433186648099</v>
      </c>
      <c r="AL54" s="50">
        <v>0.35704476792090101</v>
      </c>
      <c r="AM54" s="50">
        <v>0.30630429939852999</v>
      </c>
      <c r="AN54" s="50">
        <v>0.26044821320411898</v>
      </c>
      <c r="AO54" s="50">
        <v>0.36040365209034098</v>
      </c>
      <c r="AP54" s="50">
        <v>0.40404040404040398</v>
      </c>
      <c r="AQ54" s="50">
        <v>0.42430086788813898</v>
      </c>
      <c r="AR54" s="137">
        <v>0.31463030938647102</v>
      </c>
      <c r="AS54" s="50">
        <v>0.32836229306334702</v>
      </c>
      <c r="AT54" s="50">
        <v>0.31784150303715197</v>
      </c>
    </row>
    <row r="55" spans="1:46" ht="15" customHeight="1" x14ac:dyDescent="0.25">
      <c r="A55" s="48" t="s">
        <v>26</v>
      </c>
      <c r="B55" s="50">
        <v>2.2393053583378202</v>
      </c>
      <c r="C55" s="50">
        <v>2.3350702979058102</v>
      </c>
      <c r="D55" s="50">
        <v>2.5938939901216602</v>
      </c>
      <c r="E55" s="50">
        <v>2.6781822584550801</v>
      </c>
      <c r="F55" s="50">
        <v>2.51914647656664</v>
      </c>
      <c r="G55" s="50">
        <v>2.4544785433133902</v>
      </c>
      <c r="H55" s="50">
        <v>2.46253713990441</v>
      </c>
      <c r="I55" s="50">
        <v>2.29425082108351</v>
      </c>
      <c r="J55" s="50">
        <v>2.3439324680524498</v>
      </c>
      <c r="K55" s="50">
        <v>2.4246246561903302</v>
      </c>
      <c r="L55" s="50">
        <v>2.39325738631101</v>
      </c>
      <c r="M55" s="50">
        <v>2.5222833301725802</v>
      </c>
      <c r="N55" s="50">
        <v>2.6044832826747699</v>
      </c>
      <c r="O55" s="50">
        <v>2.6580749093838101</v>
      </c>
      <c r="P55" s="50">
        <v>2.6989187093439</v>
      </c>
      <c r="Q55" s="50">
        <v>2.7498665676559999</v>
      </c>
      <c r="R55" s="50">
        <v>2.55264533916433</v>
      </c>
      <c r="S55" s="50">
        <v>2.6593459059441402</v>
      </c>
      <c r="T55" s="50">
        <v>2.7722271405084098</v>
      </c>
      <c r="U55" s="50">
        <v>2.82288544246058</v>
      </c>
      <c r="V55" s="50">
        <v>3.0382426888977099</v>
      </c>
      <c r="W55" s="50">
        <v>3.3621882716886899</v>
      </c>
      <c r="X55" s="50">
        <v>3.6552828175026701</v>
      </c>
      <c r="Y55" s="50">
        <v>3.8063147385498599</v>
      </c>
      <c r="Z55" s="50">
        <v>3.5233908536185301</v>
      </c>
      <c r="AA55" s="50">
        <v>3.6038505018670102</v>
      </c>
      <c r="AB55" s="50">
        <v>3.88657933955604</v>
      </c>
      <c r="AC55" s="50">
        <v>3.75609756097561</v>
      </c>
      <c r="AD55" s="50">
        <v>3.8491042822977302</v>
      </c>
      <c r="AE55" s="50">
        <v>3.2821197951458498</v>
      </c>
      <c r="AF55" s="50">
        <v>3.91938375078727</v>
      </c>
      <c r="AG55" s="50">
        <v>3.05156257665702</v>
      </c>
      <c r="AH55" s="50">
        <v>3.08049535603715</v>
      </c>
      <c r="AI55" s="50">
        <v>3.3360664138567202</v>
      </c>
      <c r="AJ55" s="50">
        <v>3.0430000523752199</v>
      </c>
      <c r="AK55" s="50">
        <v>2.4095738971772001</v>
      </c>
      <c r="AL55" s="50">
        <v>2.6036803076077999</v>
      </c>
      <c r="AM55" s="50">
        <v>2.0104700378703502</v>
      </c>
      <c r="AN55" s="50">
        <v>2.1926105390672301</v>
      </c>
      <c r="AO55" s="50">
        <v>2.2645362806343101</v>
      </c>
      <c r="AP55" s="50">
        <v>1.84974747474747</v>
      </c>
      <c r="AQ55" s="50">
        <v>2.14721954355513</v>
      </c>
      <c r="AR55" s="137">
        <v>2.3400629260618802</v>
      </c>
      <c r="AS55" s="50">
        <v>2.1138322615952898</v>
      </c>
      <c r="AT55" s="50">
        <v>2.6769317700240101</v>
      </c>
    </row>
    <row r="56" spans="1:46" ht="15" customHeight="1" x14ac:dyDescent="0.25">
      <c r="A56" s="48" t="s">
        <v>27</v>
      </c>
      <c r="B56" s="50">
        <v>21.648794659615799</v>
      </c>
      <c r="C56" s="50">
        <v>21.7972667387671</v>
      </c>
      <c r="D56" s="50">
        <v>21.861636887990201</v>
      </c>
      <c r="E56" s="50">
        <v>21.654693679877301</v>
      </c>
      <c r="F56" s="50">
        <v>22.291797119599199</v>
      </c>
      <c r="G56" s="50">
        <v>22.595923069538198</v>
      </c>
      <c r="H56" s="50">
        <v>22.640808681048998</v>
      </c>
      <c r="I56" s="50">
        <v>22.379707279742401</v>
      </c>
      <c r="J56" s="50">
        <v>22.298221614227099</v>
      </c>
      <c r="K56" s="50">
        <v>22.450552723323</v>
      </c>
      <c r="L56" s="50">
        <v>22.089469297027001</v>
      </c>
      <c r="M56" s="50">
        <v>22.5829698463873</v>
      </c>
      <c r="N56" s="50">
        <v>23.208586626139802</v>
      </c>
      <c r="O56" s="50">
        <v>23.594442207007699</v>
      </c>
      <c r="P56" s="50">
        <v>23.973635462887199</v>
      </c>
      <c r="Q56" s="50">
        <v>23.504977606571799</v>
      </c>
      <c r="R56" s="50">
        <v>23.762893948757</v>
      </c>
      <c r="S56" s="50">
        <v>24.1680592026737</v>
      </c>
      <c r="T56" s="50">
        <v>24.856456304540298</v>
      </c>
      <c r="U56" s="50">
        <v>24.908119379642901</v>
      </c>
      <c r="V56" s="50">
        <v>24.8405451898902</v>
      </c>
      <c r="W56" s="50">
        <v>25.1852052861523</v>
      </c>
      <c r="X56" s="50">
        <v>25.174908099134399</v>
      </c>
      <c r="Y56" s="50">
        <v>25.617746162486</v>
      </c>
      <c r="Z56" s="50">
        <v>25.857883340988099</v>
      </c>
      <c r="AA56" s="50">
        <v>25.662019115480799</v>
      </c>
      <c r="AB56" s="50">
        <v>26.5628676758962</v>
      </c>
      <c r="AC56" s="50">
        <v>26.565040650406502</v>
      </c>
      <c r="AD56" s="50">
        <v>26.280402508912101</v>
      </c>
      <c r="AE56" s="50">
        <v>26.541972834557999</v>
      </c>
      <c r="AF56" s="50">
        <v>26.515188217625099</v>
      </c>
      <c r="AG56" s="50">
        <v>25.771476230191801</v>
      </c>
      <c r="AH56" s="50">
        <v>26.021671826625401</v>
      </c>
      <c r="AI56" s="50">
        <v>25.371528133647601</v>
      </c>
      <c r="AJ56" s="50">
        <v>25.716231079453198</v>
      </c>
      <c r="AK56" s="50">
        <v>24.825587635504998</v>
      </c>
      <c r="AL56" s="50">
        <v>24.465806097226</v>
      </c>
      <c r="AM56" s="50">
        <v>24.069948763644501</v>
      </c>
      <c r="AN56" s="50">
        <v>21.829194427619601</v>
      </c>
      <c r="AO56" s="50">
        <v>22.0687169629986</v>
      </c>
      <c r="AP56" s="50">
        <v>20.473484848484802</v>
      </c>
      <c r="AQ56" s="50">
        <v>20.398585663773702</v>
      </c>
      <c r="AR56" s="137">
        <v>20.332983744100702</v>
      </c>
      <c r="AS56" s="50">
        <v>19.770146394855701</v>
      </c>
      <c r="AT56" s="50">
        <v>19.324763384658901</v>
      </c>
    </row>
    <row r="57" spans="1:46" ht="15" customHeight="1" x14ac:dyDescent="0.25">
      <c r="A57" s="48" t="s">
        <v>28</v>
      </c>
      <c r="B57" s="50">
        <v>3.0912859684342799</v>
      </c>
      <c r="C57" s="50">
        <v>3.0364107101891</v>
      </c>
      <c r="D57" s="50">
        <v>3.00328173169357</v>
      </c>
      <c r="E57" s="50">
        <v>2.82670110581968</v>
      </c>
      <c r="F57" s="50">
        <v>2.6925485284909199</v>
      </c>
      <c r="G57" s="50">
        <v>2.6176837658805101</v>
      </c>
      <c r="H57" s="50">
        <v>2.5545795116910002</v>
      </c>
      <c r="I57" s="50">
        <v>2.5015146200695102</v>
      </c>
      <c r="J57" s="50">
        <v>2.47072169764105</v>
      </c>
      <c r="K57" s="50">
        <v>2.4298803454739799</v>
      </c>
      <c r="L57" s="50">
        <v>2.4025192183013799</v>
      </c>
      <c r="M57" s="50">
        <v>2.3269486061065798</v>
      </c>
      <c r="N57" s="50">
        <v>2.0782674772036498</v>
      </c>
      <c r="O57" s="50">
        <v>2.2251308900523599</v>
      </c>
      <c r="P57" s="50">
        <v>2.1970447594020599</v>
      </c>
      <c r="Q57" s="50">
        <v>2.0815445664029002</v>
      </c>
      <c r="R57" s="50">
        <v>1.90854209250368</v>
      </c>
      <c r="S57" s="50">
        <v>1.96466937216519</v>
      </c>
      <c r="T57" s="50">
        <v>1.8692297963829501</v>
      </c>
      <c r="U57" s="50">
        <v>1.7776619314479301</v>
      </c>
      <c r="V57" s="50">
        <v>1.86846632261479</v>
      </c>
      <c r="W57" s="50">
        <v>1.7801416515155599</v>
      </c>
      <c r="X57" s="50">
        <v>1.92991817858413</v>
      </c>
      <c r="Y57" s="50">
        <v>1.9499563209784101</v>
      </c>
      <c r="Z57" s="50">
        <v>2.0635128928548001</v>
      </c>
      <c r="AA57" s="50">
        <v>1.9492309273406201</v>
      </c>
      <c r="AB57" s="50">
        <v>1.7570005490626699</v>
      </c>
      <c r="AC57" s="50">
        <v>1.74390243902439</v>
      </c>
      <c r="AD57" s="50">
        <v>1.79143540453951</v>
      </c>
      <c r="AE57" s="50">
        <v>1.7947005121353801</v>
      </c>
      <c r="AF57" s="50">
        <v>1.66658592122475</v>
      </c>
      <c r="AG57" s="50">
        <v>1.5944659765490801</v>
      </c>
      <c r="AH57" s="50">
        <v>1.37254901960784</v>
      </c>
      <c r="AI57" s="50">
        <v>1.07102593010147</v>
      </c>
      <c r="AJ57" s="50">
        <v>0.87466610799769595</v>
      </c>
      <c r="AK57" s="50">
        <v>0.90694429537404697</v>
      </c>
      <c r="AL57" s="50">
        <v>1.0326833287558399</v>
      </c>
      <c r="AM57" s="50">
        <v>0.87435954555580297</v>
      </c>
      <c r="AN57" s="50">
        <v>0.99939430648092098</v>
      </c>
      <c r="AO57" s="50">
        <v>0.88899567515617495</v>
      </c>
      <c r="AP57" s="50">
        <v>0.97853535353535304</v>
      </c>
      <c r="AQ57" s="50">
        <v>0.93217614914818403</v>
      </c>
      <c r="AR57" s="137">
        <v>0.88489774514944897</v>
      </c>
      <c r="AS57" s="50">
        <v>0.91667806813517605</v>
      </c>
      <c r="AT57" s="50">
        <v>0.74163017375335505</v>
      </c>
    </row>
    <row r="58" spans="1:46" ht="15" customHeight="1" x14ac:dyDescent="0.25">
      <c r="A58" s="48" t="s">
        <v>30</v>
      </c>
      <c r="B58" s="50">
        <v>5.2424554015897096</v>
      </c>
      <c r="C58" s="50">
        <v>5.0552223642381904</v>
      </c>
      <c r="D58" s="50">
        <v>4.9690058673384803</v>
      </c>
      <c r="E58" s="50">
        <v>4.8397772217289496</v>
      </c>
      <c r="F58" s="50">
        <v>4.5373536920186899</v>
      </c>
      <c r="G58" s="50">
        <v>4.6369483823482396</v>
      </c>
      <c r="H58" s="50">
        <v>5.2544890840976599</v>
      </c>
      <c r="I58" s="50">
        <v>5.6375753324192504</v>
      </c>
      <c r="J58" s="50">
        <v>5.8906943378599301</v>
      </c>
      <c r="K58" s="50">
        <v>6.3769029974947902</v>
      </c>
      <c r="L58" s="50">
        <v>6.4462350652959204</v>
      </c>
      <c r="M58" s="50">
        <v>6.5370756684998996</v>
      </c>
      <c r="N58" s="50">
        <v>6.7325227963525798</v>
      </c>
      <c r="O58" s="50">
        <v>7.1989528795811504</v>
      </c>
      <c r="P58" s="50">
        <v>7.0714685736440801</v>
      </c>
      <c r="Q58" s="50">
        <v>7.4072355138885699</v>
      </c>
      <c r="R58" s="50">
        <v>7.9669154347102697</v>
      </c>
      <c r="S58" s="50">
        <v>8.0806875149200295</v>
      </c>
      <c r="T58" s="50">
        <v>7.9170355381307704</v>
      </c>
      <c r="U58" s="50">
        <v>7.8926104522351102</v>
      </c>
      <c r="V58" s="50">
        <v>8.1222707423580793</v>
      </c>
      <c r="W58" s="50">
        <v>8.6456269843423499</v>
      </c>
      <c r="X58" s="50">
        <v>8.8106249258863993</v>
      </c>
      <c r="Y58" s="50">
        <v>8.6858854361662292</v>
      </c>
      <c r="Z58" s="50">
        <v>8.6838133980709902</v>
      </c>
      <c r="AA58" s="50">
        <v>9.2562776198143304</v>
      </c>
      <c r="AB58" s="50">
        <v>8.9340340418856403</v>
      </c>
      <c r="AC58" s="50">
        <v>9.8414634146341502</v>
      </c>
      <c r="AD58" s="50">
        <v>10.229682776048</v>
      </c>
      <c r="AE58" s="50">
        <v>9.6860387441549793</v>
      </c>
      <c r="AF58" s="50">
        <v>10.159391502349701</v>
      </c>
      <c r="AG58" s="50">
        <v>9.77775597311485</v>
      </c>
      <c r="AH58" s="50">
        <v>9.4014447884416903</v>
      </c>
      <c r="AI58" s="50">
        <v>9.7878446243722497</v>
      </c>
      <c r="AJ58" s="50">
        <v>9.6422772743937593</v>
      </c>
      <c r="AK58" s="50">
        <v>9.4451003541912595</v>
      </c>
      <c r="AL58" s="50">
        <v>9.3380939302389496</v>
      </c>
      <c r="AM58" s="50">
        <v>8.8494096680775201</v>
      </c>
      <c r="AN58" s="50">
        <v>8.7764990914597192</v>
      </c>
      <c r="AO58" s="50">
        <v>9.2563671311869307</v>
      </c>
      <c r="AP58" s="50">
        <v>9.0719696969697008</v>
      </c>
      <c r="AQ58" s="50">
        <v>9.5531983285117299</v>
      </c>
      <c r="AR58" s="137">
        <v>9.0128474042999507</v>
      </c>
      <c r="AS58" s="50">
        <v>9.1599398002462706</v>
      </c>
      <c r="AT58" s="50">
        <v>9.9449074728068894</v>
      </c>
    </row>
    <row r="59" spans="1:46" ht="15" customHeight="1" x14ac:dyDescent="0.25">
      <c r="A59" s="48" t="s">
        <v>31</v>
      </c>
      <c r="B59" s="50">
        <v>2.1332158187664199</v>
      </c>
      <c r="C59" s="50">
        <v>2.1875921738275501</v>
      </c>
      <c r="D59" s="50">
        <v>2.2292571352802701</v>
      </c>
      <c r="E59" s="50">
        <v>2.23746872225361</v>
      </c>
      <c r="F59" s="50">
        <v>2.23335420580255</v>
      </c>
      <c r="G59" s="50">
        <v>2.1872699926397599</v>
      </c>
      <c r="H59" s="50">
        <v>2.1428110063299299</v>
      </c>
      <c r="I59" s="50">
        <v>2.2400433659640999</v>
      </c>
      <c r="J59" s="50">
        <v>2.18210937239331</v>
      </c>
      <c r="K59" s="50">
        <v>2.2844729419596699</v>
      </c>
      <c r="L59" s="50">
        <v>2.3228674631842199</v>
      </c>
      <c r="M59" s="50">
        <v>2.3345344206334202</v>
      </c>
      <c r="N59" s="50">
        <v>2.3271276595744701</v>
      </c>
      <c r="O59" s="50">
        <v>2.28352799033427</v>
      </c>
      <c r="P59" s="50">
        <v>2.2788954465170401</v>
      </c>
      <c r="Q59" s="50">
        <v>2.2230988791683099</v>
      </c>
      <c r="R59" s="50">
        <v>2.0867994485905799</v>
      </c>
      <c r="S59" s="50">
        <v>2.3132012413463801</v>
      </c>
      <c r="T59" s="50">
        <v>2.2511698495004402</v>
      </c>
      <c r="U59" s="50">
        <v>2.04613580086016</v>
      </c>
      <c r="V59" s="50">
        <v>2.2839751224030702</v>
      </c>
      <c r="W59" s="50">
        <v>2.38799489837454</v>
      </c>
      <c r="X59" s="50">
        <v>2.33606071386221</v>
      </c>
      <c r="Y59" s="50">
        <v>2.37114688630975</v>
      </c>
      <c r="Z59" s="50">
        <v>2.3850141066859099</v>
      </c>
      <c r="AA59" s="50">
        <v>2.1993080058922301</v>
      </c>
      <c r="AB59" s="50">
        <v>2.39234449760766</v>
      </c>
      <c r="AC59" s="50">
        <v>2.1747967479674801</v>
      </c>
      <c r="AD59" s="50">
        <v>2.4096385542168699</v>
      </c>
      <c r="AE59" s="50">
        <v>2.29347584057003</v>
      </c>
      <c r="AF59" s="50">
        <v>2.3739159924422299</v>
      </c>
      <c r="AG59" s="50">
        <v>2.46283667762351</v>
      </c>
      <c r="AH59" s="50">
        <v>2.4303405572755401</v>
      </c>
      <c r="AI59" s="50">
        <v>2.81336476375935</v>
      </c>
      <c r="AJ59" s="50">
        <v>2.8806368826271398</v>
      </c>
      <c r="AK59" s="50">
        <v>2.5920360631104402</v>
      </c>
      <c r="AL59" s="50">
        <v>2.81241417193079</v>
      </c>
      <c r="AM59" s="50">
        <v>2.99064379594564</v>
      </c>
      <c r="AN59" s="50">
        <v>3.19806178073895</v>
      </c>
      <c r="AO59" s="50">
        <v>3.5139356078808301</v>
      </c>
      <c r="AP59" s="50">
        <v>3.9646464646464601</v>
      </c>
      <c r="AQ59" s="50">
        <v>3.8894246223079398</v>
      </c>
      <c r="AR59" s="137">
        <v>3.7362349239643402</v>
      </c>
      <c r="AS59" s="50">
        <v>4.6449582706252599</v>
      </c>
      <c r="AT59" s="50">
        <v>4.4003390309365704</v>
      </c>
    </row>
    <row r="60" spans="1:46" ht="15" customHeight="1" x14ac:dyDescent="0.25">
      <c r="A60" s="48" t="s">
        <v>32</v>
      </c>
      <c r="B60" s="50">
        <v>5.1624802102205001</v>
      </c>
      <c r="C60" s="50">
        <v>5.1322387179235101</v>
      </c>
      <c r="D60" s="50">
        <v>4.9623761063413703</v>
      </c>
      <c r="E60" s="50">
        <v>4.9237226571959001</v>
      </c>
      <c r="F60" s="50">
        <v>4.6946999983944302</v>
      </c>
      <c r="G60" s="50">
        <v>4.4593426989663696</v>
      </c>
      <c r="H60" s="50">
        <v>4.4987727683761802</v>
      </c>
      <c r="I60" s="50">
        <v>4.4768980580976399</v>
      </c>
      <c r="J60" s="50">
        <v>4.4242768009075402</v>
      </c>
      <c r="K60" s="50">
        <v>4.4480650303953997</v>
      </c>
      <c r="L60" s="50">
        <v>4.7957766046123904</v>
      </c>
      <c r="M60" s="50">
        <v>4.39787597193249</v>
      </c>
      <c r="N60" s="50">
        <v>4.4927811550151997</v>
      </c>
      <c r="O60" s="50">
        <v>4.3093032621828398</v>
      </c>
      <c r="P60" s="50">
        <v>4.54486710033171</v>
      </c>
      <c r="Q60" s="50">
        <v>4.6225605086673003</v>
      </c>
      <c r="R60" s="50">
        <v>4.5348671388505997</v>
      </c>
      <c r="S60" s="50">
        <v>4.4473621389353104</v>
      </c>
      <c r="T60" s="50">
        <v>4.3404578221828798</v>
      </c>
      <c r="U60" s="50">
        <v>4.6135800860159</v>
      </c>
      <c r="V60" s="50">
        <v>4.4647346830752896</v>
      </c>
      <c r="W60" s="50">
        <v>4.3499497978345198</v>
      </c>
      <c r="X60" s="50">
        <v>4.0466026325151203</v>
      </c>
      <c r="Y60" s="50">
        <v>4.1900661425184103</v>
      </c>
      <c r="Z60" s="50">
        <v>3.9400301817466001</v>
      </c>
      <c r="AA60" s="50">
        <v>3.8162447329656399</v>
      </c>
      <c r="AB60" s="50">
        <v>3.57675111773472</v>
      </c>
      <c r="AC60" s="50">
        <v>3.3983739837398401</v>
      </c>
      <c r="AD60" s="50">
        <v>3.6370199900726501</v>
      </c>
      <c r="AE60" s="50">
        <v>3.3355600089066999</v>
      </c>
      <c r="AF60" s="50">
        <v>3.6819921515430498</v>
      </c>
      <c r="AG60" s="50">
        <v>3.9542756218417301</v>
      </c>
      <c r="AH60" s="50">
        <v>3.9783281733746101</v>
      </c>
      <c r="AI60" s="50">
        <v>4.14061699292815</v>
      </c>
      <c r="AJ60" s="50">
        <v>4.1166919813544203</v>
      </c>
      <c r="AK60" s="50">
        <v>4.1268648706665196</v>
      </c>
      <c r="AL60" s="50">
        <v>4.5701730293875302</v>
      </c>
      <c r="AM60" s="50">
        <v>4.4441969258186704</v>
      </c>
      <c r="AN60" s="50">
        <v>5.0999394306480896</v>
      </c>
      <c r="AO60" s="50">
        <v>4.5591061989428203</v>
      </c>
      <c r="AP60" s="50">
        <v>3.8446969696969702</v>
      </c>
      <c r="AQ60" s="50">
        <v>4.4937319189971099</v>
      </c>
      <c r="AR60" s="137">
        <v>4.5097011012060797</v>
      </c>
      <c r="AS60" s="50">
        <v>4.8912299904227696</v>
      </c>
      <c r="AT60" s="50">
        <v>4.4356547534962596</v>
      </c>
    </row>
    <row r="61" spans="1:46" ht="15" customHeight="1" x14ac:dyDescent="0.25">
      <c r="A61" s="48" t="s">
        <v>33</v>
      </c>
      <c r="B61" s="50">
        <v>8.0660693009515398</v>
      </c>
      <c r="C61" s="50">
        <v>7.8032314095631401</v>
      </c>
      <c r="D61" s="50">
        <v>7.9159346305565697</v>
      </c>
      <c r="E61" s="50">
        <v>7.5341028331584496</v>
      </c>
      <c r="F61" s="50">
        <v>7.4482603599698196</v>
      </c>
      <c r="G61" s="50">
        <v>7.6082434637908403</v>
      </c>
      <c r="H61" s="50">
        <v>7.3310941738793396</v>
      </c>
      <c r="I61" s="50">
        <v>7.2207518892892404</v>
      </c>
      <c r="J61" s="50">
        <v>7.2520102766007097</v>
      </c>
      <c r="K61" s="50">
        <v>6.9340060615616403</v>
      </c>
      <c r="L61" s="50">
        <v>6.8018894137260304</v>
      </c>
      <c r="M61" s="50">
        <v>6.2051962829508804</v>
      </c>
      <c r="N61" s="50">
        <v>6.4570668693009097</v>
      </c>
      <c r="O61" s="50">
        <v>6.4740233588401104</v>
      </c>
      <c r="P61" s="50">
        <v>6.6966785852754898</v>
      </c>
      <c r="Q61" s="50">
        <v>6.7876453252268396</v>
      </c>
      <c r="R61" s="50">
        <v>6.7547654133193902</v>
      </c>
      <c r="S61" s="50">
        <v>7.1425161136309399</v>
      </c>
      <c r="T61" s="50">
        <v>7.37068420386999</v>
      </c>
      <c r="U61" s="50">
        <v>7.2409748468656296</v>
      </c>
      <c r="V61" s="50">
        <v>7.2568479555379097</v>
      </c>
      <c r="W61" s="50">
        <v>7.0907166698325703</v>
      </c>
      <c r="X61" s="50">
        <v>7.0111466856397504</v>
      </c>
      <c r="Y61" s="50">
        <v>7.0884812180207204</v>
      </c>
      <c r="Z61" s="50">
        <v>6.8072961091791901</v>
      </c>
      <c r="AA61" s="50">
        <v>6.4780240485081002</v>
      </c>
      <c r="AB61" s="50">
        <v>6.6358145736920502</v>
      </c>
      <c r="AC61" s="50">
        <v>6.3130081300813004</v>
      </c>
      <c r="AD61" s="50">
        <v>6.4031406524976298</v>
      </c>
      <c r="AE61" s="50">
        <v>6.5063460253840999</v>
      </c>
      <c r="AF61" s="50">
        <v>6.6614989583837998</v>
      </c>
      <c r="AG61" s="50">
        <v>6.4808909385272004</v>
      </c>
      <c r="AH61" s="50">
        <v>6.0939112487100102</v>
      </c>
      <c r="AI61" s="50">
        <v>6.3134160090191704</v>
      </c>
      <c r="AJ61" s="50">
        <v>6.4002514010370302</v>
      </c>
      <c r="AK61" s="50">
        <v>6.6545025222711196</v>
      </c>
      <c r="AL61" s="50">
        <v>6.5531447404559202</v>
      </c>
      <c r="AM61" s="50">
        <v>6.7108487413677897</v>
      </c>
      <c r="AN61" s="50">
        <v>6.3718958207147196</v>
      </c>
      <c r="AO61" s="50">
        <v>6.2169629985583796</v>
      </c>
      <c r="AP61" s="50">
        <v>6.2815656565656601</v>
      </c>
      <c r="AQ61" s="50">
        <v>6.2102217936354904</v>
      </c>
      <c r="AR61" s="137">
        <v>6.1156266386995304</v>
      </c>
      <c r="AS61" s="50">
        <v>6.1294294705157997</v>
      </c>
      <c r="AT61" s="50">
        <v>6.1590620144088204</v>
      </c>
    </row>
    <row r="62" spans="1:46" ht="15" customHeight="1" x14ac:dyDescent="0.25">
      <c r="A62" s="48" t="s">
        <v>35</v>
      </c>
      <c r="B62" s="50">
        <v>0.70182310793386504</v>
      </c>
      <c r="C62" s="50">
        <v>0.42604791400386699</v>
      </c>
      <c r="D62" s="50">
        <v>0.452481188053171</v>
      </c>
      <c r="E62" s="50">
        <v>0.50205827750423804</v>
      </c>
      <c r="F62" s="50">
        <v>0.48970023923060901</v>
      </c>
      <c r="G62" s="50">
        <v>0.54401740855707403</v>
      </c>
      <c r="H62" s="50">
        <v>0.50381087714765505</v>
      </c>
      <c r="I62" s="50">
        <v>0.71266860112879005</v>
      </c>
      <c r="J62" s="50">
        <v>0.53885422575155995</v>
      </c>
      <c r="K62" s="50">
        <v>0.50454617123035705</v>
      </c>
      <c r="L62" s="50">
        <v>0.62239510975270895</v>
      </c>
      <c r="M62" s="50">
        <v>0.87995448511283902</v>
      </c>
      <c r="N62" s="50">
        <v>0.66109422492401204</v>
      </c>
      <c r="O62" s="50">
        <v>0.55175191300845705</v>
      </c>
      <c r="P62" s="50">
        <v>0.51479774264420797</v>
      </c>
      <c r="Q62" s="50">
        <v>0.63583412619218904</v>
      </c>
      <c r="R62" s="50">
        <v>0.60607501069544101</v>
      </c>
      <c r="S62" s="50">
        <v>0.80687514920028602</v>
      </c>
      <c r="T62" s="50">
        <v>0.63235108132034901</v>
      </c>
      <c r="U62" s="50">
        <v>0.75589730222859397</v>
      </c>
      <c r="V62" s="50">
        <v>0.479026068545719</v>
      </c>
      <c r="W62" s="50">
        <v>0.68112127215000995</v>
      </c>
      <c r="X62" s="50">
        <v>0.55140519388118103</v>
      </c>
      <c r="Y62" s="50">
        <v>0.69262448521153097</v>
      </c>
      <c r="Z62" s="50">
        <v>0.61347680598385901</v>
      </c>
      <c r="AA62" s="50">
        <v>0.78448836970299096</v>
      </c>
      <c r="AB62" s="50">
        <v>0.59220331006353399</v>
      </c>
      <c r="AC62" s="50">
        <v>0.66260162601626005</v>
      </c>
      <c r="AD62" s="50">
        <v>0.65430260367311899</v>
      </c>
      <c r="AE62" s="50">
        <v>0.52549543531507503</v>
      </c>
      <c r="AF62" s="50">
        <v>0.53776464318589201</v>
      </c>
      <c r="AG62" s="50">
        <v>0.52985330913015705</v>
      </c>
      <c r="AH62" s="50">
        <v>0.60887512899896801</v>
      </c>
      <c r="AI62" s="50">
        <v>0.66618837757507399</v>
      </c>
      <c r="AJ62" s="50">
        <v>0.665165243806631</v>
      </c>
      <c r="AK62" s="50">
        <v>0.69228292368788202</v>
      </c>
      <c r="AL62" s="50">
        <v>0.71958253227135405</v>
      </c>
      <c r="AM62" s="50">
        <v>0.46224103363778102</v>
      </c>
      <c r="AN62" s="50">
        <v>0.47244094488188998</v>
      </c>
      <c r="AO62" s="50">
        <v>0.46251802018260502</v>
      </c>
      <c r="AP62" s="50">
        <v>0.68813131313131304</v>
      </c>
      <c r="AQ62" s="50">
        <v>0.57859209257473498</v>
      </c>
      <c r="AR62" s="137">
        <v>0.70136339800734104</v>
      </c>
      <c r="AS62" s="50">
        <v>0.82090573265836597</v>
      </c>
      <c r="AT62" s="50">
        <v>0.64980929509817797</v>
      </c>
    </row>
    <row r="63" spans="1:46" ht="15" customHeight="1" x14ac:dyDescent="0.25">
      <c r="A63" s="48" t="s">
        <v>37</v>
      </c>
      <c r="B63" s="50">
        <v>37.291289232727799</v>
      </c>
      <c r="C63" s="50">
        <v>38.091960803591903</v>
      </c>
      <c r="D63" s="50">
        <v>38.358139689064203</v>
      </c>
      <c r="E63" s="50">
        <v>39.709419646460603</v>
      </c>
      <c r="F63" s="50">
        <v>40.328821668834202</v>
      </c>
      <c r="G63" s="50">
        <v>40.585298729559298</v>
      </c>
      <c r="H63" s="50">
        <v>41.046053481462302</v>
      </c>
      <c r="I63" s="50">
        <v>40.875609833870101</v>
      </c>
      <c r="J63" s="50">
        <v>41.495111941543499</v>
      </c>
      <c r="K63" s="50">
        <v>41.413079658730602</v>
      </c>
      <c r="L63" s="50">
        <v>41.392979531351301</v>
      </c>
      <c r="M63" s="50">
        <v>41.562677792528</v>
      </c>
      <c r="N63" s="50">
        <v>40.828267477203603</v>
      </c>
      <c r="O63" s="50">
        <v>40.402738622633898</v>
      </c>
      <c r="P63" s="50">
        <v>39.904363934002497</v>
      </c>
      <c r="Q63" s="50">
        <v>39.997215324994798</v>
      </c>
      <c r="R63" s="50">
        <v>40.438275419499</v>
      </c>
      <c r="S63" s="50">
        <v>39.410360467892097</v>
      </c>
      <c r="T63" s="50">
        <v>39.2487669153914</v>
      </c>
      <c r="U63" s="50">
        <v>39.197184934184797</v>
      </c>
      <c r="V63" s="50">
        <v>38.996956464205397</v>
      </c>
      <c r="W63" s="50">
        <v>38.340886271743003</v>
      </c>
      <c r="X63" s="50">
        <v>38.438278192813897</v>
      </c>
      <c r="Y63" s="50">
        <v>38.063147385498603</v>
      </c>
      <c r="Z63" s="50">
        <v>38.816350633160603</v>
      </c>
      <c r="AA63" s="50">
        <v>39.323764173889202</v>
      </c>
      <c r="AB63" s="50">
        <v>38.579496431092601</v>
      </c>
      <c r="AC63" s="50">
        <v>38.772357723577201</v>
      </c>
      <c r="AD63" s="50">
        <v>37.584044041333897</v>
      </c>
      <c r="AE63" s="50">
        <v>38.561567579603697</v>
      </c>
      <c r="AF63" s="50">
        <v>37.265636354827798</v>
      </c>
      <c r="AG63" s="50">
        <v>38.958936368542403</v>
      </c>
      <c r="AH63" s="50">
        <v>39.086687306501503</v>
      </c>
      <c r="AI63" s="50">
        <v>39.4947217382392</v>
      </c>
      <c r="AJ63" s="50">
        <v>38.998585869166703</v>
      </c>
      <c r="AK63" s="50">
        <v>40.066545025222702</v>
      </c>
      <c r="AL63" s="50">
        <v>39.577039274924502</v>
      </c>
      <c r="AM63" s="50">
        <v>39.841835598128803</v>
      </c>
      <c r="AN63" s="50">
        <v>41.029678982434902</v>
      </c>
      <c r="AO63" s="50">
        <v>40.995915425276301</v>
      </c>
      <c r="AP63" s="50">
        <v>41.748737373737399</v>
      </c>
      <c r="AQ63" s="50">
        <v>40.662166505946601</v>
      </c>
      <c r="AR63" s="137">
        <v>40.488987939171501</v>
      </c>
      <c r="AS63" s="50">
        <v>39.7728827472978</v>
      </c>
      <c r="AT63" s="50">
        <v>38.748410792484798</v>
      </c>
    </row>
    <row r="64" spans="1:46" ht="15" customHeight="1" x14ac:dyDescent="0.25">
      <c r="A64" s="48" t="s">
        <v>38</v>
      </c>
      <c r="B64" s="50">
        <v>10.401671318284899</v>
      </c>
      <c r="C64" s="50">
        <v>10.1776292072232</v>
      </c>
      <c r="D64" s="50">
        <v>9.8551397222130106</v>
      </c>
      <c r="E64" s="50">
        <v>9.1758818306562304</v>
      </c>
      <c r="F64" s="50">
        <v>8.8916718847839693</v>
      </c>
      <c r="G64" s="50">
        <v>8.5250728023296691</v>
      </c>
      <c r="H64" s="50">
        <v>7.8365198294793998</v>
      </c>
      <c r="I64" s="50">
        <v>7.9493638595708003</v>
      </c>
      <c r="J64" s="50">
        <v>7.2686930699676404</v>
      </c>
      <c r="K64" s="50">
        <v>7.0689020865086496</v>
      </c>
      <c r="L64" s="50">
        <v>7.1408724645734898</v>
      </c>
      <c r="M64" s="50">
        <v>7.0434287881661302</v>
      </c>
      <c r="N64" s="50">
        <v>6.9395896656535001</v>
      </c>
      <c r="O64" s="50">
        <v>6.5626258558195696</v>
      </c>
      <c r="P64" s="50">
        <v>6.3434282514108498</v>
      </c>
      <c r="Q64" s="50">
        <v>6.3397767618870802</v>
      </c>
      <c r="R64" s="50">
        <v>5.6709606883110704</v>
      </c>
      <c r="S64" s="50">
        <v>5.55741227023156</v>
      </c>
      <c r="T64" s="50">
        <v>5.2636904009105896</v>
      </c>
      <c r="U64" s="50">
        <v>5.1896259611625197</v>
      </c>
      <c r="V64" s="50">
        <v>4.9966918089188797</v>
      </c>
      <c r="W64" s="50">
        <v>4.7325717076877201</v>
      </c>
      <c r="X64" s="50">
        <v>4.8618522471243901</v>
      </c>
      <c r="Y64" s="50">
        <v>4.7641332834144503</v>
      </c>
      <c r="Z64" s="50">
        <v>4.3599501345056098</v>
      </c>
      <c r="AA64" s="50">
        <v>4.3369531704977602</v>
      </c>
      <c r="AB64" s="50">
        <v>4.42779825868696</v>
      </c>
      <c r="AC64" s="50">
        <v>4.1585365853658498</v>
      </c>
      <c r="AD64" s="50">
        <v>4.5079193177203196</v>
      </c>
      <c r="AE64" s="50">
        <v>4.6982854598085098</v>
      </c>
      <c r="AF64" s="50">
        <v>4.4232353083668396</v>
      </c>
      <c r="AG64" s="50">
        <v>4.4792228818132802</v>
      </c>
      <c r="AH64" s="50">
        <v>4.4943240454076401</v>
      </c>
      <c r="AI64" s="50">
        <v>4.0483755252639098</v>
      </c>
      <c r="AJ64" s="50">
        <v>4.5409312313413297</v>
      </c>
      <c r="AK64" s="50">
        <v>5.2699366748953498</v>
      </c>
      <c r="AL64" s="50">
        <v>5.2183466080747003</v>
      </c>
      <c r="AM64" s="50">
        <v>6.5549120071285403</v>
      </c>
      <c r="AN64" s="50">
        <v>6.6262870987280396</v>
      </c>
      <c r="AO64" s="50">
        <v>6.1448822681403197</v>
      </c>
      <c r="AP64" s="50">
        <v>7.5694444444444402</v>
      </c>
      <c r="AQ64" s="50">
        <v>7.9588556734169096</v>
      </c>
      <c r="AR64" s="137">
        <v>8.4753539590980598</v>
      </c>
      <c r="AS64" s="50">
        <v>8.5442605007525003</v>
      </c>
      <c r="AT64" s="50">
        <v>9.4081084898996998</v>
      </c>
    </row>
    <row r="65" spans="1:46" ht="15" customHeight="1" x14ac:dyDescent="0.25">
      <c r="A65" s="85" t="s">
        <v>40</v>
      </c>
      <c r="B65" s="136">
        <v>0</v>
      </c>
      <c r="C65" s="136">
        <v>6.5545832923671896E-3</v>
      </c>
      <c r="D65" s="136">
        <v>0</v>
      </c>
      <c r="E65" s="136">
        <v>6.45734118976511E-3</v>
      </c>
      <c r="F65" s="136">
        <v>6.4222982194178197E-3</v>
      </c>
      <c r="G65" s="136">
        <v>0</v>
      </c>
      <c r="H65" s="136">
        <v>0</v>
      </c>
      <c r="I65" s="136">
        <v>0</v>
      </c>
      <c r="J65" s="136">
        <v>1.66827933669214E-3</v>
      </c>
      <c r="K65" s="136">
        <v>1.75189642788318E-3</v>
      </c>
      <c r="L65" s="136">
        <v>0</v>
      </c>
      <c r="M65" s="136">
        <v>0</v>
      </c>
      <c r="N65" s="136">
        <v>0</v>
      </c>
      <c r="O65" s="136">
        <v>0</v>
      </c>
      <c r="P65" s="136">
        <v>2.1539654503941802E-3</v>
      </c>
      <c r="Q65" s="136">
        <v>2.32056250435105E-3</v>
      </c>
      <c r="R65" s="136">
        <v>7.13029424347578E-3</v>
      </c>
      <c r="S65" s="136">
        <v>7.1616137502983996E-3</v>
      </c>
      <c r="T65" s="136">
        <v>1.77058302769698E-2</v>
      </c>
      <c r="U65" s="136">
        <v>2.6065424214779102E-3</v>
      </c>
      <c r="V65" s="136">
        <v>1.32327643244674E-2</v>
      </c>
      <c r="W65" s="136">
        <v>2.4422675097012299E-2</v>
      </c>
      <c r="X65" s="136">
        <v>1.4822720265623099E-2</v>
      </c>
      <c r="Y65" s="136">
        <v>9.3597903406963702E-3</v>
      </c>
      <c r="Z65" s="136">
        <v>6.5612492618594602E-3</v>
      </c>
      <c r="AA65" s="136">
        <v>3.42571340481655E-3</v>
      </c>
      <c r="AB65" s="136">
        <v>2.74531335791042E-2</v>
      </c>
      <c r="AC65" s="136">
        <v>1.21951219512195E-2</v>
      </c>
      <c r="AD65" s="136">
        <v>9.0248634989395799E-3</v>
      </c>
      <c r="AE65" s="136">
        <v>1.78134045869517E-2</v>
      </c>
      <c r="AF65" s="136">
        <v>1.4534179545564701E-2</v>
      </c>
      <c r="AG65" s="136">
        <v>1.47181474758377E-2</v>
      </c>
      <c r="AH65" s="136">
        <v>1.54798761609907E-2</v>
      </c>
      <c r="AI65" s="136">
        <v>2.0498103925386899E-2</v>
      </c>
      <c r="AJ65" s="136">
        <v>1.57125648143299E-2</v>
      </c>
      <c r="AK65" s="136">
        <v>1.60996028764624E-2</v>
      </c>
      <c r="AL65" s="136">
        <v>6.0422960725075497E-2</v>
      </c>
      <c r="AM65" s="136">
        <v>7.2399198039652501E-2</v>
      </c>
      <c r="AN65" s="136">
        <v>7.2683222289521496E-2</v>
      </c>
      <c r="AO65" s="136">
        <v>0.19221528111484901</v>
      </c>
      <c r="AP65" s="136">
        <v>0.214646464646465</v>
      </c>
      <c r="AQ65" s="136">
        <v>2.5715204114432701E-2</v>
      </c>
      <c r="AR65" s="141">
        <v>1.3109596224436301E-2</v>
      </c>
      <c r="AS65" s="136">
        <v>6.8408811054863896E-3</v>
      </c>
      <c r="AT65" s="136">
        <v>0</v>
      </c>
    </row>
    <row r="66" spans="1:46" ht="15" customHeight="1" x14ac:dyDescent="0.25">
      <c r="B66" s="22"/>
      <c r="C66" s="22"/>
    </row>
    <row r="67" spans="1:46" ht="37.5" customHeight="1" x14ac:dyDescent="0.25">
      <c r="A67" s="179"/>
      <c r="B67" s="179"/>
      <c r="C67" s="179"/>
      <c r="D67" s="179"/>
      <c r="E67" s="179"/>
      <c r="F67" s="179"/>
      <c r="G67" s="179"/>
      <c r="H67" s="179"/>
      <c r="I67" s="179"/>
      <c r="J67" s="179"/>
    </row>
    <row r="68" spans="1:46" ht="37.5" customHeight="1" x14ac:dyDescent="0.25">
      <c r="A68" s="178"/>
      <c r="B68" s="178"/>
      <c r="C68" s="178"/>
      <c r="D68" s="178"/>
      <c r="E68" s="178"/>
      <c r="F68" s="178"/>
      <c r="G68" s="178"/>
      <c r="H68" s="178"/>
      <c r="I68" s="178"/>
      <c r="J68" s="178"/>
    </row>
    <row r="69" spans="1:46" ht="37.5" customHeight="1" x14ac:dyDescent="0.25">
      <c r="A69" s="178"/>
      <c r="B69" s="178"/>
      <c r="C69" s="178"/>
      <c r="D69" s="178"/>
      <c r="E69" s="178"/>
      <c r="F69" s="178"/>
      <c r="G69" s="178"/>
      <c r="H69" s="178"/>
      <c r="I69" s="178"/>
      <c r="J69" s="178"/>
    </row>
    <row r="70" spans="1:46" ht="37.5" customHeight="1" x14ac:dyDescent="0.25">
      <c r="A70" s="178"/>
      <c r="B70" s="178"/>
      <c r="C70" s="178"/>
      <c r="D70" s="178"/>
      <c r="E70" s="178"/>
      <c r="F70" s="178"/>
      <c r="G70" s="178"/>
      <c r="H70" s="178"/>
      <c r="I70" s="178"/>
      <c r="J70" s="178"/>
    </row>
    <row r="71" spans="1:46" ht="37.5" customHeight="1" x14ac:dyDescent="0.25">
      <c r="A71" s="178"/>
      <c r="B71" s="178"/>
      <c r="C71" s="178"/>
      <c r="D71" s="178"/>
      <c r="E71" s="178"/>
      <c r="F71" s="178"/>
      <c r="G71" s="178"/>
      <c r="H71" s="178"/>
      <c r="I71" s="178"/>
      <c r="J71" s="178"/>
    </row>
    <row r="72" spans="1:46" ht="37.5" customHeight="1" x14ac:dyDescent="0.25">
      <c r="A72" s="178"/>
      <c r="B72" s="178"/>
      <c r="C72" s="178"/>
      <c r="D72" s="178"/>
      <c r="E72" s="178"/>
      <c r="F72" s="178"/>
      <c r="G72" s="178"/>
      <c r="H72" s="178"/>
      <c r="I72" s="178"/>
      <c r="J72" s="178"/>
    </row>
    <row r="73" spans="1:46" ht="37.5" customHeight="1" x14ac:dyDescent="0.25">
      <c r="A73" s="178"/>
      <c r="B73" s="178"/>
      <c r="C73" s="178"/>
      <c r="D73" s="178"/>
      <c r="E73" s="178"/>
      <c r="F73" s="178"/>
      <c r="G73" s="178"/>
      <c r="H73" s="178"/>
      <c r="I73" s="178"/>
      <c r="J73" s="178"/>
    </row>
    <row r="74" spans="1:46" ht="37.5" customHeight="1" x14ac:dyDescent="0.25">
      <c r="A74" s="178"/>
      <c r="B74" s="178"/>
      <c r="C74" s="178"/>
      <c r="D74" s="178"/>
      <c r="E74" s="178"/>
      <c r="F74" s="178"/>
      <c r="G74" s="178"/>
      <c r="H74" s="178"/>
      <c r="I74" s="178"/>
      <c r="J74" s="178"/>
    </row>
    <row r="75" spans="1:46" ht="37.5" customHeight="1" x14ac:dyDescent="0.25">
      <c r="A75" s="178"/>
      <c r="B75" s="178"/>
      <c r="C75" s="178"/>
      <c r="D75" s="178"/>
      <c r="E75" s="178"/>
      <c r="F75" s="178"/>
      <c r="G75" s="178"/>
      <c r="H75" s="178"/>
      <c r="I75" s="178"/>
      <c r="J75" s="178"/>
    </row>
    <row r="76" spans="1:46" ht="15" customHeight="1" x14ac:dyDescent="0.25">
      <c r="B76" s="22"/>
      <c r="C76" s="22"/>
    </row>
    <row r="77" spans="1:46" ht="15" customHeight="1" x14ac:dyDescent="0.25">
      <c r="B77" s="22"/>
      <c r="C77" s="22"/>
    </row>
    <row r="78" spans="1:46" ht="15" customHeight="1" x14ac:dyDescent="0.25">
      <c r="B78" s="22"/>
      <c r="C78" s="22"/>
    </row>
    <row r="79" spans="1:46" ht="15" customHeight="1" x14ac:dyDescent="0.25">
      <c r="B79" s="22"/>
      <c r="C79" s="22"/>
    </row>
    <row r="80" spans="1:46" ht="15" customHeight="1" x14ac:dyDescent="0.25">
      <c r="B80" s="22"/>
      <c r="C80" s="22"/>
    </row>
    <row r="81" spans="2:3" ht="15" customHeight="1" x14ac:dyDescent="0.25">
      <c r="B81" s="22"/>
      <c r="C81" s="22"/>
    </row>
    <row r="82" spans="2:3" ht="15" customHeight="1" x14ac:dyDescent="0.25">
      <c r="B82" s="22"/>
      <c r="C82" s="22"/>
    </row>
    <row r="83" spans="2:3" ht="15" customHeight="1" x14ac:dyDescent="0.25">
      <c r="B83" s="22"/>
      <c r="C83" s="22"/>
    </row>
    <row r="84" spans="2:3" ht="15" customHeight="1" x14ac:dyDescent="0.25">
      <c r="B84" s="22"/>
      <c r="C84" s="22"/>
    </row>
    <row r="85" spans="2:3" ht="15" customHeight="1" x14ac:dyDescent="0.25">
      <c r="B85" s="22"/>
      <c r="C85" s="22"/>
    </row>
    <row r="86" spans="2:3" ht="15" customHeight="1" x14ac:dyDescent="0.25">
      <c r="B86" s="22"/>
      <c r="C86" s="22"/>
    </row>
    <row r="87" spans="2:3" ht="15" customHeight="1" x14ac:dyDescent="0.25">
      <c r="B87" s="22"/>
      <c r="C87" s="22"/>
    </row>
    <row r="88" spans="2:3" ht="15" customHeight="1" x14ac:dyDescent="0.25">
      <c r="B88" s="22"/>
      <c r="C88" s="22"/>
    </row>
    <row r="89" spans="2:3" ht="15" customHeight="1" x14ac:dyDescent="0.25">
      <c r="B89" s="22"/>
      <c r="C89" s="22"/>
    </row>
    <row r="90" spans="2:3" ht="15" customHeight="1" x14ac:dyDescent="0.25">
      <c r="B90" s="22"/>
      <c r="C90" s="22"/>
    </row>
    <row r="91" spans="2:3" ht="15" customHeight="1" x14ac:dyDescent="0.25">
      <c r="B91" s="22"/>
      <c r="C91" s="22"/>
    </row>
    <row r="92" spans="2:3" ht="15" customHeight="1" x14ac:dyDescent="0.25">
      <c r="B92" s="22"/>
      <c r="C92" s="22"/>
    </row>
    <row r="93" spans="2:3" ht="15" customHeight="1" x14ac:dyDescent="0.25">
      <c r="B93" s="22"/>
      <c r="C93" s="22"/>
    </row>
    <row r="94" spans="2:3" ht="15" customHeight="1" x14ac:dyDescent="0.25">
      <c r="B94" s="22"/>
      <c r="C94" s="22"/>
    </row>
    <row r="95" spans="2:3" ht="15" customHeight="1" x14ac:dyDescent="0.25">
      <c r="B95" s="22"/>
      <c r="C95" s="22"/>
    </row>
    <row r="96" spans="2:3" ht="15" customHeight="1" x14ac:dyDescent="0.25">
      <c r="B96" s="22"/>
      <c r="C96" s="22"/>
    </row>
    <row r="97" spans="2:3" ht="15" customHeight="1" x14ac:dyDescent="0.25">
      <c r="B97" s="22"/>
      <c r="C97" s="22"/>
    </row>
    <row r="98" spans="2:3" ht="15" customHeight="1" x14ac:dyDescent="0.25">
      <c r="B98" s="22"/>
      <c r="C98" s="22"/>
    </row>
    <row r="99" spans="2:3" ht="15" customHeight="1" x14ac:dyDescent="0.25">
      <c r="B99" s="22"/>
      <c r="C99" s="22"/>
    </row>
    <row r="100" spans="2:3" ht="15" customHeight="1" x14ac:dyDescent="0.25">
      <c r="B100" s="22"/>
      <c r="C100" s="22"/>
    </row>
    <row r="101" spans="2:3" ht="15" customHeight="1" x14ac:dyDescent="0.25">
      <c r="B101" s="22"/>
      <c r="C101" s="22"/>
    </row>
    <row r="102" spans="2:3" ht="15" customHeight="1" x14ac:dyDescent="0.25">
      <c r="B102" s="22"/>
      <c r="C102" s="22"/>
    </row>
    <row r="103" spans="2:3" ht="15" customHeight="1" x14ac:dyDescent="0.25">
      <c r="B103" s="22"/>
      <c r="C103" s="22"/>
    </row>
    <row r="104" spans="2:3" ht="15" customHeight="1" x14ac:dyDescent="0.25">
      <c r="B104" s="22"/>
      <c r="C104" s="22"/>
    </row>
    <row r="105" spans="2:3" ht="15" customHeight="1" x14ac:dyDescent="0.25">
      <c r="B105" s="22"/>
      <c r="C105" s="22"/>
    </row>
    <row r="106" spans="2:3" ht="15" customHeight="1" x14ac:dyDescent="0.25">
      <c r="B106" s="22"/>
      <c r="C106" s="22"/>
    </row>
    <row r="107" spans="2:3" ht="15" customHeight="1" x14ac:dyDescent="0.25">
      <c r="B107" s="22"/>
      <c r="C107" s="22"/>
    </row>
    <row r="108" spans="2:3" ht="15" customHeight="1" x14ac:dyDescent="0.25">
      <c r="B108" s="22"/>
      <c r="C108" s="22"/>
    </row>
    <row r="109" spans="2:3" ht="15" customHeight="1" x14ac:dyDescent="0.25">
      <c r="B109" s="22"/>
      <c r="C109" s="22"/>
    </row>
    <row r="110" spans="2:3" ht="15" customHeight="1" x14ac:dyDescent="0.25">
      <c r="B110" s="22"/>
      <c r="C110" s="22"/>
    </row>
    <row r="111" spans="2:3" ht="15" customHeight="1" x14ac:dyDescent="0.25">
      <c r="B111" s="22"/>
      <c r="C111" s="22"/>
    </row>
    <row r="112" spans="2:3" ht="15" customHeight="1" x14ac:dyDescent="0.25">
      <c r="B112" s="22"/>
      <c r="C112" s="22"/>
    </row>
    <row r="113" spans="2:3" ht="15" customHeight="1" x14ac:dyDescent="0.25">
      <c r="B113" s="22"/>
      <c r="C113" s="22"/>
    </row>
    <row r="114" spans="2:3" ht="15" customHeight="1" x14ac:dyDescent="0.25">
      <c r="B114" s="22"/>
      <c r="C114" s="22"/>
    </row>
    <row r="115" spans="2:3" ht="15" customHeight="1" x14ac:dyDescent="0.25">
      <c r="B115" s="22"/>
      <c r="C115" s="22"/>
    </row>
    <row r="116" spans="2:3" ht="15" customHeight="1" x14ac:dyDescent="0.25">
      <c r="B116" s="22"/>
      <c r="C116" s="22"/>
    </row>
    <row r="117" spans="2:3" ht="15" customHeight="1" x14ac:dyDescent="0.25">
      <c r="B117" s="22"/>
      <c r="C117" s="22"/>
    </row>
    <row r="118" spans="2:3" ht="15" customHeight="1" x14ac:dyDescent="0.25">
      <c r="B118" s="22"/>
      <c r="C118" s="22"/>
    </row>
    <row r="119" spans="2:3" ht="15" customHeight="1" x14ac:dyDescent="0.25">
      <c r="B119" s="22"/>
      <c r="C119" s="22"/>
    </row>
    <row r="120" spans="2:3" ht="15" customHeight="1" x14ac:dyDescent="0.25">
      <c r="B120" s="22"/>
      <c r="C120" s="22"/>
    </row>
    <row r="121" spans="2:3" ht="15" customHeight="1" x14ac:dyDescent="0.25">
      <c r="B121" s="22"/>
      <c r="C121" s="22"/>
    </row>
    <row r="122" spans="2:3" ht="15" customHeight="1" x14ac:dyDescent="0.25">
      <c r="B122" s="22"/>
      <c r="C122" s="22"/>
    </row>
    <row r="123" spans="2:3" ht="15" customHeight="1" x14ac:dyDescent="0.25">
      <c r="B123" s="22"/>
      <c r="C123" s="22"/>
    </row>
    <row r="124" spans="2:3" ht="15" customHeight="1" x14ac:dyDescent="0.25">
      <c r="B124" s="22"/>
      <c r="C124" s="22"/>
    </row>
    <row r="125" spans="2:3" ht="15" customHeight="1" x14ac:dyDescent="0.25">
      <c r="B125" s="22"/>
      <c r="C125" s="22"/>
    </row>
    <row r="126" spans="2:3" ht="15" customHeight="1" x14ac:dyDescent="0.25">
      <c r="B126" s="22"/>
      <c r="C126" s="22"/>
    </row>
    <row r="127" spans="2:3" ht="15" customHeight="1" x14ac:dyDescent="0.25">
      <c r="B127" s="22"/>
      <c r="C127" s="22"/>
    </row>
    <row r="128" spans="2:3" ht="15" customHeight="1" x14ac:dyDescent="0.25">
      <c r="B128" s="22"/>
      <c r="C128" s="22"/>
    </row>
    <row r="129" spans="2:3" ht="15" customHeight="1" x14ac:dyDescent="0.25">
      <c r="B129" s="22"/>
      <c r="C129" s="22"/>
    </row>
    <row r="130" spans="2:3" ht="15" customHeight="1" x14ac:dyDescent="0.25">
      <c r="B130" s="22"/>
      <c r="C130" s="22"/>
    </row>
    <row r="131" spans="2:3" ht="15" customHeight="1" x14ac:dyDescent="0.25">
      <c r="B131" s="22"/>
      <c r="C131" s="22"/>
    </row>
    <row r="132" spans="2:3" ht="15" customHeight="1" x14ac:dyDescent="0.25">
      <c r="B132" s="22"/>
      <c r="C132" s="22"/>
    </row>
    <row r="133" spans="2:3" ht="15" customHeight="1" x14ac:dyDescent="0.25">
      <c r="B133" s="22"/>
      <c r="C133" s="22"/>
    </row>
    <row r="134" spans="2:3" ht="15" customHeight="1" x14ac:dyDescent="0.25">
      <c r="B134" s="22"/>
      <c r="C134" s="22"/>
    </row>
    <row r="135" spans="2:3" ht="15" customHeight="1" x14ac:dyDescent="0.25">
      <c r="B135" s="22"/>
      <c r="C135" s="22"/>
    </row>
    <row r="136" spans="2:3" ht="15" customHeight="1" x14ac:dyDescent="0.25">
      <c r="B136" s="22"/>
      <c r="C136" s="22"/>
    </row>
    <row r="137" spans="2:3" ht="15" customHeight="1" x14ac:dyDescent="0.25">
      <c r="B137" s="22"/>
      <c r="C137" s="22"/>
    </row>
    <row r="138" spans="2:3" ht="15" customHeight="1" x14ac:dyDescent="0.25">
      <c r="B138" s="22"/>
      <c r="C138" s="22"/>
    </row>
    <row r="139" spans="2:3" ht="15" customHeight="1" x14ac:dyDescent="0.25">
      <c r="B139" s="22"/>
      <c r="C139" s="22"/>
    </row>
    <row r="140" spans="2:3" ht="15" customHeight="1" x14ac:dyDescent="0.25">
      <c r="B140" s="22"/>
      <c r="C140" s="22"/>
    </row>
    <row r="141" spans="2:3" ht="15" customHeight="1" x14ac:dyDescent="0.25">
      <c r="B141" s="22"/>
      <c r="C141" s="22"/>
    </row>
    <row r="142" spans="2:3" ht="15" customHeight="1" x14ac:dyDescent="0.25">
      <c r="B142" s="22"/>
      <c r="C142" s="22"/>
    </row>
    <row r="143" spans="2:3" ht="15" customHeight="1" x14ac:dyDescent="0.25">
      <c r="B143" s="22"/>
      <c r="C143" s="22"/>
    </row>
    <row r="144" spans="2:3" ht="15" customHeight="1" x14ac:dyDescent="0.25">
      <c r="B144" s="22"/>
      <c r="C144" s="22"/>
    </row>
    <row r="145" spans="2:3" ht="15" customHeight="1" x14ac:dyDescent="0.25">
      <c r="B145" s="22"/>
      <c r="C145" s="22"/>
    </row>
    <row r="146" spans="2:3" ht="15" customHeight="1" x14ac:dyDescent="0.25">
      <c r="B146" s="22"/>
      <c r="C146" s="22"/>
    </row>
    <row r="147" spans="2:3" ht="15" customHeight="1" x14ac:dyDescent="0.25">
      <c r="B147" s="22"/>
      <c r="C147" s="22"/>
    </row>
    <row r="148" spans="2:3" ht="15" customHeight="1" x14ac:dyDescent="0.25">
      <c r="B148" s="22"/>
      <c r="C148" s="22"/>
    </row>
    <row r="149" spans="2:3" ht="15" customHeight="1" x14ac:dyDescent="0.25">
      <c r="B149" s="22"/>
      <c r="C149" s="22"/>
    </row>
    <row r="150" spans="2:3" ht="15" customHeight="1" x14ac:dyDescent="0.25">
      <c r="B150" s="22"/>
      <c r="C150" s="22"/>
    </row>
    <row r="151" spans="2:3" ht="15" customHeight="1" x14ac:dyDescent="0.25">
      <c r="B151" s="22"/>
      <c r="C151" s="22"/>
    </row>
    <row r="152" spans="2:3" ht="15" customHeight="1" x14ac:dyDescent="0.25">
      <c r="B152" s="22"/>
      <c r="C152" s="22"/>
    </row>
    <row r="153" spans="2:3" ht="15" customHeight="1" x14ac:dyDescent="0.25">
      <c r="B153" s="22"/>
      <c r="C153" s="22"/>
    </row>
    <row r="154" spans="2:3" ht="15" customHeight="1" x14ac:dyDescent="0.25">
      <c r="B154" s="22"/>
      <c r="C154" s="22"/>
    </row>
    <row r="155" spans="2:3" ht="15" customHeight="1" x14ac:dyDescent="0.25">
      <c r="B155" s="22"/>
      <c r="C155" s="22"/>
    </row>
    <row r="156" spans="2:3" ht="15" customHeight="1" x14ac:dyDescent="0.25">
      <c r="B156" s="22"/>
      <c r="C156" s="22"/>
    </row>
    <row r="157" spans="2:3" ht="15" customHeight="1" x14ac:dyDescent="0.25">
      <c r="B157" s="22"/>
      <c r="C157" s="22"/>
    </row>
    <row r="158" spans="2:3" ht="15" customHeight="1" x14ac:dyDescent="0.25">
      <c r="B158" s="22"/>
      <c r="C158" s="22"/>
    </row>
    <row r="159" spans="2:3" ht="15" customHeight="1" x14ac:dyDescent="0.25">
      <c r="B159" s="22"/>
      <c r="C159" s="22"/>
    </row>
    <row r="160" spans="2:3" ht="15" customHeight="1" x14ac:dyDescent="0.25">
      <c r="B160" s="22"/>
      <c r="C160" s="22"/>
    </row>
    <row r="161" spans="2:3" ht="15" customHeight="1" x14ac:dyDescent="0.25">
      <c r="B161" s="22"/>
      <c r="C161" s="22"/>
    </row>
    <row r="162" spans="2:3" ht="15" customHeight="1" x14ac:dyDescent="0.25">
      <c r="B162" s="22"/>
      <c r="C162" s="22"/>
    </row>
    <row r="163" spans="2:3" ht="15" customHeight="1" x14ac:dyDescent="0.25">
      <c r="B163" s="22"/>
      <c r="C163" s="22"/>
    </row>
    <row r="164" spans="2:3" ht="15" customHeight="1" x14ac:dyDescent="0.25">
      <c r="B164" s="22"/>
      <c r="C164" s="22"/>
    </row>
    <row r="165" spans="2:3" ht="15" customHeight="1" x14ac:dyDescent="0.25">
      <c r="B165" s="22"/>
      <c r="C165" s="22"/>
    </row>
    <row r="166" spans="2:3" ht="15" customHeight="1" x14ac:dyDescent="0.25">
      <c r="B166" s="22"/>
      <c r="C166" s="22"/>
    </row>
    <row r="167" spans="2:3" ht="15" customHeight="1" x14ac:dyDescent="0.25">
      <c r="B167" s="22"/>
      <c r="C167" s="22"/>
    </row>
    <row r="168" spans="2:3" ht="15" customHeight="1" x14ac:dyDescent="0.25">
      <c r="B168" s="22"/>
      <c r="C168" s="22"/>
    </row>
    <row r="169" spans="2:3" ht="15" customHeight="1" x14ac:dyDescent="0.25">
      <c r="B169" s="22"/>
      <c r="C169" s="22"/>
    </row>
    <row r="170" spans="2:3" ht="15" customHeight="1" x14ac:dyDescent="0.25">
      <c r="B170" s="22"/>
      <c r="C170" s="22"/>
    </row>
    <row r="171" spans="2:3" ht="15" customHeight="1" x14ac:dyDescent="0.25">
      <c r="B171" s="22"/>
      <c r="C171" s="22"/>
    </row>
    <row r="172" spans="2:3" ht="15" customHeight="1" x14ac:dyDescent="0.25">
      <c r="B172" s="22"/>
      <c r="C172" s="22"/>
    </row>
    <row r="173" spans="2:3" ht="15" customHeight="1" x14ac:dyDescent="0.25">
      <c r="B173" s="22"/>
      <c r="C173" s="22"/>
    </row>
    <row r="174" spans="2:3" ht="15" customHeight="1" x14ac:dyDescent="0.25">
      <c r="B174" s="22"/>
      <c r="C174" s="22"/>
    </row>
    <row r="175" spans="2:3" ht="15" customHeight="1" x14ac:dyDescent="0.25">
      <c r="B175" s="22"/>
      <c r="C175" s="22"/>
    </row>
    <row r="176" spans="2:3" ht="15" customHeight="1" x14ac:dyDescent="0.25">
      <c r="B176" s="22"/>
      <c r="C176" s="22"/>
    </row>
    <row r="177" spans="2:3" ht="15" customHeight="1" x14ac:dyDescent="0.25">
      <c r="B177" s="22"/>
      <c r="C177" s="22"/>
    </row>
    <row r="178" spans="2:3" ht="15" customHeight="1" x14ac:dyDescent="0.25">
      <c r="B178" s="22"/>
      <c r="C178" s="22"/>
    </row>
    <row r="179" spans="2:3" ht="15" customHeight="1" x14ac:dyDescent="0.25">
      <c r="B179" s="22"/>
      <c r="C179" s="22"/>
    </row>
    <row r="180" spans="2:3" ht="15" customHeight="1" x14ac:dyDescent="0.25">
      <c r="B180" s="22"/>
      <c r="C180" s="22"/>
    </row>
    <row r="181" spans="2:3" ht="15" customHeight="1" x14ac:dyDescent="0.25"/>
    <row r="182" spans="2:3" ht="15" customHeight="1" x14ac:dyDescent="0.25"/>
    <row r="183" spans="2:3" ht="15" customHeight="1" x14ac:dyDescent="0.25"/>
    <row r="184" spans="2:3" ht="15" customHeight="1" x14ac:dyDescent="0.25"/>
    <row r="185" spans="2:3" ht="15" customHeight="1" x14ac:dyDescent="0.25"/>
    <row r="186" spans="2:3" ht="15" customHeight="1" x14ac:dyDescent="0.25"/>
    <row r="187" spans="2:3" ht="15" customHeight="1" x14ac:dyDescent="0.25"/>
    <row r="188" spans="2:3" ht="15" customHeight="1" x14ac:dyDescent="0.25"/>
    <row r="189" spans="2:3" ht="15" customHeight="1" x14ac:dyDescent="0.25"/>
    <row r="190" spans="2:3" ht="15" customHeight="1" x14ac:dyDescent="0.25"/>
    <row r="191" spans="2:3" ht="15" customHeight="1" x14ac:dyDescent="0.25"/>
    <row r="192" spans="2:3"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sheetData>
  <mergeCells count="10">
    <mergeCell ref="AR3:AT3"/>
    <mergeCell ref="A73:J73"/>
    <mergeCell ref="A74:J74"/>
    <mergeCell ref="A75:J75"/>
    <mergeCell ref="A67:J67"/>
    <mergeCell ref="A68:J68"/>
    <mergeCell ref="A69:J69"/>
    <mergeCell ref="A70:J70"/>
    <mergeCell ref="A71:J71"/>
    <mergeCell ref="A72:J72"/>
  </mergeCells>
  <hyperlinks>
    <hyperlink ref="A1" location="Contents!A1" display="Return to contents page"/>
  </hyperlinks>
  <pageMargins left="0.74803149606299213" right="0.74803149606299213" top="0.98425196850393704" bottom="0.98425196850393704" header="0.51181102362204722" footer="0.51181102362204722"/>
  <pageSetup scale="65"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0"/>
  <sheetViews>
    <sheetView showGridLines="0" zoomScaleNormal="100" workbookViewId="0">
      <pane xSplit="1" ySplit="4" topLeftCell="B5" activePane="bottomRight" state="frozen"/>
      <selection activeCell="A39" sqref="A39"/>
      <selection pane="topRight" activeCell="A39" sqref="A39"/>
      <selection pane="bottomLeft" activeCell="A39" sqref="A39"/>
      <selection pane="bottomRight" activeCell="A2" sqref="A2"/>
    </sheetView>
  </sheetViews>
  <sheetFormatPr defaultRowHeight="13.2" x14ac:dyDescent="0.25"/>
  <cols>
    <col min="1" max="1" width="40.44140625" customWidth="1"/>
    <col min="2" max="2" width="11.6640625" customWidth="1"/>
    <col min="3" max="16" width="12.6640625" customWidth="1"/>
  </cols>
  <sheetData>
    <row r="1" spans="1:16" ht="15" customHeight="1" x14ac:dyDescent="0.25">
      <c r="A1" s="47" t="s">
        <v>6</v>
      </c>
      <c r="B1" s="71"/>
    </row>
    <row r="2" spans="1:16" ht="18" customHeight="1" x14ac:dyDescent="0.3">
      <c r="A2" s="45" t="s">
        <v>249</v>
      </c>
    </row>
    <row r="3" spans="1:16" ht="27" customHeight="1" x14ac:dyDescent="0.25">
      <c r="A3" s="94"/>
      <c r="B3" s="94"/>
      <c r="C3" s="94"/>
      <c r="D3" s="94"/>
      <c r="E3" s="94"/>
      <c r="F3" s="94"/>
      <c r="G3" s="94"/>
      <c r="H3" s="94"/>
      <c r="I3" s="94"/>
      <c r="J3" s="94"/>
      <c r="K3" s="94"/>
      <c r="L3" s="94"/>
      <c r="M3" s="94"/>
      <c r="N3" s="94"/>
      <c r="O3" s="94"/>
      <c r="P3" s="94"/>
    </row>
    <row r="4" spans="1:16" ht="54" customHeight="1" x14ac:dyDescent="0.25">
      <c r="A4" s="101"/>
      <c r="B4" s="102" t="s">
        <v>88</v>
      </c>
      <c r="C4" s="103" t="s">
        <v>24</v>
      </c>
      <c r="D4" s="104" t="s">
        <v>25</v>
      </c>
      <c r="E4" s="104" t="s">
        <v>26</v>
      </c>
      <c r="F4" s="104" t="s">
        <v>27</v>
      </c>
      <c r="G4" s="104" t="s">
        <v>28</v>
      </c>
      <c r="H4" s="104" t="s">
        <v>30</v>
      </c>
      <c r="I4" s="104" t="s">
        <v>31</v>
      </c>
      <c r="J4" s="104" t="s">
        <v>32</v>
      </c>
      <c r="K4" s="104" t="s">
        <v>33</v>
      </c>
      <c r="L4" s="104" t="s">
        <v>35</v>
      </c>
      <c r="M4" s="104" t="s">
        <v>37</v>
      </c>
      <c r="N4" s="104" t="s">
        <v>38</v>
      </c>
      <c r="O4" s="104" t="s">
        <v>40</v>
      </c>
      <c r="P4" s="104" t="s">
        <v>67</v>
      </c>
    </row>
    <row r="5" spans="1:16" ht="15" customHeight="1" x14ac:dyDescent="0.25">
      <c r="A5" s="105"/>
      <c r="B5" s="91"/>
      <c r="C5" s="84"/>
      <c r="D5" s="84"/>
      <c r="E5" s="84"/>
      <c r="F5" s="84"/>
      <c r="G5" s="84"/>
      <c r="H5" s="84"/>
      <c r="I5" s="84"/>
      <c r="J5" s="84"/>
      <c r="K5" s="84"/>
      <c r="L5" s="84"/>
      <c r="M5" s="84"/>
      <c r="N5" s="84"/>
      <c r="O5" s="84"/>
      <c r="P5" s="84"/>
    </row>
    <row r="6" spans="1:16" ht="15" customHeight="1" x14ac:dyDescent="0.25">
      <c r="A6" s="95"/>
      <c r="B6" s="96"/>
      <c r="C6" s="180" t="s">
        <v>154</v>
      </c>
      <c r="D6" s="181"/>
      <c r="E6" s="181"/>
      <c r="F6" s="181"/>
      <c r="G6" s="181"/>
      <c r="H6" s="181"/>
      <c r="I6" s="181"/>
      <c r="J6" s="181"/>
      <c r="K6" s="181"/>
      <c r="L6" s="181"/>
      <c r="M6" s="181"/>
      <c r="N6" s="181"/>
      <c r="O6" s="181"/>
      <c r="P6" s="181"/>
    </row>
    <row r="7" spans="1:16" ht="15" customHeight="1" x14ac:dyDescent="0.25">
      <c r="A7" s="34" t="s">
        <v>5</v>
      </c>
      <c r="B7" s="97">
        <v>115057</v>
      </c>
      <c r="C7" s="46">
        <v>6884</v>
      </c>
      <c r="D7" s="46">
        <v>359</v>
      </c>
      <c r="E7" s="46">
        <v>679</v>
      </c>
      <c r="F7" s="46">
        <v>48382</v>
      </c>
      <c r="G7" s="46">
        <v>423</v>
      </c>
      <c r="H7" s="46">
        <v>8938</v>
      </c>
      <c r="I7" s="46">
        <v>2360</v>
      </c>
      <c r="J7" s="46">
        <v>6179</v>
      </c>
      <c r="K7" s="46">
        <v>10017</v>
      </c>
      <c r="L7" s="46">
        <v>1669</v>
      </c>
      <c r="M7" s="46">
        <v>31990</v>
      </c>
      <c r="N7" s="46">
        <v>11610</v>
      </c>
      <c r="O7" s="46">
        <v>150</v>
      </c>
      <c r="P7" s="46">
        <v>129640</v>
      </c>
    </row>
    <row r="8" spans="1:16" ht="15" customHeight="1" x14ac:dyDescent="0.25">
      <c r="A8" s="33" t="s">
        <v>24</v>
      </c>
      <c r="B8" s="98">
        <v>7654</v>
      </c>
      <c r="C8" s="59">
        <v>1533</v>
      </c>
      <c r="D8" s="59">
        <v>25</v>
      </c>
      <c r="E8" s="59">
        <v>35</v>
      </c>
      <c r="F8" s="59">
        <v>902</v>
      </c>
      <c r="G8" s="59">
        <v>21</v>
      </c>
      <c r="H8" s="59">
        <v>355</v>
      </c>
      <c r="I8" s="59">
        <v>122</v>
      </c>
      <c r="J8" s="59">
        <v>263</v>
      </c>
      <c r="K8" s="59">
        <v>386</v>
      </c>
      <c r="L8" s="59">
        <v>63</v>
      </c>
      <c r="M8" s="59">
        <v>1745</v>
      </c>
      <c r="N8" s="59">
        <v>621</v>
      </c>
      <c r="O8" s="59">
        <v>10</v>
      </c>
      <c r="P8" s="59">
        <v>6081</v>
      </c>
    </row>
    <row r="9" spans="1:16" ht="15" customHeight="1" x14ac:dyDescent="0.25">
      <c r="A9" s="33" t="s">
        <v>25</v>
      </c>
      <c r="B9" s="98">
        <v>1392</v>
      </c>
      <c r="C9" s="59">
        <v>34</v>
      </c>
      <c r="D9" s="59">
        <v>50</v>
      </c>
      <c r="E9" s="59">
        <v>1</v>
      </c>
      <c r="F9" s="59">
        <v>63</v>
      </c>
      <c r="G9" s="59">
        <v>0</v>
      </c>
      <c r="H9" s="59">
        <v>23</v>
      </c>
      <c r="I9" s="59">
        <v>10</v>
      </c>
      <c r="J9" s="59">
        <v>205</v>
      </c>
      <c r="K9" s="59">
        <v>19</v>
      </c>
      <c r="L9" s="59">
        <v>4</v>
      </c>
      <c r="M9" s="59">
        <v>173</v>
      </c>
      <c r="N9" s="59">
        <v>16</v>
      </c>
      <c r="O9" s="59">
        <v>2</v>
      </c>
      <c r="P9" s="59">
        <v>600</v>
      </c>
    </row>
    <row r="10" spans="1:16" ht="15" customHeight="1" x14ac:dyDescent="0.25">
      <c r="A10" s="33" t="s">
        <v>26</v>
      </c>
      <c r="B10" s="98">
        <v>754</v>
      </c>
      <c r="C10" s="59">
        <v>21</v>
      </c>
      <c r="D10" s="59">
        <v>0</v>
      </c>
      <c r="E10" s="59">
        <v>38</v>
      </c>
      <c r="F10" s="59">
        <v>165</v>
      </c>
      <c r="G10" s="59">
        <v>2</v>
      </c>
      <c r="H10" s="59">
        <v>71</v>
      </c>
      <c r="I10" s="59">
        <v>36</v>
      </c>
      <c r="J10" s="59">
        <v>47</v>
      </c>
      <c r="K10" s="59">
        <v>48</v>
      </c>
      <c r="L10" s="59">
        <v>5</v>
      </c>
      <c r="M10" s="59">
        <v>169</v>
      </c>
      <c r="N10" s="59">
        <v>74</v>
      </c>
      <c r="O10" s="59">
        <v>0</v>
      </c>
      <c r="P10" s="59">
        <v>676</v>
      </c>
    </row>
    <row r="11" spans="1:16" ht="15" customHeight="1" x14ac:dyDescent="0.25">
      <c r="A11" s="33" t="s">
        <v>27</v>
      </c>
      <c r="B11" s="98">
        <v>20351</v>
      </c>
      <c r="C11" s="59">
        <v>781</v>
      </c>
      <c r="D11" s="59">
        <v>53</v>
      </c>
      <c r="E11" s="59">
        <v>312</v>
      </c>
      <c r="F11" s="59">
        <v>34549</v>
      </c>
      <c r="G11" s="59">
        <v>98</v>
      </c>
      <c r="H11" s="59">
        <v>2221</v>
      </c>
      <c r="I11" s="59">
        <v>734</v>
      </c>
      <c r="J11" s="59">
        <v>1117</v>
      </c>
      <c r="K11" s="59">
        <v>4524</v>
      </c>
      <c r="L11" s="59">
        <v>851</v>
      </c>
      <c r="M11" s="59">
        <v>7543</v>
      </c>
      <c r="N11" s="59">
        <v>2291</v>
      </c>
      <c r="O11" s="59">
        <v>74</v>
      </c>
      <c r="P11" s="59">
        <v>55148</v>
      </c>
    </row>
    <row r="12" spans="1:16" ht="15" customHeight="1" x14ac:dyDescent="0.25">
      <c r="A12" s="33" t="s">
        <v>28</v>
      </c>
      <c r="B12" s="98">
        <v>677</v>
      </c>
      <c r="C12" s="59">
        <v>42</v>
      </c>
      <c r="D12" s="59">
        <v>3</v>
      </c>
      <c r="E12" s="59">
        <v>6</v>
      </c>
      <c r="F12" s="59">
        <v>89</v>
      </c>
      <c r="G12" s="59">
        <v>16</v>
      </c>
      <c r="H12" s="59">
        <v>22</v>
      </c>
      <c r="I12" s="59">
        <v>18</v>
      </c>
      <c r="J12" s="59">
        <v>47</v>
      </c>
      <c r="K12" s="59">
        <v>39</v>
      </c>
      <c r="L12" s="59">
        <v>4</v>
      </c>
      <c r="M12" s="59">
        <v>265</v>
      </c>
      <c r="N12" s="59">
        <v>62</v>
      </c>
      <c r="O12" s="59">
        <v>2</v>
      </c>
      <c r="P12" s="59">
        <v>615</v>
      </c>
    </row>
    <row r="13" spans="1:16" ht="15" customHeight="1" x14ac:dyDescent="0.25">
      <c r="A13" s="33" t="s">
        <v>30</v>
      </c>
      <c r="B13" s="98">
        <v>13052</v>
      </c>
      <c r="C13" s="59">
        <v>317</v>
      </c>
      <c r="D13" s="59">
        <v>13</v>
      </c>
      <c r="E13" s="59">
        <v>36</v>
      </c>
      <c r="F13" s="59">
        <v>1756</v>
      </c>
      <c r="G13" s="59">
        <v>40</v>
      </c>
      <c r="H13" s="59">
        <v>2491</v>
      </c>
      <c r="I13" s="59">
        <v>256</v>
      </c>
      <c r="J13" s="59">
        <v>291</v>
      </c>
      <c r="K13" s="59">
        <v>783</v>
      </c>
      <c r="L13" s="59">
        <v>84</v>
      </c>
      <c r="M13" s="59">
        <v>2086</v>
      </c>
      <c r="N13" s="59">
        <v>1451</v>
      </c>
      <c r="O13" s="59">
        <v>2</v>
      </c>
      <c r="P13" s="59">
        <v>9606</v>
      </c>
    </row>
    <row r="14" spans="1:16" ht="15" customHeight="1" x14ac:dyDescent="0.25">
      <c r="A14" s="33" t="s">
        <v>31</v>
      </c>
      <c r="B14" s="98">
        <v>2484</v>
      </c>
      <c r="C14" s="59">
        <v>113</v>
      </c>
      <c r="D14" s="59">
        <v>5</v>
      </c>
      <c r="E14" s="59">
        <v>21</v>
      </c>
      <c r="F14" s="59">
        <v>675</v>
      </c>
      <c r="G14" s="59">
        <v>4</v>
      </c>
      <c r="H14" s="59">
        <v>291</v>
      </c>
      <c r="I14" s="59">
        <v>138</v>
      </c>
      <c r="J14" s="59">
        <v>78</v>
      </c>
      <c r="K14" s="59">
        <v>199</v>
      </c>
      <c r="L14" s="59">
        <v>24</v>
      </c>
      <c r="M14" s="59">
        <v>802</v>
      </c>
      <c r="N14" s="59">
        <v>237</v>
      </c>
      <c r="O14" s="59">
        <v>5</v>
      </c>
      <c r="P14" s="59">
        <v>2592</v>
      </c>
    </row>
    <row r="15" spans="1:16" ht="15" customHeight="1" x14ac:dyDescent="0.25">
      <c r="A15" s="33" t="s">
        <v>32</v>
      </c>
      <c r="B15" s="98">
        <v>3910</v>
      </c>
      <c r="C15" s="59">
        <v>372</v>
      </c>
      <c r="D15" s="59">
        <v>34</v>
      </c>
      <c r="E15" s="59">
        <v>22</v>
      </c>
      <c r="F15" s="59">
        <v>1039</v>
      </c>
      <c r="G15" s="59">
        <v>20</v>
      </c>
      <c r="H15" s="59">
        <v>257</v>
      </c>
      <c r="I15" s="59">
        <v>105</v>
      </c>
      <c r="J15" s="59">
        <v>1970</v>
      </c>
      <c r="K15" s="59">
        <v>365</v>
      </c>
      <c r="L15" s="59">
        <v>35</v>
      </c>
      <c r="M15" s="59">
        <v>1703</v>
      </c>
      <c r="N15" s="59">
        <v>222</v>
      </c>
      <c r="O15" s="59">
        <v>11</v>
      </c>
      <c r="P15" s="59">
        <v>6155</v>
      </c>
    </row>
    <row r="16" spans="1:16" ht="15" customHeight="1" x14ac:dyDescent="0.25">
      <c r="A16" s="33" t="s">
        <v>33</v>
      </c>
      <c r="B16" s="98">
        <v>6397</v>
      </c>
      <c r="C16" s="59">
        <v>339</v>
      </c>
      <c r="D16" s="59">
        <v>13</v>
      </c>
      <c r="E16" s="59">
        <v>36</v>
      </c>
      <c r="F16" s="59">
        <v>2266</v>
      </c>
      <c r="G16" s="59">
        <v>23</v>
      </c>
      <c r="H16" s="59">
        <v>535</v>
      </c>
      <c r="I16" s="59">
        <v>143</v>
      </c>
      <c r="J16" s="59">
        <v>237</v>
      </c>
      <c r="K16" s="59">
        <v>891</v>
      </c>
      <c r="L16" s="59">
        <v>149</v>
      </c>
      <c r="M16" s="59">
        <v>1745</v>
      </c>
      <c r="N16" s="59">
        <v>946</v>
      </c>
      <c r="O16" s="59">
        <v>13</v>
      </c>
      <c r="P16" s="59">
        <v>7336</v>
      </c>
    </row>
    <row r="17" spans="1:17" ht="15" customHeight="1" x14ac:dyDescent="0.25">
      <c r="A17" s="33" t="s">
        <v>35</v>
      </c>
      <c r="B17" s="98">
        <v>2337</v>
      </c>
      <c r="C17" s="59">
        <v>25</v>
      </c>
      <c r="D17" s="59">
        <v>2</v>
      </c>
      <c r="E17" s="59">
        <v>8</v>
      </c>
      <c r="F17" s="59">
        <v>287</v>
      </c>
      <c r="G17" s="59">
        <v>0</v>
      </c>
      <c r="H17" s="59">
        <v>66</v>
      </c>
      <c r="I17" s="59">
        <v>20</v>
      </c>
      <c r="J17" s="59">
        <v>21</v>
      </c>
      <c r="K17" s="59">
        <v>73</v>
      </c>
      <c r="L17" s="59">
        <v>118</v>
      </c>
      <c r="M17" s="59">
        <v>156</v>
      </c>
      <c r="N17" s="59">
        <v>107</v>
      </c>
      <c r="O17" s="59">
        <v>0</v>
      </c>
      <c r="P17" s="59">
        <v>883</v>
      </c>
    </row>
    <row r="18" spans="1:17" ht="15" customHeight="1" x14ac:dyDescent="0.25">
      <c r="A18" s="33" t="s">
        <v>37</v>
      </c>
      <c r="B18" s="98">
        <v>39314</v>
      </c>
      <c r="C18" s="59">
        <v>3023</v>
      </c>
      <c r="D18" s="59">
        <v>139</v>
      </c>
      <c r="E18" s="59">
        <v>134</v>
      </c>
      <c r="F18" s="59">
        <v>5598</v>
      </c>
      <c r="G18" s="59">
        <v>183</v>
      </c>
      <c r="H18" s="59">
        <v>1933</v>
      </c>
      <c r="I18" s="59">
        <v>644</v>
      </c>
      <c r="J18" s="59">
        <v>1763</v>
      </c>
      <c r="K18" s="59">
        <v>2151</v>
      </c>
      <c r="L18" s="59">
        <v>251</v>
      </c>
      <c r="M18" s="59">
        <v>14028</v>
      </c>
      <c r="N18" s="59">
        <v>2570</v>
      </c>
      <c r="O18" s="59">
        <v>25</v>
      </c>
      <c r="P18" s="59">
        <v>32442</v>
      </c>
    </row>
    <row r="19" spans="1:17" ht="15" customHeight="1" x14ac:dyDescent="0.25">
      <c r="A19" s="33" t="s">
        <v>38</v>
      </c>
      <c r="B19" s="98">
        <v>16721</v>
      </c>
      <c r="C19" s="59">
        <v>266</v>
      </c>
      <c r="D19" s="59">
        <v>22</v>
      </c>
      <c r="E19" s="59">
        <v>30</v>
      </c>
      <c r="F19" s="59">
        <v>970</v>
      </c>
      <c r="G19" s="59">
        <v>16</v>
      </c>
      <c r="H19" s="59">
        <v>670</v>
      </c>
      <c r="I19" s="59">
        <v>134</v>
      </c>
      <c r="J19" s="59">
        <v>140</v>
      </c>
      <c r="K19" s="59">
        <v>537</v>
      </c>
      <c r="L19" s="59">
        <v>81</v>
      </c>
      <c r="M19" s="59">
        <v>1566</v>
      </c>
      <c r="N19" s="59">
        <v>3010</v>
      </c>
      <c r="O19" s="59">
        <v>2</v>
      </c>
      <c r="P19" s="59">
        <v>7444</v>
      </c>
    </row>
    <row r="20" spans="1:17" ht="15" customHeight="1" x14ac:dyDescent="0.25">
      <c r="A20" s="33" t="s">
        <v>40</v>
      </c>
      <c r="B20" s="98">
        <v>14</v>
      </c>
      <c r="C20" s="59">
        <v>18</v>
      </c>
      <c r="D20" s="59">
        <v>0</v>
      </c>
      <c r="E20" s="59">
        <v>0</v>
      </c>
      <c r="F20" s="59">
        <v>23</v>
      </c>
      <c r="G20" s="59">
        <v>0</v>
      </c>
      <c r="H20" s="59">
        <v>3</v>
      </c>
      <c r="I20" s="59">
        <v>0</v>
      </c>
      <c r="J20" s="59">
        <v>0</v>
      </c>
      <c r="K20" s="59">
        <v>2</v>
      </c>
      <c r="L20" s="59">
        <v>0</v>
      </c>
      <c r="M20" s="59">
        <v>9</v>
      </c>
      <c r="N20" s="59">
        <v>3</v>
      </c>
      <c r="O20" s="59">
        <v>4</v>
      </c>
      <c r="P20" s="59">
        <v>62</v>
      </c>
    </row>
    <row r="21" spans="1:17" ht="15" customHeight="1" x14ac:dyDescent="0.25">
      <c r="A21" s="42"/>
      <c r="B21" s="98"/>
      <c r="C21" s="59"/>
      <c r="D21" s="59"/>
      <c r="E21" s="59"/>
      <c r="F21" s="59"/>
      <c r="G21" s="59"/>
      <c r="H21" s="99"/>
      <c r="I21" s="59"/>
      <c r="J21" s="59"/>
      <c r="K21" s="59"/>
      <c r="L21" s="59"/>
      <c r="M21" s="59"/>
      <c r="N21" s="59"/>
      <c r="O21" s="59"/>
      <c r="P21" s="59"/>
    </row>
    <row r="22" spans="1:17" ht="15" customHeight="1" x14ac:dyDescent="0.25">
      <c r="A22" s="95"/>
      <c r="B22" s="100"/>
      <c r="C22" s="180" t="s">
        <v>154</v>
      </c>
      <c r="D22" s="181"/>
      <c r="E22" s="181"/>
      <c r="F22" s="181"/>
      <c r="G22" s="181"/>
      <c r="H22" s="181"/>
      <c r="I22" s="181"/>
      <c r="J22" s="181"/>
      <c r="K22" s="181"/>
      <c r="L22" s="181"/>
      <c r="M22" s="181"/>
      <c r="N22" s="181"/>
      <c r="O22" s="181"/>
      <c r="P22" s="181"/>
    </row>
    <row r="23" spans="1:17" ht="15" customHeight="1" x14ac:dyDescent="0.25">
      <c r="A23" s="34" t="s">
        <v>4</v>
      </c>
      <c r="B23" s="97">
        <v>8782</v>
      </c>
      <c r="C23" s="46">
        <v>452</v>
      </c>
      <c r="D23" s="46">
        <v>45</v>
      </c>
      <c r="E23" s="46">
        <v>379</v>
      </c>
      <c r="F23" s="46">
        <v>2736</v>
      </c>
      <c r="G23" s="46">
        <v>105</v>
      </c>
      <c r="H23" s="46">
        <v>1408</v>
      </c>
      <c r="I23" s="46">
        <v>623</v>
      </c>
      <c r="J23" s="46">
        <v>628</v>
      </c>
      <c r="K23" s="46">
        <v>872</v>
      </c>
      <c r="L23" s="46">
        <v>92</v>
      </c>
      <c r="M23" s="46">
        <v>5486</v>
      </c>
      <c r="N23" s="46">
        <v>1332</v>
      </c>
      <c r="O23" s="46">
        <v>0</v>
      </c>
      <c r="P23" s="46">
        <v>14158</v>
      </c>
    </row>
    <row r="24" spans="1:17" ht="15" customHeight="1" x14ac:dyDescent="0.25">
      <c r="A24" s="33" t="s">
        <v>24</v>
      </c>
      <c r="B24" s="98">
        <v>621</v>
      </c>
      <c r="C24" s="59">
        <v>53</v>
      </c>
      <c r="D24" s="59">
        <v>0</v>
      </c>
      <c r="E24" s="59">
        <v>14</v>
      </c>
      <c r="F24" s="59">
        <v>87</v>
      </c>
      <c r="G24" s="59">
        <v>5</v>
      </c>
      <c r="H24" s="59">
        <v>37</v>
      </c>
      <c r="I24" s="59">
        <v>37</v>
      </c>
      <c r="J24" s="59">
        <v>22</v>
      </c>
      <c r="K24" s="59">
        <v>23</v>
      </c>
      <c r="L24" s="59">
        <v>1</v>
      </c>
      <c r="M24" s="59">
        <v>273</v>
      </c>
      <c r="N24" s="59">
        <v>50</v>
      </c>
      <c r="O24" s="59">
        <v>0</v>
      </c>
      <c r="P24" s="59">
        <v>602</v>
      </c>
      <c r="Q24" s="94"/>
    </row>
    <row r="25" spans="1:17" ht="15" customHeight="1" x14ac:dyDescent="0.25">
      <c r="A25" s="33" t="s">
        <v>25</v>
      </c>
      <c r="B25" s="98">
        <v>169</v>
      </c>
      <c r="C25" s="59">
        <v>2</v>
      </c>
      <c r="D25" s="59">
        <v>10</v>
      </c>
      <c r="E25" s="59">
        <v>0</v>
      </c>
      <c r="F25" s="59">
        <v>9</v>
      </c>
      <c r="G25" s="59">
        <v>1</v>
      </c>
      <c r="H25" s="59">
        <v>7</v>
      </c>
      <c r="I25" s="59">
        <v>1</v>
      </c>
      <c r="J25" s="59">
        <v>25</v>
      </c>
      <c r="K25" s="59">
        <v>1</v>
      </c>
      <c r="L25" s="59">
        <v>1</v>
      </c>
      <c r="M25" s="59">
        <v>21</v>
      </c>
      <c r="N25" s="59">
        <v>0</v>
      </c>
      <c r="O25" s="59">
        <v>0</v>
      </c>
      <c r="P25" s="59">
        <v>78</v>
      </c>
      <c r="Q25" s="94"/>
    </row>
    <row r="26" spans="1:17" ht="15" customHeight="1" x14ac:dyDescent="0.25">
      <c r="A26" s="33" t="s">
        <v>26</v>
      </c>
      <c r="B26" s="98">
        <v>226</v>
      </c>
      <c r="C26" s="59">
        <v>15</v>
      </c>
      <c r="D26" s="59">
        <v>5</v>
      </c>
      <c r="E26" s="59">
        <v>49</v>
      </c>
      <c r="F26" s="59">
        <v>88</v>
      </c>
      <c r="G26" s="59">
        <v>2</v>
      </c>
      <c r="H26" s="59">
        <v>51</v>
      </c>
      <c r="I26" s="59">
        <v>37</v>
      </c>
      <c r="J26" s="59">
        <v>11</v>
      </c>
      <c r="K26" s="59">
        <v>26</v>
      </c>
      <c r="L26" s="59">
        <v>5</v>
      </c>
      <c r="M26" s="59">
        <v>110</v>
      </c>
      <c r="N26" s="59">
        <v>36</v>
      </c>
      <c r="O26" s="59">
        <v>0</v>
      </c>
      <c r="P26" s="59">
        <v>435</v>
      </c>
      <c r="Q26" s="94"/>
    </row>
    <row r="27" spans="1:17" ht="15" customHeight="1" x14ac:dyDescent="0.25">
      <c r="A27" s="33" t="s">
        <v>27</v>
      </c>
      <c r="B27" s="98">
        <v>1632</v>
      </c>
      <c r="C27" s="59">
        <v>90</v>
      </c>
      <c r="D27" s="59">
        <v>0</v>
      </c>
      <c r="E27" s="59">
        <v>71</v>
      </c>
      <c r="F27" s="59">
        <v>1079</v>
      </c>
      <c r="G27" s="59">
        <v>16</v>
      </c>
      <c r="H27" s="59">
        <v>234</v>
      </c>
      <c r="I27" s="59">
        <v>130</v>
      </c>
      <c r="J27" s="59">
        <v>121</v>
      </c>
      <c r="K27" s="59">
        <v>254</v>
      </c>
      <c r="L27" s="59">
        <v>20</v>
      </c>
      <c r="M27" s="59">
        <v>1091</v>
      </c>
      <c r="N27" s="59">
        <v>283</v>
      </c>
      <c r="O27" s="59">
        <v>0</v>
      </c>
      <c r="P27" s="59">
        <v>3389</v>
      </c>
      <c r="Q27" s="94"/>
    </row>
    <row r="28" spans="1:17" ht="15" customHeight="1" x14ac:dyDescent="0.25">
      <c r="A28" s="33" t="s">
        <v>28</v>
      </c>
      <c r="B28" s="98">
        <v>178</v>
      </c>
      <c r="C28" s="59">
        <v>3</v>
      </c>
      <c r="D28" s="59">
        <v>0</v>
      </c>
      <c r="E28" s="59">
        <v>6</v>
      </c>
      <c r="F28" s="59">
        <v>40</v>
      </c>
      <c r="G28" s="59">
        <v>6</v>
      </c>
      <c r="H28" s="59">
        <v>13</v>
      </c>
      <c r="I28" s="59">
        <v>7</v>
      </c>
      <c r="J28" s="59">
        <v>7</v>
      </c>
      <c r="K28" s="59">
        <v>11</v>
      </c>
      <c r="L28" s="59">
        <v>0</v>
      </c>
      <c r="M28" s="59">
        <v>99</v>
      </c>
      <c r="N28" s="59">
        <v>28</v>
      </c>
      <c r="O28" s="59">
        <v>0</v>
      </c>
      <c r="P28" s="59">
        <v>220</v>
      </c>
      <c r="Q28" s="94"/>
    </row>
    <row r="29" spans="1:17" ht="15" customHeight="1" x14ac:dyDescent="0.25">
      <c r="A29" s="33" t="s">
        <v>30</v>
      </c>
      <c r="B29" s="98">
        <v>1094</v>
      </c>
      <c r="C29" s="59">
        <v>37</v>
      </c>
      <c r="D29" s="59">
        <v>4</v>
      </c>
      <c r="E29" s="59">
        <v>40</v>
      </c>
      <c r="F29" s="59">
        <v>159</v>
      </c>
      <c r="G29" s="59">
        <v>9</v>
      </c>
      <c r="H29" s="59">
        <v>465</v>
      </c>
      <c r="I29" s="59">
        <v>94</v>
      </c>
      <c r="J29" s="59">
        <v>56</v>
      </c>
      <c r="K29" s="59">
        <v>96</v>
      </c>
      <c r="L29" s="59">
        <v>10</v>
      </c>
      <c r="M29" s="59">
        <v>377</v>
      </c>
      <c r="N29" s="59">
        <v>189</v>
      </c>
      <c r="O29" s="59">
        <v>0</v>
      </c>
      <c r="P29" s="59">
        <v>1536</v>
      </c>
      <c r="Q29" s="94"/>
    </row>
    <row r="30" spans="1:17" ht="15" customHeight="1" x14ac:dyDescent="0.25">
      <c r="A30" s="33" t="s">
        <v>31</v>
      </c>
      <c r="B30" s="98">
        <v>663</v>
      </c>
      <c r="C30" s="59">
        <v>22</v>
      </c>
      <c r="D30" s="59">
        <v>2</v>
      </c>
      <c r="E30" s="59">
        <v>33</v>
      </c>
      <c r="F30" s="59">
        <v>110</v>
      </c>
      <c r="G30" s="59">
        <v>1</v>
      </c>
      <c r="H30" s="59">
        <v>102</v>
      </c>
      <c r="I30" s="59">
        <v>64</v>
      </c>
      <c r="J30" s="59">
        <v>36</v>
      </c>
      <c r="K30" s="59">
        <v>46</v>
      </c>
      <c r="L30" s="59">
        <v>3</v>
      </c>
      <c r="M30" s="59">
        <v>240</v>
      </c>
      <c r="N30" s="59">
        <v>73</v>
      </c>
      <c r="O30" s="59">
        <v>0</v>
      </c>
      <c r="P30" s="59">
        <v>732</v>
      </c>
      <c r="Q30" s="94"/>
    </row>
    <row r="31" spans="1:17" ht="15" customHeight="1" x14ac:dyDescent="0.25">
      <c r="A31" s="33" t="s">
        <v>32</v>
      </c>
      <c r="B31" s="98">
        <v>262</v>
      </c>
      <c r="C31" s="59">
        <v>21</v>
      </c>
      <c r="D31" s="59">
        <v>2</v>
      </c>
      <c r="E31" s="59">
        <v>13</v>
      </c>
      <c r="F31" s="59">
        <v>98</v>
      </c>
      <c r="G31" s="59">
        <v>3</v>
      </c>
      <c r="H31" s="59">
        <v>46</v>
      </c>
      <c r="I31" s="59">
        <v>21</v>
      </c>
      <c r="J31" s="59">
        <v>110</v>
      </c>
      <c r="K31" s="59">
        <v>42</v>
      </c>
      <c r="L31" s="59">
        <v>3</v>
      </c>
      <c r="M31" s="59">
        <v>197</v>
      </c>
      <c r="N31" s="59">
        <v>46</v>
      </c>
      <c r="O31" s="59">
        <v>0</v>
      </c>
      <c r="P31" s="59">
        <v>602</v>
      </c>
      <c r="Q31" s="94"/>
    </row>
    <row r="32" spans="1:17" ht="15" customHeight="1" x14ac:dyDescent="0.25">
      <c r="A32" s="33" t="s">
        <v>33</v>
      </c>
      <c r="B32" s="98">
        <v>352</v>
      </c>
      <c r="C32" s="59">
        <v>13</v>
      </c>
      <c r="D32" s="59">
        <v>2</v>
      </c>
      <c r="E32" s="59">
        <v>24</v>
      </c>
      <c r="F32" s="59">
        <v>141</v>
      </c>
      <c r="G32" s="59">
        <v>1</v>
      </c>
      <c r="H32" s="59">
        <v>67</v>
      </c>
      <c r="I32" s="59">
        <v>29</v>
      </c>
      <c r="J32" s="59">
        <v>26</v>
      </c>
      <c r="K32" s="59">
        <v>70</v>
      </c>
      <c r="L32" s="59">
        <v>5</v>
      </c>
      <c r="M32" s="59">
        <v>172</v>
      </c>
      <c r="N32" s="59">
        <v>110</v>
      </c>
      <c r="O32" s="59">
        <v>0</v>
      </c>
      <c r="P32" s="59">
        <v>660</v>
      </c>
      <c r="Q32" s="94"/>
    </row>
    <row r="33" spans="1:17" ht="15" customHeight="1" x14ac:dyDescent="0.25">
      <c r="A33" s="33" t="s">
        <v>35</v>
      </c>
      <c r="B33" s="98">
        <v>46</v>
      </c>
      <c r="C33" s="59">
        <v>1</v>
      </c>
      <c r="D33" s="59">
        <v>4</v>
      </c>
      <c r="E33" s="59">
        <v>0</v>
      </c>
      <c r="F33" s="59">
        <v>25</v>
      </c>
      <c r="G33" s="59">
        <v>0</v>
      </c>
      <c r="H33" s="59">
        <v>5</v>
      </c>
      <c r="I33" s="59">
        <v>3</v>
      </c>
      <c r="J33" s="59">
        <v>0</v>
      </c>
      <c r="K33" s="59">
        <v>5</v>
      </c>
      <c r="L33" s="59">
        <v>5</v>
      </c>
      <c r="M33" s="59">
        <v>27</v>
      </c>
      <c r="N33" s="59">
        <v>4</v>
      </c>
      <c r="O33" s="59">
        <v>0</v>
      </c>
      <c r="P33" s="59">
        <v>79</v>
      </c>
      <c r="Q33" s="94"/>
    </row>
    <row r="34" spans="1:17" ht="15" customHeight="1" x14ac:dyDescent="0.25">
      <c r="A34" s="33" t="s">
        <v>37</v>
      </c>
      <c r="B34" s="98">
        <v>3343</v>
      </c>
      <c r="C34" s="59">
        <v>190</v>
      </c>
      <c r="D34" s="59">
        <v>16</v>
      </c>
      <c r="E34" s="59">
        <v>124</v>
      </c>
      <c r="F34" s="59">
        <v>880</v>
      </c>
      <c r="G34" s="59">
        <v>61</v>
      </c>
      <c r="H34" s="59">
        <v>343</v>
      </c>
      <c r="I34" s="59">
        <v>191</v>
      </c>
      <c r="J34" s="59">
        <v>211</v>
      </c>
      <c r="K34" s="59">
        <v>278</v>
      </c>
      <c r="L34" s="59">
        <v>39</v>
      </c>
      <c r="M34" s="59">
        <v>2817</v>
      </c>
      <c r="N34" s="59">
        <v>441</v>
      </c>
      <c r="O34" s="59">
        <v>0</v>
      </c>
      <c r="P34" s="59">
        <v>5591</v>
      </c>
      <c r="Q34" s="94"/>
    </row>
    <row r="35" spans="1:17" ht="15" customHeight="1" x14ac:dyDescent="0.25">
      <c r="A35" s="33" t="s">
        <v>38</v>
      </c>
      <c r="B35" s="98">
        <v>196</v>
      </c>
      <c r="C35" s="59">
        <v>5</v>
      </c>
      <c r="D35" s="59">
        <v>0</v>
      </c>
      <c r="E35" s="59">
        <v>5</v>
      </c>
      <c r="F35" s="59">
        <v>20</v>
      </c>
      <c r="G35" s="59">
        <v>0</v>
      </c>
      <c r="H35" s="59">
        <v>38</v>
      </c>
      <c r="I35" s="59">
        <v>9</v>
      </c>
      <c r="J35" s="59">
        <v>3</v>
      </c>
      <c r="K35" s="59">
        <v>20</v>
      </c>
      <c r="L35" s="59">
        <v>0</v>
      </c>
      <c r="M35" s="59">
        <v>62</v>
      </c>
      <c r="N35" s="59">
        <v>72</v>
      </c>
      <c r="O35" s="59">
        <v>0</v>
      </c>
      <c r="P35" s="59">
        <v>234</v>
      </c>
      <c r="Q35" s="94"/>
    </row>
    <row r="36" spans="1:17" ht="15" customHeight="1" x14ac:dyDescent="0.25">
      <c r="A36" s="38" t="s">
        <v>40</v>
      </c>
      <c r="B36" s="92">
        <v>0</v>
      </c>
      <c r="C36" s="93">
        <v>0</v>
      </c>
      <c r="D36" s="93">
        <v>0</v>
      </c>
      <c r="E36" s="93">
        <v>0</v>
      </c>
      <c r="F36" s="93">
        <v>0</v>
      </c>
      <c r="G36" s="93">
        <v>0</v>
      </c>
      <c r="H36" s="93">
        <v>0</v>
      </c>
      <c r="I36" s="93">
        <v>0</v>
      </c>
      <c r="J36" s="93">
        <v>0</v>
      </c>
      <c r="K36" s="93">
        <v>0</v>
      </c>
      <c r="L36" s="93">
        <v>0</v>
      </c>
      <c r="M36" s="93">
        <v>0</v>
      </c>
      <c r="N36" s="93">
        <v>0</v>
      </c>
      <c r="O36" s="93">
        <v>0</v>
      </c>
      <c r="P36" s="93">
        <v>0</v>
      </c>
      <c r="Q36" s="94"/>
    </row>
    <row r="37" spans="1:17" ht="15" customHeight="1" x14ac:dyDescent="0.25"/>
    <row r="38" spans="1:17" ht="37.5" customHeight="1" x14ac:dyDescent="0.25">
      <c r="A38" s="179"/>
      <c r="B38" s="179"/>
      <c r="C38" s="179"/>
      <c r="D38" s="179"/>
      <c r="E38" s="179"/>
      <c r="F38" s="179"/>
      <c r="G38" s="179"/>
      <c r="H38" s="179"/>
      <c r="I38" s="179"/>
      <c r="J38" s="179"/>
    </row>
    <row r="39" spans="1:17" ht="37.5" customHeight="1" x14ac:dyDescent="0.25">
      <c r="A39" s="178"/>
      <c r="B39" s="178"/>
      <c r="C39" s="178"/>
      <c r="D39" s="178"/>
      <c r="E39" s="178"/>
      <c r="F39" s="178"/>
      <c r="G39" s="178"/>
      <c r="H39" s="178"/>
      <c r="I39" s="178"/>
      <c r="J39" s="178"/>
    </row>
    <row r="40" spans="1:17" ht="37.5" customHeight="1" x14ac:dyDescent="0.25">
      <c r="A40" s="178"/>
      <c r="B40" s="178"/>
      <c r="C40" s="178"/>
      <c r="D40" s="178"/>
      <c r="E40" s="178"/>
      <c r="F40" s="178"/>
      <c r="G40" s="178"/>
      <c r="H40" s="178"/>
      <c r="I40" s="178"/>
      <c r="J40" s="178"/>
    </row>
    <row r="41" spans="1:17" ht="37.5" customHeight="1" x14ac:dyDescent="0.25">
      <c r="A41" s="178"/>
      <c r="B41" s="178"/>
      <c r="C41" s="178"/>
      <c r="D41" s="178"/>
      <c r="E41" s="178"/>
      <c r="F41" s="178"/>
      <c r="G41" s="178"/>
      <c r="H41" s="178"/>
      <c r="I41" s="178"/>
      <c r="J41" s="178"/>
    </row>
    <row r="42" spans="1:17" ht="37.5" customHeight="1" x14ac:dyDescent="0.25">
      <c r="A42" s="178"/>
      <c r="B42" s="178"/>
      <c r="C42" s="178"/>
      <c r="D42" s="178"/>
      <c r="E42" s="178"/>
      <c r="F42" s="178"/>
      <c r="G42" s="178"/>
      <c r="H42" s="178"/>
      <c r="I42" s="178"/>
      <c r="J42" s="178"/>
    </row>
    <row r="43" spans="1:17" ht="37.5" customHeight="1" x14ac:dyDescent="0.25">
      <c r="A43" s="178"/>
      <c r="B43" s="178"/>
      <c r="C43" s="178"/>
      <c r="D43" s="178"/>
      <c r="E43" s="178"/>
      <c r="F43" s="178"/>
      <c r="G43" s="178"/>
      <c r="H43" s="178"/>
      <c r="I43" s="178"/>
      <c r="J43" s="178"/>
    </row>
    <row r="44" spans="1:17" ht="37.5" customHeight="1" x14ac:dyDescent="0.25">
      <c r="A44" s="178"/>
      <c r="B44" s="178"/>
      <c r="C44" s="178"/>
      <c r="D44" s="178"/>
      <c r="E44" s="178"/>
      <c r="F44" s="178"/>
      <c r="G44" s="178"/>
      <c r="H44" s="178"/>
      <c r="I44" s="178"/>
      <c r="J44" s="178"/>
    </row>
    <row r="45" spans="1:17" ht="37.5" customHeight="1" x14ac:dyDescent="0.25">
      <c r="A45" s="178"/>
      <c r="B45" s="178"/>
      <c r="C45" s="178"/>
      <c r="D45" s="178"/>
      <c r="E45" s="178"/>
      <c r="F45" s="178"/>
      <c r="G45" s="178"/>
      <c r="H45" s="178"/>
      <c r="I45" s="178"/>
      <c r="J45" s="178"/>
    </row>
    <row r="46" spans="1:17" ht="37.5" customHeight="1" x14ac:dyDescent="0.25">
      <c r="A46" s="178"/>
      <c r="B46" s="178"/>
      <c r="C46" s="178"/>
      <c r="D46" s="178"/>
      <c r="E46" s="178"/>
      <c r="F46" s="178"/>
      <c r="G46" s="178"/>
      <c r="H46" s="178"/>
      <c r="I46" s="178"/>
      <c r="J46" s="178"/>
    </row>
    <row r="47" spans="1:17" ht="15" customHeight="1" x14ac:dyDescent="0.25"/>
    <row r="48" spans="1: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sheetData>
  <mergeCells count="11">
    <mergeCell ref="C6:P6"/>
    <mergeCell ref="C22:P22"/>
    <mergeCell ref="A38:J38"/>
    <mergeCell ref="A39:J39"/>
    <mergeCell ref="A40:J40"/>
    <mergeCell ref="A46:J46"/>
    <mergeCell ref="A41:J41"/>
    <mergeCell ref="A42:J42"/>
    <mergeCell ref="A43:J43"/>
    <mergeCell ref="A44:J44"/>
    <mergeCell ref="A45:J45"/>
  </mergeCells>
  <conditionalFormatting sqref="B7:P7 C23:P23">
    <cfRule type="cellIs" dxfId="1" priority="2" stopIfTrue="1" operator="lessThan">
      <formula>30</formula>
    </cfRule>
  </conditionalFormatting>
  <conditionalFormatting sqref="B23">
    <cfRule type="cellIs" dxfId="0" priority="1" stopIfTrue="1" operator="lessThan">
      <formula>30</formula>
    </cfRule>
  </conditionalFormatting>
  <hyperlinks>
    <hyperlink ref="A1" location="Contents!A1" display="Return to contents page"/>
  </hyperlinks>
  <pageMargins left="0.74803149606299213" right="0.74803149606299213" top="0.98425196850393704" bottom="0.98425196850393704" header="0.51181102362204722" footer="0.51181102362204722"/>
  <pageSetup paperSize="9" scale="55" orientation="landscape" horizontalDpi="200" verticalDpi="20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000"/>
  <sheetViews>
    <sheetView showGridLines="0" zoomScaleNormal="100" workbookViewId="0">
      <pane xSplit="1" ySplit="4" topLeftCell="B5" activePane="bottomRight" state="frozen"/>
      <selection activeCell="A39" sqref="A39"/>
      <selection pane="topRight" activeCell="A39" sqref="A39"/>
      <selection pane="bottomLeft" activeCell="A39" sqref="A39"/>
      <selection pane="bottomRight" activeCell="A2" sqref="A2"/>
    </sheetView>
  </sheetViews>
  <sheetFormatPr defaultRowHeight="13.2" x14ac:dyDescent="0.25"/>
  <cols>
    <col min="1" max="1" width="56.6640625" customWidth="1"/>
    <col min="2" max="100" width="9.6640625" customWidth="1"/>
  </cols>
  <sheetData>
    <row r="1" spans="1:47" ht="15" customHeight="1" x14ac:dyDescent="0.25">
      <c r="A1" s="47" t="s">
        <v>6</v>
      </c>
      <c r="AU1" s="10"/>
    </row>
    <row r="2" spans="1:47" ht="18" customHeight="1" x14ac:dyDescent="0.3">
      <c r="A2" s="45" t="s">
        <v>252</v>
      </c>
      <c r="AU2" s="10"/>
    </row>
    <row r="3" spans="1:47" ht="27" customHeight="1" x14ac:dyDescent="0.25">
      <c r="AR3" s="176" t="s">
        <v>238</v>
      </c>
      <c r="AS3" s="177"/>
      <c r="AT3" s="177"/>
      <c r="AU3" s="37"/>
    </row>
    <row r="4" spans="1:47" ht="30" customHeight="1" x14ac:dyDescent="0.25">
      <c r="A4" s="110"/>
      <c r="B4" s="124" t="s">
        <v>193</v>
      </c>
      <c r="C4" s="124" t="s">
        <v>194</v>
      </c>
      <c r="D4" s="124" t="s">
        <v>195</v>
      </c>
      <c r="E4" s="124" t="s">
        <v>196</v>
      </c>
      <c r="F4" s="124" t="s">
        <v>197</v>
      </c>
      <c r="G4" s="124" t="s">
        <v>198</v>
      </c>
      <c r="H4" s="124" t="s">
        <v>199</v>
      </c>
      <c r="I4" s="124" t="s">
        <v>200</v>
      </c>
      <c r="J4" s="124" t="s">
        <v>201</v>
      </c>
      <c r="K4" s="124" t="s">
        <v>202</v>
      </c>
      <c r="L4" s="124" t="s">
        <v>203</v>
      </c>
      <c r="M4" s="124" t="s">
        <v>204</v>
      </c>
      <c r="N4" s="124" t="s">
        <v>205</v>
      </c>
      <c r="O4" s="124" t="s">
        <v>206</v>
      </c>
      <c r="P4" s="124" t="s">
        <v>207</v>
      </c>
      <c r="Q4" s="124" t="s">
        <v>208</v>
      </c>
      <c r="R4" s="124" t="s">
        <v>209</v>
      </c>
      <c r="S4" s="124" t="s">
        <v>210</v>
      </c>
      <c r="T4" s="124" t="s">
        <v>211</v>
      </c>
      <c r="U4" s="124" t="s">
        <v>212</v>
      </c>
      <c r="V4" s="124" t="s">
        <v>213</v>
      </c>
      <c r="W4" s="124" t="s">
        <v>214</v>
      </c>
      <c r="X4" s="124" t="s">
        <v>215</v>
      </c>
      <c r="Y4" s="124" t="s">
        <v>216</v>
      </c>
      <c r="Z4" s="124" t="s">
        <v>217</v>
      </c>
      <c r="AA4" s="124" t="s">
        <v>218</v>
      </c>
      <c r="AB4" s="124" t="s">
        <v>219</v>
      </c>
      <c r="AC4" s="124" t="s">
        <v>220</v>
      </c>
      <c r="AD4" s="124" t="s">
        <v>221</v>
      </c>
      <c r="AE4" s="124" t="s">
        <v>222</v>
      </c>
      <c r="AF4" s="124" t="s">
        <v>223</v>
      </c>
      <c r="AG4" s="124" t="s">
        <v>224</v>
      </c>
      <c r="AH4" s="124" t="s">
        <v>225</v>
      </c>
      <c r="AI4" s="124" t="s">
        <v>226</v>
      </c>
      <c r="AJ4" s="124" t="s">
        <v>227</v>
      </c>
      <c r="AK4" s="124" t="s">
        <v>228</v>
      </c>
      <c r="AL4" s="124" t="s">
        <v>229</v>
      </c>
      <c r="AM4" s="124" t="s">
        <v>230</v>
      </c>
      <c r="AN4" s="124" t="s">
        <v>231</v>
      </c>
      <c r="AO4" s="124" t="s">
        <v>232</v>
      </c>
      <c r="AP4" s="124" t="s">
        <v>233</v>
      </c>
      <c r="AQ4" s="124" t="s">
        <v>234</v>
      </c>
      <c r="AR4" s="133" t="s">
        <v>235</v>
      </c>
      <c r="AS4" s="124" t="s">
        <v>236</v>
      </c>
      <c r="AT4" s="124" t="s">
        <v>237</v>
      </c>
      <c r="AU4" s="39"/>
    </row>
    <row r="5" spans="1:47" ht="15" customHeight="1" x14ac:dyDescent="0.25">
      <c r="A5" s="63" t="s">
        <v>91</v>
      </c>
      <c r="AR5" s="135"/>
    </row>
    <row r="6" spans="1:47" ht="15" customHeight="1" x14ac:dyDescent="0.25">
      <c r="A6" s="33" t="s">
        <v>152</v>
      </c>
      <c r="B6" s="65">
        <v>16.4396082698585</v>
      </c>
      <c r="C6" s="65">
        <v>16.901811638653701</v>
      </c>
      <c r="D6" s="65">
        <v>17.002320004679</v>
      </c>
      <c r="E6" s="65">
        <v>17.514462013112201</v>
      </c>
      <c r="F6" s="65">
        <v>17.8910580012003</v>
      </c>
      <c r="G6" s="65">
        <v>17.7554467438964</v>
      </c>
      <c r="H6" s="65">
        <v>17.9993458539189</v>
      </c>
      <c r="I6" s="65">
        <v>18.363664484198601</v>
      </c>
      <c r="J6" s="65">
        <v>18.1773640372367</v>
      </c>
      <c r="K6" s="65">
        <v>18.017165316435399</v>
      </c>
      <c r="L6" s="65">
        <v>18.0344999170675</v>
      </c>
      <c r="M6" s="65">
        <v>18.462972377563101</v>
      </c>
      <c r="N6" s="65">
        <v>19.151523227343102</v>
      </c>
      <c r="O6" s="65">
        <v>18.577985535965301</v>
      </c>
      <c r="P6" s="65">
        <v>18.414403590296299</v>
      </c>
      <c r="Q6" s="65">
        <v>18.527328756014501</v>
      </c>
      <c r="R6" s="65">
        <v>18.051436012442998</v>
      </c>
      <c r="S6" s="65">
        <v>17.990762553096801</v>
      </c>
      <c r="T6" s="65">
        <v>17.119195504288701</v>
      </c>
      <c r="U6" s="65">
        <v>17.952981770562701</v>
      </c>
      <c r="V6" s="65">
        <v>17.881007324169801</v>
      </c>
      <c r="W6" s="65">
        <v>17.892819367728301</v>
      </c>
      <c r="X6" s="65">
        <v>17.5545019771847</v>
      </c>
      <c r="Y6" s="65">
        <v>18.4510681202344</v>
      </c>
      <c r="Z6" s="65">
        <v>18.548739618242799</v>
      </c>
      <c r="AA6" s="65">
        <v>17.8681914190011</v>
      </c>
      <c r="AB6" s="65">
        <v>16.929256862307501</v>
      </c>
      <c r="AC6" s="65">
        <v>17.7299914554258</v>
      </c>
      <c r="AD6" s="65">
        <v>16.9538981414434</v>
      </c>
      <c r="AE6" s="65">
        <v>17.335191191922899</v>
      </c>
      <c r="AF6" s="65">
        <v>17.026711972023101</v>
      </c>
      <c r="AG6" s="65">
        <v>17.705931670509301</v>
      </c>
      <c r="AH6" s="65">
        <v>17.944278293719499</v>
      </c>
      <c r="AI6" s="65">
        <v>18.099478824065201</v>
      </c>
      <c r="AJ6" s="65">
        <v>16.806193412937901</v>
      </c>
      <c r="AK6" s="65">
        <v>17.120063146618602</v>
      </c>
      <c r="AL6" s="65">
        <v>16.776500487603101</v>
      </c>
      <c r="AM6" s="65">
        <v>16.143511357777601</v>
      </c>
      <c r="AN6" s="65">
        <v>15.9028178958855</v>
      </c>
      <c r="AO6" s="65">
        <v>15.3256839012104</v>
      </c>
      <c r="AP6" s="65">
        <v>15.991237677984699</v>
      </c>
      <c r="AQ6" s="65">
        <v>15.6468338604104</v>
      </c>
      <c r="AR6" s="148">
        <v>15.3732904575569</v>
      </c>
      <c r="AS6" s="65">
        <v>15.574215649413</v>
      </c>
      <c r="AT6" s="65">
        <v>15.1355814357726</v>
      </c>
      <c r="AU6" s="40"/>
    </row>
    <row r="7" spans="1:47" ht="15" customHeight="1" x14ac:dyDescent="0.35">
      <c r="A7" s="31" t="s">
        <v>169</v>
      </c>
      <c r="B7" s="24">
        <v>19.193722953253499</v>
      </c>
      <c r="C7" s="24">
        <v>19.432825262891299</v>
      </c>
      <c r="D7" s="24">
        <v>19.2515910656012</v>
      </c>
      <c r="E7" s="24">
        <v>19.4363235387119</v>
      </c>
      <c r="F7" s="24">
        <v>19.4901845677735</v>
      </c>
      <c r="G7" s="24">
        <v>19.408027371727801</v>
      </c>
      <c r="H7" s="24">
        <v>19.655179522155901</v>
      </c>
      <c r="I7" s="24">
        <v>19.460711765351299</v>
      </c>
      <c r="J7" s="24">
        <v>19.3521596947052</v>
      </c>
      <c r="K7" s="24">
        <v>19.155512889525902</v>
      </c>
      <c r="L7" s="24">
        <v>19.183971865589601</v>
      </c>
      <c r="M7" s="24">
        <v>19.055163809720401</v>
      </c>
      <c r="N7" s="24">
        <v>19.635794854754899</v>
      </c>
      <c r="O7" s="24">
        <v>19.015329693916001</v>
      </c>
      <c r="P7" s="24">
        <v>18.747069022466199</v>
      </c>
      <c r="Q7" s="24">
        <v>18.670700257799599</v>
      </c>
      <c r="R7" s="24">
        <v>18.397475804288501</v>
      </c>
      <c r="S7" s="24">
        <v>18.318397664535201</v>
      </c>
      <c r="T7" s="24">
        <v>17.898725386363001</v>
      </c>
      <c r="U7" s="24">
        <v>18.567609985043099</v>
      </c>
      <c r="V7" s="24">
        <v>18.343966378420799</v>
      </c>
      <c r="W7" s="24">
        <v>18.294810776954598</v>
      </c>
      <c r="X7" s="24">
        <v>18.0681345815855</v>
      </c>
      <c r="Y7" s="24">
        <v>18.505195895480099</v>
      </c>
      <c r="Z7" s="24">
        <v>18.358314755387301</v>
      </c>
      <c r="AA7" s="24">
        <v>17.810684826147501</v>
      </c>
      <c r="AB7" s="24">
        <v>17.136057380932801</v>
      </c>
      <c r="AC7" s="24">
        <v>17.6149648520156</v>
      </c>
      <c r="AD7" s="24">
        <v>17.041982088795599</v>
      </c>
      <c r="AE7" s="24">
        <v>17.436593096315001</v>
      </c>
      <c r="AF7" s="24">
        <v>17.425300818324899</v>
      </c>
      <c r="AG7" s="24">
        <v>17.855686444217099</v>
      </c>
      <c r="AH7" s="24">
        <v>17.9743430936796</v>
      </c>
      <c r="AI7" s="24">
        <v>18.304660260237799</v>
      </c>
      <c r="AJ7" s="24">
        <v>17.577711840488099</v>
      </c>
      <c r="AK7" s="24">
        <v>17.687502318853198</v>
      </c>
      <c r="AL7" s="24">
        <v>17.735727069276301</v>
      </c>
      <c r="AM7" s="24">
        <v>17.356500920652699</v>
      </c>
      <c r="AN7" s="24">
        <v>17.4648890497233</v>
      </c>
      <c r="AO7" s="24">
        <v>17.0957887817729</v>
      </c>
      <c r="AP7" s="24">
        <v>17.641755236684901</v>
      </c>
      <c r="AQ7" s="24">
        <v>17.517032936274202</v>
      </c>
      <c r="AR7" s="127">
        <v>17.1659730656216</v>
      </c>
      <c r="AS7" s="24">
        <v>17.208220621586701</v>
      </c>
      <c r="AT7" s="24">
        <v>16.742102018334801</v>
      </c>
    </row>
    <row r="8" spans="1:47" ht="15" customHeight="1" x14ac:dyDescent="0.25">
      <c r="A8" s="32" t="s">
        <v>171</v>
      </c>
      <c r="B8" s="24">
        <v>18.668482476605</v>
      </c>
      <c r="C8" s="24">
        <v>18.8915835357625</v>
      </c>
      <c r="D8" s="24">
        <v>19.173326099077801</v>
      </c>
      <c r="E8" s="24">
        <v>19.5007356344003</v>
      </c>
      <c r="F8" s="24">
        <v>19.823470593426801</v>
      </c>
      <c r="G8" s="24">
        <v>19.770016532168601</v>
      </c>
      <c r="H8" s="24">
        <v>19.766763491762902</v>
      </c>
      <c r="I8" s="24">
        <v>20.325549878847202</v>
      </c>
      <c r="J8" s="24">
        <v>20.247801502531399</v>
      </c>
      <c r="K8" s="24">
        <v>20.2842495869094</v>
      </c>
      <c r="L8" s="24">
        <v>20.2731252114779</v>
      </c>
      <c r="M8" s="24">
        <v>20.830405727842699</v>
      </c>
      <c r="N8" s="24">
        <v>20.938325532588198</v>
      </c>
      <c r="O8" s="24">
        <v>20.985253002049401</v>
      </c>
      <c r="P8" s="24">
        <v>21.089931727830098</v>
      </c>
      <c r="Q8" s="24">
        <v>21.279225658214799</v>
      </c>
      <c r="R8" s="24">
        <v>21.0765573681545</v>
      </c>
      <c r="S8" s="24">
        <v>21.094962048561499</v>
      </c>
      <c r="T8" s="24">
        <v>20.643067277925699</v>
      </c>
      <c r="U8" s="24">
        <v>20.807968945519502</v>
      </c>
      <c r="V8" s="24">
        <v>20.959638105749001</v>
      </c>
      <c r="W8" s="24">
        <v>21.020605750773701</v>
      </c>
      <c r="X8" s="24">
        <v>20.908964555599301</v>
      </c>
      <c r="Y8" s="24">
        <v>21.368469384754299</v>
      </c>
      <c r="Z8" s="24">
        <v>21.6130220228555</v>
      </c>
      <c r="AA8" s="24">
        <v>21.480103752853601</v>
      </c>
      <c r="AB8" s="24">
        <v>21.215796641374698</v>
      </c>
      <c r="AC8" s="24">
        <v>21.537623763410199</v>
      </c>
      <c r="AD8" s="24">
        <v>21.334513212647799</v>
      </c>
      <c r="AE8" s="24">
        <v>21.321195255607801</v>
      </c>
      <c r="AF8" s="24">
        <v>21.0240083136983</v>
      </c>
      <c r="AG8" s="24">
        <v>21.272842386292201</v>
      </c>
      <c r="AH8" s="24">
        <v>21.392532360039901</v>
      </c>
      <c r="AI8" s="24">
        <v>21.217415723827401</v>
      </c>
      <c r="AJ8" s="24">
        <v>20.6510787324498</v>
      </c>
      <c r="AK8" s="24">
        <v>20.855157987765299</v>
      </c>
      <c r="AL8" s="24">
        <v>20.463370578326799</v>
      </c>
      <c r="AM8" s="24">
        <v>20.209607597124901</v>
      </c>
      <c r="AN8" s="24">
        <v>19.8605260061621</v>
      </c>
      <c r="AO8" s="24">
        <v>19.652492279437499</v>
      </c>
      <c r="AP8" s="24">
        <v>19.772079601299801</v>
      </c>
      <c r="AQ8" s="24">
        <v>19.5523980841362</v>
      </c>
      <c r="AR8" s="127">
        <v>19.629914551935201</v>
      </c>
      <c r="AS8" s="24">
        <v>19.788592187826399</v>
      </c>
      <c r="AT8" s="24">
        <v>19.816076577437901</v>
      </c>
    </row>
    <row r="9" spans="1:47" ht="15" customHeight="1" x14ac:dyDescent="0.25">
      <c r="A9" s="33" t="s">
        <v>153</v>
      </c>
      <c r="B9" s="57">
        <v>2.4722001588562401</v>
      </c>
      <c r="C9" s="57">
        <v>2.4488265182675999</v>
      </c>
      <c r="D9" s="57">
        <v>2.4477697511753198</v>
      </c>
      <c r="E9" s="57">
        <v>2.4761642629087302</v>
      </c>
      <c r="F9" s="57">
        <v>2.47484214680347</v>
      </c>
      <c r="G9" s="57">
        <v>2.4438358796963602</v>
      </c>
      <c r="H9" s="57">
        <v>2.4249234889058902</v>
      </c>
      <c r="I9" s="57">
        <v>2.4120344375818799</v>
      </c>
      <c r="J9" s="57">
        <v>2.4353998203054799</v>
      </c>
      <c r="K9" s="57">
        <v>2.44207995726115</v>
      </c>
      <c r="L9" s="57">
        <v>2.44982985376621</v>
      </c>
      <c r="M9" s="57">
        <v>2.4487379531895401</v>
      </c>
      <c r="N9" s="57">
        <v>2.4716472429987801</v>
      </c>
      <c r="O9" s="57">
        <v>2.38818488467499</v>
      </c>
      <c r="P9" s="57">
        <v>2.3466705047015899</v>
      </c>
      <c r="Q9" s="57">
        <v>2.3027915572415099</v>
      </c>
      <c r="R9" s="57">
        <v>2.3015729886784899</v>
      </c>
      <c r="S9" s="57">
        <v>2.3427157438911199</v>
      </c>
      <c r="T9" s="57">
        <v>2.2975120939875602</v>
      </c>
      <c r="U9" s="57">
        <v>2.3686465207826801</v>
      </c>
      <c r="V9" s="57">
        <v>2.3742565368645501</v>
      </c>
      <c r="W9" s="57">
        <v>2.40054734537493</v>
      </c>
      <c r="X9" s="57">
        <v>2.34992334001651</v>
      </c>
      <c r="Y9" s="57">
        <v>2.3392531876138398</v>
      </c>
      <c r="Z9" s="57">
        <v>2.35686230501627</v>
      </c>
      <c r="AA9" s="57">
        <v>2.36644776119403</v>
      </c>
      <c r="AB9" s="57">
        <v>2.2823622462430802</v>
      </c>
      <c r="AC9" s="57">
        <v>2.3441767068273101</v>
      </c>
      <c r="AD9" s="57">
        <v>2.38425398633257</v>
      </c>
      <c r="AE9" s="57">
        <v>2.4518381868493901</v>
      </c>
      <c r="AF9" s="57">
        <v>2.3965040058266598</v>
      </c>
      <c r="AG9" s="57">
        <v>2.4388872447469701</v>
      </c>
      <c r="AH9" s="57">
        <v>2.5182748538011701</v>
      </c>
      <c r="AI9" s="57">
        <v>2.45764607212748</v>
      </c>
      <c r="AJ9" s="57">
        <v>2.4764209868832001</v>
      </c>
      <c r="AK9" s="57">
        <v>2.57599209616335</v>
      </c>
      <c r="AL9" s="57">
        <v>2.4874053197111201</v>
      </c>
      <c r="AM9" s="57">
        <v>2.5573924478677399</v>
      </c>
      <c r="AN9" s="57">
        <v>2.57315842583249</v>
      </c>
      <c r="AO9" s="57">
        <v>2.5914174845925602</v>
      </c>
      <c r="AP9" s="57">
        <v>2.5331050228310499</v>
      </c>
      <c r="AQ9" s="57">
        <v>2.5581668625146898</v>
      </c>
      <c r="AR9" s="144">
        <v>2.6721270161290298</v>
      </c>
      <c r="AS9" s="57">
        <v>2.6499463519313302</v>
      </c>
      <c r="AT9" s="57">
        <v>2.6626471432673</v>
      </c>
    </row>
    <row r="10" spans="1:47" ht="15" customHeight="1" x14ac:dyDescent="0.25">
      <c r="A10" s="33" t="s">
        <v>154</v>
      </c>
      <c r="B10" s="59">
        <v>18675</v>
      </c>
      <c r="C10" s="59">
        <v>20242</v>
      </c>
      <c r="D10" s="59">
        <v>21347</v>
      </c>
      <c r="E10" s="59">
        <v>22491</v>
      </c>
      <c r="F10" s="59">
        <v>25085</v>
      </c>
      <c r="G10" s="59">
        <v>25433</v>
      </c>
      <c r="H10" s="59">
        <v>25355</v>
      </c>
      <c r="I10" s="59">
        <v>25775</v>
      </c>
      <c r="J10" s="59">
        <v>27106</v>
      </c>
      <c r="K10" s="59">
        <v>27427</v>
      </c>
      <c r="L10" s="59">
        <v>26637</v>
      </c>
      <c r="M10" s="59">
        <v>26679</v>
      </c>
      <c r="N10" s="59">
        <v>28419</v>
      </c>
      <c r="O10" s="59">
        <v>26196</v>
      </c>
      <c r="P10" s="59">
        <v>24457</v>
      </c>
      <c r="Q10" s="59">
        <v>23675</v>
      </c>
      <c r="R10" s="59">
        <v>22972</v>
      </c>
      <c r="S10" s="59">
        <v>22722</v>
      </c>
      <c r="T10" s="59">
        <v>19947</v>
      </c>
      <c r="U10" s="59">
        <v>20458</v>
      </c>
      <c r="V10" s="59">
        <v>21157</v>
      </c>
      <c r="W10" s="59">
        <v>21929</v>
      </c>
      <c r="X10" s="59">
        <v>19925</v>
      </c>
      <c r="Y10" s="59">
        <v>20548</v>
      </c>
      <c r="Z10" s="59">
        <v>21002</v>
      </c>
      <c r="AA10" s="59">
        <v>19819</v>
      </c>
      <c r="AB10" s="59">
        <v>17314</v>
      </c>
      <c r="AC10" s="59">
        <v>17511</v>
      </c>
      <c r="AD10" s="59">
        <v>16747</v>
      </c>
      <c r="AE10" s="59">
        <v>18607</v>
      </c>
      <c r="AF10" s="59">
        <v>16452</v>
      </c>
      <c r="AG10" s="59">
        <v>16482</v>
      </c>
      <c r="AH10" s="59">
        <v>17225</v>
      </c>
      <c r="AI10" s="59">
        <v>17582</v>
      </c>
      <c r="AJ10" s="59">
        <v>15859</v>
      </c>
      <c r="AK10" s="59">
        <v>15644</v>
      </c>
      <c r="AL10" s="59">
        <v>14121</v>
      </c>
      <c r="AM10" s="59">
        <v>13613</v>
      </c>
      <c r="AN10" s="59">
        <v>12750</v>
      </c>
      <c r="AO10" s="59">
        <v>11353</v>
      </c>
      <c r="AP10" s="59">
        <v>11095</v>
      </c>
      <c r="AQ10" s="59">
        <v>10885</v>
      </c>
      <c r="AR10" s="139">
        <v>10603</v>
      </c>
      <c r="AS10" s="59">
        <v>9879</v>
      </c>
      <c r="AT10" s="59">
        <v>9274</v>
      </c>
    </row>
    <row r="11" spans="1:47" ht="15" customHeight="1" x14ac:dyDescent="0.25">
      <c r="A11" s="33" t="s">
        <v>155</v>
      </c>
      <c r="B11" s="59">
        <v>7554</v>
      </c>
      <c r="C11" s="59">
        <v>8266</v>
      </c>
      <c r="D11" s="59">
        <v>8721</v>
      </c>
      <c r="E11" s="59">
        <v>9083</v>
      </c>
      <c r="F11" s="59">
        <v>10136</v>
      </c>
      <c r="G11" s="59">
        <v>10407</v>
      </c>
      <c r="H11" s="59">
        <v>10456</v>
      </c>
      <c r="I11" s="59">
        <v>10686</v>
      </c>
      <c r="J11" s="59">
        <v>11130</v>
      </c>
      <c r="K11" s="59">
        <v>11231</v>
      </c>
      <c r="L11" s="59">
        <v>10873</v>
      </c>
      <c r="M11" s="59">
        <v>10895</v>
      </c>
      <c r="N11" s="59">
        <v>11498</v>
      </c>
      <c r="O11" s="59">
        <v>10969</v>
      </c>
      <c r="P11" s="59">
        <v>10422</v>
      </c>
      <c r="Q11" s="59">
        <v>10281</v>
      </c>
      <c r="R11" s="59">
        <v>9981</v>
      </c>
      <c r="S11" s="59">
        <v>9699</v>
      </c>
      <c r="T11" s="59">
        <v>8682</v>
      </c>
      <c r="U11" s="59">
        <v>8637</v>
      </c>
      <c r="V11" s="59">
        <v>8911</v>
      </c>
      <c r="W11" s="59">
        <v>9135</v>
      </c>
      <c r="X11" s="59">
        <v>8479</v>
      </c>
      <c r="Y11" s="59">
        <v>8784</v>
      </c>
      <c r="Z11" s="59">
        <v>8911</v>
      </c>
      <c r="AA11" s="59">
        <v>8375</v>
      </c>
      <c r="AB11" s="59">
        <v>7586</v>
      </c>
      <c r="AC11" s="59">
        <v>7470</v>
      </c>
      <c r="AD11" s="59">
        <v>7024</v>
      </c>
      <c r="AE11" s="59">
        <v>7589</v>
      </c>
      <c r="AF11" s="59">
        <v>6865</v>
      </c>
      <c r="AG11" s="59">
        <v>6758</v>
      </c>
      <c r="AH11" s="59">
        <v>6840</v>
      </c>
      <c r="AI11" s="59">
        <v>7154</v>
      </c>
      <c r="AJ11" s="59">
        <v>6404</v>
      </c>
      <c r="AK11" s="59">
        <v>6073</v>
      </c>
      <c r="AL11" s="59">
        <v>5677</v>
      </c>
      <c r="AM11" s="59">
        <v>5323</v>
      </c>
      <c r="AN11" s="59">
        <v>4955</v>
      </c>
      <c r="AO11" s="59">
        <v>4381</v>
      </c>
      <c r="AP11" s="59">
        <v>4380</v>
      </c>
      <c r="AQ11" s="59">
        <v>4255</v>
      </c>
      <c r="AR11" s="139">
        <v>3968</v>
      </c>
      <c r="AS11" s="59">
        <v>3728</v>
      </c>
      <c r="AT11" s="59">
        <v>3483</v>
      </c>
    </row>
    <row r="12" spans="1:47" ht="15" customHeight="1" x14ac:dyDescent="0.25">
      <c r="A12" s="33" t="s">
        <v>1</v>
      </c>
      <c r="B12" s="59">
        <v>45950</v>
      </c>
      <c r="C12" s="59">
        <v>48906</v>
      </c>
      <c r="D12" s="59">
        <v>51293</v>
      </c>
      <c r="E12" s="59">
        <v>51860</v>
      </c>
      <c r="F12" s="59">
        <v>56654</v>
      </c>
      <c r="G12" s="59">
        <v>58613</v>
      </c>
      <c r="H12" s="59">
        <v>58091</v>
      </c>
      <c r="I12" s="59">
        <v>58191</v>
      </c>
      <c r="J12" s="59">
        <v>61230</v>
      </c>
      <c r="K12" s="59">
        <v>62335</v>
      </c>
      <c r="L12" s="59">
        <v>60290</v>
      </c>
      <c r="M12" s="59">
        <v>59010</v>
      </c>
      <c r="N12" s="59">
        <v>60037</v>
      </c>
      <c r="O12" s="59">
        <v>59043</v>
      </c>
      <c r="P12" s="59">
        <v>56597</v>
      </c>
      <c r="Q12" s="59">
        <v>55491</v>
      </c>
      <c r="R12" s="59">
        <v>55292</v>
      </c>
      <c r="S12" s="59">
        <v>53911</v>
      </c>
      <c r="T12" s="59">
        <v>50715</v>
      </c>
      <c r="U12" s="59">
        <v>48109</v>
      </c>
      <c r="V12" s="59">
        <v>49835</v>
      </c>
      <c r="W12" s="59">
        <v>51054</v>
      </c>
      <c r="X12" s="59">
        <v>48301</v>
      </c>
      <c r="Y12" s="59">
        <v>47607</v>
      </c>
      <c r="Z12" s="59">
        <v>48041</v>
      </c>
      <c r="AA12" s="59">
        <v>46871</v>
      </c>
      <c r="AB12" s="59">
        <v>44810</v>
      </c>
      <c r="AC12" s="59">
        <v>42132</v>
      </c>
      <c r="AD12" s="59">
        <v>41430</v>
      </c>
      <c r="AE12" s="59">
        <v>43778</v>
      </c>
      <c r="AF12" s="59">
        <v>40319</v>
      </c>
      <c r="AG12" s="59">
        <v>38168</v>
      </c>
      <c r="AH12" s="59">
        <v>38118</v>
      </c>
      <c r="AI12" s="59">
        <v>39526</v>
      </c>
      <c r="AJ12" s="59">
        <v>38105</v>
      </c>
      <c r="AK12" s="59">
        <v>35473</v>
      </c>
      <c r="AL12" s="59">
        <v>33839</v>
      </c>
      <c r="AM12" s="59">
        <v>32973</v>
      </c>
      <c r="AN12" s="59">
        <v>31158</v>
      </c>
      <c r="AO12" s="59">
        <v>28586</v>
      </c>
      <c r="AP12" s="59">
        <v>27390</v>
      </c>
      <c r="AQ12" s="59">
        <v>27194</v>
      </c>
      <c r="AR12" s="139">
        <v>25811</v>
      </c>
      <c r="AS12" s="59">
        <v>23937</v>
      </c>
      <c r="AT12" s="59">
        <v>23012</v>
      </c>
    </row>
    <row r="13" spans="1:47" ht="15" customHeight="1" x14ac:dyDescent="0.25">
      <c r="A13" s="3"/>
      <c r="AJ13" s="60"/>
      <c r="AK13" s="60"/>
      <c r="AL13" s="60"/>
      <c r="AM13" s="60"/>
      <c r="AN13" s="60"/>
      <c r="AO13" s="60"/>
      <c r="AP13" s="60"/>
      <c r="AQ13" s="60"/>
      <c r="AR13" s="157"/>
    </row>
    <row r="14" spans="1:47" ht="15" customHeight="1" x14ac:dyDescent="0.25">
      <c r="A14" s="34" t="s">
        <v>92</v>
      </c>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139"/>
      <c r="AS14" s="59"/>
      <c r="AT14" s="59"/>
    </row>
    <row r="15" spans="1:47" ht="15" customHeight="1" x14ac:dyDescent="0.25">
      <c r="A15" s="33" t="s">
        <v>152</v>
      </c>
      <c r="B15" s="65">
        <v>34.388347388018801</v>
      </c>
      <c r="C15" s="65">
        <v>33.518051135740201</v>
      </c>
      <c r="D15" s="65">
        <v>33.865059671511297</v>
      </c>
      <c r="E15" s="65">
        <v>33.142951287824701</v>
      </c>
      <c r="F15" s="65">
        <v>34.598400763814297</v>
      </c>
      <c r="G15" s="65">
        <v>33.995277592783196</v>
      </c>
      <c r="H15" s="65">
        <v>34.071539256198299</v>
      </c>
      <c r="I15" s="65">
        <v>33.789539440059102</v>
      </c>
      <c r="J15" s="65">
        <v>35.063071680516501</v>
      </c>
      <c r="K15" s="65">
        <v>34.688561721404298</v>
      </c>
      <c r="L15" s="65">
        <v>35.0826274951134</v>
      </c>
      <c r="M15" s="65">
        <v>34.594069588070603</v>
      </c>
      <c r="N15" s="65">
        <v>36.115606936416199</v>
      </c>
      <c r="O15" s="65">
        <v>36.767026447011297</v>
      </c>
      <c r="P15" s="65">
        <v>36.946277097078202</v>
      </c>
      <c r="Q15" s="65">
        <v>36.102010663583201</v>
      </c>
      <c r="R15" s="65">
        <v>35.221932114882499</v>
      </c>
      <c r="S15" s="65">
        <v>35.028631241918603</v>
      </c>
      <c r="T15" s="65">
        <v>34.715090795241103</v>
      </c>
      <c r="U15" s="65">
        <v>33.335288252888397</v>
      </c>
      <c r="V15" s="65">
        <v>34.562403515021998</v>
      </c>
      <c r="W15" s="65">
        <v>34.1645746164575</v>
      </c>
      <c r="X15" s="65">
        <v>34.9040139616056</v>
      </c>
      <c r="Y15" s="65">
        <v>34.622835339007899</v>
      </c>
      <c r="Z15" s="65">
        <v>35.362409789770901</v>
      </c>
      <c r="AA15" s="65">
        <v>34.500178295495097</v>
      </c>
      <c r="AB15" s="65">
        <v>34.829329962073302</v>
      </c>
      <c r="AC15" s="65">
        <v>33.4281563975306</v>
      </c>
      <c r="AD15" s="65">
        <v>34.047793383478698</v>
      </c>
      <c r="AE15" s="65">
        <v>34.648871941531603</v>
      </c>
      <c r="AF15" s="65">
        <v>34.761086283946398</v>
      </c>
      <c r="AG15" s="65">
        <v>33.958724202626598</v>
      </c>
      <c r="AH15" s="65">
        <v>35.021997067057697</v>
      </c>
      <c r="AI15" s="65">
        <v>34.508582411027902</v>
      </c>
      <c r="AJ15" s="65">
        <v>33.568435754189899</v>
      </c>
      <c r="AK15" s="65">
        <v>31.860965443055001</v>
      </c>
      <c r="AL15" s="65">
        <v>31.976298361798499</v>
      </c>
      <c r="AM15" s="65">
        <v>31.510626849609899</v>
      </c>
      <c r="AN15" s="65">
        <v>30.827178729689798</v>
      </c>
      <c r="AO15" s="65">
        <v>30.164302766465401</v>
      </c>
      <c r="AP15" s="65">
        <v>30.7498331231922</v>
      </c>
      <c r="AQ15" s="65">
        <v>31.520784543325501</v>
      </c>
      <c r="AR15" s="148">
        <v>30.165480977420401</v>
      </c>
      <c r="AS15" s="65">
        <v>29.764578654022099</v>
      </c>
      <c r="AT15" s="65">
        <v>30.186346374635701</v>
      </c>
      <c r="AU15" s="40"/>
    </row>
    <row r="16" spans="1:47" ht="15" customHeight="1" x14ac:dyDescent="0.35">
      <c r="A16" s="31" t="s">
        <v>169</v>
      </c>
      <c r="B16" s="24">
        <v>37.394358887611403</v>
      </c>
      <c r="C16" s="24">
        <v>36.8641645036695</v>
      </c>
      <c r="D16" s="24">
        <v>37.4024588296042</v>
      </c>
      <c r="E16" s="24">
        <v>36.611711557824101</v>
      </c>
      <c r="F16" s="24">
        <v>37.1085678757632</v>
      </c>
      <c r="G16" s="24">
        <v>36.7519727527675</v>
      </c>
      <c r="H16" s="24">
        <v>36.862960638522701</v>
      </c>
      <c r="I16" s="24">
        <v>36.410664235812398</v>
      </c>
      <c r="J16" s="24">
        <v>37.405640638922698</v>
      </c>
      <c r="K16" s="24">
        <v>36.9052819190713</v>
      </c>
      <c r="L16" s="24">
        <v>37.3577083121803</v>
      </c>
      <c r="M16" s="24">
        <v>36.989842691546599</v>
      </c>
      <c r="N16" s="24">
        <v>37.740436466705198</v>
      </c>
      <c r="O16" s="24">
        <v>37.492980112310804</v>
      </c>
      <c r="P16" s="24">
        <v>36.760774859736102</v>
      </c>
      <c r="Q16" s="24">
        <v>36.1164206363757</v>
      </c>
      <c r="R16" s="24">
        <v>35.177116819947798</v>
      </c>
      <c r="S16" s="24">
        <v>35.716982894192498</v>
      </c>
      <c r="T16" s="24">
        <v>35.422183887201001</v>
      </c>
      <c r="U16" s="24">
        <v>35.118655059666899</v>
      </c>
      <c r="V16" s="24">
        <v>35.225658574157499</v>
      </c>
      <c r="W16" s="24">
        <v>34.6919114553138</v>
      </c>
      <c r="X16" s="24">
        <v>35.627534464431598</v>
      </c>
      <c r="Y16" s="24">
        <v>35.237452101654398</v>
      </c>
      <c r="Z16" s="24">
        <v>35.155747368076597</v>
      </c>
      <c r="AA16" s="24">
        <v>34.388345873070001</v>
      </c>
      <c r="AB16" s="24">
        <v>34.494621856518002</v>
      </c>
      <c r="AC16" s="24">
        <v>33.195096257767801</v>
      </c>
      <c r="AD16" s="24">
        <v>33.442529957248198</v>
      </c>
      <c r="AE16" s="24">
        <v>33.977982151326998</v>
      </c>
      <c r="AF16" s="24">
        <v>34.1352336137573</v>
      </c>
      <c r="AG16" s="24">
        <v>33.913611719587202</v>
      </c>
      <c r="AH16" s="24">
        <v>34.562983860830101</v>
      </c>
      <c r="AI16" s="24">
        <v>34.133039188204599</v>
      </c>
      <c r="AJ16" s="24">
        <v>33.2150787710614</v>
      </c>
      <c r="AK16" s="24">
        <v>32.515465405010097</v>
      </c>
      <c r="AL16" s="24">
        <v>32.162039873161</v>
      </c>
      <c r="AM16" s="24">
        <v>32.267976713333297</v>
      </c>
      <c r="AN16" s="24">
        <v>31.996541201270301</v>
      </c>
      <c r="AO16" s="24">
        <v>31.628950548936999</v>
      </c>
      <c r="AP16" s="24">
        <v>31.716154377394801</v>
      </c>
      <c r="AQ16" s="24">
        <v>32.5767351832787</v>
      </c>
      <c r="AR16" s="127">
        <v>31.8148861730715</v>
      </c>
      <c r="AS16" s="24">
        <v>31.6551988371167</v>
      </c>
      <c r="AT16" s="24">
        <v>31.608202706150301</v>
      </c>
    </row>
    <row r="17" spans="1:47" ht="15" customHeight="1" x14ac:dyDescent="0.25">
      <c r="A17" s="32" t="s">
        <v>171</v>
      </c>
      <c r="B17" s="24">
        <v>37.118481880407401</v>
      </c>
      <c r="C17" s="24">
        <v>36.778380012070699</v>
      </c>
      <c r="D17" s="24">
        <v>36.587094221907101</v>
      </c>
      <c r="E17" s="24">
        <v>36.655733110000497</v>
      </c>
      <c r="F17" s="24">
        <v>37.614326268051101</v>
      </c>
      <c r="G17" s="24">
        <v>37.3677982200157</v>
      </c>
      <c r="H17" s="24">
        <v>37.333071997675603</v>
      </c>
      <c r="I17" s="24">
        <v>37.503368584246701</v>
      </c>
      <c r="J17" s="24">
        <v>37.7819244215938</v>
      </c>
      <c r="K17" s="24">
        <v>37.907773182333003</v>
      </c>
      <c r="L17" s="24">
        <v>37.849412562933097</v>
      </c>
      <c r="M17" s="24">
        <v>37.728720276524001</v>
      </c>
      <c r="N17" s="24">
        <v>38.499663849710998</v>
      </c>
      <c r="O17" s="24">
        <v>39.398539714700497</v>
      </c>
      <c r="P17" s="24">
        <v>40.309995617342103</v>
      </c>
      <c r="Q17" s="24">
        <v>40.110083407207597</v>
      </c>
      <c r="R17" s="24">
        <v>40.169308674934697</v>
      </c>
      <c r="S17" s="24">
        <v>39.436141727726103</v>
      </c>
      <c r="T17" s="24">
        <v>39.417400288040099</v>
      </c>
      <c r="U17" s="24">
        <v>38.341126573221501</v>
      </c>
      <c r="V17" s="24">
        <v>39.461238320864503</v>
      </c>
      <c r="W17" s="24">
        <v>39.597156541143697</v>
      </c>
      <c r="X17" s="24">
        <v>39.400972877173999</v>
      </c>
      <c r="Y17" s="24">
        <v>39.509876617353498</v>
      </c>
      <c r="Z17" s="24">
        <v>40.331155801694401</v>
      </c>
      <c r="AA17" s="24">
        <v>40.2363258024251</v>
      </c>
      <c r="AB17" s="24">
        <v>40.459201485555297</v>
      </c>
      <c r="AC17" s="24">
        <v>40.357553519762703</v>
      </c>
      <c r="AD17" s="24">
        <v>40.729756806230398</v>
      </c>
      <c r="AE17" s="24">
        <v>40.795383170204701</v>
      </c>
      <c r="AF17" s="24">
        <v>40.750346050189101</v>
      </c>
      <c r="AG17" s="24">
        <v>40.169605863039401</v>
      </c>
      <c r="AH17" s="24">
        <v>40.5835065862276</v>
      </c>
      <c r="AI17" s="24">
        <v>40.5000366028233</v>
      </c>
      <c r="AJ17" s="24">
        <v>40.477850363128503</v>
      </c>
      <c r="AK17" s="24">
        <v>39.469993418044901</v>
      </c>
      <c r="AL17" s="24">
        <v>39.938751868637603</v>
      </c>
      <c r="AM17" s="24">
        <v>39.367143516276599</v>
      </c>
      <c r="AN17" s="24">
        <v>38.955130908419498</v>
      </c>
      <c r="AO17" s="24">
        <v>38.659845597528403</v>
      </c>
      <c r="AP17" s="24">
        <v>39.1581721257974</v>
      </c>
      <c r="AQ17" s="24">
        <v>39.068542740046801</v>
      </c>
      <c r="AR17" s="127">
        <v>38.475088184348898</v>
      </c>
      <c r="AS17" s="24">
        <v>38.2338731969054</v>
      </c>
      <c r="AT17" s="24">
        <v>38.7026370484854</v>
      </c>
    </row>
    <row r="18" spans="1:47" ht="15" customHeight="1" x14ac:dyDescent="0.25">
      <c r="A18" s="33" t="s">
        <v>153</v>
      </c>
      <c r="B18" s="57">
        <v>3.63343949044586</v>
      </c>
      <c r="C18" s="57">
        <v>3.53052872810607</v>
      </c>
      <c r="D18" s="57">
        <v>3.4035240753663598</v>
      </c>
      <c r="E18" s="57">
        <v>3.4551781275890598</v>
      </c>
      <c r="F18" s="57">
        <v>3.5074163504656801</v>
      </c>
      <c r="G18" s="57">
        <v>3.4252894033837902</v>
      </c>
      <c r="H18" s="57">
        <v>3.5131703619480801</v>
      </c>
      <c r="I18" s="57">
        <v>3.4016806722689101</v>
      </c>
      <c r="J18" s="57">
        <v>3.4637681159420302</v>
      </c>
      <c r="K18" s="57">
        <v>3.4758406790728</v>
      </c>
      <c r="L18" s="57">
        <v>3.4938375823062602</v>
      </c>
      <c r="M18" s="57">
        <v>3.5052023121387301</v>
      </c>
      <c r="N18" s="57">
        <v>3.5545774647887298</v>
      </c>
      <c r="O18" s="57">
        <v>3.5074678111587998</v>
      </c>
      <c r="P18" s="57">
        <v>3.3540451895043701</v>
      </c>
      <c r="Q18" s="57">
        <v>3.31921708185053</v>
      </c>
      <c r="R18" s="57">
        <v>3.3971460340993298</v>
      </c>
      <c r="S18" s="57">
        <v>3.2916153981367602</v>
      </c>
      <c r="T18" s="57">
        <v>3.3479437229437199</v>
      </c>
      <c r="U18" s="57">
        <v>3.3439479239971801</v>
      </c>
      <c r="V18" s="57">
        <v>3.4018209929565399</v>
      </c>
      <c r="W18" s="57">
        <v>3.3824297844546001</v>
      </c>
      <c r="X18" s="57">
        <v>3.3393103448275898</v>
      </c>
      <c r="Y18" s="57">
        <v>3.4150559511698901</v>
      </c>
      <c r="Z18" s="57">
        <v>3.4127772848269702</v>
      </c>
      <c r="AA18" s="57">
        <v>3.3855297157622699</v>
      </c>
      <c r="AB18" s="57">
        <v>3.4179673321234101</v>
      </c>
      <c r="AC18" s="57">
        <v>3.4168024624298399</v>
      </c>
      <c r="AD18" s="57">
        <v>3.4850439882697901</v>
      </c>
      <c r="AE18" s="57">
        <v>3.4664343360234802</v>
      </c>
      <c r="AF18" s="57">
        <v>3.5557753164557</v>
      </c>
      <c r="AG18" s="57">
        <v>3.6349644830307799</v>
      </c>
      <c r="AH18" s="57">
        <v>3.6397030833650601</v>
      </c>
      <c r="AI18" s="57">
        <v>3.5968888035336999</v>
      </c>
      <c r="AJ18" s="57">
        <v>3.5231953401289799</v>
      </c>
      <c r="AK18" s="57">
        <v>3.52247309558979</v>
      </c>
      <c r="AL18" s="57">
        <v>3.4946588183998299</v>
      </c>
      <c r="AM18" s="57">
        <v>3.5112059765208099</v>
      </c>
      <c r="AN18" s="57">
        <v>3.5318639195016801</v>
      </c>
      <c r="AO18" s="57">
        <v>3.5747206703910601</v>
      </c>
      <c r="AP18" s="57">
        <v>3.6989869753979701</v>
      </c>
      <c r="AQ18" s="57">
        <v>3.7425121894590201</v>
      </c>
      <c r="AR18" s="144">
        <v>3.8410663932325</v>
      </c>
      <c r="AS18" s="57">
        <v>3.75740637227501</v>
      </c>
      <c r="AT18" s="57">
        <v>3.91837331772967</v>
      </c>
    </row>
    <row r="19" spans="1:47" ht="15" customHeight="1" x14ac:dyDescent="0.25">
      <c r="A19" s="33" t="s">
        <v>154</v>
      </c>
      <c r="B19" s="59">
        <v>22818</v>
      </c>
      <c r="C19" s="59">
        <v>21568</v>
      </c>
      <c r="D19" s="59">
        <v>19509</v>
      </c>
      <c r="E19" s="59">
        <v>20852</v>
      </c>
      <c r="F19" s="59">
        <v>20336</v>
      </c>
      <c r="G19" s="59">
        <v>19233</v>
      </c>
      <c r="H19" s="59">
        <v>18539</v>
      </c>
      <c r="I19" s="59">
        <v>20240</v>
      </c>
      <c r="J19" s="59">
        <v>20315</v>
      </c>
      <c r="K19" s="59">
        <v>21293</v>
      </c>
      <c r="L19" s="59">
        <v>20694</v>
      </c>
      <c r="M19" s="59">
        <v>21224</v>
      </c>
      <c r="N19" s="59">
        <v>22209</v>
      </c>
      <c r="O19" s="59">
        <v>20431</v>
      </c>
      <c r="P19" s="59">
        <v>18407</v>
      </c>
      <c r="Q19" s="59">
        <v>18654</v>
      </c>
      <c r="R19" s="59">
        <v>18331</v>
      </c>
      <c r="S19" s="59">
        <v>18726</v>
      </c>
      <c r="T19" s="59">
        <v>18561</v>
      </c>
      <c r="U19" s="59">
        <v>19007</v>
      </c>
      <c r="V19" s="59">
        <v>19802</v>
      </c>
      <c r="W19" s="59">
        <v>20714</v>
      </c>
      <c r="X19" s="59">
        <v>19368</v>
      </c>
      <c r="Y19" s="59">
        <v>20142</v>
      </c>
      <c r="Z19" s="59">
        <v>19231</v>
      </c>
      <c r="AA19" s="59">
        <v>19653</v>
      </c>
      <c r="AB19" s="59">
        <v>18833</v>
      </c>
      <c r="AC19" s="59">
        <v>18871</v>
      </c>
      <c r="AD19" s="59">
        <v>17826</v>
      </c>
      <c r="AE19" s="59">
        <v>18899</v>
      </c>
      <c r="AF19" s="59">
        <v>17978</v>
      </c>
      <c r="AG19" s="59">
        <v>18422</v>
      </c>
      <c r="AH19" s="59">
        <v>19123</v>
      </c>
      <c r="AI19" s="59">
        <v>18729</v>
      </c>
      <c r="AJ19" s="59">
        <v>16936</v>
      </c>
      <c r="AK19" s="59">
        <v>16693</v>
      </c>
      <c r="AL19" s="59">
        <v>16030</v>
      </c>
      <c r="AM19" s="59">
        <v>16450</v>
      </c>
      <c r="AN19" s="59">
        <v>14742</v>
      </c>
      <c r="AO19" s="59">
        <v>15357</v>
      </c>
      <c r="AP19" s="59">
        <v>15336</v>
      </c>
      <c r="AQ19" s="59">
        <v>16119</v>
      </c>
      <c r="AR19" s="139">
        <v>14984</v>
      </c>
      <c r="AS19" s="59">
        <v>13444</v>
      </c>
      <c r="AT19" s="59">
        <v>13393</v>
      </c>
    </row>
    <row r="20" spans="1:47" ht="15" customHeight="1" x14ac:dyDescent="0.25">
      <c r="A20" s="33" t="s">
        <v>155</v>
      </c>
      <c r="B20" s="59">
        <v>6280</v>
      </c>
      <c r="C20" s="59">
        <v>6109</v>
      </c>
      <c r="D20" s="59">
        <v>5732</v>
      </c>
      <c r="E20" s="59">
        <v>6035</v>
      </c>
      <c r="F20" s="59">
        <v>5798</v>
      </c>
      <c r="G20" s="59">
        <v>5615</v>
      </c>
      <c r="H20" s="59">
        <v>5277</v>
      </c>
      <c r="I20" s="59">
        <v>5950</v>
      </c>
      <c r="J20" s="59">
        <v>5865</v>
      </c>
      <c r="K20" s="59">
        <v>6126</v>
      </c>
      <c r="L20" s="59">
        <v>5923</v>
      </c>
      <c r="M20" s="59">
        <v>6055</v>
      </c>
      <c r="N20" s="59">
        <v>6248</v>
      </c>
      <c r="O20" s="59">
        <v>5825</v>
      </c>
      <c r="P20" s="59">
        <v>5488</v>
      </c>
      <c r="Q20" s="59">
        <v>5620</v>
      </c>
      <c r="R20" s="59">
        <v>5396</v>
      </c>
      <c r="S20" s="59">
        <v>5689</v>
      </c>
      <c r="T20" s="59">
        <v>5544</v>
      </c>
      <c r="U20" s="59">
        <v>5684</v>
      </c>
      <c r="V20" s="59">
        <v>5821</v>
      </c>
      <c r="W20" s="59">
        <v>6124</v>
      </c>
      <c r="X20" s="59">
        <v>5800</v>
      </c>
      <c r="Y20" s="59">
        <v>5898</v>
      </c>
      <c r="Z20" s="59">
        <v>5635</v>
      </c>
      <c r="AA20" s="59">
        <v>5805</v>
      </c>
      <c r="AB20" s="59">
        <v>5510</v>
      </c>
      <c r="AC20" s="59">
        <v>5523</v>
      </c>
      <c r="AD20" s="59">
        <v>5115</v>
      </c>
      <c r="AE20" s="59">
        <v>5452</v>
      </c>
      <c r="AF20" s="59">
        <v>5056</v>
      </c>
      <c r="AG20" s="59">
        <v>5068</v>
      </c>
      <c r="AH20" s="59">
        <v>5254</v>
      </c>
      <c r="AI20" s="59">
        <v>5207</v>
      </c>
      <c r="AJ20" s="59">
        <v>4807</v>
      </c>
      <c r="AK20" s="59">
        <v>4739</v>
      </c>
      <c r="AL20" s="59">
        <v>4587</v>
      </c>
      <c r="AM20" s="59">
        <v>4685</v>
      </c>
      <c r="AN20" s="59">
        <v>4174</v>
      </c>
      <c r="AO20" s="59">
        <v>4296</v>
      </c>
      <c r="AP20" s="59">
        <v>4146</v>
      </c>
      <c r="AQ20" s="59">
        <v>4307</v>
      </c>
      <c r="AR20" s="139">
        <v>3901</v>
      </c>
      <c r="AS20" s="59">
        <v>3578</v>
      </c>
      <c r="AT20" s="59">
        <v>3418</v>
      </c>
    </row>
    <row r="21" spans="1:47" ht="15" customHeight="1" x14ac:dyDescent="0.25">
      <c r="A21" s="33" t="s">
        <v>1</v>
      </c>
      <c r="B21" s="59">
        <v>18262</v>
      </c>
      <c r="C21" s="59">
        <v>18226</v>
      </c>
      <c r="D21" s="59">
        <v>16926</v>
      </c>
      <c r="E21" s="59">
        <v>18209</v>
      </c>
      <c r="F21" s="59">
        <v>16758</v>
      </c>
      <c r="G21" s="59">
        <v>16517</v>
      </c>
      <c r="H21" s="59">
        <v>15488</v>
      </c>
      <c r="I21" s="59">
        <v>17609</v>
      </c>
      <c r="J21" s="59">
        <v>16727</v>
      </c>
      <c r="K21" s="59">
        <v>17660</v>
      </c>
      <c r="L21" s="59">
        <v>16883</v>
      </c>
      <c r="M21" s="59">
        <v>17503</v>
      </c>
      <c r="N21" s="59">
        <v>17300</v>
      </c>
      <c r="O21" s="59">
        <v>15843</v>
      </c>
      <c r="P21" s="59">
        <v>14854</v>
      </c>
      <c r="Q21" s="59">
        <v>15567</v>
      </c>
      <c r="R21" s="59">
        <v>15320</v>
      </c>
      <c r="S21" s="59">
        <v>16241</v>
      </c>
      <c r="T21" s="59">
        <v>15970</v>
      </c>
      <c r="U21" s="59">
        <v>17051</v>
      </c>
      <c r="V21" s="59">
        <v>16842</v>
      </c>
      <c r="W21" s="59">
        <v>17925</v>
      </c>
      <c r="X21" s="59">
        <v>16617</v>
      </c>
      <c r="Y21" s="59">
        <v>17035</v>
      </c>
      <c r="Z21" s="59">
        <v>15935</v>
      </c>
      <c r="AA21" s="59">
        <v>16826</v>
      </c>
      <c r="AB21" s="59">
        <v>15820</v>
      </c>
      <c r="AC21" s="59">
        <v>16522</v>
      </c>
      <c r="AD21" s="59">
        <v>15023</v>
      </c>
      <c r="AE21" s="59">
        <v>15735</v>
      </c>
      <c r="AF21" s="59">
        <v>14545</v>
      </c>
      <c r="AG21" s="59">
        <v>14924</v>
      </c>
      <c r="AH21" s="59">
        <v>15002</v>
      </c>
      <c r="AI21" s="59">
        <v>15089</v>
      </c>
      <c r="AJ21" s="59">
        <v>14320</v>
      </c>
      <c r="AK21" s="59">
        <v>14874</v>
      </c>
      <c r="AL21" s="59">
        <v>14345</v>
      </c>
      <c r="AM21" s="59">
        <v>14868</v>
      </c>
      <c r="AN21" s="59">
        <v>13540</v>
      </c>
      <c r="AO21" s="59">
        <v>14242</v>
      </c>
      <c r="AP21" s="59">
        <v>13483</v>
      </c>
      <c r="AQ21" s="59">
        <v>13664</v>
      </c>
      <c r="AR21" s="139">
        <v>12932</v>
      </c>
      <c r="AS21" s="59">
        <v>12021</v>
      </c>
      <c r="AT21" s="59">
        <v>11323</v>
      </c>
    </row>
    <row r="22" spans="1:47" ht="15" customHeight="1" x14ac:dyDescent="0.25">
      <c r="A22" s="42"/>
      <c r="AR22" s="135"/>
    </row>
    <row r="23" spans="1:47" ht="15" customHeight="1" x14ac:dyDescent="0.25">
      <c r="A23" s="34" t="s">
        <v>93</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144"/>
      <c r="AS23" s="57"/>
      <c r="AT23" s="57"/>
    </row>
    <row r="24" spans="1:47" ht="15" customHeight="1" x14ac:dyDescent="0.25">
      <c r="A24" s="33" t="s">
        <v>152</v>
      </c>
      <c r="B24" s="65">
        <v>29.668303252426099</v>
      </c>
      <c r="C24" s="65">
        <v>30.269376181474499</v>
      </c>
      <c r="D24" s="65">
        <v>29.623866371659901</v>
      </c>
      <c r="E24" s="65">
        <v>28.951864592113399</v>
      </c>
      <c r="F24" s="65">
        <v>29.2256411532051</v>
      </c>
      <c r="G24" s="65">
        <v>29.805680873049901</v>
      </c>
      <c r="H24" s="65">
        <v>28.837401737691401</v>
      </c>
      <c r="I24" s="65">
        <v>28.962136818924499</v>
      </c>
      <c r="J24" s="65">
        <v>30.136378209080402</v>
      </c>
      <c r="K24" s="65">
        <v>30.193429685041298</v>
      </c>
      <c r="L24" s="65">
        <v>30.702373154632902</v>
      </c>
      <c r="M24" s="65">
        <v>30.376052295149201</v>
      </c>
      <c r="N24" s="65">
        <v>31.2393033323266</v>
      </c>
      <c r="O24" s="65">
        <v>32.445415896043997</v>
      </c>
      <c r="P24" s="65">
        <v>31.638431930177301</v>
      </c>
      <c r="Q24" s="65">
        <v>31.276750005846999</v>
      </c>
      <c r="R24" s="65">
        <v>31.5844496851523</v>
      </c>
      <c r="S24" s="65">
        <v>31.554986484564001</v>
      </c>
      <c r="T24" s="65">
        <v>30.562989516069599</v>
      </c>
      <c r="U24" s="65">
        <v>30.455783998018301</v>
      </c>
      <c r="V24" s="65">
        <v>31.9775913178918</v>
      </c>
      <c r="W24" s="65">
        <v>33.152627189324399</v>
      </c>
      <c r="X24" s="65">
        <v>32.307926597121799</v>
      </c>
      <c r="Y24" s="65">
        <v>31.773025349907002</v>
      </c>
      <c r="Z24" s="65">
        <v>32.793283179705803</v>
      </c>
      <c r="AA24" s="65">
        <v>32.233959692337599</v>
      </c>
      <c r="AB24" s="65">
        <v>31.074668891438101</v>
      </c>
      <c r="AC24" s="65">
        <v>30.436774587660398</v>
      </c>
      <c r="AD24" s="65">
        <v>31.033700858819198</v>
      </c>
      <c r="AE24" s="65">
        <v>31.782490251589099</v>
      </c>
      <c r="AF24" s="65">
        <v>31.015136786557399</v>
      </c>
      <c r="AG24" s="65">
        <v>30.683867387987199</v>
      </c>
      <c r="AH24" s="65">
        <v>31.9540813448412</v>
      </c>
      <c r="AI24" s="65">
        <v>31.944062104277901</v>
      </c>
      <c r="AJ24" s="65">
        <v>30.322241293394601</v>
      </c>
      <c r="AK24" s="65">
        <v>29.379961494844</v>
      </c>
      <c r="AL24" s="65">
        <v>30.286895692316399</v>
      </c>
      <c r="AM24" s="65">
        <v>30.324041714429502</v>
      </c>
      <c r="AN24" s="65">
        <v>29.360397196261701</v>
      </c>
      <c r="AO24" s="65">
        <v>28.3898544981034</v>
      </c>
      <c r="AP24" s="65">
        <v>28.161088852227198</v>
      </c>
      <c r="AQ24" s="65">
        <v>27.796600005996499</v>
      </c>
      <c r="AR24" s="148">
        <v>27.295438423341501</v>
      </c>
      <c r="AS24" s="65">
        <v>27.429990833013001</v>
      </c>
      <c r="AT24" s="65">
        <v>26.202594500651699</v>
      </c>
      <c r="AU24" s="40"/>
    </row>
    <row r="25" spans="1:47" ht="15" customHeight="1" x14ac:dyDescent="0.35">
      <c r="A25" s="31" t="s">
        <v>169</v>
      </c>
      <c r="B25" s="24">
        <v>33.340648832095503</v>
      </c>
      <c r="C25" s="24">
        <v>33.613909511153103</v>
      </c>
      <c r="D25" s="24">
        <v>33.5259264172822</v>
      </c>
      <c r="E25" s="24">
        <v>33.108172963191102</v>
      </c>
      <c r="F25" s="24">
        <v>33.412212064665098</v>
      </c>
      <c r="G25" s="24">
        <v>33.575751317216501</v>
      </c>
      <c r="H25" s="24">
        <v>33.431834116549403</v>
      </c>
      <c r="I25" s="24">
        <v>33.2912942662878</v>
      </c>
      <c r="J25" s="24">
        <v>33.8357665167674</v>
      </c>
      <c r="K25" s="24">
        <v>33.618228007872801</v>
      </c>
      <c r="L25" s="24">
        <v>34.020942766423097</v>
      </c>
      <c r="M25" s="24">
        <v>33.719411681047802</v>
      </c>
      <c r="N25" s="24">
        <v>33.751680913399802</v>
      </c>
      <c r="O25" s="24">
        <v>33.8750621858334</v>
      </c>
      <c r="P25" s="24">
        <v>33.4858515892128</v>
      </c>
      <c r="Q25" s="24">
        <v>33.143360225020501</v>
      </c>
      <c r="R25" s="24">
        <v>33.0584518586857</v>
      </c>
      <c r="S25" s="24">
        <v>32.429431672082302</v>
      </c>
      <c r="T25" s="24">
        <v>32.183210709234203</v>
      </c>
      <c r="U25" s="24">
        <v>32.017889321079998</v>
      </c>
      <c r="V25" s="24">
        <v>32.569816661548501</v>
      </c>
      <c r="W25" s="24">
        <v>33.008642568944701</v>
      </c>
      <c r="X25" s="24">
        <v>32.846099422533598</v>
      </c>
      <c r="Y25" s="24">
        <v>32.098185437158001</v>
      </c>
      <c r="Z25" s="24">
        <v>32.289772396735799</v>
      </c>
      <c r="AA25" s="24">
        <v>32.025983659957902</v>
      </c>
      <c r="AB25" s="24">
        <v>31.462176239059001</v>
      </c>
      <c r="AC25" s="24">
        <v>30.7435706780381</v>
      </c>
      <c r="AD25" s="24">
        <v>31.243493133651899</v>
      </c>
      <c r="AE25" s="24">
        <v>31.4873411955361</v>
      </c>
      <c r="AF25" s="24">
        <v>31.465775254699999</v>
      </c>
      <c r="AG25" s="24">
        <v>31.005248388064899</v>
      </c>
      <c r="AH25" s="24">
        <v>31.599572042034001</v>
      </c>
      <c r="AI25" s="24">
        <v>31.3894233224052</v>
      </c>
      <c r="AJ25" s="24">
        <v>30.645583970419899</v>
      </c>
      <c r="AK25" s="24">
        <v>30.094521599050999</v>
      </c>
      <c r="AL25" s="24">
        <v>30.1736125443839</v>
      </c>
      <c r="AM25" s="24">
        <v>30.444375929130199</v>
      </c>
      <c r="AN25" s="24">
        <v>29.9719405663283</v>
      </c>
      <c r="AO25" s="24">
        <v>29.347600224076501</v>
      </c>
      <c r="AP25" s="24">
        <v>29.385314502427502</v>
      </c>
      <c r="AQ25" s="24">
        <v>29.427040418661399</v>
      </c>
      <c r="AR25" s="127">
        <v>29.575507032779502</v>
      </c>
      <c r="AS25" s="24">
        <v>29.517541450666801</v>
      </c>
      <c r="AT25" s="24">
        <v>29.066574146086499</v>
      </c>
    </row>
    <row r="26" spans="1:47" ht="15" customHeight="1" x14ac:dyDescent="0.25">
      <c r="A26" s="32" t="s">
        <v>171</v>
      </c>
      <c r="B26" s="24">
        <v>30.376546020330501</v>
      </c>
      <c r="C26" s="24">
        <v>30.7043582703214</v>
      </c>
      <c r="D26" s="24">
        <v>30.146831554377702</v>
      </c>
      <c r="E26" s="24">
        <v>29.892583228922302</v>
      </c>
      <c r="F26" s="24">
        <v>29.862320688540098</v>
      </c>
      <c r="G26" s="24">
        <v>30.278821155833398</v>
      </c>
      <c r="H26" s="24">
        <v>29.454459221141899</v>
      </c>
      <c r="I26" s="24">
        <v>29.7197341526367</v>
      </c>
      <c r="J26" s="24">
        <v>30.349503292312999</v>
      </c>
      <c r="K26" s="24">
        <v>30.624093277168502</v>
      </c>
      <c r="L26" s="24">
        <v>30.730321988209798</v>
      </c>
      <c r="M26" s="24">
        <v>30.7055322141014</v>
      </c>
      <c r="N26" s="24">
        <v>31.536514018926798</v>
      </c>
      <c r="O26" s="24">
        <v>32.619245310210701</v>
      </c>
      <c r="P26" s="24">
        <v>32.201471940964502</v>
      </c>
      <c r="Q26" s="24">
        <v>32.182281380826502</v>
      </c>
      <c r="R26" s="24">
        <v>32.574889426466697</v>
      </c>
      <c r="S26" s="24">
        <v>33.174446412481601</v>
      </c>
      <c r="T26" s="24">
        <v>32.428670406835401</v>
      </c>
      <c r="U26" s="24">
        <v>32.486786276938297</v>
      </c>
      <c r="V26" s="24">
        <v>33.456666256343297</v>
      </c>
      <c r="W26" s="24">
        <v>34.192876220379702</v>
      </c>
      <c r="X26" s="24">
        <v>33.510718774588199</v>
      </c>
      <c r="Y26" s="24">
        <v>33.723731512748998</v>
      </c>
      <c r="Z26" s="24">
        <v>34.552402382970001</v>
      </c>
      <c r="AA26" s="24">
        <v>34.256867632379802</v>
      </c>
      <c r="AB26" s="24">
        <v>33.661384252379101</v>
      </c>
      <c r="AC26" s="24">
        <v>33.742095509622203</v>
      </c>
      <c r="AD26" s="24">
        <v>33.839099325167297</v>
      </c>
      <c r="AE26" s="24">
        <v>34.344040656052996</v>
      </c>
      <c r="AF26" s="24">
        <v>33.598253131857398</v>
      </c>
      <c r="AG26" s="24">
        <v>33.727510599922297</v>
      </c>
      <c r="AH26" s="24">
        <v>34.403400902807199</v>
      </c>
      <c r="AI26" s="24">
        <v>34.603530381872702</v>
      </c>
      <c r="AJ26" s="24">
        <v>33.725548922974703</v>
      </c>
      <c r="AK26" s="24">
        <v>33.334331495793002</v>
      </c>
      <c r="AL26" s="24">
        <v>34.162174747932497</v>
      </c>
      <c r="AM26" s="24">
        <v>33.9285573852993</v>
      </c>
      <c r="AN26" s="24">
        <v>33.437348229933399</v>
      </c>
      <c r="AO26" s="24">
        <v>33.0911458740269</v>
      </c>
      <c r="AP26" s="24">
        <v>32.824665949799702</v>
      </c>
      <c r="AQ26" s="24">
        <v>32.418451187335101</v>
      </c>
      <c r="AR26" s="127">
        <v>31.768822990562001</v>
      </c>
      <c r="AS26" s="24">
        <v>31.961340982346201</v>
      </c>
      <c r="AT26" s="24">
        <v>31.184911954565202</v>
      </c>
    </row>
    <row r="27" spans="1:47" ht="15" customHeight="1" x14ac:dyDescent="0.25">
      <c r="A27" s="33" t="s">
        <v>153</v>
      </c>
      <c r="B27" s="57">
        <v>3.5166653717659901</v>
      </c>
      <c r="C27" s="57">
        <v>3.4860265417642502</v>
      </c>
      <c r="D27" s="57">
        <v>3.4067629678266602</v>
      </c>
      <c r="E27" s="57">
        <v>3.35053898811866</v>
      </c>
      <c r="F27" s="57">
        <v>3.4190994978295999</v>
      </c>
      <c r="G27" s="57">
        <v>3.4782682225604602</v>
      </c>
      <c r="H27" s="57">
        <v>3.4629662840746098</v>
      </c>
      <c r="I27" s="57">
        <v>3.4624315264491901</v>
      </c>
      <c r="J27" s="57">
        <v>3.4689034369885401</v>
      </c>
      <c r="K27" s="57">
        <v>3.50537203335471</v>
      </c>
      <c r="L27" s="57">
        <v>3.51111840485764</v>
      </c>
      <c r="M27" s="57">
        <v>3.5405383943460702</v>
      </c>
      <c r="N27" s="57">
        <v>3.5161134386078001</v>
      </c>
      <c r="O27" s="57">
        <v>3.4582469647616199</v>
      </c>
      <c r="P27" s="57">
        <v>3.4535451375435899</v>
      </c>
      <c r="Q27" s="57">
        <v>3.3651387123308201</v>
      </c>
      <c r="R27" s="57">
        <v>3.3409283350011498</v>
      </c>
      <c r="S27" s="57">
        <v>3.3757889990982899</v>
      </c>
      <c r="T27" s="57">
        <v>3.3873714652956299</v>
      </c>
      <c r="U27" s="57">
        <v>3.2935339568930502</v>
      </c>
      <c r="V27" s="57">
        <v>3.3977531620708601</v>
      </c>
      <c r="W27" s="57">
        <v>3.4809470958194599</v>
      </c>
      <c r="X27" s="57">
        <v>3.41315107235447</v>
      </c>
      <c r="Y27" s="57">
        <v>3.46461301501733</v>
      </c>
      <c r="Z27" s="57">
        <v>3.5335108048856898</v>
      </c>
      <c r="AA27" s="57">
        <v>3.42747111681643</v>
      </c>
      <c r="AB27" s="57">
        <v>3.4707609698800201</v>
      </c>
      <c r="AC27" s="57">
        <v>3.4361097173440398</v>
      </c>
      <c r="AD27" s="57">
        <v>3.5496392364599498</v>
      </c>
      <c r="AE27" s="57">
        <v>3.55747899159664</v>
      </c>
      <c r="AF27" s="57">
        <v>3.6140413718993498</v>
      </c>
      <c r="AG27" s="57">
        <v>3.62811934900542</v>
      </c>
      <c r="AH27" s="57">
        <v>3.6774649130549899</v>
      </c>
      <c r="AI27" s="57">
        <v>3.5906583936573599</v>
      </c>
      <c r="AJ27" s="57">
        <v>3.5835844060987898</v>
      </c>
      <c r="AK27" s="57">
        <v>3.6000897666068199</v>
      </c>
      <c r="AL27" s="57">
        <v>3.68000748083037</v>
      </c>
      <c r="AM27" s="57">
        <v>3.6691867969758398</v>
      </c>
      <c r="AN27" s="57">
        <v>3.6342385357604701</v>
      </c>
      <c r="AO27" s="57">
        <v>3.5947751520590301</v>
      </c>
      <c r="AP27" s="57">
        <v>3.65634480594204</v>
      </c>
      <c r="AQ27" s="57">
        <v>3.5800884478481301</v>
      </c>
      <c r="AR27" s="144">
        <v>3.63435028248588</v>
      </c>
      <c r="AS27" s="57">
        <v>3.7446097455799898</v>
      </c>
      <c r="AT27" s="57">
        <v>3.68932843775909</v>
      </c>
    </row>
    <row r="28" spans="1:47" ht="15" customHeight="1" x14ac:dyDescent="0.25">
      <c r="A28" s="33" t="s">
        <v>154</v>
      </c>
      <c r="B28" s="59">
        <v>45263</v>
      </c>
      <c r="C28" s="59">
        <v>44656</v>
      </c>
      <c r="D28" s="59">
        <v>41508</v>
      </c>
      <c r="E28" s="59">
        <v>42582</v>
      </c>
      <c r="F28" s="59">
        <v>40171</v>
      </c>
      <c r="G28" s="59">
        <v>41134</v>
      </c>
      <c r="H28" s="59">
        <v>38619</v>
      </c>
      <c r="I28" s="59">
        <v>42349</v>
      </c>
      <c r="J28" s="59">
        <v>42390</v>
      </c>
      <c r="K28" s="59">
        <v>43719</v>
      </c>
      <c r="L28" s="59">
        <v>42790</v>
      </c>
      <c r="M28" s="59">
        <v>44586</v>
      </c>
      <c r="N28" s="59">
        <v>43642</v>
      </c>
      <c r="O28" s="59">
        <v>46714</v>
      </c>
      <c r="P28" s="59">
        <v>44568</v>
      </c>
      <c r="Q28" s="59">
        <v>45002</v>
      </c>
      <c r="R28" s="59">
        <v>43402</v>
      </c>
      <c r="S28" s="59">
        <v>44925</v>
      </c>
      <c r="T28" s="59">
        <v>42166</v>
      </c>
      <c r="U28" s="59">
        <v>40494</v>
      </c>
      <c r="V28" s="59">
        <v>43250</v>
      </c>
      <c r="W28" s="59">
        <v>47045</v>
      </c>
      <c r="X28" s="59">
        <v>43446</v>
      </c>
      <c r="Y28" s="59">
        <v>44988</v>
      </c>
      <c r="Z28" s="59">
        <v>45130</v>
      </c>
      <c r="AA28" s="59">
        <v>45390</v>
      </c>
      <c r="AB28" s="59">
        <v>41368</v>
      </c>
      <c r="AC28" s="59">
        <v>41089</v>
      </c>
      <c r="AD28" s="59">
        <v>38865</v>
      </c>
      <c r="AE28" s="59">
        <v>42334</v>
      </c>
      <c r="AF28" s="59">
        <v>40358</v>
      </c>
      <c r="AG28" s="59">
        <v>40127</v>
      </c>
      <c r="AH28" s="59">
        <v>41662</v>
      </c>
      <c r="AI28" s="59">
        <v>41666</v>
      </c>
      <c r="AJ28" s="59">
        <v>39251</v>
      </c>
      <c r="AK28" s="59">
        <v>40105</v>
      </c>
      <c r="AL28" s="59">
        <v>39354</v>
      </c>
      <c r="AM28" s="59">
        <v>39796</v>
      </c>
      <c r="AN28" s="59">
        <v>36535</v>
      </c>
      <c r="AO28" s="59">
        <v>36052</v>
      </c>
      <c r="AP28" s="59">
        <v>34951</v>
      </c>
      <c r="AQ28" s="59">
        <v>33191</v>
      </c>
      <c r="AR28" s="139">
        <v>32164</v>
      </c>
      <c r="AS28" s="59">
        <v>34735</v>
      </c>
      <c r="AT28" s="59">
        <v>31149</v>
      </c>
    </row>
    <row r="29" spans="1:47" ht="15" customHeight="1" x14ac:dyDescent="0.25">
      <c r="A29" s="33" t="s">
        <v>155</v>
      </c>
      <c r="B29" s="59">
        <v>12871</v>
      </c>
      <c r="C29" s="59">
        <v>12810</v>
      </c>
      <c r="D29" s="59">
        <v>12184</v>
      </c>
      <c r="E29" s="59">
        <v>12709</v>
      </c>
      <c r="F29" s="59">
        <v>11749</v>
      </c>
      <c r="G29" s="59">
        <v>11826</v>
      </c>
      <c r="H29" s="59">
        <v>11152</v>
      </c>
      <c r="I29" s="59">
        <v>12231</v>
      </c>
      <c r="J29" s="59">
        <v>12220</v>
      </c>
      <c r="K29" s="59">
        <v>12472</v>
      </c>
      <c r="L29" s="59">
        <v>12187</v>
      </c>
      <c r="M29" s="59">
        <v>12593</v>
      </c>
      <c r="N29" s="59">
        <v>12412</v>
      </c>
      <c r="O29" s="59">
        <v>13508</v>
      </c>
      <c r="P29" s="59">
        <v>12905</v>
      </c>
      <c r="Q29" s="59">
        <v>13373</v>
      </c>
      <c r="R29" s="59">
        <v>12991</v>
      </c>
      <c r="S29" s="59">
        <v>13308</v>
      </c>
      <c r="T29" s="59">
        <v>12448</v>
      </c>
      <c r="U29" s="59">
        <v>12295</v>
      </c>
      <c r="V29" s="59">
        <v>12729</v>
      </c>
      <c r="W29" s="59">
        <v>13515</v>
      </c>
      <c r="X29" s="59">
        <v>12729</v>
      </c>
      <c r="Y29" s="59">
        <v>12985</v>
      </c>
      <c r="Z29" s="59">
        <v>12772</v>
      </c>
      <c r="AA29" s="59">
        <v>13243</v>
      </c>
      <c r="AB29" s="59">
        <v>11919</v>
      </c>
      <c r="AC29" s="59">
        <v>11958</v>
      </c>
      <c r="AD29" s="59">
        <v>10949</v>
      </c>
      <c r="AE29" s="59">
        <v>11900</v>
      </c>
      <c r="AF29" s="59">
        <v>11167</v>
      </c>
      <c r="AG29" s="59">
        <v>11060</v>
      </c>
      <c r="AH29" s="59">
        <v>11329</v>
      </c>
      <c r="AI29" s="59">
        <v>11604</v>
      </c>
      <c r="AJ29" s="59">
        <v>10953</v>
      </c>
      <c r="AK29" s="59">
        <v>11140</v>
      </c>
      <c r="AL29" s="59">
        <v>10694</v>
      </c>
      <c r="AM29" s="59">
        <v>10846</v>
      </c>
      <c r="AN29" s="59">
        <v>10053</v>
      </c>
      <c r="AO29" s="59">
        <v>10029</v>
      </c>
      <c r="AP29" s="59">
        <v>9559</v>
      </c>
      <c r="AQ29" s="59">
        <v>9271</v>
      </c>
      <c r="AR29" s="139">
        <v>8850</v>
      </c>
      <c r="AS29" s="59">
        <v>9276</v>
      </c>
      <c r="AT29" s="59">
        <v>8443</v>
      </c>
    </row>
    <row r="30" spans="1:47" ht="15" customHeight="1" x14ac:dyDescent="0.25">
      <c r="A30" s="33" t="s">
        <v>1</v>
      </c>
      <c r="B30" s="59">
        <v>43383</v>
      </c>
      <c r="C30" s="59">
        <v>42320</v>
      </c>
      <c r="D30" s="59">
        <v>41129</v>
      </c>
      <c r="E30" s="59">
        <v>43897</v>
      </c>
      <c r="F30" s="59">
        <v>40201</v>
      </c>
      <c r="G30" s="59">
        <v>39677</v>
      </c>
      <c r="H30" s="59">
        <v>38672</v>
      </c>
      <c r="I30" s="59">
        <v>42231</v>
      </c>
      <c r="J30" s="59">
        <v>40549</v>
      </c>
      <c r="K30" s="59">
        <v>41307</v>
      </c>
      <c r="L30" s="59">
        <v>39694</v>
      </c>
      <c r="M30" s="59">
        <v>41457</v>
      </c>
      <c r="N30" s="59">
        <v>39732</v>
      </c>
      <c r="O30" s="59">
        <v>41633</v>
      </c>
      <c r="P30" s="59">
        <v>40789</v>
      </c>
      <c r="Q30" s="59">
        <v>42757</v>
      </c>
      <c r="R30" s="59">
        <v>41131</v>
      </c>
      <c r="S30" s="59">
        <v>42174</v>
      </c>
      <c r="T30" s="59">
        <v>40729</v>
      </c>
      <c r="U30" s="59">
        <v>40370</v>
      </c>
      <c r="V30" s="59">
        <v>39806</v>
      </c>
      <c r="W30" s="59">
        <v>40766</v>
      </c>
      <c r="X30" s="59">
        <v>39399</v>
      </c>
      <c r="Y30" s="59">
        <v>40868</v>
      </c>
      <c r="Z30" s="59">
        <v>38947</v>
      </c>
      <c r="AA30" s="59">
        <v>41084</v>
      </c>
      <c r="AB30" s="59">
        <v>38356</v>
      </c>
      <c r="AC30" s="59">
        <v>39288</v>
      </c>
      <c r="AD30" s="59">
        <v>35281</v>
      </c>
      <c r="AE30" s="59">
        <v>37442</v>
      </c>
      <c r="AF30" s="59">
        <v>36005</v>
      </c>
      <c r="AG30" s="59">
        <v>36045</v>
      </c>
      <c r="AH30" s="59">
        <v>35454</v>
      </c>
      <c r="AI30" s="59">
        <v>36326</v>
      </c>
      <c r="AJ30" s="59">
        <v>36122</v>
      </c>
      <c r="AK30" s="59">
        <v>37917</v>
      </c>
      <c r="AL30" s="59">
        <v>35309</v>
      </c>
      <c r="AM30" s="59">
        <v>35767</v>
      </c>
      <c r="AN30" s="59">
        <v>34240</v>
      </c>
      <c r="AO30" s="59">
        <v>35326</v>
      </c>
      <c r="AP30" s="59">
        <v>33944</v>
      </c>
      <c r="AQ30" s="59">
        <v>33353</v>
      </c>
      <c r="AR30" s="139">
        <v>32423</v>
      </c>
      <c r="AS30" s="59">
        <v>33817</v>
      </c>
      <c r="AT30" s="59">
        <v>32222</v>
      </c>
    </row>
    <row r="31" spans="1:47" ht="15" customHeight="1" x14ac:dyDescent="0.25">
      <c r="A31" s="30"/>
      <c r="AR31" s="135"/>
    </row>
    <row r="32" spans="1:47" ht="15" customHeight="1" x14ac:dyDescent="0.25">
      <c r="A32" s="34" t="s">
        <v>94</v>
      </c>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138"/>
      <c r="AS32" s="58"/>
      <c r="AT32" s="58"/>
    </row>
    <row r="33" spans="1:47" ht="15" customHeight="1" x14ac:dyDescent="0.25">
      <c r="A33" s="87" t="s">
        <v>67</v>
      </c>
      <c r="AR33" s="135"/>
    </row>
    <row r="34" spans="1:47" ht="15" customHeight="1" x14ac:dyDescent="0.25">
      <c r="A34" s="48" t="s">
        <v>152</v>
      </c>
      <c r="B34" s="65">
        <v>37.8783082183107</v>
      </c>
      <c r="C34" s="65">
        <v>37.563115374905301</v>
      </c>
      <c r="D34" s="65">
        <v>37.268292682926798</v>
      </c>
      <c r="E34" s="65">
        <v>37.036222118320097</v>
      </c>
      <c r="F34" s="65">
        <v>37.7099848324414</v>
      </c>
      <c r="G34" s="65">
        <v>36.844177022999503</v>
      </c>
      <c r="H34" s="65">
        <v>37.223929463798498</v>
      </c>
      <c r="I34" s="65">
        <v>37.826763485477201</v>
      </c>
      <c r="J34" s="65">
        <v>37.643172979596201</v>
      </c>
      <c r="K34" s="65">
        <v>37.629284386373797</v>
      </c>
      <c r="L34" s="65">
        <v>37.988453520072703</v>
      </c>
      <c r="M34" s="65">
        <v>37.928523123341797</v>
      </c>
      <c r="N34" s="65">
        <v>37.816423132331799</v>
      </c>
      <c r="O34" s="65">
        <v>37.771953484821502</v>
      </c>
      <c r="P34" s="65">
        <v>37.576778540883801</v>
      </c>
      <c r="Q34" s="65">
        <v>37.317961165048501</v>
      </c>
      <c r="R34" s="65">
        <v>36.449677403158198</v>
      </c>
      <c r="S34" s="65">
        <v>36.2602195164637</v>
      </c>
      <c r="T34" s="65">
        <v>36.233354140657497</v>
      </c>
      <c r="U34" s="65">
        <v>36.0806140083359</v>
      </c>
      <c r="V34" s="65">
        <v>36.106514994829404</v>
      </c>
      <c r="W34" s="65">
        <v>36.547284297765302</v>
      </c>
      <c r="X34" s="65">
        <v>36.522507996775303</v>
      </c>
      <c r="Y34" s="65">
        <v>36.426256077795799</v>
      </c>
      <c r="Z34" s="65">
        <v>36.28514381307</v>
      </c>
      <c r="AA34" s="65">
        <v>36.958586870009498</v>
      </c>
      <c r="AB34" s="65">
        <v>36.709559838736403</v>
      </c>
      <c r="AC34" s="65">
        <v>35.306270013428403</v>
      </c>
      <c r="AD34" s="65">
        <v>35.700412007063001</v>
      </c>
      <c r="AE34" s="65">
        <v>35.9597915539482</v>
      </c>
      <c r="AF34" s="65">
        <v>36.289497442070399</v>
      </c>
      <c r="AG34" s="65">
        <v>36.789206809127101</v>
      </c>
      <c r="AH34" s="65">
        <v>36.812724154062103</v>
      </c>
      <c r="AI34" s="65">
        <v>36.878547442869497</v>
      </c>
      <c r="AJ34" s="65">
        <v>36.231316297010601</v>
      </c>
      <c r="AK34" s="65">
        <v>35.428943789664601</v>
      </c>
      <c r="AL34" s="65">
        <v>35.093933835157202</v>
      </c>
      <c r="AM34" s="65">
        <v>34.636222910216702</v>
      </c>
      <c r="AN34" s="65">
        <v>34.046662783211197</v>
      </c>
      <c r="AO34" s="65">
        <v>33.135994108149397</v>
      </c>
      <c r="AP34" s="65">
        <v>32.876277351192201</v>
      </c>
      <c r="AQ34" s="65">
        <v>33.070456712020103</v>
      </c>
      <c r="AR34" s="148">
        <v>33.878331335958499</v>
      </c>
      <c r="AS34" s="65">
        <v>33.416402356139599</v>
      </c>
      <c r="AT34" s="65">
        <v>33.880224940576298</v>
      </c>
      <c r="AU34" s="40"/>
    </row>
    <row r="35" spans="1:47" ht="15" customHeight="1" x14ac:dyDescent="0.35">
      <c r="A35" s="107" t="s">
        <v>169</v>
      </c>
      <c r="B35" s="24">
        <v>38.825430551104503</v>
      </c>
      <c r="C35" s="24">
        <v>38.894123190971598</v>
      </c>
      <c r="D35" s="24">
        <v>38.556724237787499</v>
      </c>
      <c r="E35" s="24">
        <v>38.104210352059198</v>
      </c>
      <c r="F35" s="24">
        <v>38.498324459994002</v>
      </c>
      <c r="G35" s="24">
        <v>37.7975735732714</v>
      </c>
      <c r="H35" s="24">
        <v>38.184572087271299</v>
      </c>
      <c r="I35" s="24">
        <v>38.722655882678197</v>
      </c>
      <c r="J35" s="24">
        <v>38.303215414305299</v>
      </c>
      <c r="K35" s="24">
        <v>38.340491270504799</v>
      </c>
      <c r="L35" s="24">
        <v>38.4280279768263</v>
      </c>
      <c r="M35" s="24">
        <v>38.375252753858099</v>
      </c>
      <c r="N35" s="24">
        <v>37.946044929867497</v>
      </c>
      <c r="O35" s="24">
        <v>37.871523660242197</v>
      </c>
      <c r="P35" s="24">
        <v>37.538379014243901</v>
      </c>
      <c r="Q35" s="24">
        <v>37.4476615373313</v>
      </c>
      <c r="R35" s="24">
        <v>36.778205981998397</v>
      </c>
      <c r="S35" s="24">
        <v>36.5361835162727</v>
      </c>
      <c r="T35" s="24">
        <v>36.871099865304799</v>
      </c>
      <c r="U35" s="24">
        <v>36.750262537154597</v>
      </c>
      <c r="V35" s="24">
        <v>36.891066775909302</v>
      </c>
      <c r="W35" s="24">
        <v>37.024940867959202</v>
      </c>
      <c r="X35" s="24">
        <v>36.559470403137901</v>
      </c>
      <c r="Y35" s="24">
        <v>36.997922747388003</v>
      </c>
      <c r="Z35" s="24">
        <v>36.408737870766402</v>
      </c>
      <c r="AA35" s="24">
        <v>36.608686184858001</v>
      </c>
      <c r="AB35" s="24">
        <v>36.343268499236501</v>
      </c>
      <c r="AC35" s="24">
        <v>35.096637130578699</v>
      </c>
      <c r="AD35" s="24">
        <v>35.483760832316101</v>
      </c>
      <c r="AE35" s="24">
        <v>35.7012780304091</v>
      </c>
      <c r="AF35" s="24">
        <v>36.115776451966603</v>
      </c>
      <c r="AG35" s="24">
        <v>36.134177399873501</v>
      </c>
      <c r="AH35" s="24">
        <v>36.456158358774402</v>
      </c>
      <c r="AI35" s="24">
        <v>36.663501944866702</v>
      </c>
      <c r="AJ35" s="24">
        <v>35.950448489033597</v>
      </c>
      <c r="AK35" s="24">
        <v>35.810432421431898</v>
      </c>
      <c r="AL35" s="24">
        <v>35.731923825524703</v>
      </c>
      <c r="AM35" s="24">
        <v>35.783656826949297</v>
      </c>
      <c r="AN35" s="24">
        <v>35.348122498467099</v>
      </c>
      <c r="AO35" s="24">
        <v>35.075929443120998</v>
      </c>
      <c r="AP35" s="24">
        <v>35.165564992667903</v>
      </c>
      <c r="AQ35" s="24">
        <v>35.187546904654901</v>
      </c>
      <c r="AR35" s="127">
        <v>35.7186215707641</v>
      </c>
      <c r="AS35" s="24">
        <v>35.622303847289601</v>
      </c>
      <c r="AT35" s="24">
        <v>35.863661217769099</v>
      </c>
    </row>
    <row r="36" spans="1:47" ht="15" customHeight="1" x14ac:dyDescent="0.25">
      <c r="A36" s="108" t="s">
        <v>171</v>
      </c>
      <c r="B36" s="24">
        <v>38.516226167206199</v>
      </c>
      <c r="C36" s="24">
        <v>38.132340683933698</v>
      </c>
      <c r="D36" s="24">
        <v>38.174916945139302</v>
      </c>
      <c r="E36" s="24">
        <v>38.395360266260901</v>
      </c>
      <c r="F36" s="24">
        <v>38.6750088724474</v>
      </c>
      <c r="G36" s="24">
        <v>38.509951949728098</v>
      </c>
      <c r="H36" s="24">
        <v>38.502705876527202</v>
      </c>
      <c r="I36" s="24">
        <v>38.567456102798999</v>
      </c>
      <c r="J36" s="24">
        <v>38.803306065290897</v>
      </c>
      <c r="K36" s="24">
        <v>38.752141615868901</v>
      </c>
      <c r="L36" s="24">
        <v>39.023774043246398</v>
      </c>
      <c r="M36" s="24">
        <v>39.0166188694837</v>
      </c>
      <c r="N36" s="24">
        <v>39.333726702464197</v>
      </c>
      <c r="O36" s="24">
        <v>39.3637783245793</v>
      </c>
      <c r="P36" s="24">
        <v>39.501748026639902</v>
      </c>
      <c r="Q36" s="24">
        <v>39.333648127717197</v>
      </c>
      <c r="R36" s="24">
        <v>39.134819921159803</v>
      </c>
      <c r="S36" s="24">
        <v>39.187384500191001</v>
      </c>
      <c r="T36" s="24">
        <v>38.825602775352699</v>
      </c>
      <c r="U36" s="24">
        <v>38.793699971181297</v>
      </c>
      <c r="V36" s="24">
        <v>38.678796718920097</v>
      </c>
      <c r="W36" s="24">
        <v>38.985691929806102</v>
      </c>
      <c r="X36" s="24">
        <v>39.426386093637397</v>
      </c>
      <c r="Y36" s="24">
        <v>38.891681830407698</v>
      </c>
      <c r="Z36" s="24">
        <v>39.339754442303601</v>
      </c>
      <c r="AA36" s="24">
        <v>39.813249185151498</v>
      </c>
      <c r="AB36" s="24">
        <v>39.829639839499897</v>
      </c>
      <c r="AC36" s="24">
        <v>39.672981382849699</v>
      </c>
      <c r="AD36" s="24">
        <v>39.679999674746902</v>
      </c>
      <c r="AE36" s="24">
        <v>39.721862023539103</v>
      </c>
      <c r="AF36" s="24">
        <v>39.637069490103798</v>
      </c>
      <c r="AG36" s="24">
        <v>40.118377909253603</v>
      </c>
      <c r="AH36" s="24">
        <v>39.819914295287703</v>
      </c>
      <c r="AI36" s="24">
        <v>39.678393998002697</v>
      </c>
      <c r="AJ36" s="24">
        <v>39.744216307976998</v>
      </c>
      <c r="AK36" s="24">
        <v>39.081859868232698</v>
      </c>
      <c r="AL36" s="24">
        <v>38.825358509632501</v>
      </c>
      <c r="AM36" s="24">
        <v>38.3159145832674</v>
      </c>
      <c r="AN36" s="24">
        <v>38.1618887847441</v>
      </c>
      <c r="AO36" s="24">
        <v>37.523413165028501</v>
      </c>
      <c r="AP36" s="24">
        <v>37.1740608585243</v>
      </c>
      <c r="AQ36" s="24">
        <v>37.346258307365197</v>
      </c>
      <c r="AR36" s="127">
        <v>37.623058265194302</v>
      </c>
      <c r="AS36" s="24">
        <v>37.257447008849901</v>
      </c>
      <c r="AT36" s="24">
        <v>37.479912222807101</v>
      </c>
    </row>
    <row r="37" spans="1:47" ht="15" customHeight="1" x14ac:dyDescent="0.25">
      <c r="A37" s="48" t="s">
        <v>153</v>
      </c>
      <c r="B37" s="57">
        <v>3.5549519431675698</v>
      </c>
      <c r="C37" s="57">
        <v>3.4281273628497</v>
      </c>
      <c r="D37" s="57">
        <v>3.4060863874345499</v>
      </c>
      <c r="E37" s="57">
        <v>3.3037279073221399</v>
      </c>
      <c r="F37" s="57">
        <v>3.3443120588904902</v>
      </c>
      <c r="G37" s="57">
        <v>3.3401251526251499</v>
      </c>
      <c r="H37" s="57">
        <v>3.3245891520716002</v>
      </c>
      <c r="I37" s="57">
        <v>3.3241464417934998</v>
      </c>
      <c r="J37" s="57">
        <v>3.2981885083498401</v>
      </c>
      <c r="K37" s="57">
        <v>3.3553684503514001</v>
      </c>
      <c r="L37" s="57">
        <v>3.41806796594667</v>
      </c>
      <c r="M37" s="57">
        <v>3.39130434782609</v>
      </c>
      <c r="N37" s="57">
        <v>3.4069387755101999</v>
      </c>
      <c r="O37" s="57">
        <v>3.3348154136351398</v>
      </c>
      <c r="P37" s="57">
        <v>3.3125043106421099</v>
      </c>
      <c r="Q37" s="57">
        <v>3.2050731707317102</v>
      </c>
      <c r="R37" s="57">
        <v>3.1926441214959702</v>
      </c>
      <c r="S37" s="57">
        <v>3.19733848169344</v>
      </c>
      <c r="T37" s="57">
        <v>3.2454956571674698</v>
      </c>
      <c r="U37" s="57">
        <v>3.2624498133408499</v>
      </c>
      <c r="V37" s="57">
        <v>3.3311613919518801</v>
      </c>
      <c r="W37" s="57">
        <v>3.3447391509752298</v>
      </c>
      <c r="X37" s="57">
        <v>3.3729706636286001</v>
      </c>
      <c r="Y37" s="57">
        <v>3.3357202447163501</v>
      </c>
      <c r="Z37" s="57">
        <v>3.3825847709696601</v>
      </c>
      <c r="AA37" s="57">
        <v>3.3703369225425499</v>
      </c>
      <c r="AB37" s="57">
        <v>3.4135700315932</v>
      </c>
      <c r="AC37" s="57">
        <v>3.4152282036278501</v>
      </c>
      <c r="AD37" s="57">
        <v>3.45824746517187</v>
      </c>
      <c r="AE37" s="57">
        <v>3.5186094393411498</v>
      </c>
      <c r="AF37" s="57">
        <v>3.65146363711751</v>
      </c>
      <c r="AG37" s="57">
        <v>3.5887275412256998</v>
      </c>
      <c r="AH37" s="57">
        <v>3.6979837343273498</v>
      </c>
      <c r="AI37" s="57">
        <v>3.6980660757453698</v>
      </c>
      <c r="AJ37" s="57">
        <v>3.69408633452549</v>
      </c>
      <c r="AK37" s="57">
        <v>3.6900439824070399</v>
      </c>
      <c r="AL37" s="57">
        <v>3.7461247296322999</v>
      </c>
      <c r="AM37" s="57">
        <v>3.68328319724968</v>
      </c>
      <c r="AN37" s="57">
        <v>3.83250787933363</v>
      </c>
      <c r="AO37" s="57">
        <v>3.7562831253205702</v>
      </c>
      <c r="AP37" s="57">
        <v>3.7465097901483899</v>
      </c>
      <c r="AQ37" s="57">
        <v>3.9131726065688301</v>
      </c>
      <c r="AR37" s="144">
        <v>3.85976585530195</v>
      </c>
      <c r="AS37" s="57">
        <v>3.8744915254237302</v>
      </c>
      <c r="AT37" s="57">
        <v>4.03028747433265</v>
      </c>
    </row>
    <row r="38" spans="1:47" ht="15" customHeight="1" x14ac:dyDescent="0.25">
      <c r="A38" s="48" t="s">
        <v>154</v>
      </c>
      <c r="B38" s="59">
        <v>42535</v>
      </c>
      <c r="C38" s="59">
        <v>40805</v>
      </c>
      <c r="D38" s="59">
        <v>41636</v>
      </c>
      <c r="E38" s="59">
        <v>44488</v>
      </c>
      <c r="F38" s="59">
        <v>44068</v>
      </c>
      <c r="G38" s="59">
        <v>43769</v>
      </c>
      <c r="H38" s="59">
        <v>43090</v>
      </c>
      <c r="I38" s="59">
        <v>48486</v>
      </c>
      <c r="J38" s="59">
        <v>46610</v>
      </c>
      <c r="K38" s="59">
        <v>48220</v>
      </c>
      <c r="L38" s="59">
        <v>48581</v>
      </c>
      <c r="M38" s="59">
        <v>49452</v>
      </c>
      <c r="N38" s="59">
        <v>50082</v>
      </c>
      <c r="O38" s="59">
        <v>49502</v>
      </c>
      <c r="P38" s="59">
        <v>48028</v>
      </c>
      <c r="Q38" s="59">
        <v>49278</v>
      </c>
      <c r="R38" s="59">
        <v>46354</v>
      </c>
      <c r="S38" s="59">
        <v>46371</v>
      </c>
      <c r="T38" s="59">
        <v>45213</v>
      </c>
      <c r="U38" s="59">
        <v>46317</v>
      </c>
      <c r="V38" s="59">
        <v>46523</v>
      </c>
      <c r="W38" s="59">
        <v>49559</v>
      </c>
      <c r="X38" s="59">
        <v>47370</v>
      </c>
      <c r="Y38" s="59">
        <v>47981</v>
      </c>
      <c r="Z38" s="59">
        <v>45489</v>
      </c>
      <c r="AA38" s="59">
        <v>48516</v>
      </c>
      <c r="AB38" s="59">
        <v>45380</v>
      </c>
      <c r="AC38" s="59">
        <v>46693</v>
      </c>
      <c r="AD38" s="59">
        <v>41952</v>
      </c>
      <c r="AE38" s="59">
        <v>44433</v>
      </c>
      <c r="AF38" s="59">
        <v>44033</v>
      </c>
      <c r="AG38" s="59">
        <v>43743</v>
      </c>
      <c r="AH38" s="59">
        <v>43651</v>
      </c>
      <c r="AI38" s="59">
        <v>45893</v>
      </c>
      <c r="AJ38" s="59">
        <v>44414</v>
      </c>
      <c r="AK38" s="59">
        <v>46144</v>
      </c>
      <c r="AL38" s="59">
        <v>41567</v>
      </c>
      <c r="AM38" s="59">
        <v>42855</v>
      </c>
      <c r="AN38" s="59">
        <v>42560</v>
      </c>
      <c r="AO38" s="59">
        <v>43941</v>
      </c>
      <c r="AP38" s="59">
        <v>42669</v>
      </c>
      <c r="AQ38" s="59">
        <v>44798</v>
      </c>
      <c r="AR38" s="139">
        <v>45827</v>
      </c>
      <c r="AS38" s="59">
        <v>45719</v>
      </c>
      <c r="AT38" s="59">
        <v>47106</v>
      </c>
    </row>
    <row r="39" spans="1:47" ht="15" customHeight="1" x14ac:dyDescent="0.25">
      <c r="A39" s="48" t="s">
        <v>155</v>
      </c>
      <c r="B39" s="59">
        <v>11965</v>
      </c>
      <c r="C39" s="59">
        <v>11903</v>
      </c>
      <c r="D39" s="59">
        <v>12224</v>
      </c>
      <c r="E39" s="59">
        <v>13466</v>
      </c>
      <c r="F39" s="59">
        <v>13177</v>
      </c>
      <c r="G39" s="59">
        <v>13104</v>
      </c>
      <c r="H39" s="59">
        <v>12961</v>
      </c>
      <c r="I39" s="59">
        <v>14586</v>
      </c>
      <c r="J39" s="59">
        <v>14132</v>
      </c>
      <c r="K39" s="59">
        <v>14371</v>
      </c>
      <c r="L39" s="59">
        <v>14213</v>
      </c>
      <c r="M39" s="59">
        <v>14582</v>
      </c>
      <c r="N39" s="59">
        <v>14700</v>
      </c>
      <c r="O39" s="59">
        <v>14844</v>
      </c>
      <c r="P39" s="59">
        <v>14499</v>
      </c>
      <c r="Q39" s="59">
        <v>15375</v>
      </c>
      <c r="R39" s="59">
        <v>14519</v>
      </c>
      <c r="S39" s="59">
        <v>14503</v>
      </c>
      <c r="T39" s="59">
        <v>13931</v>
      </c>
      <c r="U39" s="59">
        <v>14197</v>
      </c>
      <c r="V39" s="59">
        <v>13966</v>
      </c>
      <c r="W39" s="59">
        <v>14817</v>
      </c>
      <c r="X39" s="59">
        <v>14044</v>
      </c>
      <c r="Y39" s="59">
        <v>14384</v>
      </c>
      <c r="Z39" s="59">
        <v>13448</v>
      </c>
      <c r="AA39" s="59">
        <v>14395</v>
      </c>
      <c r="AB39" s="59">
        <v>13294</v>
      </c>
      <c r="AC39" s="59">
        <v>13672</v>
      </c>
      <c r="AD39" s="59">
        <v>12131</v>
      </c>
      <c r="AE39" s="59">
        <v>12628</v>
      </c>
      <c r="AF39" s="59">
        <v>12059</v>
      </c>
      <c r="AG39" s="59">
        <v>12189</v>
      </c>
      <c r="AH39" s="59">
        <v>11804</v>
      </c>
      <c r="AI39" s="59">
        <v>12410</v>
      </c>
      <c r="AJ39" s="59">
        <v>12023</v>
      </c>
      <c r="AK39" s="59">
        <v>12505</v>
      </c>
      <c r="AL39" s="59">
        <v>11096</v>
      </c>
      <c r="AM39" s="59">
        <v>11635</v>
      </c>
      <c r="AN39" s="59">
        <v>11105</v>
      </c>
      <c r="AO39" s="59">
        <v>11698</v>
      </c>
      <c r="AP39" s="59">
        <v>11389</v>
      </c>
      <c r="AQ39" s="59">
        <v>11448</v>
      </c>
      <c r="AR39" s="139">
        <v>11873</v>
      </c>
      <c r="AS39" s="59">
        <v>11800</v>
      </c>
      <c r="AT39" s="59">
        <v>11688</v>
      </c>
    </row>
    <row r="40" spans="1:47" ht="15" customHeight="1" x14ac:dyDescent="0.25">
      <c r="A40" s="48" t="s">
        <v>1</v>
      </c>
      <c r="B40" s="59">
        <v>31588</v>
      </c>
      <c r="C40" s="59">
        <v>31688</v>
      </c>
      <c r="D40" s="59">
        <v>32800</v>
      </c>
      <c r="E40" s="59">
        <v>36359</v>
      </c>
      <c r="F40" s="59">
        <v>34943</v>
      </c>
      <c r="G40" s="59">
        <v>35566</v>
      </c>
      <c r="H40" s="59">
        <v>34819</v>
      </c>
      <c r="I40" s="59">
        <v>38560</v>
      </c>
      <c r="J40" s="59">
        <v>37542</v>
      </c>
      <c r="K40" s="59">
        <v>38191</v>
      </c>
      <c r="L40" s="59">
        <v>37414</v>
      </c>
      <c r="M40" s="59">
        <v>38446</v>
      </c>
      <c r="N40" s="59">
        <v>38872</v>
      </c>
      <c r="O40" s="59">
        <v>39299</v>
      </c>
      <c r="P40" s="59">
        <v>38585</v>
      </c>
      <c r="Q40" s="59">
        <v>41200</v>
      </c>
      <c r="R40" s="59">
        <v>39833</v>
      </c>
      <c r="S40" s="59">
        <v>39997</v>
      </c>
      <c r="T40" s="59">
        <v>38448</v>
      </c>
      <c r="U40" s="59">
        <v>39348</v>
      </c>
      <c r="V40" s="59">
        <v>38680</v>
      </c>
      <c r="W40" s="59">
        <v>40542</v>
      </c>
      <c r="X40" s="59">
        <v>38453</v>
      </c>
      <c r="Y40" s="59">
        <v>39488</v>
      </c>
      <c r="Z40" s="59">
        <v>37062</v>
      </c>
      <c r="AA40" s="59">
        <v>38949</v>
      </c>
      <c r="AB40" s="59">
        <v>36214</v>
      </c>
      <c r="AC40" s="59">
        <v>38724</v>
      </c>
      <c r="AD40" s="59">
        <v>33980</v>
      </c>
      <c r="AE40" s="59">
        <v>35117</v>
      </c>
      <c r="AF40" s="59">
        <v>33230</v>
      </c>
      <c r="AG40" s="59">
        <v>33132</v>
      </c>
      <c r="AH40" s="59">
        <v>32065</v>
      </c>
      <c r="AI40" s="59">
        <v>33651</v>
      </c>
      <c r="AJ40" s="59">
        <v>33184</v>
      </c>
      <c r="AK40" s="59">
        <v>35296</v>
      </c>
      <c r="AL40" s="59">
        <v>31618</v>
      </c>
      <c r="AM40" s="59">
        <v>33592</v>
      </c>
      <c r="AN40" s="59">
        <v>32617</v>
      </c>
      <c r="AO40" s="59">
        <v>35303</v>
      </c>
      <c r="AP40" s="59">
        <v>34642</v>
      </c>
      <c r="AQ40" s="59">
        <v>34617</v>
      </c>
      <c r="AR40" s="139">
        <v>35046</v>
      </c>
      <c r="AS40" s="59">
        <v>35312</v>
      </c>
      <c r="AT40" s="59">
        <v>34498</v>
      </c>
    </row>
    <row r="41" spans="1:47" ht="15" customHeight="1" x14ac:dyDescent="0.25">
      <c r="A41" s="48"/>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139"/>
      <c r="AS41" s="59"/>
      <c r="AT41" s="59"/>
    </row>
    <row r="42" spans="1:47" ht="15" customHeight="1" x14ac:dyDescent="0.25">
      <c r="A42" s="87" t="s">
        <v>95</v>
      </c>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139"/>
      <c r="AS42" s="59"/>
      <c r="AT42" s="59"/>
    </row>
    <row r="43" spans="1:47" ht="15" customHeight="1" x14ac:dyDescent="0.25">
      <c r="A43" s="48" t="s">
        <v>152</v>
      </c>
      <c r="B43" s="65">
        <v>36.707746478873197</v>
      </c>
      <c r="C43" s="65">
        <v>32.543651838202997</v>
      </c>
      <c r="D43" s="65">
        <v>27.366818873668201</v>
      </c>
      <c r="E43" s="65">
        <v>26.606717799523899</v>
      </c>
      <c r="F43" s="65">
        <v>24.987775061124701</v>
      </c>
      <c r="G43" s="65">
        <v>22.108843537415002</v>
      </c>
      <c r="H43" s="65">
        <v>26.520051746442402</v>
      </c>
      <c r="I43" s="65">
        <v>26.299694189602398</v>
      </c>
      <c r="J43" s="65">
        <v>32.121212121212103</v>
      </c>
      <c r="K43" s="65">
        <v>30</v>
      </c>
      <c r="L43" s="65">
        <v>31.889763779527598</v>
      </c>
      <c r="M43" s="65">
        <v>33.471074380165298</v>
      </c>
      <c r="N43" s="65">
        <v>34.883720930232599</v>
      </c>
      <c r="O43" s="65">
        <v>35.031847133757999</v>
      </c>
      <c r="P43" s="65">
        <v>38.690476190476197</v>
      </c>
      <c r="Q43" s="65">
        <v>42.6086956521739</v>
      </c>
      <c r="R43" s="65">
        <v>45.736434108527099</v>
      </c>
      <c r="S43" s="65">
        <v>43.548387096774199</v>
      </c>
      <c r="T43" s="65">
        <v>43.356643356643403</v>
      </c>
      <c r="U43" s="65">
        <v>45.7943925233645</v>
      </c>
      <c r="V43" s="65">
        <v>37.288135593220296</v>
      </c>
      <c r="W43" s="65">
        <v>34.090909090909101</v>
      </c>
      <c r="X43" s="65" t="s">
        <v>250</v>
      </c>
      <c r="Y43" s="65" t="s">
        <v>250</v>
      </c>
      <c r="Z43" s="65" t="s">
        <v>250</v>
      </c>
      <c r="AA43" s="65" t="s">
        <v>250</v>
      </c>
      <c r="AB43" s="65" t="s">
        <v>250</v>
      </c>
      <c r="AC43" s="65" t="s">
        <v>250</v>
      </c>
      <c r="AD43" s="65" t="s">
        <v>250</v>
      </c>
      <c r="AE43" s="65" t="s">
        <v>250</v>
      </c>
      <c r="AF43" s="65" t="s">
        <v>250</v>
      </c>
      <c r="AG43" s="65" t="s">
        <v>250</v>
      </c>
      <c r="AH43" s="65" t="s">
        <v>250</v>
      </c>
      <c r="AI43" s="65" t="s">
        <v>250</v>
      </c>
      <c r="AJ43" s="65" t="s">
        <v>250</v>
      </c>
      <c r="AK43" s="65" t="s">
        <v>250</v>
      </c>
      <c r="AL43" s="65" t="s">
        <v>250</v>
      </c>
      <c r="AM43" s="65" t="s">
        <v>250</v>
      </c>
      <c r="AN43" s="65" t="s">
        <v>250</v>
      </c>
      <c r="AO43" s="65" t="s">
        <v>250</v>
      </c>
      <c r="AP43" s="65" t="s">
        <v>250</v>
      </c>
      <c r="AQ43" s="65" t="s">
        <v>250</v>
      </c>
      <c r="AR43" s="148" t="s">
        <v>250</v>
      </c>
      <c r="AS43" s="65" t="s">
        <v>250</v>
      </c>
      <c r="AT43" s="65" t="s">
        <v>250</v>
      </c>
      <c r="AU43" s="40"/>
    </row>
    <row r="44" spans="1:47" ht="15" customHeight="1" x14ac:dyDescent="0.35">
      <c r="A44" s="106" t="s">
        <v>169</v>
      </c>
      <c r="B44" s="24">
        <v>32.785820272429604</v>
      </c>
      <c r="C44" s="24">
        <v>30.988084980386098</v>
      </c>
      <c r="D44" s="24">
        <v>28.8195616411872</v>
      </c>
      <c r="E44" s="24">
        <v>28.517605049082199</v>
      </c>
      <c r="F44" s="24">
        <v>28.6352870308557</v>
      </c>
      <c r="G44" s="24">
        <v>27.5600241936054</v>
      </c>
      <c r="H44" s="24">
        <v>28.9318324956533</v>
      </c>
      <c r="I44" s="24">
        <v>29.210785929235499</v>
      </c>
      <c r="J44" s="24">
        <v>32.537135129494899</v>
      </c>
      <c r="K44" s="24">
        <v>29.449877209411799</v>
      </c>
      <c r="L44" s="24">
        <v>32.697706054015697</v>
      </c>
      <c r="M44" s="24">
        <v>30.952742713057901</v>
      </c>
      <c r="N44" s="24">
        <v>31.682601161395301</v>
      </c>
      <c r="O44" s="24">
        <v>28.8363809188535</v>
      </c>
      <c r="P44" s="24">
        <v>34.100105804999998</v>
      </c>
      <c r="Q44" s="24">
        <v>32.898587058260901</v>
      </c>
      <c r="R44" s="24">
        <v>36.817147993953498</v>
      </c>
      <c r="S44" s="24">
        <v>32.788108236451599</v>
      </c>
      <c r="T44" s="24">
        <v>27.772031599580401</v>
      </c>
      <c r="U44" s="24">
        <v>31.3159073482243</v>
      </c>
      <c r="V44" s="24">
        <v>31.233045671525399</v>
      </c>
      <c r="W44" s="24">
        <v>27.713713452727301</v>
      </c>
      <c r="X44" s="24" t="s">
        <v>250</v>
      </c>
      <c r="Y44" s="24" t="s">
        <v>250</v>
      </c>
      <c r="Z44" s="24" t="s">
        <v>250</v>
      </c>
      <c r="AA44" s="24" t="s">
        <v>250</v>
      </c>
      <c r="AB44" s="24" t="s">
        <v>250</v>
      </c>
      <c r="AC44" s="24" t="s">
        <v>250</v>
      </c>
      <c r="AD44" s="24" t="s">
        <v>250</v>
      </c>
      <c r="AE44" s="24" t="s">
        <v>250</v>
      </c>
      <c r="AF44" s="24" t="s">
        <v>250</v>
      </c>
      <c r="AG44" s="24" t="s">
        <v>250</v>
      </c>
      <c r="AH44" s="24" t="s">
        <v>250</v>
      </c>
      <c r="AI44" s="24" t="s">
        <v>250</v>
      </c>
      <c r="AJ44" s="24" t="s">
        <v>250</v>
      </c>
      <c r="AK44" s="24" t="s">
        <v>250</v>
      </c>
      <c r="AL44" s="24" t="s">
        <v>250</v>
      </c>
      <c r="AM44" s="24" t="s">
        <v>250</v>
      </c>
      <c r="AN44" s="24" t="s">
        <v>250</v>
      </c>
      <c r="AO44" s="24" t="s">
        <v>250</v>
      </c>
      <c r="AP44" s="24" t="s">
        <v>250</v>
      </c>
      <c r="AQ44" s="24" t="s">
        <v>250</v>
      </c>
      <c r="AR44" s="127" t="s">
        <v>250</v>
      </c>
      <c r="AS44" s="24" t="s">
        <v>250</v>
      </c>
      <c r="AT44" s="24" t="s">
        <v>250</v>
      </c>
    </row>
    <row r="45" spans="1:47" ht="15" customHeight="1" x14ac:dyDescent="0.25">
      <c r="A45" s="80" t="s">
        <v>171</v>
      </c>
      <c r="B45" s="24">
        <v>38.270236386443699</v>
      </c>
      <c r="C45" s="24">
        <v>35.903877037816997</v>
      </c>
      <c r="D45" s="24">
        <v>32.895567412481</v>
      </c>
      <c r="E45" s="24">
        <v>32.437422930441699</v>
      </c>
      <c r="F45" s="24">
        <v>30.7007982102689</v>
      </c>
      <c r="G45" s="24">
        <v>28.8971295238095</v>
      </c>
      <c r="H45" s="24">
        <v>31.936529430789101</v>
      </c>
      <c r="I45" s="24">
        <v>31.437218440367001</v>
      </c>
      <c r="J45" s="24">
        <v>33.932387171717203</v>
      </c>
      <c r="K45" s="24">
        <v>34.898432970588203</v>
      </c>
      <c r="L45" s="24">
        <v>33.5403679055118</v>
      </c>
      <c r="M45" s="24">
        <v>36.866641847107402</v>
      </c>
      <c r="N45" s="24">
        <v>37.549429948837201</v>
      </c>
      <c r="O45" s="24">
        <v>40.543776394904498</v>
      </c>
      <c r="P45" s="24">
        <v>38.938680565476197</v>
      </c>
      <c r="Q45" s="24">
        <v>44.058418773912997</v>
      </c>
      <c r="R45" s="24">
        <v>43.2675962945737</v>
      </c>
      <c r="S45" s="24">
        <v>45.108589040322599</v>
      </c>
      <c r="T45" s="24">
        <v>49.9329219370629</v>
      </c>
      <c r="U45" s="24">
        <v>48.826795355140199</v>
      </c>
      <c r="V45" s="24">
        <v>40.403400101694899</v>
      </c>
      <c r="W45" s="24">
        <v>40.725505818181801</v>
      </c>
      <c r="X45" s="24" t="s">
        <v>250</v>
      </c>
      <c r="Y45" s="24" t="s">
        <v>250</v>
      </c>
      <c r="Z45" s="24" t="s">
        <v>250</v>
      </c>
      <c r="AA45" s="24" t="s">
        <v>250</v>
      </c>
      <c r="AB45" s="24" t="s">
        <v>250</v>
      </c>
      <c r="AC45" s="24" t="s">
        <v>250</v>
      </c>
      <c r="AD45" s="24" t="s">
        <v>250</v>
      </c>
      <c r="AE45" s="24" t="s">
        <v>250</v>
      </c>
      <c r="AF45" s="24" t="s">
        <v>250</v>
      </c>
      <c r="AG45" s="24" t="s">
        <v>250</v>
      </c>
      <c r="AH45" s="24" t="s">
        <v>250</v>
      </c>
      <c r="AI45" s="24" t="s">
        <v>250</v>
      </c>
      <c r="AJ45" s="24" t="s">
        <v>250</v>
      </c>
      <c r="AK45" s="24" t="s">
        <v>250</v>
      </c>
      <c r="AL45" s="24" t="s">
        <v>250</v>
      </c>
      <c r="AM45" s="24" t="s">
        <v>250</v>
      </c>
      <c r="AN45" s="24" t="s">
        <v>250</v>
      </c>
      <c r="AO45" s="24" t="s">
        <v>250</v>
      </c>
      <c r="AP45" s="24" t="s">
        <v>250</v>
      </c>
      <c r="AQ45" s="24" t="s">
        <v>250</v>
      </c>
      <c r="AR45" s="127" t="s">
        <v>250</v>
      </c>
      <c r="AS45" s="24" t="s">
        <v>250</v>
      </c>
      <c r="AT45" s="24" t="s">
        <v>250</v>
      </c>
    </row>
    <row r="46" spans="1:47" ht="15" customHeight="1" x14ac:dyDescent="0.25">
      <c r="A46" s="48" t="s">
        <v>153</v>
      </c>
      <c r="B46" s="57">
        <v>3.4622302158273399</v>
      </c>
      <c r="C46" s="57">
        <v>3.0301968185494701</v>
      </c>
      <c r="D46" s="57">
        <v>2.9588431590656299</v>
      </c>
      <c r="E46" s="57">
        <v>2.7763419483101401</v>
      </c>
      <c r="F46" s="57">
        <v>2.7690802348336598</v>
      </c>
      <c r="G46" s="57">
        <v>3.2076923076923101</v>
      </c>
      <c r="H46" s="57">
        <v>3.1804878048780498</v>
      </c>
      <c r="I46" s="57">
        <v>3.4418604651162799</v>
      </c>
      <c r="J46" s="57">
        <v>3.1509433962264199</v>
      </c>
      <c r="K46" s="57">
        <v>3.0490196078431402</v>
      </c>
      <c r="L46" s="57">
        <v>2.7901234567901199</v>
      </c>
      <c r="M46" s="57">
        <v>3.5679012345679002</v>
      </c>
      <c r="N46" s="57">
        <v>3.28</v>
      </c>
      <c r="O46" s="57">
        <v>3.16363636363636</v>
      </c>
      <c r="P46" s="57">
        <v>3.8</v>
      </c>
      <c r="Q46" s="57">
        <v>3.4897959183673501</v>
      </c>
      <c r="R46" s="57">
        <v>2.9830508474576298</v>
      </c>
      <c r="S46" s="57">
        <v>2.6296296296296302</v>
      </c>
      <c r="T46" s="57">
        <v>3.19354838709677</v>
      </c>
      <c r="U46" s="57">
        <v>3.3877551020408201</v>
      </c>
      <c r="V46" s="57" t="s">
        <v>250</v>
      </c>
      <c r="W46" s="57" t="s">
        <v>250</v>
      </c>
      <c r="X46" s="57" t="s">
        <v>250</v>
      </c>
      <c r="Y46" s="57" t="s">
        <v>250</v>
      </c>
      <c r="Z46" s="57" t="s">
        <v>250</v>
      </c>
      <c r="AA46" s="57" t="s">
        <v>250</v>
      </c>
      <c r="AB46" s="57" t="s">
        <v>250</v>
      </c>
      <c r="AC46" s="57" t="s">
        <v>250</v>
      </c>
      <c r="AD46" s="57" t="s">
        <v>250</v>
      </c>
      <c r="AE46" s="57" t="s">
        <v>250</v>
      </c>
      <c r="AF46" s="57" t="s">
        <v>250</v>
      </c>
      <c r="AG46" s="57" t="s">
        <v>250</v>
      </c>
      <c r="AH46" s="57" t="s">
        <v>250</v>
      </c>
      <c r="AI46" s="57" t="s">
        <v>250</v>
      </c>
      <c r="AJ46" s="57" t="s">
        <v>250</v>
      </c>
      <c r="AK46" s="57" t="s">
        <v>250</v>
      </c>
      <c r="AL46" s="57" t="s">
        <v>250</v>
      </c>
      <c r="AM46" s="57" t="s">
        <v>250</v>
      </c>
      <c r="AN46" s="57" t="s">
        <v>250</v>
      </c>
      <c r="AO46" s="57" t="s">
        <v>250</v>
      </c>
      <c r="AP46" s="57" t="s">
        <v>250</v>
      </c>
      <c r="AQ46" s="57" t="s">
        <v>250</v>
      </c>
      <c r="AR46" s="144" t="s">
        <v>250</v>
      </c>
      <c r="AS46" s="57" t="s">
        <v>250</v>
      </c>
      <c r="AT46" s="57" t="s">
        <v>250</v>
      </c>
    </row>
    <row r="47" spans="1:47" ht="15" customHeight="1" x14ac:dyDescent="0.25">
      <c r="A47" s="48" t="s">
        <v>154</v>
      </c>
      <c r="B47" s="59">
        <v>28875</v>
      </c>
      <c r="C47" s="59">
        <v>11239</v>
      </c>
      <c r="D47" s="59">
        <v>5320</v>
      </c>
      <c r="E47" s="59">
        <v>2793</v>
      </c>
      <c r="F47" s="59">
        <v>1415</v>
      </c>
      <c r="G47" s="59">
        <v>834</v>
      </c>
      <c r="H47" s="59">
        <v>652</v>
      </c>
      <c r="I47" s="59">
        <v>592</v>
      </c>
      <c r="J47" s="59">
        <v>501</v>
      </c>
      <c r="K47" s="59">
        <v>311</v>
      </c>
      <c r="L47" s="59">
        <v>226</v>
      </c>
      <c r="M47" s="59">
        <v>289</v>
      </c>
      <c r="N47" s="59">
        <v>246</v>
      </c>
      <c r="O47" s="59">
        <v>174</v>
      </c>
      <c r="P47" s="59">
        <v>247</v>
      </c>
      <c r="Q47" s="59">
        <v>171</v>
      </c>
      <c r="R47" s="59">
        <v>176</v>
      </c>
      <c r="S47" s="59">
        <v>142</v>
      </c>
      <c r="T47" s="59">
        <v>198</v>
      </c>
      <c r="U47" s="59">
        <v>166</v>
      </c>
      <c r="V47" s="59">
        <v>58</v>
      </c>
      <c r="W47" s="59">
        <v>47</v>
      </c>
      <c r="X47" s="59">
        <v>29</v>
      </c>
      <c r="Y47" s="59">
        <v>9</v>
      </c>
      <c r="Z47" s="59">
        <v>42</v>
      </c>
      <c r="AA47" s="59">
        <v>11</v>
      </c>
      <c r="AB47" s="59">
        <v>5</v>
      </c>
      <c r="AC47" s="59">
        <v>1</v>
      </c>
      <c r="AD47" s="59">
        <v>2</v>
      </c>
      <c r="AE47" s="59">
        <v>23</v>
      </c>
      <c r="AF47" s="59">
        <v>3</v>
      </c>
      <c r="AG47" s="59">
        <v>1</v>
      </c>
      <c r="AH47" s="59">
        <v>0</v>
      </c>
      <c r="AI47" s="59">
        <v>2</v>
      </c>
      <c r="AJ47" s="59">
        <v>8</v>
      </c>
      <c r="AK47" s="59">
        <v>0</v>
      </c>
      <c r="AL47" s="59">
        <v>0</v>
      </c>
      <c r="AM47" s="59">
        <v>0</v>
      </c>
      <c r="AN47" s="59">
        <v>0</v>
      </c>
      <c r="AO47" s="59">
        <v>0</v>
      </c>
      <c r="AP47" s="59">
        <v>0</v>
      </c>
      <c r="AQ47" s="59">
        <v>0</v>
      </c>
      <c r="AR47" s="139">
        <v>0</v>
      </c>
      <c r="AS47" s="59">
        <v>0</v>
      </c>
      <c r="AT47" s="59">
        <v>0</v>
      </c>
    </row>
    <row r="48" spans="1:47" ht="15" customHeight="1" x14ac:dyDescent="0.25">
      <c r="A48" s="48" t="s">
        <v>155</v>
      </c>
      <c r="B48" s="59">
        <v>8340</v>
      </c>
      <c r="C48" s="59">
        <v>3709</v>
      </c>
      <c r="D48" s="59">
        <v>1798</v>
      </c>
      <c r="E48" s="59">
        <v>1006</v>
      </c>
      <c r="F48" s="59">
        <v>511</v>
      </c>
      <c r="G48" s="59">
        <v>260</v>
      </c>
      <c r="H48" s="59">
        <v>205</v>
      </c>
      <c r="I48" s="59">
        <v>172</v>
      </c>
      <c r="J48" s="59">
        <v>159</v>
      </c>
      <c r="K48" s="59">
        <v>102</v>
      </c>
      <c r="L48" s="59">
        <v>81</v>
      </c>
      <c r="M48" s="59">
        <v>81</v>
      </c>
      <c r="N48" s="59">
        <v>75</v>
      </c>
      <c r="O48" s="59">
        <v>55</v>
      </c>
      <c r="P48" s="59">
        <v>65</v>
      </c>
      <c r="Q48" s="59">
        <v>49</v>
      </c>
      <c r="R48" s="59">
        <v>59</v>
      </c>
      <c r="S48" s="59">
        <v>54</v>
      </c>
      <c r="T48" s="59">
        <v>62</v>
      </c>
      <c r="U48" s="59">
        <v>49</v>
      </c>
      <c r="V48" s="59">
        <v>22</v>
      </c>
      <c r="W48" s="59">
        <v>15</v>
      </c>
      <c r="X48" s="59">
        <v>5</v>
      </c>
      <c r="Y48" s="59">
        <v>3</v>
      </c>
      <c r="Z48" s="59">
        <v>6</v>
      </c>
      <c r="AA48" s="59">
        <v>3</v>
      </c>
      <c r="AB48" s="59">
        <v>2</v>
      </c>
      <c r="AC48" s="59">
        <v>1</v>
      </c>
      <c r="AD48" s="59">
        <v>1</v>
      </c>
      <c r="AE48" s="59">
        <v>2</v>
      </c>
      <c r="AF48" s="59">
        <v>1</v>
      </c>
      <c r="AG48" s="59">
        <v>1</v>
      </c>
      <c r="AH48" s="59">
        <v>0</v>
      </c>
      <c r="AI48" s="59">
        <v>1</v>
      </c>
      <c r="AJ48" s="59">
        <v>1</v>
      </c>
      <c r="AK48" s="59">
        <v>0</v>
      </c>
      <c r="AL48" s="59">
        <v>0</v>
      </c>
      <c r="AM48" s="59">
        <v>0</v>
      </c>
      <c r="AN48" s="59">
        <v>0</v>
      </c>
      <c r="AO48" s="59">
        <v>0</v>
      </c>
      <c r="AP48" s="59">
        <v>0</v>
      </c>
      <c r="AQ48" s="59">
        <v>0</v>
      </c>
      <c r="AR48" s="139">
        <v>0</v>
      </c>
      <c r="AS48" s="59">
        <v>0</v>
      </c>
      <c r="AT48" s="59">
        <v>0</v>
      </c>
    </row>
    <row r="49" spans="1:47" ht="15" customHeight="1" x14ac:dyDescent="0.25">
      <c r="A49" s="48" t="s">
        <v>1</v>
      </c>
      <c r="B49" s="59">
        <v>22720</v>
      </c>
      <c r="C49" s="59">
        <v>11397</v>
      </c>
      <c r="D49" s="59">
        <v>6570</v>
      </c>
      <c r="E49" s="59">
        <v>3781</v>
      </c>
      <c r="F49" s="59">
        <v>2045</v>
      </c>
      <c r="G49" s="59">
        <v>1176</v>
      </c>
      <c r="H49" s="59">
        <v>773</v>
      </c>
      <c r="I49" s="59">
        <v>654</v>
      </c>
      <c r="J49" s="59">
        <v>495</v>
      </c>
      <c r="K49" s="59">
        <v>340</v>
      </c>
      <c r="L49" s="59">
        <v>254</v>
      </c>
      <c r="M49" s="59">
        <v>242</v>
      </c>
      <c r="N49" s="59">
        <v>215</v>
      </c>
      <c r="O49" s="59">
        <v>157</v>
      </c>
      <c r="P49" s="59">
        <v>168</v>
      </c>
      <c r="Q49" s="59">
        <v>115</v>
      </c>
      <c r="R49" s="59">
        <v>129</v>
      </c>
      <c r="S49" s="59">
        <v>124</v>
      </c>
      <c r="T49" s="59">
        <v>143</v>
      </c>
      <c r="U49" s="59">
        <v>107</v>
      </c>
      <c r="V49" s="59">
        <v>59</v>
      </c>
      <c r="W49" s="59">
        <v>44</v>
      </c>
      <c r="X49" s="59">
        <v>24</v>
      </c>
      <c r="Y49" s="59">
        <v>17</v>
      </c>
      <c r="Z49" s="59">
        <v>17</v>
      </c>
      <c r="AA49" s="59">
        <v>9</v>
      </c>
      <c r="AB49" s="59">
        <v>8</v>
      </c>
      <c r="AC49" s="59">
        <v>6</v>
      </c>
      <c r="AD49" s="59">
        <v>8</v>
      </c>
      <c r="AE49" s="59">
        <v>5</v>
      </c>
      <c r="AF49" s="59">
        <v>7</v>
      </c>
      <c r="AG49" s="59">
        <v>2</v>
      </c>
      <c r="AH49" s="59">
        <v>3</v>
      </c>
      <c r="AI49" s="59">
        <v>1</v>
      </c>
      <c r="AJ49" s="59">
        <v>5</v>
      </c>
      <c r="AK49" s="59">
        <v>4</v>
      </c>
      <c r="AL49" s="59">
        <v>2</v>
      </c>
      <c r="AM49" s="59">
        <v>2</v>
      </c>
      <c r="AN49" s="59">
        <v>1</v>
      </c>
      <c r="AO49" s="59">
        <v>0</v>
      </c>
      <c r="AP49" s="59">
        <v>0</v>
      </c>
      <c r="AQ49" s="59">
        <v>2</v>
      </c>
      <c r="AR49" s="139">
        <v>0</v>
      </c>
      <c r="AS49" s="59">
        <v>0</v>
      </c>
      <c r="AT49" s="59">
        <v>0</v>
      </c>
    </row>
    <row r="50" spans="1:47" ht="15" customHeight="1" x14ac:dyDescent="0.25">
      <c r="A50" s="42"/>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139"/>
      <c r="AS50" s="59"/>
      <c r="AT50" s="59"/>
    </row>
    <row r="51" spans="1:47" ht="15" customHeight="1" x14ac:dyDescent="0.25">
      <c r="A51" s="87" t="s">
        <v>96</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139"/>
      <c r="AS51" s="59"/>
      <c r="AT51" s="59"/>
    </row>
    <row r="52" spans="1:47" ht="15" customHeight="1" x14ac:dyDescent="0.25">
      <c r="A52" s="48" t="s">
        <v>152</v>
      </c>
      <c r="B52" s="65">
        <v>40.597227159616097</v>
      </c>
      <c r="C52" s="65">
        <v>40.546489156109097</v>
      </c>
      <c r="D52" s="65">
        <v>39.639287266405901</v>
      </c>
      <c r="E52" s="65">
        <v>38.101717353730699</v>
      </c>
      <c r="F52" s="65">
        <v>38.551732039873201</v>
      </c>
      <c r="G52" s="65">
        <v>37.747126436781599</v>
      </c>
      <c r="H52" s="65">
        <v>37.680707633558001</v>
      </c>
      <c r="I52" s="65">
        <v>38.504456453084401</v>
      </c>
      <c r="J52" s="65">
        <v>38.338345592231597</v>
      </c>
      <c r="K52" s="65">
        <v>38.287871234242601</v>
      </c>
      <c r="L52" s="65">
        <v>38.299743495785997</v>
      </c>
      <c r="M52" s="65">
        <v>38.616468578748801</v>
      </c>
      <c r="N52" s="65">
        <v>38.676127865317099</v>
      </c>
      <c r="O52" s="65">
        <v>38.908744341196098</v>
      </c>
      <c r="P52" s="65">
        <v>38.618925831201999</v>
      </c>
      <c r="Q52" s="65">
        <v>38.225069207493704</v>
      </c>
      <c r="R52" s="65">
        <v>37.384780999798203</v>
      </c>
      <c r="S52" s="65">
        <v>37.433428922572702</v>
      </c>
      <c r="T52" s="65">
        <v>37.556125721616397</v>
      </c>
      <c r="U52" s="65">
        <v>37.430557981901401</v>
      </c>
      <c r="V52" s="65">
        <v>37.349101628298698</v>
      </c>
      <c r="W52" s="65">
        <v>37.894807731160299</v>
      </c>
      <c r="X52" s="65">
        <v>38.079031275749699</v>
      </c>
      <c r="Y52" s="65">
        <v>37.910563108160297</v>
      </c>
      <c r="Z52" s="65">
        <v>37.808923845379702</v>
      </c>
      <c r="AA52" s="65">
        <v>38.590604026845597</v>
      </c>
      <c r="AB52" s="65">
        <v>38.357473153208197</v>
      </c>
      <c r="AC52" s="65">
        <v>36.800746348989897</v>
      </c>
      <c r="AD52" s="65">
        <v>37.292738119728497</v>
      </c>
      <c r="AE52" s="65">
        <v>37.493056106658202</v>
      </c>
      <c r="AF52" s="65">
        <v>38.023712079659099</v>
      </c>
      <c r="AG52" s="65">
        <v>38.355401294082398</v>
      </c>
      <c r="AH52" s="65">
        <v>38.134351551747102</v>
      </c>
      <c r="AI52" s="65">
        <v>38.151617659814399</v>
      </c>
      <c r="AJ52" s="65">
        <v>37.312302276879201</v>
      </c>
      <c r="AK52" s="65">
        <v>36.667786080093997</v>
      </c>
      <c r="AL52" s="65">
        <v>36.044504124304602</v>
      </c>
      <c r="AM52" s="65">
        <v>35.465539188943403</v>
      </c>
      <c r="AN52" s="65">
        <v>34.4305120167189</v>
      </c>
      <c r="AO52" s="65">
        <v>34.116570033567299</v>
      </c>
      <c r="AP52" s="65">
        <v>33.797279587871103</v>
      </c>
      <c r="AQ52" s="65">
        <v>33.242815116542197</v>
      </c>
      <c r="AR52" s="148">
        <v>34.289541759054003</v>
      </c>
      <c r="AS52" s="65">
        <v>33.671574178935501</v>
      </c>
      <c r="AT52" s="65">
        <v>34.2426248108926</v>
      </c>
      <c r="AU52" s="40"/>
    </row>
    <row r="53" spans="1:47" ht="15" customHeight="1" x14ac:dyDescent="0.35">
      <c r="A53" s="106" t="s">
        <v>169</v>
      </c>
      <c r="B53" s="24">
        <v>41.7020793643524</v>
      </c>
      <c r="C53" s="24">
        <v>41.347371473115203</v>
      </c>
      <c r="D53" s="24">
        <v>40.407185955084699</v>
      </c>
      <c r="E53" s="24">
        <v>39.398014856549899</v>
      </c>
      <c r="F53" s="24">
        <v>39.802321687513299</v>
      </c>
      <c r="G53" s="24">
        <v>39.3873116497778</v>
      </c>
      <c r="H53" s="24">
        <v>39.4002299906114</v>
      </c>
      <c r="I53" s="24">
        <v>40.173749897542301</v>
      </c>
      <c r="J53" s="24">
        <v>39.808172561824001</v>
      </c>
      <c r="K53" s="24">
        <v>39.690474501942198</v>
      </c>
      <c r="L53" s="24">
        <v>39.545751672580401</v>
      </c>
      <c r="M53" s="24">
        <v>39.731649900020301</v>
      </c>
      <c r="N53" s="24">
        <v>39.353054927162297</v>
      </c>
      <c r="O53" s="24">
        <v>39.416161162358797</v>
      </c>
      <c r="P53" s="24">
        <v>38.946289235383297</v>
      </c>
      <c r="Q53" s="24">
        <v>38.784428036731498</v>
      </c>
      <c r="R53" s="24">
        <v>37.9648088650044</v>
      </c>
      <c r="S53" s="24">
        <v>37.9412759403967</v>
      </c>
      <c r="T53" s="24">
        <v>38.396615018542903</v>
      </c>
      <c r="U53" s="24">
        <v>38.220989076968998</v>
      </c>
      <c r="V53" s="24">
        <v>38.3697417049382</v>
      </c>
      <c r="W53" s="24">
        <v>38.501685844728897</v>
      </c>
      <c r="X53" s="24">
        <v>38.281600428039297</v>
      </c>
      <c r="Y53" s="24">
        <v>38.524321042109797</v>
      </c>
      <c r="Z53" s="24">
        <v>37.902443548071197</v>
      </c>
      <c r="AA53" s="24">
        <v>38.272118216933897</v>
      </c>
      <c r="AB53" s="24">
        <v>37.9384652474277</v>
      </c>
      <c r="AC53" s="24">
        <v>36.7497724574133</v>
      </c>
      <c r="AD53" s="24">
        <v>37.012598461444099</v>
      </c>
      <c r="AE53" s="24">
        <v>37.307011003314798</v>
      </c>
      <c r="AF53" s="24">
        <v>38.008084339855699</v>
      </c>
      <c r="AG53" s="24">
        <v>37.867824421769697</v>
      </c>
      <c r="AH53" s="24">
        <v>38.039697720978097</v>
      </c>
      <c r="AI53" s="24">
        <v>38.20707295087</v>
      </c>
      <c r="AJ53" s="24">
        <v>37.482462074854503</v>
      </c>
      <c r="AK53" s="24">
        <v>37.478420894210799</v>
      </c>
      <c r="AL53" s="24">
        <v>37.240950754179003</v>
      </c>
      <c r="AM53" s="24">
        <v>37.362398869448498</v>
      </c>
      <c r="AN53" s="24">
        <v>36.620413963872899</v>
      </c>
      <c r="AO53" s="24">
        <v>36.746519575573501</v>
      </c>
      <c r="AP53" s="24">
        <v>36.801448282022697</v>
      </c>
      <c r="AQ53" s="24">
        <v>36.307016940819203</v>
      </c>
      <c r="AR53" s="127">
        <v>37.151984454016997</v>
      </c>
      <c r="AS53" s="24">
        <v>36.984048601993202</v>
      </c>
      <c r="AT53" s="24">
        <v>37.246780291908102</v>
      </c>
    </row>
    <row r="54" spans="1:47" ht="15" customHeight="1" x14ac:dyDescent="0.25">
      <c r="A54" s="80" t="s">
        <v>171</v>
      </c>
      <c r="B54" s="24">
        <v>38.811869515263702</v>
      </c>
      <c r="C54" s="24">
        <v>39.115839402993899</v>
      </c>
      <c r="D54" s="24">
        <v>39.1488230313212</v>
      </c>
      <c r="E54" s="24">
        <v>38.620424217180897</v>
      </c>
      <c r="F54" s="24">
        <v>38.6661320723599</v>
      </c>
      <c r="G54" s="24">
        <v>38.276536507003797</v>
      </c>
      <c r="H54" s="24">
        <v>38.197199362946698</v>
      </c>
      <c r="I54" s="24">
        <v>38.247428275542099</v>
      </c>
      <c r="J54" s="24">
        <v>38.446894750407601</v>
      </c>
      <c r="K54" s="24">
        <v>38.514118452300401</v>
      </c>
      <c r="L54" s="24">
        <v>38.670713543205601</v>
      </c>
      <c r="M54" s="24">
        <v>38.801540398728598</v>
      </c>
      <c r="N54" s="24">
        <v>39.2397946581547</v>
      </c>
      <c r="O54" s="24">
        <v>39.409304898837298</v>
      </c>
      <c r="P54" s="24">
        <v>39.589358315818799</v>
      </c>
      <c r="Q54" s="24">
        <v>39.357362890762197</v>
      </c>
      <c r="R54" s="24">
        <v>39.336693854793801</v>
      </c>
      <c r="S54" s="24">
        <v>39.408874702176</v>
      </c>
      <c r="T54" s="24">
        <v>39.076232423073499</v>
      </c>
      <c r="U54" s="24">
        <v>39.126290624932402</v>
      </c>
      <c r="V54" s="24">
        <v>38.896081643360503</v>
      </c>
      <c r="W54" s="24">
        <v>39.3098436064314</v>
      </c>
      <c r="X54" s="24">
        <v>39.7141525677104</v>
      </c>
      <c r="Y54" s="24">
        <v>39.302963786050498</v>
      </c>
      <c r="Z54" s="24">
        <v>39.823202017308503</v>
      </c>
      <c r="AA54" s="24">
        <v>40.235207529911698</v>
      </c>
      <c r="AB54" s="24">
        <v>40.335729625780601</v>
      </c>
      <c r="AC54" s="24">
        <v>39.967695611576701</v>
      </c>
      <c r="AD54" s="24">
        <v>40.196861378284297</v>
      </c>
      <c r="AE54" s="24">
        <v>40.102766823343401</v>
      </c>
      <c r="AF54" s="24">
        <v>39.932349459803397</v>
      </c>
      <c r="AG54" s="24">
        <v>40.4042985923126</v>
      </c>
      <c r="AH54" s="24">
        <v>40.011375550769003</v>
      </c>
      <c r="AI54" s="24">
        <v>39.861266428944397</v>
      </c>
      <c r="AJ54" s="24">
        <v>39.746561922024704</v>
      </c>
      <c r="AK54" s="24">
        <v>39.106086905883203</v>
      </c>
      <c r="AL54" s="24">
        <v>38.720275090125597</v>
      </c>
      <c r="AM54" s="24">
        <v>38.019862039494903</v>
      </c>
      <c r="AN54" s="24">
        <v>37.726819772846</v>
      </c>
      <c r="AO54" s="24">
        <v>37.286772177993797</v>
      </c>
      <c r="AP54" s="24">
        <v>36.912553025848403</v>
      </c>
      <c r="AQ54" s="24">
        <v>36.852519895722999</v>
      </c>
      <c r="AR54" s="127">
        <v>37.054279025036998</v>
      </c>
      <c r="AS54" s="24">
        <v>36.604247296942198</v>
      </c>
      <c r="AT54" s="24">
        <v>36.912566238984503</v>
      </c>
    </row>
    <row r="55" spans="1:47" ht="15" customHeight="1" x14ac:dyDescent="0.25">
      <c r="A55" s="48" t="s">
        <v>153</v>
      </c>
      <c r="B55" s="57">
        <v>3.7834208990075902</v>
      </c>
      <c r="C55" s="57">
        <v>3.6364358533033201</v>
      </c>
      <c r="D55" s="57">
        <v>3.5000548185506002</v>
      </c>
      <c r="E55" s="57">
        <v>3.3648296496477199</v>
      </c>
      <c r="F55" s="57">
        <v>3.3917178521894198</v>
      </c>
      <c r="G55" s="57">
        <v>3.3931181485992701</v>
      </c>
      <c r="H55" s="57">
        <v>3.3838676318510901</v>
      </c>
      <c r="I55" s="57">
        <v>3.3443907773626198</v>
      </c>
      <c r="J55" s="57">
        <v>3.35147906625083</v>
      </c>
      <c r="K55" s="57">
        <v>3.4119233630952399</v>
      </c>
      <c r="L55" s="57">
        <v>3.4794297742058902</v>
      </c>
      <c r="M55" s="57">
        <v>3.4744747511979401</v>
      </c>
      <c r="N55" s="57">
        <v>3.4624516593218799</v>
      </c>
      <c r="O55" s="57">
        <v>3.3804566529612501</v>
      </c>
      <c r="P55" s="57">
        <v>3.3459817433327399</v>
      </c>
      <c r="Q55" s="57">
        <v>3.26155789473684</v>
      </c>
      <c r="R55" s="57">
        <v>3.2491676415009398</v>
      </c>
      <c r="S55" s="57">
        <v>3.2698586411308699</v>
      </c>
      <c r="T55" s="57">
        <v>3.3203339975329702</v>
      </c>
      <c r="U55" s="57">
        <v>3.34957528236722</v>
      </c>
      <c r="V55" s="57">
        <v>3.4163299821478899</v>
      </c>
      <c r="W55" s="57">
        <v>3.4214501510574</v>
      </c>
      <c r="X55" s="57">
        <v>3.4285445479349002</v>
      </c>
      <c r="Y55" s="57">
        <v>3.4196627131208301</v>
      </c>
      <c r="Z55" s="57">
        <v>3.4824016563146998</v>
      </c>
      <c r="AA55" s="57">
        <v>3.4535469107551502</v>
      </c>
      <c r="AB55" s="57">
        <v>3.47763275879247</v>
      </c>
      <c r="AC55" s="57">
        <v>3.4808892355694199</v>
      </c>
      <c r="AD55" s="57">
        <v>3.5162180052956802</v>
      </c>
      <c r="AE55" s="57">
        <v>3.55751931421314</v>
      </c>
      <c r="AF55" s="57">
        <v>3.6960719041278298</v>
      </c>
      <c r="AG55" s="57">
        <v>3.6422746061892499</v>
      </c>
      <c r="AH55" s="57">
        <v>3.7190592618465499</v>
      </c>
      <c r="AI55" s="57">
        <v>3.7310446743207901</v>
      </c>
      <c r="AJ55" s="57">
        <v>3.70002388344877</v>
      </c>
      <c r="AK55" s="57">
        <v>3.6929593589009699</v>
      </c>
      <c r="AL55" s="57">
        <v>3.7952368281000499</v>
      </c>
      <c r="AM55" s="57">
        <v>3.7015767209332102</v>
      </c>
      <c r="AN55" s="57">
        <v>3.8354255759415099</v>
      </c>
      <c r="AO55" s="57">
        <v>3.7648862765141802</v>
      </c>
      <c r="AP55" s="57">
        <v>3.78299237866025</v>
      </c>
      <c r="AQ55" s="57">
        <v>3.8834581347855699</v>
      </c>
      <c r="AR55" s="144">
        <v>3.8433248012932801</v>
      </c>
      <c r="AS55" s="57">
        <v>3.83290730526033</v>
      </c>
      <c r="AT55" s="57">
        <v>3.9961341985365202</v>
      </c>
    </row>
    <row r="56" spans="1:47" ht="15" customHeight="1" x14ac:dyDescent="0.25">
      <c r="A56" s="48" t="s">
        <v>154</v>
      </c>
      <c r="B56" s="59">
        <v>12962</v>
      </c>
      <c r="C56" s="59">
        <v>27466</v>
      </c>
      <c r="D56" s="59">
        <v>31924</v>
      </c>
      <c r="E56" s="59">
        <v>34863</v>
      </c>
      <c r="F56" s="59">
        <v>34236</v>
      </c>
      <c r="G56" s="59">
        <v>33429</v>
      </c>
      <c r="H56" s="59">
        <v>32722</v>
      </c>
      <c r="I56" s="59">
        <v>36698</v>
      </c>
      <c r="J56" s="59">
        <v>35462</v>
      </c>
      <c r="K56" s="59">
        <v>36685</v>
      </c>
      <c r="L56" s="59">
        <v>36367</v>
      </c>
      <c r="M56" s="59">
        <v>37705</v>
      </c>
      <c r="N56" s="59">
        <v>38499</v>
      </c>
      <c r="O56" s="59">
        <v>38642</v>
      </c>
      <c r="P56" s="59">
        <v>37388</v>
      </c>
      <c r="Q56" s="59">
        <v>38731</v>
      </c>
      <c r="R56" s="59">
        <v>36108</v>
      </c>
      <c r="S56" s="59">
        <v>35854</v>
      </c>
      <c r="T56" s="59">
        <v>34993</v>
      </c>
      <c r="U56" s="59">
        <v>35884</v>
      </c>
      <c r="V56" s="59">
        <v>36360</v>
      </c>
      <c r="W56" s="59">
        <v>38505</v>
      </c>
      <c r="X56" s="59">
        <v>36442</v>
      </c>
      <c r="Y56" s="59">
        <v>36905</v>
      </c>
      <c r="Z56" s="59">
        <v>35322</v>
      </c>
      <c r="AA56" s="59">
        <v>37730</v>
      </c>
      <c r="AB56" s="59">
        <v>34905</v>
      </c>
      <c r="AC56" s="59">
        <v>35700</v>
      </c>
      <c r="AD56" s="59">
        <v>31871</v>
      </c>
      <c r="AE56" s="59">
        <v>33615</v>
      </c>
      <c r="AF56" s="59">
        <v>33309</v>
      </c>
      <c r="AG56" s="59">
        <v>32602</v>
      </c>
      <c r="AH56" s="59">
        <v>31943</v>
      </c>
      <c r="AI56" s="59">
        <v>32822</v>
      </c>
      <c r="AJ56" s="59">
        <v>30984</v>
      </c>
      <c r="AK56" s="59">
        <v>32258</v>
      </c>
      <c r="AL56" s="59">
        <v>28525</v>
      </c>
      <c r="AM56" s="59">
        <v>28876</v>
      </c>
      <c r="AN56" s="59">
        <v>27803</v>
      </c>
      <c r="AO56" s="59">
        <v>29464</v>
      </c>
      <c r="AP56" s="59">
        <v>28293</v>
      </c>
      <c r="AQ56" s="59">
        <v>28524</v>
      </c>
      <c r="AR56" s="139">
        <v>28529</v>
      </c>
      <c r="AS56" s="59">
        <v>28490</v>
      </c>
      <c r="AT56" s="59">
        <v>28944</v>
      </c>
    </row>
    <row r="57" spans="1:47" ht="15" customHeight="1" x14ac:dyDescent="0.25">
      <c r="A57" s="48" t="s">
        <v>155</v>
      </c>
      <c r="B57" s="59">
        <v>3426</v>
      </c>
      <c r="C57" s="59">
        <v>7553</v>
      </c>
      <c r="D57" s="59">
        <v>9121</v>
      </c>
      <c r="E57" s="59">
        <v>10361</v>
      </c>
      <c r="F57" s="59">
        <v>10094</v>
      </c>
      <c r="G57" s="59">
        <v>9852</v>
      </c>
      <c r="H57" s="59">
        <v>9670</v>
      </c>
      <c r="I57" s="59">
        <v>10973</v>
      </c>
      <c r="J57" s="59">
        <v>10581</v>
      </c>
      <c r="K57" s="59">
        <v>10752</v>
      </c>
      <c r="L57" s="59">
        <v>10452</v>
      </c>
      <c r="M57" s="59">
        <v>10852</v>
      </c>
      <c r="N57" s="59">
        <v>11119</v>
      </c>
      <c r="O57" s="59">
        <v>11431</v>
      </c>
      <c r="P57" s="59">
        <v>11174</v>
      </c>
      <c r="Q57" s="59">
        <v>11875</v>
      </c>
      <c r="R57" s="59">
        <v>11113</v>
      </c>
      <c r="S57" s="59">
        <v>10965</v>
      </c>
      <c r="T57" s="59">
        <v>10539</v>
      </c>
      <c r="U57" s="59">
        <v>10713</v>
      </c>
      <c r="V57" s="59">
        <v>10643</v>
      </c>
      <c r="W57" s="59">
        <v>11254</v>
      </c>
      <c r="X57" s="59">
        <v>10629</v>
      </c>
      <c r="Y57" s="59">
        <v>10792</v>
      </c>
      <c r="Z57" s="59">
        <v>10143</v>
      </c>
      <c r="AA57" s="59">
        <v>10925</v>
      </c>
      <c r="AB57" s="59">
        <v>10037</v>
      </c>
      <c r="AC57" s="59">
        <v>10256</v>
      </c>
      <c r="AD57" s="59">
        <v>9064</v>
      </c>
      <c r="AE57" s="59">
        <v>9449</v>
      </c>
      <c r="AF57" s="59">
        <v>9012</v>
      </c>
      <c r="AG57" s="59">
        <v>8951</v>
      </c>
      <c r="AH57" s="59">
        <v>8589</v>
      </c>
      <c r="AI57" s="59">
        <v>8797</v>
      </c>
      <c r="AJ57" s="59">
        <v>8374</v>
      </c>
      <c r="AK57" s="59">
        <v>8735</v>
      </c>
      <c r="AL57" s="59">
        <v>7516</v>
      </c>
      <c r="AM57" s="59">
        <v>7801</v>
      </c>
      <c r="AN57" s="59">
        <v>7249</v>
      </c>
      <c r="AO57" s="59">
        <v>7826</v>
      </c>
      <c r="AP57" s="59">
        <v>7479</v>
      </c>
      <c r="AQ57" s="59">
        <v>7345</v>
      </c>
      <c r="AR57" s="139">
        <v>7423</v>
      </c>
      <c r="AS57" s="59">
        <v>7433</v>
      </c>
      <c r="AT57" s="59">
        <v>7243</v>
      </c>
    </row>
    <row r="58" spans="1:47" ht="15" customHeight="1" x14ac:dyDescent="0.25">
      <c r="A58" s="48" t="s">
        <v>1</v>
      </c>
      <c r="B58" s="59">
        <v>8439</v>
      </c>
      <c r="C58" s="59">
        <v>18628</v>
      </c>
      <c r="D58" s="59">
        <v>23010</v>
      </c>
      <c r="E58" s="59">
        <v>27193</v>
      </c>
      <c r="F58" s="59">
        <v>26183</v>
      </c>
      <c r="G58" s="59">
        <v>26100</v>
      </c>
      <c r="H58" s="59">
        <v>25663</v>
      </c>
      <c r="I58" s="59">
        <v>28498</v>
      </c>
      <c r="J58" s="59">
        <v>27599</v>
      </c>
      <c r="K58" s="59">
        <v>28082</v>
      </c>
      <c r="L58" s="59">
        <v>27290</v>
      </c>
      <c r="M58" s="59">
        <v>28102</v>
      </c>
      <c r="N58" s="59">
        <v>28749</v>
      </c>
      <c r="O58" s="59">
        <v>29379</v>
      </c>
      <c r="P58" s="59">
        <v>28934</v>
      </c>
      <c r="Q58" s="59">
        <v>31066</v>
      </c>
      <c r="R58" s="59">
        <v>29726</v>
      </c>
      <c r="S58" s="59">
        <v>29292</v>
      </c>
      <c r="T58" s="59">
        <v>28062</v>
      </c>
      <c r="U58" s="59">
        <v>28621</v>
      </c>
      <c r="V58" s="59">
        <v>28496</v>
      </c>
      <c r="W58" s="59">
        <v>29698</v>
      </c>
      <c r="X58" s="59">
        <v>27913</v>
      </c>
      <c r="Y58" s="59">
        <v>28467</v>
      </c>
      <c r="Z58" s="59">
        <v>26827</v>
      </c>
      <c r="AA58" s="59">
        <v>28310</v>
      </c>
      <c r="AB58" s="59">
        <v>26167</v>
      </c>
      <c r="AC58" s="59">
        <v>27869</v>
      </c>
      <c r="AD58" s="59">
        <v>24305</v>
      </c>
      <c r="AE58" s="59">
        <v>25202</v>
      </c>
      <c r="AF58" s="59">
        <v>23701</v>
      </c>
      <c r="AG58" s="59">
        <v>23337</v>
      </c>
      <c r="AH58" s="59">
        <v>22523</v>
      </c>
      <c r="AI58" s="59">
        <v>23058</v>
      </c>
      <c r="AJ58" s="59">
        <v>22443</v>
      </c>
      <c r="AK58" s="59">
        <v>23822</v>
      </c>
      <c r="AL58" s="59">
        <v>20852</v>
      </c>
      <c r="AM58" s="59">
        <v>21996</v>
      </c>
      <c r="AN58" s="59">
        <v>21054</v>
      </c>
      <c r="AO58" s="59">
        <v>22939</v>
      </c>
      <c r="AP58" s="59">
        <v>22129</v>
      </c>
      <c r="AQ58" s="59">
        <v>22095</v>
      </c>
      <c r="AR58" s="139">
        <v>21648</v>
      </c>
      <c r="AS58" s="59">
        <v>22075</v>
      </c>
      <c r="AT58" s="59">
        <v>21152</v>
      </c>
    </row>
    <row r="59" spans="1:47" ht="15" customHeight="1" x14ac:dyDescent="0.25">
      <c r="A59" s="42"/>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139"/>
      <c r="AS59" s="59"/>
      <c r="AT59" s="59"/>
    </row>
    <row r="60" spans="1:47" ht="15" customHeight="1" x14ac:dyDescent="0.25">
      <c r="A60" s="87" t="s">
        <v>97</v>
      </c>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139"/>
      <c r="AS60" s="59"/>
      <c r="AT60" s="59"/>
    </row>
    <row r="61" spans="1:47" ht="15" customHeight="1" x14ac:dyDescent="0.25">
      <c r="A61" s="48" t="s">
        <v>152</v>
      </c>
      <c r="B61" s="65">
        <v>46.386946386946398</v>
      </c>
      <c r="C61" s="65">
        <v>38.544798556825</v>
      </c>
      <c r="D61" s="65">
        <v>40.527950310559</v>
      </c>
      <c r="E61" s="65">
        <v>38.978644382544097</v>
      </c>
      <c r="F61" s="65">
        <v>38.302308265078203</v>
      </c>
      <c r="G61" s="65">
        <v>36.091676718938501</v>
      </c>
      <c r="H61" s="65">
        <v>36.812596922342799</v>
      </c>
      <c r="I61" s="65">
        <v>36.575255102040799</v>
      </c>
      <c r="J61" s="65">
        <v>35.901778154106701</v>
      </c>
      <c r="K61" s="65">
        <v>36.001637833964601</v>
      </c>
      <c r="L61" s="65">
        <v>37.2847011144883</v>
      </c>
      <c r="M61" s="65">
        <v>36.121560087111497</v>
      </c>
      <c r="N61" s="65">
        <v>35.385547032700799</v>
      </c>
      <c r="O61" s="65">
        <v>34.395165420464998</v>
      </c>
      <c r="P61" s="65">
        <v>34.377306759464297</v>
      </c>
      <c r="Q61" s="65">
        <v>34.444555344844801</v>
      </c>
      <c r="R61" s="65">
        <v>33.543796351974301</v>
      </c>
      <c r="S61" s="65">
        <v>32.926944523202003</v>
      </c>
      <c r="T61" s="65">
        <v>32.5100068339354</v>
      </c>
      <c r="U61" s="65">
        <v>32.344632768361599</v>
      </c>
      <c r="V61" s="65">
        <v>32.602469135802501</v>
      </c>
      <c r="W61" s="65">
        <v>32.851851851851897</v>
      </c>
      <c r="X61" s="65">
        <v>32.426778242677798</v>
      </c>
      <c r="Y61" s="65">
        <v>32.615412577244598</v>
      </c>
      <c r="Z61" s="65">
        <v>32.286161675474702</v>
      </c>
      <c r="AA61" s="65">
        <v>32.615239887111898</v>
      </c>
      <c r="AB61" s="65">
        <v>32.423548162167499</v>
      </c>
      <c r="AC61" s="65">
        <v>31.477555535072401</v>
      </c>
      <c r="AD61" s="65">
        <v>31.716147719044201</v>
      </c>
      <c r="AE61" s="65">
        <v>32.058526740665997</v>
      </c>
      <c r="AF61" s="65">
        <v>31.989077924805699</v>
      </c>
      <c r="AG61" s="65">
        <v>32.487857528332398</v>
      </c>
      <c r="AH61" s="65">
        <v>33.149357963505302</v>
      </c>
      <c r="AI61" s="65">
        <v>33.115603939865203</v>
      </c>
      <c r="AJ61" s="65">
        <v>32.825790192166302</v>
      </c>
      <c r="AK61" s="65">
        <v>32.2317301072096</v>
      </c>
      <c r="AL61" s="65">
        <v>32.136445242369803</v>
      </c>
      <c r="AM61" s="65">
        <v>32.070606902023002</v>
      </c>
      <c r="AN61" s="65">
        <v>32.2235673930589</v>
      </c>
      <c r="AO61" s="65">
        <v>29.929910967986402</v>
      </c>
      <c r="AP61" s="65">
        <v>29.5052331113225</v>
      </c>
      <c r="AQ61" s="65">
        <v>30.4205562506015</v>
      </c>
      <c r="AR61" s="148">
        <v>30.6488306488306</v>
      </c>
      <c r="AS61" s="65">
        <v>30.193596425912101</v>
      </c>
      <c r="AT61" s="65">
        <v>30.101141319476699</v>
      </c>
      <c r="AU61" s="40"/>
    </row>
    <row r="62" spans="1:47" ht="15" customHeight="1" x14ac:dyDescent="0.35">
      <c r="A62" s="106" t="s">
        <v>169</v>
      </c>
      <c r="B62" s="24">
        <v>38.933974925244797</v>
      </c>
      <c r="C62" s="24">
        <v>34.432051538178001</v>
      </c>
      <c r="D62" s="24">
        <v>36.815957226562098</v>
      </c>
      <c r="E62" s="24">
        <v>35.811792917041799</v>
      </c>
      <c r="F62" s="24">
        <v>35.439472291320897</v>
      </c>
      <c r="G62" s="24">
        <v>33.758461510502997</v>
      </c>
      <c r="H62" s="24">
        <v>35.044437349685097</v>
      </c>
      <c r="I62" s="24">
        <v>34.818002095305097</v>
      </c>
      <c r="J62" s="24">
        <v>34.0774125163326</v>
      </c>
      <c r="K62" s="24">
        <v>34.706417440984801</v>
      </c>
      <c r="L62" s="24">
        <v>35.418889248020299</v>
      </c>
      <c r="M62" s="24">
        <v>34.730394136650197</v>
      </c>
      <c r="N62" s="24">
        <v>34.015816789792098</v>
      </c>
      <c r="O62" s="24">
        <v>33.462629968023201</v>
      </c>
      <c r="P62" s="24">
        <v>33.4081628703902</v>
      </c>
      <c r="Q62" s="24">
        <v>33.513939380087798</v>
      </c>
      <c r="R62" s="24">
        <v>33.339088127791399</v>
      </c>
      <c r="S62" s="24">
        <v>32.697383351041502</v>
      </c>
      <c r="T62" s="24">
        <v>32.801370141036799</v>
      </c>
      <c r="U62" s="24">
        <v>32.823622253347501</v>
      </c>
      <c r="V62" s="24">
        <v>32.820520710974797</v>
      </c>
      <c r="W62" s="24">
        <v>33.039872905333297</v>
      </c>
      <c r="X62" s="24">
        <v>32.017563963653501</v>
      </c>
      <c r="Y62" s="24">
        <v>33.0553435244681</v>
      </c>
      <c r="Z62" s="24">
        <v>32.496435564645701</v>
      </c>
      <c r="AA62" s="24">
        <v>32.190038268074403</v>
      </c>
      <c r="AB62" s="24">
        <v>32.177561451885701</v>
      </c>
      <c r="AC62" s="24">
        <v>30.8404664210425</v>
      </c>
      <c r="AD62" s="24">
        <v>31.603053173506801</v>
      </c>
      <c r="AE62" s="24">
        <v>31.574567370389499</v>
      </c>
      <c r="AF62" s="24">
        <v>31.355710930643799</v>
      </c>
      <c r="AG62" s="24">
        <v>31.522812161948199</v>
      </c>
      <c r="AH62" s="24">
        <v>32.301093891903598</v>
      </c>
      <c r="AI62" s="24">
        <v>32.461464428289297</v>
      </c>
      <c r="AJ62" s="24">
        <v>31.737489539462299</v>
      </c>
      <c r="AK62" s="24">
        <v>31.772332384097599</v>
      </c>
      <c r="AL62" s="24">
        <v>31.791606414651</v>
      </c>
      <c r="AM62" s="24">
        <v>31.902616940950999</v>
      </c>
      <c r="AN62" s="24">
        <v>31.982414926271201</v>
      </c>
      <c r="AO62" s="24">
        <v>30.8037706688445</v>
      </c>
      <c r="AP62" s="24">
        <v>31.1151108354615</v>
      </c>
      <c r="AQ62" s="24">
        <v>31.757250423161398</v>
      </c>
      <c r="AR62" s="127">
        <v>31.648885230369501</v>
      </c>
      <c r="AS62" s="24">
        <v>31.639504660404</v>
      </c>
      <c r="AT62" s="24">
        <v>31.906754623911102</v>
      </c>
    </row>
    <row r="63" spans="1:47" ht="15" customHeight="1" x14ac:dyDescent="0.25">
      <c r="A63" s="80" t="s">
        <v>171</v>
      </c>
      <c r="B63" s="24">
        <v>45.7282392317016</v>
      </c>
      <c r="C63" s="24">
        <v>42.388014788646998</v>
      </c>
      <c r="D63" s="24">
        <v>41.987260853996901</v>
      </c>
      <c r="E63" s="24">
        <v>41.442119235502297</v>
      </c>
      <c r="F63" s="24">
        <v>41.138103743757299</v>
      </c>
      <c r="G63" s="24">
        <v>40.608482978435497</v>
      </c>
      <c r="H63" s="24">
        <v>40.0434273426578</v>
      </c>
      <c r="I63" s="24">
        <v>40.032520776735801</v>
      </c>
      <c r="J63" s="24">
        <v>40.0996334077741</v>
      </c>
      <c r="K63" s="24">
        <v>39.5704881629798</v>
      </c>
      <c r="L63" s="24">
        <v>40.141079636468099</v>
      </c>
      <c r="M63" s="24">
        <v>39.666433720461299</v>
      </c>
      <c r="N63" s="24">
        <v>39.6449980129088</v>
      </c>
      <c r="O63" s="24">
        <v>39.207803222441903</v>
      </c>
      <c r="P63" s="24">
        <v>39.244411659074103</v>
      </c>
      <c r="Q63" s="24">
        <v>39.205883734757002</v>
      </c>
      <c r="R63" s="24">
        <v>38.479975994182901</v>
      </c>
      <c r="S63" s="24">
        <v>38.504828942160501</v>
      </c>
      <c r="T63" s="24">
        <v>37.9839044628986</v>
      </c>
      <c r="U63" s="24">
        <v>37.796278285014097</v>
      </c>
      <c r="V63" s="24">
        <v>38.057216194827703</v>
      </c>
      <c r="W63" s="24">
        <v>38.0872467165185</v>
      </c>
      <c r="X63" s="24">
        <v>38.684482049024297</v>
      </c>
      <c r="Y63" s="24">
        <v>37.835336822776497</v>
      </c>
      <c r="Z63" s="24">
        <v>38.064993880829</v>
      </c>
      <c r="AA63" s="24">
        <v>38.700469389037501</v>
      </c>
      <c r="AB63" s="24">
        <v>38.521254480281897</v>
      </c>
      <c r="AC63" s="24">
        <v>38.912356884029897</v>
      </c>
      <c r="AD63" s="24">
        <v>38.3883623155374</v>
      </c>
      <c r="AE63" s="24">
        <v>38.759227140276501</v>
      </c>
      <c r="AF63" s="24">
        <v>38.908634764161903</v>
      </c>
      <c r="AG63" s="24">
        <v>39.240313136384202</v>
      </c>
      <c r="AH63" s="24">
        <v>39.123531841601697</v>
      </c>
      <c r="AI63" s="24">
        <v>38.929407281575898</v>
      </c>
      <c r="AJ63" s="24">
        <v>39.363568422703999</v>
      </c>
      <c r="AK63" s="24">
        <v>38.734665493111997</v>
      </c>
      <c r="AL63" s="24">
        <v>38.620106597718902</v>
      </c>
      <c r="AM63" s="24">
        <v>38.443257731072002</v>
      </c>
      <c r="AN63" s="24">
        <v>38.516420236787702</v>
      </c>
      <c r="AO63" s="24">
        <v>37.401408069141901</v>
      </c>
      <c r="AP63" s="24">
        <v>36.665390045861102</v>
      </c>
      <c r="AQ63" s="24">
        <v>36.938573597440097</v>
      </c>
      <c r="AR63" s="127">
        <v>37.275213188461201</v>
      </c>
      <c r="AS63" s="24">
        <v>36.829359535508203</v>
      </c>
      <c r="AT63" s="24">
        <v>36.469654465565597</v>
      </c>
    </row>
    <row r="64" spans="1:47" ht="15" customHeight="1" x14ac:dyDescent="0.25">
      <c r="A64" s="48" t="s">
        <v>153</v>
      </c>
      <c r="B64" s="57">
        <v>3.50753768844221</v>
      </c>
      <c r="C64" s="57">
        <v>3.2761310452418102</v>
      </c>
      <c r="D64" s="57">
        <v>3.36551724137931</v>
      </c>
      <c r="E64" s="57">
        <v>3.2548832777513099</v>
      </c>
      <c r="F64" s="57">
        <v>3.2725505443234799</v>
      </c>
      <c r="G64" s="57">
        <v>3.1771390374331601</v>
      </c>
      <c r="H64" s="57">
        <v>3.14841218405703</v>
      </c>
      <c r="I64" s="57">
        <v>3.2537053182214501</v>
      </c>
      <c r="J64" s="57">
        <v>3.1388561320754702</v>
      </c>
      <c r="K64" s="57">
        <v>3.1913562695479101</v>
      </c>
      <c r="L64" s="57">
        <v>3.2576086956521699</v>
      </c>
      <c r="M64" s="57">
        <v>3.1400383666758001</v>
      </c>
      <c r="N64" s="57">
        <v>3.23359954363948</v>
      </c>
      <c r="O64" s="57">
        <v>3.1822513400833801</v>
      </c>
      <c r="P64" s="57">
        <v>3.1880368098159502</v>
      </c>
      <c r="Q64" s="57">
        <v>3.0066647348594602</v>
      </c>
      <c r="R64" s="57">
        <v>3.00866447564984</v>
      </c>
      <c r="S64" s="57">
        <v>2.9778989667049398</v>
      </c>
      <c r="T64" s="57">
        <v>3.0096096096096101</v>
      </c>
      <c r="U64" s="57">
        <v>2.98893740902475</v>
      </c>
      <c r="V64" s="57">
        <v>3.06119357770373</v>
      </c>
      <c r="W64" s="57">
        <v>3.1023111612175902</v>
      </c>
      <c r="X64" s="57">
        <v>3.1961876832844598</v>
      </c>
      <c r="Y64" s="57">
        <v>3.0835887433825602</v>
      </c>
      <c r="Z64" s="57">
        <v>3.0691118520763898</v>
      </c>
      <c r="AA64" s="57">
        <v>3.1078742428612598</v>
      </c>
      <c r="AB64" s="57">
        <v>3.2165898617511499</v>
      </c>
      <c r="AC64" s="57">
        <v>3.21874084919473</v>
      </c>
      <c r="AD64" s="57">
        <v>3.2873450750163098</v>
      </c>
      <c r="AE64" s="57">
        <v>3.3978596159899301</v>
      </c>
      <c r="AF64" s="57">
        <v>3.5196979645436599</v>
      </c>
      <c r="AG64" s="57">
        <v>3.32524916943522</v>
      </c>
      <c r="AH64" s="57">
        <v>3.5864763846415202</v>
      </c>
      <c r="AI64" s="57">
        <v>3.4486537257357499</v>
      </c>
      <c r="AJ64" s="57">
        <v>3.5255918106205999</v>
      </c>
      <c r="AK64" s="57">
        <v>3.5495880378394902</v>
      </c>
      <c r="AL64" s="57">
        <v>3.5021360499507099</v>
      </c>
      <c r="AM64" s="57">
        <v>3.45547309833024</v>
      </c>
      <c r="AN64" s="57">
        <v>3.5807764558547301</v>
      </c>
      <c r="AO64" s="57">
        <v>3.49905063291139</v>
      </c>
      <c r="AP64" s="57">
        <v>3.3808448887455702</v>
      </c>
      <c r="AQ64" s="57">
        <v>3.6520088579563401</v>
      </c>
      <c r="AR64" s="144">
        <v>3.4602137767220902</v>
      </c>
      <c r="AS64" s="57">
        <v>3.58692971639951</v>
      </c>
      <c r="AT64" s="57">
        <v>3.6516646115906299</v>
      </c>
    </row>
    <row r="65" spans="1:47" ht="15" customHeight="1" x14ac:dyDescent="0.25">
      <c r="A65" s="48" t="s">
        <v>154</v>
      </c>
      <c r="B65" s="59">
        <v>698</v>
      </c>
      <c r="C65" s="59">
        <v>2100</v>
      </c>
      <c r="D65" s="59">
        <v>4392</v>
      </c>
      <c r="E65" s="59">
        <v>6832</v>
      </c>
      <c r="F65" s="59">
        <v>8417</v>
      </c>
      <c r="G65" s="59">
        <v>9506</v>
      </c>
      <c r="H65" s="59">
        <v>9716</v>
      </c>
      <c r="I65" s="59">
        <v>11196</v>
      </c>
      <c r="J65" s="59">
        <v>10647</v>
      </c>
      <c r="K65" s="59">
        <v>11224</v>
      </c>
      <c r="L65" s="59">
        <v>11988</v>
      </c>
      <c r="M65" s="59">
        <v>11458</v>
      </c>
      <c r="N65" s="59">
        <v>11337</v>
      </c>
      <c r="O65" s="59">
        <v>10686</v>
      </c>
      <c r="P65" s="59">
        <v>10393</v>
      </c>
      <c r="Q65" s="59">
        <v>10376</v>
      </c>
      <c r="R65" s="59">
        <v>10070</v>
      </c>
      <c r="S65" s="59">
        <v>10375</v>
      </c>
      <c r="T65" s="59">
        <v>10022</v>
      </c>
      <c r="U65" s="59">
        <v>10267</v>
      </c>
      <c r="V65" s="59">
        <v>10105</v>
      </c>
      <c r="W65" s="59">
        <v>11007</v>
      </c>
      <c r="X65" s="59">
        <v>10899</v>
      </c>
      <c r="Y65" s="59">
        <v>11067</v>
      </c>
      <c r="Z65" s="59">
        <v>10125</v>
      </c>
      <c r="AA65" s="59">
        <v>10775</v>
      </c>
      <c r="AB65" s="59">
        <v>10470</v>
      </c>
      <c r="AC65" s="59">
        <v>10992</v>
      </c>
      <c r="AD65" s="59">
        <v>10079</v>
      </c>
      <c r="AE65" s="59">
        <v>10795</v>
      </c>
      <c r="AF65" s="59">
        <v>10721</v>
      </c>
      <c r="AG65" s="59">
        <v>10009</v>
      </c>
      <c r="AH65" s="59">
        <v>10555</v>
      </c>
      <c r="AI65" s="59">
        <v>11015</v>
      </c>
      <c r="AJ65" s="59">
        <v>11021</v>
      </c>
      <c r="AK65" s="59">
        <v>11632</v>
      </c>
      <c r="AL65" s="59">
        <v>10657</v>
      </c>
      <c r="AM65" s="59">
        <v>11175</v>
      </c>
      <c r="AN65" s="59">
        <v>11437</v>
      </c>
      <c r="AO65" s="59">
        <v>11057</v>
      </c>
      <c r="AP65" s="59">
        <v>10484</v>
      </c>
      <c r="AQ65" s="59">
        <v>11544</v>
      </c>
      <c r="AR65" s="139">
        <v>11654</v>
      </c>
      <c r="AS65" s="59">
        <v>11636</v>
      </c>
      <c r="AT65" s="59">
        <v>11846</v>
      </c>
    </row>
    <row r="66" spans="1:47" ht="15" customHeight="1" x14ac:dyDescent="0.25">
      <c r="A66" s="48" t="s">
        <v>155</v>
      </c>
      <c r="B66" s="59">
        <v>199</v>
      </c>
      <c r="C66" s="59">
        <v>641</v>
      </c>
      <c r="D66" s="59">
        <v>1305</v>
      </c>
      <c r="E66" s="59">
        <v>2099</v>
      </c>
      <c r="F66" s="59">
        <v>2572</v>
      </c>
      <c r="G66" s="59">
        <v>2992</v>
      </c>
      <c r="H66" s="59">
        <v>3086</v>
      </c>
      <c r="I66" s="59">
        <v>3441</v>
      </c>
      <c r="J66" s="59">
        <v>3392</v>
      </c>
      <c r="K66" s="59">
        <v>3517</v>
      </c>
      <c r="L66" s="59">
        <v>3680</v>
      </c>
      <c r="M66" s="59">
        <v>3649</v>
      </c>
      <c r="N66" s="59">
        <v>3506</v>
      </c>
      <c r="O66" s="59">
        <v>3358</v>
      </c>
      <c r="P66" s="59">
        <v>3260</v>
      </c>
      <c r="Q66" s="59">
        <v>3451</v>
      </c>
      <c r="R66" s="59">
        <v>3347</v>
      </c>
      <c r="S66" s="59">
        <v>3484</v>
      </c>
      <c r="T66" s="59">
        <v>3330</v>
      </c>
      <c r="U66" s="59">
        <v>3435</v>
      </c>
      <c r="V66" s="59">
        <v>3301</v>
      </c>
      <c r="W66" s="59">
        <v>3548</v>
      </c>
      <c r="X66" s="59">
        <v>3410</v>
      </c>
      <c r="Y66" s="59">
        <v>3589</v>
      </c>
      <c r="Z66" s="59">
        <v>3299</v>
      </c>
      <c r="AA66" s="59">
        <v>3467</v>
      </c>
      <c r="AB66" s="59">
        <v>3255</v>
      </c>
      <c r="AC66" s="59">
        <v>3415</v>
      </c>
      <c r="AD66" s="59">
        <v>3066</v>
      </c>
      <c r="AE66" s="59">
        <v>3177</v>
      </c>
      <c r="AF66" s="59">
        <v>3046</v>
      </c>
      <c r="AG66" s="59">
        <v>3010</v>
      </c>
      <c r="AH66" s="59">
        <v>2943</v>
      </c>
      <c r="AI66" s="59">
        <v>3194</v>
      </c>
      <c r="AJ66" s="59">
        <v>3126</v>
      </c>
      <c r="AK66" s="59">
        <v>3277</v>
      </c>
      <c r="AL66" s="59">
        <v>3043</v>
      </c>
      <c r="AM66" s="59">
        <v>3234</v>
      </c>
      <c r="AN66" s="59">
        <v>3194</v>
      </c>
      <c r="AO66" s="59">
        <v>3160</v>
      </c>
      <c r="AP66" s="59">
        <v>3101</v>
      </c>
      <c r="AQ66" s="59">
        <v>3161</v>
      </c>
      <c r="AR66" s="139">
        <v>3368</v>
      </c>
      <c r="AS66" s="59">
        <v>3244</v>
      </c>
      <c r="AT66" s="59">
        <v>3244</v>
      </c>
    </row>
    <row r="67" spans="1:47" ht="15" customHeight="1" x14ac:dyDescent="0.25">
      <c r="A67" s="48" t="s">
        <v>1</v>
      </c>
      <c r="B67" s="59">
        <v>429</v>
      </c>
      <c r="C67" s="59">
        <v>1663</v>
      </c>
      <c r="D67" s="59">
        <v>3220</v>
      </c>
      <c r="E67" s="59">
        <v>5385</v>
      </c>
      <c r="F67" s="59">
        <v>6715</v>
      </c>
      <c r="G67" s="59">
        <v>8290</v>
      </c>
      <c r="H67" s="59">
        <v>8383</v>
      </c>
      <c r="I67" s="59">
        <v>9408</v>
      </c>
      <c r="J67" s="59">
        <v>9448</v>
      </c>
      <c r="K67" s="59">
        <v>9769</v>
      </c>
      <c r="L67" s="59">
        <v>9870</v>
      </c>
      <c r="M67" s="59">
        <v>10102</v>
      </c>
      <c r="N67" s="59">
        <v>9908</v>
      </c>
      <c r="O67" s="59">
        <v>9763</v>
      </c>
      <c r="P67" s="59">
        <v>9483</v>
      </c>
      <c r="Q67" s="59">
        <v>10019</v>
      </c>
      <c r="R67" s="59">
        <v>9978</v>
      </c>
      <c r="S67" s="59">
        <v>10581</v>
      </c>
      <c r="T67" s="59">
        <v>10243</v>
      </c>
      <c r="U67" s="59">
        <v>10620</v>
      </c>
      <c r="V67" s="59">
        <v>10125</v>
      </c>
      <c r="W67" s="59">
        <v>10800</v>
      </c>
      <c r="X67" s="59">
        <v>10516</v>
      </c>
      <c r="Y67" s="59">
        <v>11004</v>
      </c>
      <c r="Z67" s="59">
        <v>10218</v>
      </c>
      <c r="AA67" s="59">
        <v>10630</v>
      </c>
      <c r="AB67" s="59">
        <v>10039</v>
      </c>
      <c r="AC67" s="59">
        <v>10849</v>
      </c>
      <c r="AD67" s="59">
        <v>9667</v>
      </c>
      <c r="AE67" s="59">
        <v>9910</v>
      </c>
      <c r="AF67" s="59">
        <v>9522</v>
      </c>
      <c r="AG67" s="59">
        <v>9265</v>
      </c>
      <c r="AH67" s="59">
        <v>8878</v>
      </c>
      <c r="AI67" s="59">
        <v>9645</v>
      </c>
      <c r="AJ67" s="59">
        <v>9523</v>
      </c>
      <c r="AK67" s="59">
        <v>10167</v>
      </c>
      <c r="AL67" s="59">
        <v>9469</v>
      </c>
      <c r="AM67" s="59">
        <v>10084</v>
      </c>
      <c r="AN67" s="59">
        <v>9912</v>
      </c>
      <c r="AO67" s="59">
        <v>10558</v>
      </c>
      <c r="AP67" s="59">
        <v>10510</v>
      </c>
      <c r="AQ67" s="59">
        <v>10391</v>
      </c>
      <c r="AR67" s="139">
        <v>10989</v>
      </c>
      <c r="AS67" s="59">
        <v>10744</v>
      </c>
      <c r="AT67" s="59">
        <v>10777</v>
      </c>
    </row>
    <row r="68" spans="1:47" ht="15" customHeight="1" x14ac:dyDescent="0.25">
      <c r="A68" s="42"/>
      <c r="AR68" s="135"/>
    </row>
    <row r="69" spans="1:47" ht="15" customHeight="1" x14ac:dyDescent="0.25">
      <c r="A69" s="87" t="s">
        <v>98</v>
      </c>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139"/>
      <c r="AS69" s="59"/>
      <c r="AT69" s="59"/>
    </row>
    <row r="70" spans="1:47" ht="15" customHeight="1" x14ac:dyDescent="0.25">
      <c r="A70" s="48" t="s">
        <v>152</v>
      </c>
      <c r="B70" s="65" t="s">
        <v>251</v>
      </c>
      <c r="C70" s="65" t="s">
        <v>251</v>
      </c>
      <c r="D70" s="65" t="s">
        <v>251</v>
      </c>
      <c r="E70" s="65" t="s">
        <v>251</v>
      </c>
      <c r="F70" s="65" t="s">
        <v>251</v>
      </c>
      <c r="G70" s="65" t="s">
        <v>251</v>
      </c>
      <c r="H70" s="65" t="s">
        <v>251</v>
      </c>
      <c r="I70" s="65" t="s">
        <v>251</v>
      </c>
      <c r="J70" s="65" t="s">
        <v>251</v>
      </c>
      <c r="K70" s="65" t="s">
        <v>251</v>
      </c>
      <c r="L70" s="65" t="s">
        <v>251</v>
      </c>
      <c r="M70" s="65" t="s">
        <v>251</v>
      </c>
      <c r="N70" s="65" t="s">
        <v>251</v>
      </c>
      <c r="O70" s="65" t="s">
        <v>251</v>
      </c>
      <c r="P70" s="65" t="s">
        <v>251</v>
      </c>
      <c r="Q70" s="65" t="s">
        <v>251</v>
      </c>
      <c r="R70" s="65" t="s">
        <v>251</v>
      </c>
      <c r="S70" s="65" t="s">
        <v>251</v>
      </c>
      <c r="T70" s="65" t="s">
        <v>251</v>
      </c>
      <c r="U70" s="65" t="s">
        <v>251</v>
      </c>
      <c r="V70" s="65" t="s">
        <v>251</v>
      </c>
      <c r="W70" s="65" t="s">
        <v>251</v>
      </c>
      <c r="X70" s="65" t="s">
        <v>251</v>
      </c>
      <c r="Y70" s="65" t="s">
        <v>251</v>
      </c>
      <c r="Z70" s="65" t="s">
        <v>251</v>
      </c>
      <c r="AA70" s="65" t="s">
        <v>251</v>
      </c>
      <c r="AB70" s="65" t="s">
        <v>251</v>
      </c>
      <c r="AC70" s="65" t="s">
        <v>251</v>
      </c>
      <c r="AD70" s="65" t="s">
        <v>251</v>
      </c>
      <c r="AE70" s="65" t="s">
        <v>251</v>
      </c>
      <c r="AF70" s="65" t="s">
        <v>251</v>
      </c>
      <c r="AG70" s="65">
        <v>42.9924242424242</v>
      </c>
      <c r="AH70" s="65">
        <v>41.149773071104399</v>
      </c>
      <c r="AI70" s="65">
        <v>44.139387539598701</v>
      </c>
      <c r="AJ70" s="65">
        <v>43.033800494641397</v>
      </c>
      <c r="AK70" s="65">
        <v>37.8357636224098</v>
      </c>
      <c r="AL70" s="65">
        <v>41.467181467181497</v>
      </c>
      <c r="AM70" s="65">
        <v>39.735099337748302</v>
      </c>
      <c r="AN70" s="65">
        <v>40.121212121212103</v>
      </c>
      <c r="AO70" s="65">
        <v>39.424141749723098</v>
      </c>
      <c r="AP70" s="65">
        <v>40.389415876185701</v>
      </c>
      <c r="AQ70" s="65">
        <v>44.246124941287</v>
      </c>
      <c r="AR70" s="148">
        <v>44.914902449148997</v>
      </c>
      <c r="AS70" s="65">
        <v>45.046129161652601</v>
      </c>
      <c r="AT70" s="65">
        <v>46.74970805761</v>
      </c>
      <c r="AU70" s="40"/>
    </row>
    <row r="71" spans="1:47" ht="15" customHeight="1" x14ac:dyDescent="0.35">
      <c r="A71" s="106" t="s">
        <v>169</v>
      </c>
      <c r="B71" s="24" t="s">
        <v>251</v>
      </c>
      <c r="C71" s="24" t="s">
        <v>251</v>
      </c>
      <c r="D71" s="24" t="s">
        <v>251</v>
      </c>
      <c r="E71" s="24" t="s">
        <v>251</v>
      </c>
      <c r="F71" s="24" t="s">
        <v>251</v>
      </c>
      <c r="G71" s="24" t="s">
        <v>251</v>
      </c>
      <c r="H71" s="24" t="s">
        <v>251</v>
      </c>
      <c r="I71" s="24" t="s">
        <v>251</v>
      </c>
      <c r="J71" s="24" t="s">
        <v>251</v>
      </c>
      <c r="K71" s="24" t="s">
        <v>251</v>
      </c>
      <c r="L71" s="24" t="s">
        <v>251</v>
      </c>
      <c r="M71" s="24" t="s">
        <v>251</v>
      </c>
      <c r="N71" s="24" t="s">
        <v>251</v>
      </c>
      <c r="O71" s="24" t="s">
        <v>251</v>
      </c>
      <c r="P71" s="24" t="s">
        <v>251</v>
      </c>
      <c r="Q71" s="24" t="s">
        <v>251</v>
      </c>
      <c r="R71" s="24" t="s">
        <v>251</v>
      </c>
      <c r="S71" s="24" t="s">
        <v>251</v>
      </c>
      <c r="T71" s="24" t="s">
        <v>251</v>
      </c>
      <c r="U71" s="24" t="s">
        <v>251</v>
      </c>
      <c r="V71" s="24" t="s">
        <v>251</v>
      </c>
      <c r="W71" s="24" t="s">
        <v>251</v>
      </c>
      <c r="X71" s="24" t="s">
        <v>251</v>
      </c>
      <c r="Y71" s="24" t="s">
        <v>251</v>
      </c>
      <c r="Z71" s="24" t="s">
        <v>251</v>
      </c>
      <c r="AA71" s="24" t="s">
        <v>251</v>
      </c>
      <c r="AB71" s="24" t="s">
        <v>251</v>
      </c>
      <c r="AC71" s="24" t="s">
        <v>251</v>
      </c>
      <c r="AD71" s="24" t="s">
        <v>251</v>
      </c>
      <c r="AE71" s="24" t="s">
        <v>251</v>
      </c>
      <c r="AF71" s="24" t="s">
        <v>251</v>
      </c>
      <c r="AG71" s="24" t="s">
        <v>250</v>
      </c>
      <c r="AH71" s="24" t="s">
        <v>250</v>
      </c>
      <c r="AI71" s="24" t="s">
        <v>250</v>
      </c>
      <c r="AJ71" s="24" t="s">
        <v>250</v>
      </c>
      <c r="AK71" s="24" t="s">
        <v>250</v>
      </c>
      <c r="AL71" s="24" t="s">
        <v>250</v>
      </c>
      <c r="AM71" s="24" t="s">
        <v>250</v>
      </c>
      <c r="AN71" s="24" t="s">
        <v>250</v>
      </c>
      <c r="AO71" s="24" t="s">
        <v>250</v>
      </c>
      <c r="AP71" s="24" t="s">
        <v>250</v>
      </c>
      <c r="AQ71" s="24" t="s">
        <v>250</v>
      </c>
      <c r="AR71" s="127" t="s">
        <v>250</v>
      </c>
      <c r="AS71" s="24" t="s">
        <v>250</v>
      </c>
      <c r="AT71" s="24" t="s">
        <v>250</v>
      </c>
    </row>
    <row r="72" spans="1:47" ht="15" customHeight="1" x14ac:dyDescent="0.25">
      <c r="A72" s="80" t="s">
        <v>171</v>
      </c>
      <c r="B72" s="24" t="s">
        <v>251</v>
      </c>
      <c r="C72" s="24" t="s">
        <v>251</v>
      </c>
      <c r="D72" s="24" t="s">
        <v>251</v>
      </c>
      <c r="E72" s="24" t="s">
        <v>251</v>
      </c>
      <c r="F72" s="24" t="s">
        <v>251</v>
      </c>
      <c r="G72" s="24" t="s">
        <v>251</v>
      </c>
      <c r="H72" s="24" t="s">
        <v>251</v>
      </c>
      <c r="I72" s="24" t="s">
        <v>251</v>
      </c>
      <c r="J72" s="24" t="s">
        <v>251</v>
      </c>
      <c r="K72" s="24" t="s">
        <v>251</v>
      </c>
      <c r="L72" s="24" t="s">
        <v>251</v>
      </c>
      <c r="M72" s="24" t="s">
        <v>251</v>
      </c>
      <c r="N72" s="24" t="s">
        <v>251</v>
      </c>
      <c r="O72" s="24" t="s">
        <v>251</v>
      </c>
      <c r="P72" s="24" t="s">
        <v>251</v>
      </c>
      <c r="Q72" s="24" t="s">
        <v>251</v>
      </c>
      <c r="R72" s="24" t="s">
        <v>251</v>
      </c>
      <c r="S72" s="24" t="s">
        <v>251</v>
      </c>
      <c r="T72" s="24" t="s">
        <v>251</v>
      </c>
      <c r="U72" s="24" t="s">
        <v>251</v>
      </c>
      <c r="V72" s="24" t="s">
        <v>251</v>
      </c>
      <c r="W72" s="24" t="s">
        <v>251</v>
      </c>
      <c r="X72" s="24" t="s">
        <v>251</v>
      </c>
      <c r="Y72" s="24" t="s">
        <v>251</v>
      </c>
      <c r="Z72" s="24" t="s">
        <v>251</v>
      </c>
      <c r="AA72" s="24" t="s">
        <v>251</v>
      </c>
      <c r="AB72" s="24" t="s">
        <v>251</v>
      </c>
      <c r="AC72" s="24" t="s">
        <v>251</v>
      </c>
      <c r="AD72" s="24" t="s">
        <v>251</v>
      </c>
      <c r="AE72" s="24" t="s">
        <v>251</v>
      </c>
      <c r="AF72" s="24" t="s">
        <v>251</v>
      </c>
      <c r="AG72" s="24">
        <v>42.854824204545501</v>
      </c>
      <c r="AH72" s="24">
        <v>42.791585446293503</v>
      </c>
      <c r="AI72" s="24">
        <v>42.829411087645198</v>
      </c>
      <c r="AJ72" s="24">
        <v>42.682248474855697</v>
      </c>
      <c r="AK72" s="24">
        <v>41.442021005372197</v>
      </c>
      <c r="AL72" s="24">
        <v>42.065747899613903</v>
      </c>
      <c r="AM72" s="24">
        <v>41.819212165562902</v>
      </c>
      <c r="AN72" s="24">
        <v>41.603950696969697</v>
      </c>
      <c r="AO72" s="24">
        <v>41.2423707530454</v>
      </c>
      <c r="AP72" s="24">
        <v>42.732242121817301</v>
      </c>
      <c r="AQ72" s="24">
        <v>44.489100239549103</v>
      </c>
      <c r="AR72" s="127">
        <v>44.321025280199301</v>
      </c>
      <c r="AS72" s="24">
        <v>44.889371348314597</v>
      </c>
      <c r="AT72" s="24">
        <v>46.389234955235501</v>
      </c>
    </row>
    <row r="73" spans="1:47" ht="15" customHeight="1" x14ac:dyDescent="0.25">
      <c r="A73" s="48" t="s">
        <v>153</v>
      </c>
      <c r="B73" s="57" t="s">
        <v>251</v>
      </c>
      <c r="C73" s="57" t="s">
        <v>251</v>
      </c>
      <c r="D73" s="57" t="s">
        <v>251</v>
      </c>
      <c r="E73" s="57" t="s">
        <v>251</v>
      </c>
      <c r="F73" s="57" t="s">
        <v>251</v>
      </c>
      <c r="G73" s="57" t="s">
        <v>251</v>
      </c>
      <c r="H73" s="57" t="s">
        <v>251</v>
      </c>
      <c r="I73" s="57" t="s">
        <v>251</v>
      </c>
      <c r="J73" s="57" t="s">
        <v>251</v>
      </c>
      <c r="K73" s="57" t="s">
        <v>251</v>
      </c>
      <c r="L73" s="57" t="s">
        <v>251</v>
      </c>
      <c r="M73" s="57" t="s">
        <v>251</v>
      </c>
      <c r="N73" s="57" t="s">
        <v>251</v>
      </c>
      <c r="O73" s="57" t="s">
        <v>251</v>
      </c>
      <c r="P73" s="57" t="s">
        <v>251</v>
      </c>
      <c r="Q73" s="57" t="s">
        <v>251</v>
      </c>
      <c r="R73" s="57" t="s">
        <v>251</v>
      </c>
      <c r="S73" s="57" t="s">
        <v>251</v>
      </c>
      <c r="T73" s="57" t="s">
        <v>251</v>
      </c>
      <c r="U73" s="57" t="s">
        <v>251</v>
      </c>
      <c r="V73" s="57" t="s">
        <v>251</v>
      </c>
      <c r="W73" s="57" t="s">
        <v>251</v>
      </c>
      <c r="X73" s="57" t="s">
        <v>251</v>
      </c>
      <c r="Y73" s="57" t="s">
        <v>251</v>
      </c>
      <c r="Z73" s="57" t="s">
        <v>251</v>
      </c>
      <c r="AA73" s="57" t="s">
        <v>251</v>
      </c>
      <c r="AB73" s="57" t="s">
        <v>251</v>
      </c>
      <c r="AC73" s="57" t="s">
        <v>251</v>
      </c>
      <c r="AD73" s="57" t="s">
        <v>251</v>
      </c>
      <c r="AE73" s="57" t="s">
        <v>251</v>
      </c>
      <c r="AF73" s="57" t="s">
        <v>251</v>
      </c>
      <c r="AG73" s="57">
        <v>4.9823788546255496</v>
      </c>
      <c r="AH73" s="57">
        <v>4.2389705882352899</v>
      </c>
      <c r="AI73" s="57">
        <v>4.9138755980861202</v>
      </c>
      <c r="AJ73" s="57">
        <v>4.5996168582375496</v>
      </c>
      <c r="AK73" s="57">
        <v>4.5720081135902602</v>
      </c>
      <c r="AL73" s="57">
        <v>4.4413407821229098</v>
      </c>
      <c r="AM73" s="57">
        <v>4.6733333333333302</v>
      </c>
      <c r="AN73" s="57">
        <v>5.0151057401812702</v>
      </c>
      <c r="AO73" s="57">
        <v>4.80337078651685</v>
      </c>
      <c r="AP73" s="57">
        <v>4.8108776266996296</v>
      </c>
      <c r="AQ73" s="57">
        <v>5.0212314225053101</v>
      </c>
      <c r="AR73" s="144">
        <v>5.2162661737523104</v>
      </c>
      <c r="AS73" s="57">
        <v>4.9804096170970604</v>
      </c>
      <c r="AT73" s="57">
        <v>5.2589508742714397</v>
      </c>
    </row>
    <row r="74" spans="1:47" ht="15" customHeight="1" x14ac:dyDescent="0.25">
      <c r="A74" s="48" t="s">
        <v>154</v>
      </c>
      <c r="B74" s="59" t="s">
        <v>251</v>
      </c>
      <c r="C74" s="59" t="s">
        <v>251</v>
      </c>
      <c r="D74" s="59" t="s">
        <v>251</v>
      </c>
      <c r="E74" s="59" t="s">
        <v>251</v>
      </c>
      <c r="F74" s="59" t="s">
        <v>251</v>
      </c>
      <c r="G74" s="59" t="s">
        <v>251</v>
      </c>
      <c r="H74" s="59" t="s">
        <v>251</v>
      </c>
      <c r="I74" s="59" t="s">
        <v>251</v>
      </c>
      <c r="J74" s="59" t="s">
        <v>251</v>
      </c>
      <c r="K74" s="59" t="s">
        <v>251</v>
      </c>
      <c r="L74" s="59" t="s">
        <v>251</v>
      </c>
      <c r="M74" s="59" t="s">
        <v>251</v>
      </c>
      <c r="N74" s="59" t="s">
        <v>251</v>
      </c>
      <c r="O74" s="59" t="s">
        <v>251</v>
      </c>
      <c r="P74" s="59" t="s">
        <v>251</v>
      </c>
      <c r="Q74" s="59" t="s">
        <v>251</v>
      </c>
      <c r="R74" s="59" t="s">
        <v>251</v>
      </c>
      <c r="S74" s="59" t="s">
        <v>251</v>
      </c>
      <c r="T74" s="59" t="s">
        <v>251</v>
      </c>
      <c r="U74" s="59" t="s">
        <v>251</v>
      </c>
      <c r="V74" s="59" t="s">
        <v>251</v>
      </c>
      <c r="W74" s="59" t="s">
        <v>251</v>
      </c>
      <c r="X74" s="59" t="s">
        <v>251</v>
      </c>
      <c r="Y74" s="59" t="s">
        <v>251</v>
      </c>
      <c r="Z74" s="59" t="s">
        <v>251</v>
      </c>
      <c r="AA74" s="59" t="s">
        <v>251</v>
      </c>
      <c r="AB74" s="59" t="s">
        <v>251</v>
      </c>
      <c r="AC74" s="59" t="s">
        <v>251</v>
      </c>
      <c r="AD74" s="59" t="s">
        <v>251</v>
      </c>
      <c r="AE74" s="59" t="s">
        <v>251</v>
      </c>
      <c r="AF74" s="59" t="s">
        <v>251</v>
      </c>
      <c r="AG74" s="59">
        <v>1131</v>
      </c>
      <c r="AH74" s="59">
        <v>1153</v>
      </c>
      <c r="AI74" s="59">
        <v>2054</v>
      </c>
      <c r="AJ74" s="59">
        <v>2401</v>
      </c>
      <c r="AK74" s="59">
        <v>2254</v>
      </c>
      <c r="AL74" s="59">
        <v>2385</v>
      </c>
      <c r="AM74" s="59">
        <v>2804</v>
      </c>
      <c r="AN74" s="59">
        <v>3320</v>
      </c>
      <c r="AO74" s="59">
        <v>3420</v>
      </c>
      <c r="AP74" s="59">
        <v>3892</v>
      </c>
      <c r="AQ74" s="59">
        <v>4730</v>
      </c>
      <c r="AR74" s="139">
        <v>5644</v>
      </c>
      <c r="AS74" s="59">
        <v>5593</v>
      </c>
      <c r="AT74" s="59">
        <v>6316</v>
      </c>
    </row>
    <row r="75" spans="1:47" ht="15" customHeight="1" x14ac:dyDescent="0.25">
      <c r="A75" s="48" t="s">
        <v>155</v>
      </c>
      <c r="B75" s="59" t="s">
        <v>251</v>
      </c>
      <c r="C75" s="59" t="s">
        <v>251</v>
      </c>
      <c r="D75" s="59" t="s">
        <v>251</v>
      </c>
      <c r="E75" s="59" t="s">
        <v>251</v>
      </c>
      <c r="F75" s="59" t="s">
        <v>251</v>
      </c>
      <c r="G75" s="59" t="s">
        <v>251</v>
      </c>
      <c r="H75" s="59" t="s">
        <v>251</v>
      </c>
      <c r="I75" s="59" t="s">
        <v>251</v>
      </c>
      <c r="J75" s="59" t="s">
        <v>251</v>
      </c>
      <c r="K75" s="59" t="s">
        <v>251</v>
      </c>
      <c r="L75" s="59" t="s">
        <v>251</v>
      </c>
      <c r="M75" s="59" t="s">
        <v>251</v>
      </c>
      <c r="N75" s="59" t="s">
        <v>251</v>
      </c>
      <c r="O75" s="59" t="s">
        <v>251</v>
      </c>
      <c r="P75" s="59" t="s">
        <v>251</v>
      </c>
      <c r="Q75" s="59" t="s">
        <v>251</v>
      </c>
      <c r="R75" s="59" t="s">
        <v>251</v>
      </c>
      <c r="S75" s="59" t="s">
        <v>251</v>
      </c>
      <c r="T75" s="59" t="s">
        <v>251</v>
      </c>
      <c r="U75" s="59" t="s">
        <v>251</v>
      </c>
      <c r="V75" s="59" t="s">
        <v>251</v>
      </c>
      <c r="W75" s="59" t="s">
        <v>251</v>
      </c>
      <c r="X75" s="59" t="s">
        <v>251</v>
      </c>
      <c r="Y75" s="59" t="s">
        <v>251</v>
      </c>
      <c r="Z75" s="59" t="s">
        <v>251</v>
      </c>
      <c r="AA75" s="59" t="s">
        <v>251</v>
      </c>
      <c r="AB75" s="59" t="s">
        <v>251</v>
      </c>
      <c r="AC75" s="59" t="s">
        <v>251</v>
      </c>
      <c r="AD75" s="59" t="s">
        <v>251</v>
      </c>
      <c r="AE75" s="59" t="s">
        <v>251</v>
      </c>
      <c r="AF75" s="59" t="s">
        <v>251</v>
      </c>
      <c r="AG75" s="59">
        <v>227</v>
      </c>
      <c r="AH75" s="59">
        <v>272</v>
      </c>
      <c r="AI75" s="59">
        <v>418</v>
      </c>
      <c r="AJ75" s="59">
        <v>522</v>
      </c>
      <c r="AK75" s="59">
        <v>493</v>
      </c>
      <c r="AL75" s="59">
        <v>537</v>
      </c>
      <c r="AM75" s="59">
        <v>600</v>
      </c>
      <c r="AN75" s="59">
        <v>662</v>
      </c>
      <c r="AO75" s="59">
        <v>712</v>
      </c>
      <c r="AP75" s="59">
        <v>809</v>
      </c>
      <c r="AQ75" s="59">
        <v>942</v>
      </c>
      <c r="AR75" s="139">
        <v>1082</v>
      </c>
      <c r="AS75" s="59">
        <v>1123</v>
      </c>
      <c r="AT75" s="59">
        <v>1201</v>
      </c>
    </row>
    <row r="76" spans="1:47" ht="15" customHeight="1" x14ac:dyDescent="0.25">
      <c r="A76" s="48" t="s">
        <v>1</v>
      </c>
      <c r="B76" s="59" t="s">
        <v>251</v>
      </c>
      <c r="C76" s="59" t="s">
        <v>251</v>
      </c>
      <c r="D76" s="59" t="s">
        <v>251</v>
      </c>
      <c r="E76" s="59" t="s">
        <v>251</v>
      </c>
      <c r="F76" s="59" t="s">
        <v>251</v>
      </c>
      <c r="G76" s="59" t="s">
        <v>251</v>
      </c>
      <c r="H76" s="59" t="s">
        <v>251</v>
      </c>
      <c r="I76" s="59" t="s">
        <v>251</v>
      </c>
      <c r="J76" s="59" t="s">
        <v>251</v>
      </c>
      <c r="K76" s="59" t="s">
        <v>251</v>
      </c>
      <c r="L76" s="59" t="s">
        <v>251</v>
      </c>
      <c r="M76" s="59" t="s">
        <v>251</v>
      </c>
      <c r="N76" s="59" t="s">
        <v>251</v>
      </c>
      <c r="O76" s="59" t="s">
        <v>251</v>
      </c>
      <c r="P76" s="59" t="s">
        <v>251</v>
      </c>
      <c r="Q76" s="59" t="s">
        <v>251</v>
      </c>
      <c r="R76" s="59" t="s">
        <v>251</v>
      </c>
      <c r="S76" s="59" t="s">
        <v>251</v>
      </c>
      <c r="T76" s="59" t="s">
        <v>251</v>
      </c>
      <c r="U76" s="59" t="s">
        <v>251</v>
      </c>
      <c r="V76" s="59" t="s">
        <v>251</v>
      </c>
      <c r="W76" s="59" t="s">
        <v>251</v>
      </c>
      <c r="X76" s="59" t="s">
        <v>251</v>
      </c>
      <c r="Y76" s="59" t="s">
        <v>251</v>
      </c>
      <c r="Z76" s="59" t="s">
        <v>251</v>
      </c>
      <c r="AA76" s="59" t="s">
        <v>251</v>
      </c>
      <c r="AB76" s="59" t="s">
        <v>251</v>
      </c>
      <c r="AC76" s="59" t="s">
        <v>251</v>
      </c>
      <c r="AD76" s="59" t="s">
        <v>251</v>
      </c>
      <c r="AE76" s="59" t="s">
        <v>251</v>
      </c>
      <c r="AF76" s="59" t="s">
        <v>251</v>
      </c>
      <c r="AG76" s="59">
        <v>528</v>
      </c>
      <c r="AH76" s="59">
        <v>661</v>
      </c>
      <c r="AI76" s="59">
        <v>947</v>
      </c>
      <c r="AJ76" s="59">
        <v>1213</v>
      </c>
      <c r="AK76" s="59">
        <v>1303</v>
      </c>
      <c r="AL76" s="59">
        <v>1295</v>
      </c>
      <c r="AM76" s="59">
        <v>1510</v>
      </c>
      <c r="AN76" s="59">
        <v>1650</v>
      </c>
      <c r="AO76" s="59">
        <v>1806</v>
      </c>
      <c r="AP76" s="59">
        <v>2003</v>
      </c>
      <c r="AQ76" s="59">
        <v>2129</v>
      </c>
      <c r="AR76" s="139">
        <v>2409</v>
      </c>
      <c r="AS76" s="59">
        <v>2493</v>
      </c>
      <c r="AT76" s="59">
        <v>2569</v>
      </c>
    </row>
    <row r="77" spans="1:47" ht="15" customHeight="1" x14ac:dyDescent="0.25">
      <c r="A77" s="42"/>
      <c r="AR77" s="135"/>
    </row>
    <row r="78" spans="1:47" ht="15" customHeight="1" x14ac:dyDescent="0.25">
      <c r="A78" s="34" t="s">
        <v>174</v>
      </c>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139"/>
      <c r="AS78" s="59"/>
      <c r="AT78" s="59"/>
    </row>
    <row r="79" spans="1:47" ht="15" customHeight="1" x14ac:dyDescent="0.25">
      <c r="A79" s="33" t="s">
        <v>152</v>
      </c>
      <c r="B79" s="65">
        <v>49.634101719721897</v>
      </c>
      <c r="C79" s="65">
        <v>50.386830318189702</v>
      </c>
      <c r="D79" s="65">
        <v>51.079492391364099</v>
      </c>
      <c r="E79" s="65">
        <v>49.262764792994702</v>
      </c>
      <c r="F79" s="65">
        <v>50.696761530912703</v>
      </c>
      <c r="G79" s="65">
        <v>51.717247408517601</v>
      </c>
      <c r="H79" s="65">
        <v>52.609121835899202</v>
      </c>
      <c r="I79" s="65">
        <v>50.482112912241497</v>
      </c>
      <c r="J79" s="65">
        <v>51.122114333483403</v>
      </c>
      <c r="K79" s="65">
        <v>52.522027082963803</v>
      </c>
      <c r="L79" s="65">
        <v>53.804901592749502</v>
      </c>
      <c r="M79" s="65">
        <v>52.283840190816903</v>
      </c>
      <c r="N79" s="65">
        <v>53.169341707373803</v>
      </c>
      <c r="O79" s="65">
        <v>52.246104245029599</v>
      </c>
      <c r="P79" s="65">
        <v>52.920482177039702</v>
      </c>
      <c r="Q79" s="65">
        <v>50.728879706152398</v>
      </c>
      <c r="R79" s="65">
        <v>49.513948806442301</v>
      </c>
      <c r="S79" s="65">
        <v>49.755796328524099</v>
      </c>
      <c r="T79" s="65">
        <v>50.755114834444598</v>
      </c>
      <c r="U79" s="65">
        <v>51.728117986534201</v>
      </c>
      <c r="V79" s="65">
        <v>51.023706896551701</v>
      </c>
      <c r="W79" s="65">
        <v>50.612913798754498</v>
      </c>
      <c r="X79" s="65">
        <v>50.8457895060589</v>
      </c>
      <c r="Y79" s="65">
        <v>50.064683053040099</v>
      </c>
      <c r="Z79" s="65">
        <v>50.027480916030498</v>
      </c>
      <c r="AA79" s="65">
        <v>50.009093664746899</v>
      </c>
      <c r="AB79" s="65">
        <v>48.724971091230003</v>
      </c>
      <c r="AC79" s="65">
        <v>48.547117388284299</v>
      </c>
      <c r="AD79" s="65">
        <v>49.366127241923202</v>
      </c>
      <c r="AE79" s="65">
        <v>48.803571428571402</v>
      </c>
      <c r="AF79" s="65">
        <v>47.960315144441203</v>
      </c>
      <c r="AG79" s="65">
        <v>49.657222592974598</v>
      </c>
      <c r="AH79" s="65">
        <v>49.952158832675501</v>
      </c>
      <c r="AI79" s="65">
        <v>49.735189062692399</v>
      </c>
      <c r="AJ79" s="65">
        <v>48.767363283694202</v>
      </c>
      <c r="AK79" s="65">
        <v>50.054337403311401</v>
      </c>
      <c r="AL79" s="65">
        <v>49.408303367113398</v>
      </c>
      <c r="AM79" s="65">
        <v>48.694296479147702</v>
      </c>
      <c r="AN79" s="65">
        <v>48.0397855712717</v>
      </c>
      <c r="AO79" s="65">
        <v>47.228366512500799</v>
      </c>
      <c r="AP79" s="65">
        <v>47.4213257998817</v>
      </c>
      <c r="AQ79" s="65">
        <v>45.530669208251098</v>
      </c>
      <c r="AR79" s="148">
        <v>49.216125419932801</v>
      </c>
      <c r="AS79" s="65">
        <v>48.7164527421237</v>
      </c>
      <c r="AT79" s="65">
        <v>48.050935550935598</v>
      </c>
      <c r="AU79" s="40"/>
    </row>
    <row r="80" spans="1:47" ht="15" customHeight="1" x14ac:dyDescent="0.35">
      <c r="A80" s="31" t="s">
        <v>169</v>
      </c>
      <c r="B80" s="24">
        <v>51.548468510652498</v>
      </c>
      <c r="C80" s="24">
        <v>52.4102902652876</v>
      </c>
      <c r="D80" s="24">
        <v>52.254733409189697</v>
      </c>
      <c r="E80" s="24">
        <v>51.156771452382998</v>
      </c>
      <c r="F80" s="24">
        <v>51.377838787739599</v>
      </c>
      <c r="G80" s="24">
        <v>52.115412939817702</v>
      </c>
      <c r="H80" s="24">
        <v>52.115110772754399</v>
      </c>
      <c r="I80" s="24">
        <v>51.457629656366699</v>
      </c>
      <c r="J80" s="24">
        <v>51.135776190287402</v>
      </c>
      <c r="K80" s="24">
        <v>52.4168431628975</v>
      </c>
      <c r="L80" s="24">
        <v>53.052274805519403</v>
      </c>
      <c r="M80" s="24">
        <v>52.600811333583799</v>
      </c>
      <c r="N80" s="24">
        <v>52.5222464758874</v>
      </c>
      <c r="O80" s="24">
        <v>51.945303947963502</v>
      </c>
      <c r="P80" s="24">
        <v>52.0797951296829</v>
      </c>
      <c r="Q80" s="24">
        <v>50.733201162915499</v>
      </c>
      <c r="R80" s="24">
        <v>49.946111008271501</v>
      </c>
      <c r="S80" s="24">
        <v>50.400363463531697</v>
      </c>
      <c r="T80" s="24">
        <v>50.695336923743099</v>
      </c>
      <c r="U80" s="24">
        <v>51.852780502436701</v>
      </c>
      <c r="V80" s="24">
        <v>51.180650494018103</v>
      </c>
      <c r="W80" s="24">
        <v>50.918889332749899</v>
      </c>
      <c r="X80" s="24">
        <v>50.720137741989298</v>
      </c>
      <c r="Y80" s="24">
        <v>50.188978939313003</v>
      </c>
      <c r="Z80" s="24">
        <v>49.955999900454898</v>
      </c>
      <c r="AA80" s="24">
        <v>49.882304211049302</v>
      </c>
      <c r="AB80" s="24">
        <v>48.806581752837701</v>
      </c>
      <c r="AC80" s="24">
        <v>48.268876395053297</v>
      </c>
      <c r="AD80" s="24">
        <v>48.912142524746699</v>
      </c>
      <c r="AE80" s="24">
        <v>48.745721679520003</v>
      </c>
      <c r="AF80" s="24">
        <v>48.057183172045796</v>
      </c>
      <c r="AG80" s="24">
        <v>48.852686429468697</v>
      </c>
      <c r="AH80" s="24">
        <v>49.149550147697397</v>
      </c>
      <c r="AI80" s="24">
        <v>48.956249078349302</v>
      </c>
      <c r="AJ80" s="24">
        <v>48.058087948619999</v>
      </c>
      <c r="AK80" s="24">
        <v>48.439400521346798</v>
      </c>
      <c r="AL80" s="24">
        <v>48.137997452010403</v>
      </c>
      <c r="AM80" s="24">
        <v>48.008882446982497</v>
      </c>
      <c r="AN80" s="24">
        <v>47.336238771433202</v>
      </c>
      <c r="AO80" s="24">
        <v>46.927769896780198</v>
      </c>
      <c r="AP80" s="24">
        <v>47.218116122766098</v>
      </c>
      <c r="AQ80" s="24">
        <v>46.096055949611298</v>
      </c>
      <c r="AR80" s="127">
        <v>47.488787920632099</v>
      </c>
      <c r="AS80" s="24">
        <v>47.494002386486699</v>
      </c>
      <c r="AT80" s="24">
        <v>47.0534436578236</v>
      </c>
    </row>
    <row r="81" spans="1:47" ht="15" customHeight="1" x14ac:dyDescent="0.25">
      <c r="A81" s="32" t="s">
        <v>171</v>
      </c>
      <c r="B81" s="24">
        <v>49.205714369069398</v>
      </c>
      <c r="C81" s="24">
        <v>49.0966212129021</v>
      </c>
      <c r="D81" s="24">
        <v>49.944840142174399</v>
      </c>
      <c r="E81" s="24">
        <v>49.226074500611702</v>
      </c>
      <c r="F81" s="24">
        <v>50.439003903173003</v>
      </c>
      <c r="G81" s="24">
        <v>50.721915628699897</v>
      </c>
      <c r="H81" s="24">
        <v>51.614092223144802</v>
      </c>
      <c r="I81" s="24">
        <v>50.144564415874797</v>
      </c>
      <c r="J81" s="24">
        <v>51.106419303195899</v>
      </c>
      <c r="K81" s="24">
        <v>51.225265080066201</v>
      </c>
      <c r="L81" s="24">
        <v>51.872707947230097</v>
      </c>
      <c r="M81" s="24">
        <v>50.803110017233202</v>
      </c>
      <c r="N81" s="24">
        <v>51.767176391486402</v>
      </c>
      <c r="O81" s="24">
        <v>51.420881457066102</v>
      </c>
      <c r="P81" s="24">
        <v>51.9607682073568</v>
      </c>
      <c r="Q81" s="24">
        <v>51.115759703236897</v>
      </c>
      <c r="R81" s="24">
        <v>50.687918958170798</v>
      </c>
      <c r="S81" s="24">
        <v>50.4755140249924</v>
      </c>
      <c r="T81" s="24">
        <v>51.179859070701497</v>
      </c>
      <c r="U81" s="24">
        <v>50.995418644097498</v>
      </c>
      <c r="V81" s="24">
        <v>50.963137562533703</v>
      </c>
      <c r="W81" s="24">
        <v>50.814105626004597</v>
      </c>
      <c r="X81" s="24">
        <v>51.2457329240696</v>
      </c>
      <c r="Y81" s="24">
        <v>50.995785273727101</v>
      </c>
      <c r="Z81" s="24">
        <v>51.191562175575598</v>
      </c>
      <c r="AA81" s="24">
        <v>51.246870613697503</v>
      </c>
      <c r="AB81" s="24">
        <v>51.0384704983923</v>
      </c>
      <c r="AC81" s="24">
        <v>51.398322153231</v>
      </c>
      <c r="AD81" s="24">
        <v>51.574065877176601</v>
      </c>
      <c r="AE81" s="24">
        <v>51.177930909051398</v>
      </c>
      <c r="AF81" s="24">
        <v>51.023213132395298</v>
      </c>
      <c r="AG81" s="24">
        <v>51.924617323505899</v>
      </c>
      <c r="AH81" s="24">
        <v>51.922689844978201</v>
      </c>
      <c r="AI81" s="24">
        <v>51.899021144343202</v>
      </c>
      <c r="AJ81" s="24">
        <v>51.829356495074201</v>
      </c>
      <c r="AK81" s="24">
        <v>52.735018041964601</v>
      </c>
      <c r="AL81" s="24">
        <v>52.390387075103</v>
      </c>
      <c r="AM81" s="24">
        <v>51.805495192165303</v>
      </c>
      <c r="AN81" s="24">
        <v>51.823627959838497</v>
      </c>
      <c r="AO81" s="24">
        <v>51.420677775720598</v>
      </c>
      <c r="AP81" s="24">
        <v>51.3232908371156</v>
      </c>
      <c r="AQ81" s="24">
        <v>50.554694418639798</v>
      </c>
      <c r="AR81" s="127">
        <v>52.8474186593007</v>
      </c>
      <c r="AS81" s="24">
        <v>52.3425315156369</v>
      </c>
      <c r="AT81" s="24">
        <v>52.117573053111997</v>
      </c>
    </row>
    <row r="82" spans="1:47" ht="15" customHeight="1" x14ac:dyDescent="0.25">
      <c r="A82" s="33" t="s">
        <v>153</v>
      </c>
      <c r="B82" s="57">
        <v>4.5914731539501199</v>
      </c>
      <c r="C82" s="57">
        <v>4.51419995382129</v>
      </c>
      <c r="D82" s="57">
        <v>4.3470638847063903</v>
      </c>
      <c r="E82" s="57">
        <v>4.5834531433799501</v>
      </c>
      <c r="F82" s="57">
        <v>4.6248548199767701</v>
      </c>
      <c r="G82" s="57">
        <v>4.6102390726877598</v>
      </c>
      <c r="H82" s="57">
        <v>4.4495835160017503</v>
      </c>
      <c r="I82" s="57">
        <v>4.7602768166090002</v>
      </c>
      <c r="J82" s="57">
        <v>4.7125786163522001</v>
      </c>
      <c r="K82" s="57">
        <v>4.62001801396082</v>
      </c>
      <c r="L82" s="57">
        <v>4.5360310973786504</v>
      </c>
      <c r="M82" s="57">
        <v>4.7614051094890497</v>
      </c>
      <c r="N82" s="57">
        <v>4.7459258449086699</v>
      </c>
      <c r="O82" s="57">
        <v>4.5987863828036604</v>
      </c>
      <c r="P82" s="57">
        <v>4.4463779450581704</v>
      </c>
      <c r="Q82" s="57">
        <v>4.4693969906098001</v>
      </c>
      <c r="R82" s="57">
        <v>4.4852462825278803</v>
      </c>
      <c r="S82" s="57">
        <v>4.3946744894505203</v>
      </c>
      <c r="T82" s="57">
        <v>4.3774983157421996</v>
      </c>
      <c r="U82" s="57">
        <v>4.4832031734225897</v>
      </c>
      <c r="V82" s="57">
        <v>4.6147043294614596</v>
      </c>
      <c r="W82" s="57">
        <v>4.5890428700945503</v>
      </c>
      <c r="X82" s="57">
        <v>4.60319380595209</v>
      </c>
      <c r="Y82" s="57">
        <v>4.7129198966408303</v>
      </c>
      <c r="Z82" s="57">
        <v>4.631591796875</v>
      </c>
      <c r="AA82" s="57">
        <v>4.67547581525033</v>
      </c>
      <c r="AB82" s="57">
        <v>4.6932300774419202</v>
      </c>
      <c r="AC82" s="57">
        <v>4.6430189579110497</v>
      </c>
      <c r="AD82" s="57">
        <v>4.7319526627218904</v>
      </c>
      <c r="AE82" s="57">
        <v>4.8226613001585603</v>
      </c>
      <c r="AF82" s="57">
        <v>4.8488683377950803</v>
      </c>
      <c r="AG82" s="57">
        <v>4.9131337813072697</v>
      </c>
      <c r="AH82" s="57">
        <v>4.8331138513109098</v>
      </c>
      <c r="AI82" s="57">
        <v>5.0318226844972802</v>
      </c>
      <c r="AJ82" s="57">
        <v>5.0594046702591697</v>
      </c>
      <c r="AK82" s="57">
        <v>5.1229885057471298</v>
      </c>
      <c r="AL82" s="57">
        <v>5.1156543601958404</v>
      </c>
      <c r="AM82" s="57">
        <v>5.1742262540021304</v>
      </c>
      <c r="AN82" s="57">
        <v>5.1575692390427497</v>
      </c>
      <c r="AO82" s="57">
        <v>5.1925915413000299</v>
      </c>
      <c r="AP82" s="57">
        <v>5.0698254364089799</v>
      </c>
      <c r="AQ82" s="57">
        <v>5.1055622009569399</v>
      </c>
      <c r="AR82" s="144">
        <v>5.2499051952976901</v>
      </c>
      <c r="AS82" s="57">
        <v>5.32787757817698</v>
      </c>
      <c r="AT82" s="57">
        <v>5.4610600324499696</v>
      </c>
    </row>
    <row r="83" spans="1:47" ht="15" customHeight="1" x14ac:dyDescent="0.25">
      <c r="A83" s="33" t="s">
        <v>154</v>
      </c>
      <c r="B83" s="59">
        <v>37370</v>
      </c>
      <c r="C83" s="59">
        <v>39102</v>
      </c>
      <c r="D83" s="59">
        <v>40419</v>
      </c>
      <c r="E83" s="59">
        <v>35068</v>
      </c>
      <c r="F83" s="59">
        <v>35838</v>
      </c>
      <c r="G83" s="59">
        <v>38182</v>
      </c>
      <c r="H83" s="59">
        <v>40598</v>
      </c>
      <c r="I83" s="59">
        <v>34393</v>
      </c>
      <c r="J83" s="59">
        <v>37465</v>
      </c>
      <c r="K83" s="59">
        <v>41035</v>
      </c>
      <c r="L83" s="59">
        <v>45510</v>
      </c>
      <c r="M83" s="59">
        <v>41748</v>
      </c>
      <c r="N83" s="59">
        <v>43392</v>
      </c>
      <c r="O83" s="59">
        <v>44714</v>
      </c>
      <c r="P83" s="59">
        <v>45482</v>
      </c>
      <c r="Q83" s="59">
        <v>39505</v>
      </c>
      <c r="R83" s="59">
        <v>38609</v>
      </c>
      <c r="S83" s="59">
        <v>38950</v>
      </c>
      <c r="T83" s="59">
        <v>38986</v>
      </c>
      <c r="U83" s="59">
        <v>36166</v>
      </c>
      <c r="V83" s="59">
        <v>34961</v>
      </c>
      <c r="W83" s="59">
        <v>35432</v>
      </c>
      <c r="X83" s="59">
        <v>38050</v>
      </c>
      <c r="Y83" s="59">
        <v>36478</v>
      </c>
      <c r="Z83" s="59">
        <v>37942</v>
      </c>
      <c r="AA83" s="59">
        <v>38568</v>
      </c>
      <c r="AB83" s="59">
        <v>37574</v>
      </c>
      <c r="AC83" s="59">
        <v>38941</v>
      </c>
      <c r="AD83" s="59">
        <v>39985</v>
      </c>
      <c r="AE83" s="59">
        <v>39541</v>
      </c>
      <c r="AF83" s="59">
        <v>39848</v>
      </c>
      <c r="AG83" s="59">
        <v>40214</v>
      </c>
      <c r="AH83" s="59">
        <v>40371</v>
      </c>
      <c r="AI83" s="59">
        <v>40637</v>
      </c>
      <c r="AJ83" s="59">
        <v>39433</v>
      </c>
      <c r="AK83" s="59">
        <v>40113</v>
      </c>
      <c r="AL83" s="59">
        <v>38659</v>
      </c>
      <c r="AM83" s="59">
        <v>38786</v>
      </c>
      <c r="AN83" s="59">
        <v>38362</v>
      </c>
      <c r="AO83" s="59">
        <v>36587</v>
      </c>
      <c r="AP83" s="59">
        <v>36594</v>
      </c>
      <c r="AQ83" s="59">
        <v>34146</v>
      </c>
      <c r="AR83" s="139">
        <v>41532</v>
      </c>
      <c r="AS83" s="59">
        <v>40039</v>
      </c>
      <c r="AT83" s="59">
        <v>40390</v>
      </c>
    </row>
    <row r="84" spans="1:47" ht="15" customHeight="1" x14ac:dyDescent="0.25">
      <c r="A84" s="33" t="s">
        <v>155</v>
      </c>
      <c r="B84" s="59">
        <v>8139</v>
      </c>
      <c r="C84" s="59">
        <v>8662</v>
      </c>
      <c r="D84" s="59">
        <v>9298</v>
      </c>
      <c r="E84" s="59">
        <v>7651</v>
      </c>
      <c r="F84" s="59">
        <v>7749</v>
      </c>
      <c r="G84" s="59">
        <v>8282</v>
      </c>
      <c r="H84" s="59">
        <v>9124</v>
      </c>
      <c r="I84" s="59">
        <v>7225</v>
      </c>
      <c r="J84" s="59">
        <v>7950</v>
      </c>
      <c r="K84" s="59">
        <v>8882</v>
      </c>
      <c r="L84" s="59">
        <v>10033</v>
      </c>
      <c r="M84" s="59">
        <v>8768</v>
      </c>
      <c r="N84" s="59">
        <v>9143</v>
      </c>
      <c r="O84" s="59">
        <v>9723</v>
      </c>
      <c r="P84" s="59">
        <v>10229</v>
      </c>
      <c r="Q84" s="59">
        <v>8839</v>
      </c>
      <c r="R84" s="59">
        <v>8608</v>
      </c>
      <c r="S84" s="59">
        <v>8863</v>
      </c>
      <c r="T84" s="59">
        <v>8906</v>
      </c>
      <c r="U84" s="59">
        <v>8067</v>
      </c>
      <c r="V84" s="59">
        <v>7576</v>
      </c>
      <c r="W84" s="59">
        <v>7721</v>
      </c>
      <c r="X84" s="59">
        <v>8266</v>
      </c>
      <c r="Y84" s="59">
        <v>7740</v>
      </c>
      <c r="Z84" s="59">
        <v>8192</v>
      </c>
      <c r="AA84" s="59">
        <v>8249</v>
      </c>
      <c r="AB84" s="59">
        <v>8006</v>
      </c>
      <c r="AC84" s="59">
        <v>8387</v>
      </c>
      <c r="AD84" s="59">
        <v>8450</v>
      </c>
      <c r="AE84" s="59">
        <v>8199</v>
      </c>
      <c r="AF84" s="59">
        <v>8218</v>
      </c>
      <c r="AG84" s="59">
        <v>8185</v>
      </c>
      <c r="AH84" s="59">
        <v>8353</v>
      </c>
      <c r="AI84" s="59">
        <v>8076</v>
      </c>
      <c r="AJ84" s="59">
        <v>7794</v>
      </c>
      <c r="AK84" s="59">
        <v>7830</v>
      </c>
      <c r="AL84" s="59">
        <v>7557</v>
      </c>
      <c r="AM84" s="59">
        <v>7496</v>
      </c>
      <c r="AN84" s="59">
        <v>7438</v>
      </c>
      <c r="AO84" s="59">
        <v>7046</v>
      </c>
      <c r="AP84" s="59">
        <v>7218</v>
      </c>
      <c r="AQ84" s="59">
        <v>6688</v>
      </c>
      <c r="AR84" s="139">
        <v>7911</v>
      </c>
      <c r="AS84" s="59">
        <v>7515</v>
      </c>
      <c r="AT84" s="59">
        <v>7396</v>
      </c>
    </row>
    <row r="85" spans="1:47" ht="15" customHeight="1" x14ac:dyDescent="0.25">
      <c r="A85" s="33" t="s">
        <v>1</v>
      </c>
      <c r="B85" s="59">
        <v>16398</v>
      </c>
      <c r="C85" s="59">
        <v>17191</v>
      </c>
      <c r="D85" s="59">
        <v>18203</v>
      </c>
      <c r="E85" s="59">
        <v>15531</v>
      </c>
      <c r="F85" s="59">
        <v>15285</v>
      </c>
      <c r="G85" s="59">
        <v>16014</v>
      </c>
      <c r="H85" s="59">
        <v>17343</v>
      </c>
      <c r="I85" s="59">
        <v>14312</v>
      </c>
      <c r="J85" s="59">
        <v>15551</v>
      </c>
      <c r="K85" s="59">
        <v>16911</v>
      </c>
      <c r="L85" s="59">
        <v>18647</v>
      </c>
      <c r="M85" s="59">
        <v>16770</v>
      </c>
      <c r="N85" s="59">
        <v>17196</v>
      </c>
      <c r="O85" s="59">
        <v>18610</v>
      </c>
      <c r="P85" s="59">
        <v>19329</v>
      </c>
      <c r="Q85" s="59">
        <v>17424</v>
      </c>
      <c r="R85" s="59">
        <v>17385</v>
      </c>
      <c r="S85" s="59">
        <v>17813</v>
      </c>
      <c r="T85" s="59">
        <v>17547</v>
      </c>
      <c r="U85" s="59">
        <v>15595</v>
      </c>
      <c r="V85" s="59">
        <v>14848</v>
      </c>
      <c r="W85" s="59">
        <v>15255</v>
      </c>
      <c r="X85" s="59">
        <v>16257</v>
      </c>
      <c r="Y85" s="59">
        <v>15460</v>
      </c>
      <c r="Z85" s="59">
        <v>16375</v>
      </c>
      <c r="AA85" s="59">
        <v>16495</v>
      </c>
      <c r="AB85" s="59">
        <v>16431</v>
      </c>
      <c r="AC85" s="59">
        <v>17276</v>
      </c>
      <c r="AD85" s="59">
        <v>17117</v>
      </c>
      <c r="AE85" s="59">
        <v>16800</v>
      </c>
      <c r="AF85" s="59">
        <v>17135</v>
      </c>
      <c r="AG85" s="59">
        <v>16483</v>
      </c>
      <c r="AH85" s="59">
        <v>16722</v>
      </c>
      <c r="AI85" s="59">
        <v>16238</v>
      </c>
      <c r="AJ85" s="59">
        <v>15982</v>
      </c>
      <c r="AK85" s="59">
        <v>15643</v>
      </c>
      <c r="AL85" s="59">
        <v>15295</v>
      </c>
      <c r="AM85" s="59">
        <v>15394</v>
      </c>
      <c r="AN85" s="59">
        <v>15483</v>
      </c>
      <c r="AO85" s="59">
        <v>14919</v>
      </c>
      <c r="AP85" s="59">
        <v>15221</v>
      </c>
      <c r="AQ85" s="59">
        <v>14689</v>
      </c>
      <c r="AR85" s="139">
        <v>16074</v>
      </c>
      <c r="AS85" s="59">
        <v>15426</v>
      </c>
      <c r="AT85" s="59">
        <v>15392</v>
      </c>
    </row>
    <row r="86" spans="1:47" ht="15" customHeight="1" x14ac:dyDescent="0.25">
      <c r="A86" s="42"/>
      <c r="AR86" s="135"/>
    </row>
    <row r="87" spans="1:47" ht="15" customHeight="1" x14ac:dyDescent="0.25">
      <c r="A87" s="34" t="s">
        <v>179</v>
      </c>
      <c r="AR87" s="135"/>
    </row>
    <row r="88" spans="1:47" ht="15" customHeight="1" x14ac:dyDescent="0.25">
      <c r="A88" s="33" t="s">
        <v>152</v>
      </c>
      <c r="B88" s="65">
        <v>41.643576826196501</v>
      </c>
      <c r="C88" s="65">
        <v>41.836713682693301</v>
      </c>
      <c r="D88" s="65">
        <v>41.999881640463201</v>
      </c>
      <c r="E88" s="65">
        <v>40.414095548569897</v>
      </c>
      <c r="F88" s="65">
        <v>41.4035720728847</v>
      </c>
      <c r="G88" s="65">
        <v>41.159692103309503</v>
      </c>
      <c r="H88" s="65">
        <v>42.111863556558802</v>
      </c>
      <c r="I88" s="65">
        <v>40.946427550456399</v>
      </c>
      <c r="J88" s="65">
        <v>41.335154515963801</v>
      </c>
      <c r="K88" s="65">
        <v>41.937607431518103</v>
      </c>
      <c r="L88" s="65">
        <v>42.949375056199997</v>
      </c>
      <c r="M88" s="65">
        <v>42.002045139142503</v>
      </c>
      <c r="N88" s="65">
        <v>42.159845879620498</v>
      </c>
      <c r="O88" s="65">
        <v>42.061873638344203</v>
      </c>
      <c r="P88" s="65">
        <v>42.328485228977001</v>
      </c>
      <c r="Q88" s="65">
        <v>40.881521814046501</v>
      </c>
      <c r="R88" s="65">
        <v>40.042342978122797</v>
      </c>
      <c r="S88" s="65">
        <v>40.048196137324098</v>
      </c>
      <c r="T88" s="65">
        <v>40.393076090876299</v>
      </c>
      <c r="U88" s="65">
        <v>40.152489435972797</v>
      </c>
      <c r="V88" s="65">
        <v>39.947667632995703</v>
      </c>
      <c r="W88" s="65">
        <v>40.059979765862103</v>
      </c>
      <c r="X88" s="65">
        <v>40.4160831429203</v>
      </c>
      <c r="Y88" s="65">
        <v>39.932116319603701</v>
      </c>
      <c r="Z88" s="65">
        <v>40.120880158655197</v>
      </c>
      <c r="AA88" s="65">
        <v>40.419952286427097</v>
      </c>
      <c r="AB88" s="65">
        <v>40.077060210477903</v>
      </c>
      <c r="AC88" s="65">
        <v>38.981247746123302</v>
      </c>
      <c r="AD88" s="65">
        <v>39.890591673907899</v>
      </c>
      <c r="AE88" s="65">
        <v>39.655474452554699</v>
      </c>
      <c r="AF88" s="65">
        <v>39.910295943294201</v>
      </c>
      <c r="AG88" s="65">
        <v>40.624427201075299</v>
      </c>
      <c r="AH88" s="65">
        <v>40.8470851646073</v>
      </c>
      <c r="AI88" s="65">
        <v>40.5496888744755</v>
      </c>
      <c r="AJ88" s="65">
        <v>39.781937872865697</v>
      </c>
      <c r="AK88" s="65">
        <v>39.451326028267403</v>
      </c>
      <c r="AL88" s="65">
        <v>39.271787137778702</v>
      </c>
      <c r="AM88" s="65">
        <v>38.5304807533455</v>
      </c>
      <c r="AN88" s="65">
        <v>38.051571110082897</v>
      </c>
      <c r="AO88" s="65">
        <v>36.807456917377998</v>
      </c>
      <c r="AP88" s="65">
        <v>36.831763395118003</v>
      </c>
      <c r="AQ88" s="65">
        <v>36.3330805648351</v>
      </c>
      <c r="AR88" s="148">
        <v>38.081735440502896</v>
      </c>
      <c r="AS88" s="65">
        <v>37.444300129883104</v>
      </c>
      <c r="AT88" s="65">
        <v>37.612346984423901</v>
      </c>
      <c r="AU88" s="40"/>
    </row>
    <row r="89" spans="1:47" ht="15" customHeight="1" x14ac:dyDescent="0.35">
      <c r="A89" s="31" t="s">
        <v>169</v>
      </c>
      <c r="B89" s="24">
        <v>42.351127019798497</v>
      </c>
      <c r="C89" s="24">
        <v>42.705819424476502</v>
      </c>
      <c r="D89" s="24">
        <v>42.456480196128503</v>
      </c>
      <c r="E89" s="24">
        <v>41.631267790292199</v>
      </c>
      <c r="F89" s="24">
        <v>42.014559760620202</v>
      </c>
      <c r="G89" s="24">
        <v>41.751678593534898</v>
      </c>
      <c r="H89" s="24">
        <v>42.089406885238198</v>
      </c>
      <c r="I89" s="24">
        <v>42.140215578738299</v>
      </c>
      <c r="J89" s="24">
        <v>41.794179595354898</v>
      </c>
      <c r="K89" s="24">
        <v>42.230819246583799</v>
      </c>
      <c r="L89" s="24">
        <v>42.539657824744197</v>
      </c>
      <c r="M89" s="24">
        <v>42.303823782454202</v>
      </c>
      <c r="N89" s="24">
        <v>41.934130527152597</v>
      </c>
      <c r="O89" s="24">
        <v>41.755721637080597</v>
      </c>
      <c r="P89" s="24">
        <v>41.616121784659803</v>
      </c>
      <c r="Q89" s="24">
        <v>41.013603653623299</v>
      </c>
      <c r="R89" s="24">
        <v>40.343458926930097</v>
      </c>
      <c r="S89" s="24">
        <v>40.316860518266999</v>
      </c>
      <c r="T89" s="24">
        <v>40.641237761536203</v>
      </c>
      <c r="U89" s="24">
        <v>40.847572136200597</v>
      </c>
      <c r="V89" s="24">
        <v>40.770661185805501</v>
      </c>
      <c r="W89" s="24">
        <v>40.7672534587686</v>
      </c>
      <c r="X89" s="24">
        <v>40.404047922640203</v>
      </c>
      <c r="Y89" s="24">
        <v>40.559163069083198</v>
      </c>
      <c r="Z89" s="24">
        <v>40.102292665969202</v>
      </c>
      <c r="AA89" s="24">
        <v>40.170046816189497</v>
      </c>
      <c r="AB89" s="24">
        <v>39.703781571956902</v>
      </c>
      <c r="AC89" s="24">
        <v>38.648413399719502</v>
      </c>
      <c r="AD89" s="24">
        <v>39.170111326694403</v>
      </c>
      <c r="AE89" s="24">
        <v>39.232124075473301</v>
      </c>
      <c r="AF89" s="24">
        <v>39.331206333867797</v>
      </c>
      <c r="AG89" s="24">
        <v>39.578409752137901</v>
      </c>
      <c r="AH89" s="24">
        <v>39.885775283012102</v>
      </c>
      <c r="AI89" s="24">
        <v>39.921288846821902</v>
      </c>
      <c r="AJ89" s="24">
        <v>39.120364180548002</v>
      </c>
      <c r="AK89" s="24">
        <v>39.182720228199898</v>
      </c>
      <c r="AL89" s="24">
        <v>39.035320574877296</v>
      </c>
      <c r="AM89" s="24">
        <v>39.017266646613898</v>
      </c>
      <c r="AN89" s="24">
        <v>38.524595907326201</v>
      </c>
      <c r="AO89" s="24">
        <v>38.178804246161</v>
      </c>
      <c r="AP89" s="24">
        <v>38.3431485010722</v>
      </c>
      <c r="AQ89" s="24">
        <v>38.0459195409247</v>
      </c>
      <c r="AR89" s="127">
        <v>38.736507714238897</v>
      </c>
      <c r="AS89" s="24">
        <v>38.663922642229302</v>
      </c>
      <c r="AT89" s="24">
        <v>38.720151028135298</v>
      </c>
    </row>
    <row r="90" spans="1:47" ht="15" customHeight="1" x14ac:dyDescent="0.25">
      <c r="A90" s="32" t="s">
        <v>171</v>
      </c>
      <c r="B90" s="24">
        <v>41.991133186398002</v>
      </c>
      <c r="C90" s="24">
        <v>41.829577638216797</v>
      </c>
      <c r="D90" s="24">
        <v>42.242084824334697</v>
      </c>
      <c r="E90" s="24">
        <v>41.481511138277597</v>
      </c>
      <c r="F90" s="24">
        <v>42.087695692264496</v>
      </c>
      <c r="G90" s="24">
        <v>42.106696889774497</v>
      </c>
      <c r="H90" s="24">
        <v>42.721140051320603</v>
      </c>
      <c r="I90" s="24">
        <v>41.504895351718098</v>
      </c>
      <c r="J90" s="24">
        <v>42.239658300609001</v>
      </c>
      <c r="K90" s="24">
        <v>42.405471564934302</v>
      </c>
      <c r="L90" s="24">
        <v>43.108400611455799</v>
      </c>
      <c r="M90" s="24">
        <v>42.396904736688299</v>
      </c>
      <c r="N90" s="24">
        <v>42.9243987324679</v>
      </c>
      <c r="O90" s="24">
        <v>43.004835381263597</v>
      </c>
      <c r="P90" s="24">
        <v>43.411046824317303</v>
      </c>
      <c r="Q90" s="24">
        <v>42.5666015404232</v>
      </c>
      <c r="R90" s="24">
        <v>42.397567431192698</v>
      </c>
      <c r="S90" s="24">
        <v>42.430018999056998</v>
      </c>
      <c r="T90" s="24">
        <v>42.450521709340101</v>
      </c>
      <c r="U90" s="24">
        <v>42.003600679772198</v>
      </c>
      <c r="V90" s="24">
        <v>41.8756898271902</v>
      </c>
      <c r="W90" s="24">
        <v>41.991409687093501</v>
      </c>
      <c r="X90" s="24">
        <v>42.710718600280103</v>
      </c>
      <c r="Y90" s="24">
        <v>42.071636630520501</v>
      </c>
      <c r="Z90" s="24">
        <v>42.7172708726861</v>
      </c>
      <c r="AA90" s="24">
        <v>42.948588850237698</v>
      </c>
      <c r="AB90" s="24">
        <v>43.071962018520999</v>
      </c>
      <c r="AC90" s="24">
        <v>43.031517726403898</v>
      </c>
      <c r="AD90" s="24">
        <v>43.419163727213501</v>
      </c>
      <c r="AE90" s="24">
        <v>43.122033757081397</v>
      </c>
      <c r="AF90" s="24">
        <v>43.277772989426502</v>
      </c>
      <c r="AG90" s="24">
        <v>43.744700828937503</v>
      </c>
      <c r="AH90" s="24">
        <v>43.659993261595197</v>
      </c>
      <c r="AI90" s="24">
        <v>43.327083407653603</v>
      </c>
      <c r="AJ90" s="24">
        <v>43.360257072317701</v>
      </c>
      <c r="AK90" s="24">
        <v>42.967289180067503</v>
      </c>
      <c r="AL90" s="24">
        <v>42.935149942901504</v>
      </c>
      <c r="AM90" s="24">
        <v>42.211897486731502</v>
      </c>
      <c r="AN90" s="24">
        <v>42.225658582756701</v>
      </c>
      <c r="AO90" s="24">
        <v>41.327336051217003</v>
      </c>
      <c r="AP90" s="24">
        <v>41.187298274045901</v>
      </c>
      <c r="AQ90" s="24">
        <v>40.985844403910399</v>
      </c>
      <c r="AR90" s="127">
        <v>42.043911106263998</v>
      </c>
      <c r="AS90" s="24">
        <v>41.4790608676538</v>
      </c>
      <c r="AT90" s="24">
        <v>41.590879336288602</v>
      </c>
    </row>
    <row r="91" spans="1:47" ht="15" customHeight="1" x14ac:dyDescent="0.25">
      <c r="A91" s="33" t="s">
        <v>153</v>
      </c>
      <c r="B91" s="57">
        <v>3.9511568123393301</v>
      </c>
      <c r="C91" s="57">
        <v>3.8625356826459298</v>
      </c>
      <c r="D91" s="57">
        <v>3.7944201775398101</v>
      </c>
      <c r="E91" s="57">
        <v>3.7469630767753399</v>
      </c>
      <c r="F91" s="57">
        <v>3.8010167029774902</v>
      </c>
      <c r="G91" s="57">
        <v>3.8009777862160599</v>
      </c>
      <c r="H91" s="57">
        <v>3.7679937691849501</v>
      </c>
      <c r="I91" s="57">
        <v>3.7772864789387901</v>
      </c>
      <c r="J91" s="57">
        <v>3.7842489329478202</v>
      </c>
      <c r="K91" s="57">
        <v>3.8060085462631901</v>
      </c>
      <c r="L91" s="57">
        <v>3.8438572983837198</v>
      </c>
      <c r="M91" s="57">
        <v>3.8725328232327598</v>
      </c>
      <c r="N91" s="57">
        <v>3.87606764605398</v>
      </c>
      <c r="O91" s="57">
        <v>3.7907429660630698</v>
      </c>
      <c r="P91" s="57">
        <v>3.7299769281476598</v>
      </c>
      <c r="Q91" s="57">
        <v>3.6260642333305202</v>
      </c>
      <c r="R91" s="57">
        <v>3.6229291505111001</v>
      </c>
      <c r="S91" s="57">
        <v>3.5981948199180298</v>
      </c>
      <c r="T91" s="57">
        <v>3.6427104722792598</v>
      </c>
      <c r="U91" s="57">
        <v>3.6627316403568999</v>
      </c>
      <c r="V91" s="57">
        <v>3.7434616653315098</v>
      </c>
      <c r="W91" s="57">
        <v>3.7253991160819</v>
      </c>
      <c r="X91" s="57">
        <v>3.7866228970045102</v>
      </c>
      <c r="Y91" s="57">
        <v>3.7685733976567901</v>
      </c>
      <c r="Z91" s="57">
        <v>3.7988889935034398</v>
      </c>
      <c r="AA91" s="57">
        <v>3.79378238341969</v>
      </c>
      <c r="AB91" s="57">
        <v>3.8381403357727102</v>
      </c>
      <c r="AC91" s="57">
        <v>3.8192793376196899</v>
      </c>
      <c r="AD91" s="57">
        <v>3.9243526907272601</v>
      </c>
      <c r="AE91" s="57">
        <v>3.9664261522603401</v>
      </c>
      <c r="AF91" s="57">
        <v>4.0799719044752196</v>
      </c>
      <c r="AG91" s="57">
        <v>4.0441169098109997</v>
      </c>
      <c r="AH91" s="57">
        <v>4.1107953103588297</v>
      </c>
      <c r="AI91" s="57">
        <v>4.1464560631810503</v>
      </c>
      <c r="AJ91" s="57">
        <v>4.1576688385562104</v>
      </c>
      <c r="AK91" s="57">
        <v>4.1808896045084003</v>
      </c>
      <c r="AL91" s="57">
        <v>4.2343647136273903</v>
      </c>
      <c r="AM91" s="57">
        <v>4.1895701575731596</v>
      </c>
      <c r="AN91" s="57">
        <v>4.2951028078708804</v>
      </c>
      <c r="AO91" s="57">
        <v>4.2176338675272103</v>
      </c>
      <c r="AP91" s="57">
        <v>4.1781982180178199</v>
      </c>
      <c r="AQ91" s="57">
        <v>4.2755527978339396</v>
      </c>
      <c r="AR91" s="144">
        <v>4.3302265035147096</v>
      </c>
      <c r="AS91" s="57">
        <v>4.3511926997171697</v>
      </c>
      <c r="AT91" s="57">
        <v>4.4739687516894602</v>
      </c>
    </row>
    <row r="92" spans="1:47" ht="15" customHeight="1" x14ac:dyDescent="0.25">
      <c r="A92" s="33" t="s">
        <v>154</v>
      </c>
      <c r="B92" s="59">
        <v>78387</v>
      </c>
      <c r="C92" s="59">
        <v>78479</v>
      </c>
      <c r="D92" s="59">
        <v>80787</v>
      </c>
      <c r="E92" s="59">
        <v>78038</v>
      </c>
      <c r="F92" s="59">
        <v>78510</v>
      </c>
      <c r="G92" s="59">
        <v>80079</v>
      </c>
      <c r="H92" s="59">
        <v>82244</v>
      </c>
      <c r="I92" s="59">
        <v>81155</v>
      </c>
      <c r="J92" s="59">
        <v>82455</v>
      </c>
      <c r="K92" s="59">
        <v>87287</v>
      </c>
      <c r="L92" s="59">
        <v>91799</v>
      </c>
      <c r="M92" s="59">
        <v>89076</v>
      </c>
      <c r="N92" s="59">
        <v>90762</v>
      </c>
      <c r="O92" s="59">
        <v>91482</v>
      </c>
      <c r="P92" s="59">
        <v>90534</v>
      </c>
      <c r="Q92" s="59">
        <v>86032</v>
      </c>
      <c r="R92" s="59">
        <v>82226</v>
      </c>
      <c r="S92" s="59">
        <v>82521</v>
      </c>
      <c r="T92" s="59">
        <v>81604</v>
      </c>
      <c r="U92" s="59">
        <v>80049</v>
      </c>
      <c r="V92" s="59">
        <v>79440</v>
      </c>
      <c r="W92" s="59">
        <v>82607</v>
      </c>
      <c r="X92" s="59">
        <v>83052</v>
      </c>
      <c r="Y92" s="59">
        <v>82023</v>
      </c>
      <c r="Z92" s="59">
        <v>80696</v>
      </c>
      <c r="AA92" s="59">
        <v>84203</v>
      </c>
      <c r="AB92" s="59">
        <v>80244</v>
      </c>
      <c r="AC92" s="59">
        <v>82569</v>
      </c>
      <c r="AD92" s="59">
        <v>79268</v>
      </c>
      <c r="AE92" s="59">
        <v>80808</v>
      </c>
      <c r="AF92" s="59">
        <v>81322</v>
      </c>
      <c r="AG92" s="59">
        <v>80668</v>
      </c>
      <c r="AH92" s="59">
        <v>80995</v>
      </c>
      <c r="AI92" s="59">
        <v>82954</v>
      </c>
      <c r="AJ92" s="59">
        <v>80401</v>
      </c>
      <c r="AK92" s="59">
        <v>83091</v>
      </c>
      <c r="AL92" s="59">
        <v>77184</v>
      </c>
      <c r="AM92" s="59">
        <v>78169</v>
      </c>
      <c r="AN92" s="59">
        <v>77707</v>
      </c>
      <c r="AO92" s="59">
        <v>77111</v>
      </c>
      <c r="AP92" s="59">
        <v>75968</v>
      </c>
      <c r="AQ92" s="59">
        <v>75797</v>
      </c>
      <c r="AR92" s="139">
        <v>83162</v>
      </c>
      <c r="AS92" s="59">
        <v>81537</v>
      </c>
      <c r="AT92" s="59">
        <v>82755</v>
      </c>
    </row>
    <row r="93" spans="1:47" ht="15" customHeight="1" x14ac:dyDescent="0.25">
      <c r="A93" s="33" t="s">
        <v>155</v>
      </c>
      <c r="B93" s="59">
        <v>19839</v>
      </c>
      <c r="C93" s="59">
        <v>20318</v>
      </c>
      <c r="D93" s="59">
        <v>21291</v>
      </c>
      <c r="E93" s="59">
        <v>20827</v>
      </c>
      <c r="F93" s="59">
        <v>20655</v>
      </c>
      <c r="G93" s="59">
        <v>21068</v>
      </c>
      <c r="H93" s="59">
        <v>21827</v>
      </c>
      <c r="I93" s="59">
        <v>21485</v>
      </c>
      <c r="J93" s="59">
        <v>21789</v>
      </c>
      <c r="K93" s="59">
        <v>22934</v>
      </c>
      <c r="L93" s="59">
        <v>23882</v>
      </c>
      <c r="M93" s="59">
        <v>23002</v>
      </c>
      <c r="N93" s="59">
        <v>23416</v>
      </c>
      <c r="O93" s="59">
        <v>24133</v>
      </c>
      <c r="P93" s="59">
        <v>24272</v>
      </c>
      <c r="Q93" s="59">
        <v>23726</v>
      </c>
      <c r="R93" s="59">
        <v>22696</v>
      </c>
      <c r="S93" s="59">
        <v>22934</v>
      </c>
      <c r="T93" s="59">
        <v>22402</v>
      </c>
      <c r="U93" s="59">
        <v>21855</v>
      </c>
      <c r="V93" s="59">
        <v>21221</v>
      </c>
      <c r="W93" s="59">
        <v>22174</v>
      </c>
      <c r="X93" s="59">
        <v>21933</v>
      </c>
      <c r="Y93" s="59">
        <v>21765</v>
      </c>
      <c r="Z93" s="59">
        <v>21242</v>
      </c>
      <c r="AA93" s="59">
        <v>22195</v>
      </c>
      <c r="AB93" s="59">
        <v>20907</v>
      </c>
      <c r="AC93" s="59">
        <v>21619</v>
      </c>
      <c r="AD93" s="59">
        <v>20199</v>
      </c>
      <c r="AE93" s="59">
        <v>20373</v>
      </c>
      <c r="AF93" s="59">
        <v>19932</v>
      </c>
      <c r="AG93" s="59">
        <v>19947</v>
      </c>
      <c r="AH93" s="59">
        <v>19703</v>
      </c>
      <c r="AI93" s="59">
        <v>20006</v>
      </c>
      <c r="AJ93" s="59">
        <v>19338</v>
      </c>
      <c r="AK93" s="59">
        <v>19874</v>
      </c>
      <c r="AL93" s="59">
        <v>18228</v>
      </c>
      <c r="AM93" s="59">
        <v>18658</v>
      </c>
      <c r="AN93" s="59">
        <v>18092</v>
      </c>
      <c r="AO93" s="59">
        <v>18283</v>
      </c>
      <c r="AP93" s="59">
        <v>18182</v>
      </c>
      <c r="AQ93" s="59">
        <v>17728</v>
      </c>
      <c r="AR93" s="139">
        <v>19205</v>
      </c>
      <c r="AS93" s="59">
        <v>18739</v>
      </c>
      <c r="AT93" s="59">
        <v>18497</v>
      </c>
    </row>
    <row r="94" spans="1:47" ht="15" customHeight="1" x14ac:dyDescent="0.25">
      <c r="A94" s="33" t="s">
        <v>1</v>
      </c>
      <c r="B94" s="59">
        <v>47640</v>
      </c>
      <c r="C94" s="59">
        <v>48565</v>
      </c>
      <c r="D94" s="59">
        <v>50693</v>
      </c>
      <c r="E94" s="59">
        <v>51534</v>
      </c>
      <c r="F94" s="59">
        <v>49887</v>
      </c>
      <c r="G94" s="59">
        <v>51186</v>
      </c>
      <c r="H94" s="59">
        <v>51831</v>
      </c>
      <c r="I94" s="59">
        <v>52471</v>
      </c>
      <c r="J94" s="59">
        <v>52713</v>
      </c>
      <c r="K94" s="59">
        <v>54686</v>
      </c>
      <c r="L94" s="59">
        <v>55605</v>
      </c>
      <c r="M94" s="59">
        <v>54764</v>
      </c>
      <c r="N94" s="59">
        <v>55541</v>
      </c>
      <c r="O94" s="59">
        <v>57375</v>
      </c>
      <c r="P94" s="59">
        <v>57342</v>
      </c>
      <c r="Q94" s="59">
        <v>58036</v>
      </c>
      <c r="R94" s="59">
        <v>56680</v>
      </c>
      <c r="S94" s="59">
        <v>57266</v>
      </c>
      <c r="T94" s="59">
        <v>55460</v>
      </c>
      <c r="U94" s="59">
        <v>54430</v>
      </c>
      <c r="V94" s="59">
        <v>53122</v>
      </c>
      <c r="W94" s="59">
        <v>55352</v>
      </c>
      <c r="X94" s="59">
        <v>54268</v>
      </c>
      <c r="Y94" s="59">
        <v>54505</v>
      </c>
      <c r="Z94" s="59">
        <v>52945</v>
      </c>
      <c r="AA94" s="59">
        <v>54911</v>
      </c>
      <c r="AB94" s="59">
        <v>52167</v>
      </c>
      <c r="AC94" s="59">
        <v>55460</v>
      </c>
      <c r="AD94" s="59">
        <v>50636</v>
      </c>
      <c r="AE94" s="59">
        <v>51375</v>
      </c>
      <c r="AF94" s="59">
        <v>49942</v>
      </c>
      <c r="AG94" s="59">
        <v>49101</v>
      </c>
      <c r="AH94" s="59">
        <v>48236</v>
      </c>
      <c r="AI94" s="59">
        <v>49337</v>
      </c>
      <c r="AJ94" s="59">
        <v>48610</v>
      </c>
      <c r="AK94" s="59">
        <v>50376</v>
      </c>
      <c r="AL94" s="59">
        <v>46415</v>
      </c>
      <c r="AM94" s="59">
        <v>48424</v>
      </c>
      <c r="AN94" s="59">
        <v>47546</v>
      </c>
      <c r="AO94" s="59">
        <v>49672</v>
      </c>
      <c r="AP94" s="59">
        <v>49365</v>
      </c>
      <c r="AQ94" s="59">
        <v>48793</v>
      </c>
      <c r="AR94" s="139">
        <v>50431</v>
      </c>
      <c r="AS94" s="59">
        <v>50045</v>
      </c>
      <c r="AT94" s="59">
        <v>49178</v>
      </c>
    </row>
    <row r="95" spans="1:47" ht="15" customHeight="1" x14ac:dyDescent="0.25">
      <c r="A95" s="42"/>
      <c r="AR95" s="135"/>
    </row>
    <row r="96" spans="1:47" ht="15" customHeight="1" x14ac:dyDescent="0.25">
      <c r="A96" s="34" t="s">
        <v>40</v>
      </c>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139"/>
      <c r="AS96" s="59"/>
      <c r="AT96" s="59"/>
    </row>
    <row r="97" spans="1:47" ht="15" customHeight="1" x14ac:dyDescent="0.25">
      <c r="A97" s="33" t="s">
        <v>152</v>
      </c>
      <c r="B97" s="65">
        <v>43.891004980955202</v>
      </c>
      <c r="C97" s="65">
        <v>42.971657600916103</v>
      </c>
      <c r="D97" s="65">
        <v>41.407151095732402</v>
      </c>
      <c r="E97" s="65">
        <v>42.114047287899901</v>
      </c>
      <c r="F97" s="65">
        <v>40.323072234074999</v>
      </c>
      <c r="G97" s="65">
        <v>40</v>
      </c>
      <c r="H97" s="65">
        <v>40.995475113122197</v>
      </c>
      <c r="I97" s="65">
        <v>41.236528644356198</v>
      </c>
      <c r="J97" s="65">
        <v>42.086429947701603</v>
      </c>
      <c r="K97" s="65">
        <v>43.598517251211902</v>
      </c>
      <c r="L97" s="65">
        <v>43.875584916047302</v>
      </c>
      <c r="M97" s="65">
        <v>41.967926066865999</v>
      </c>
      <c r="N97" s="65">
        <v>41.298013245033097</v>
      </c>
      <c r="O97" s="65">
        <v>41.594771241830102</v>
      </c>
      <c r="P97" s="65">
        <v>39.937106918239003</v>
      </c>
      <c r="Q97" s="65">
        <v>39.122189108642601</v>
      </c>
      <c r="R97" s="65">
        <v>40.761708697889901</v>
      </c>
      <c r="S97" s="65">
        <v>43.108313436075498</v>
      </c>
      <c r="T97" s="65">
        <v>44.580482535109802</v>
      </c>
      <c r="U97" s="65">
        <v>45.078534031413596</v>
      </c>
      <c r="V97" s="65">
        <v>46.613342409802598</v>
      </c>
      <c r="W97" s="65">
        <v>47.540983606557397</v>
      </c>
      <c r="X97" s="65">
        <v>48.781331028521997</v>
      </c>
      <c r="Y97" s="65">
        <v>50.391877449234102</v>
      </c>
      <c r="Z97" s="65">
        <v>50.245142545850698</v>
      </c>
      <c r="AA97" s="65">
        <v>50.2983802216539</v>
      </c>
      <c r="AB97" s="65">
        <v>50.017337031900098</v>
      </c>
      <c r="AC97" s="65">
        <v>46.7296021577883</v>
      </c>
      <c r="AD97" s="65">
        <v>47.588309126770703</v>
      </c>
      <c r="AE97" s="65">
        <v>48.982309301883198</v>
      </c>
      <c r="AF97" s="65">
        <v>45.901268115942003</v>
      </c>
      <c r="AG97" s="65">
        <v>46.659551760939202</v>
      </c>
      <c r="AH97" s="65">
        <v>48.631840796019901</v>
      </c>
      <c r="AI97" s="65">
        <v>46.651694569211898</v>
      </c>
      <c r="AJ97" s="65">
        <v>48.8320846187748</v>
      </c>
      <c r="AK97" s="65">
        <v>48.6083277666444</v>
      </c>
      <c r="AL97" s="65">
        <v>48.128577719066499</v>
      </c>
      <c r="AM97" s="65">
        <v>47.923588039867099</v>
      </c>
      <c r="AN97" s="65">
        <v>47.320865728094098</v>
      </c>
      <c r="AO97" s="65">
        <v>46.0616084349804</v>
      </c>
      <c r="AP97" s="65">
        <v>44.177408783045699</v>
      </c>
      <c r="AQ97" s="65">
        <v>43.850380388841899</v>
      </c>
      <c r="AR97" s="148">
        <v>43.107501602906602</v>
      </c>
      <c r="AS97" s="65">
        <v>44.319512766455802</v>
      </c>
      <c r="AT97" s="65">
        <v>43.887775551102202</v>
      </c>
      <c r="AU97" s="40"/>
    </row>
    <row r="98" spans="1:47" ht="15" customHeight="1" x14ac:dyDescent="0.35">
      <c r="A98" s="31" t="s">
        <v>169</v>
      </c>
      <c r="B98" s="24">
        <v>48.332579764189902</v>
      </c>
      <c r="C98" s="24">
        <v>46.2311458356656</v>
      </c>
      <c r="D98" s="24">
        <v>45.4994967077509</v>
      </c>
      <c r="E98" s="24">
        <v>46.465872737607803</v>
      </c>
      <c r="F98" s="24">
        <v>44.870975258049398</v>
      </c>
      <c r="G98" s="24">
        <v>44.419369239204897</v>
      </c>
      <c r="H98" s="24">
        <v>45.070717209924602</v>
      </c>
      <c r="I98" s="24">
        <v>45.730990451605201</v>
      </c>
      <c r="J98" s="24">
        <v>46.761686629336602</v>
      </c>
      <c r="K98" s="24">
        <v>46.5657514160308</v>
      </c>
      <c r="L98" s="24">
        <v>47.826548946980502</v>
      </c>
      <c r="M98" s="24">
        <v>47.266784034775803</v>
      </c>
      <c r="N98" s="24">
        <v>46.900640409668902</v>
      </c>
      <c r="O98" s="24">
        <v>46.186162402483703</v>
      </c>
      <c r="P98" s="24">
        <v>44.925666268805003</v>
      </c>
      <c r="Q98" s="24">
        <v>45.118891431660799</v>
      </c>
      <c r="R98" s="24">
        <v>46.269645764786397</v>
      </c>
      <c r="S98" s="24">
        <v>47.030033397442999</v>
      </c>
      <c r="T98" s="24">
        <v>48.500123150241301</v>
      </c>
      <c r="U98" s="24">
        <v>48.842489411483399</v>
      </c>
      <c r="V98" s="24">
        <v>49.367623017930597</v>
      </c>
      <c r="W98" s="24">
        <v>48.246708715867499</v>
      </c>
      <c r="X98" s="24">
        <v>49.478461292152097</v>
      </c>
      <c r="Y98" s="24">
        <v>50.927301705527697</v>
      </c>
      <c r="Z98" s="24">
        <v>50.4739617346427</v>
      </c>
      <c r="AA98" s="24">
        <v>50.014738161148898</v>
      </c>
      <c r="AB98" s="24">
        <v>49.5661159356046</v>
      </c>
      <c r="AC98" s="24">
        <v>47.575585583189103</v>
      </c>
      <c r="AD98" s="24">
        <v>49.2418076895704</v>
      </c>
      <c r="AE98" s="24">
        <v>48.778336195807398</v>
      </c>
      <c r="AF98" s="24">
        <v>46.9341837672306</v>
      </c>
      <c r="AG98" s="24">
        <v>47.601144803766999</v>
      </c>
      <c r="AH98" s="24">
        <v>49.069037130381503</v>
      </c>
      <c r="AI98" s="24">
        <v>47.012679885911297</v>
      </c>
      <c r="AJ98" s="24">
        <v>47.424017070485597</v>
      </c>
      <c r="AK98" s="24">
        <v>48.2443833604381</v>
      </c>
      <c r="AL98" s="24">
        <v>47.116165148859501</v>
      </c>
      <c r="AM98" s="24">
        <v>47.701138640261703</v>
      </c>
      <c r="AN98" s="24">
        <v>47.525235251398001</v>
      </c>
      <c r="AO98" s="24">
        <v>46.370755501306597</v>
      </c>
      <c r="AP98" s="24">
        <v>44.903150412108403</v>
      </c>
      <c r="AQ98" s="24">
        <v>44.914440258994198</v>
      </c>
      <c r="AR98" s="127">
        <v>45.1937036177398</v>
      </c>
      <c r="AS98" s="24">
        <v>45.224722363865098</v>
      </c>
      <c r="AT98" s="24">
        <v>44.676469686541999</v>
      </c>
    </row>
    <row r="99" spans="1:47" ht="15" customHeight="1" x14ac:dyDescent="0.25">
      <c r="A99" s="32" t="s">
        <v>171</v>
      </c>
      <c r="B99" s="24">
        <v>43.125926076765303</v>
      </c>
      <c r="C99" s="24">
        <v>44.308012625250498</v>
      </c>
      <c r="D99" s="24">
        <v>43.475155247981498</v>
      </c>
      <c r="E99" s="24">
        <v>43.2156754102921</v>
      </c>
      <c r="F99" s="24">
        <v>43.019597836025603</v>
      </c>
      <c r="G99" s="24">
        <v>43.148131620795098</v>
      </c>
      <c r="H99" s="24">
        <v>43.492258763197597</v>
      </c>
      <c r="I99" s="24">
        <v>43.073039052751</v>
      </c>
      <c r="J99" s="24">
        <v>42.892244178364997</v>
      </c>
      <c r="K99" s="24">
        <v>44.600266695181098</v>
      </c>
      <c r="L99" s="24">
        <v>43.616536829066902</v>
      </c>
      <c r="M99" s="24">
        <v>42.268642892090199</v>
      </c>
      <c r="N99" s="24">
        <v>41.964873695364197</v>
      </c>
      <c r="O99" s="24">
        <v>42.976109699346402</v>
      </c>
      <c r="P99" s="24">
        <v>42.578941509434003</v>
      </c>
      <c r="Q99" s="24">
        <v>41.570798536981798</v>
      </c>
      <c r="R99" s="24">
        <v>42.059563793103401</v>
      </c>
      <c r="S99" s="24">
        <v>43.645780898632502</v>
      </c>
      <c r="T99" s="24">
        <v>43.647860244868603</v>
      </c>
      <c r="U99" s="24">
        <v>43.8035454799302</v>
      </c>
      <c r="V99" s="24">
        <v>44.813220251872004</v>
      </c>
      <c r="W99" s="24">
        <v>46.861775750689802</v>
      </c>
      <c r="X99" s="24">
        <v>46.870370596369902</v>
      </c>
      <c r="Y99" s="24">
        <v>47.032076603706301</v>
      </c>
      <c r="Z99" s="24">
        <v>47.338681671208001</v>
      </c>
      <c r="AA99" s="24">
        <v>47.851142920504898</v>
      </c>
      <c r="AB99" s="24">
        <v>48.018721956295501</v>
      </c>
      <c r="AC99" s="24">
        <v>46.7215174345992</v>
      </c>
      <c r="AD99" s="24">
        <v>45.914002297200298</v>
      </c>
      <c r="AE99" s="24">
        <v>47.771473966075902</v>
      </c>
      <c r="AF99" s="24">
        <v>46.534585208711398</v>
      </c>
      <c r="AG99" s="24">
        <v>46.625907817172099</v>
      </c>
      <c r="AH99" s="24">
        <v>47.130304525638401</v>
      </c>
      <c r="AI99" s="24">
        <v>47.206515543300704</v>
      </c>
      <c r="AJ99" s="24">
        <v>48.975568408289199</v>
      </c>
      <c r="AK99" s="24">
        <v>47.931445266206303</v>
      </c>
      <c r="AL99" s="24">
        <v>48.579913430207</v>
      </c>
      <c r="AM99" s="24">
        <v>47.789950259605398</v>
      </c>
      <c r="AN99" s="24">
        <v>47.3631313366961</v>
      </c>
      <c r="AO99" s="24">
        <v>47.258353793673798</v>
      </c>
      <c r="AP99" s="24">
        <v>46.841759230937299</v>
      </c>
      <c r="AQ99" s="24">
        <v>46.503440989847697</v>
      </c>
      <c r="AR99" s="127">
        <v>45.481298845166798</v>
      </c>
      <c r="AS99" s="24">
        <v>46.662291262590799</v>
      </c>
      <c r="AT99" s="24">
        <v>46.778806724560198</v>
      </c>
    </row>
    <row r="100" spans="1:47" ht="15" customHeight="1" x14ac:dyDescent="0.25">
      <c r="A100" s="33" t="s">
        <v>153</v>
      </c>
      <c r="B100" s="57">
        <v>4.33978638184246</v>
      </c>
      <c r="C100" s="57">
        <v>4.1245836109260496</v>
      </c>
      <c r="D100" s="57">
        <v>4.2862116991643502</v>
      </c>
      <c r="E100" s="57">
        <v>4.3210039630118899</v>
      </c>
      <c r="F100" s="57">
        <v>4.2464096749811002</v>
      </c>
      <c r="G100" s="57">
        <v>4.3279816513761498</v>
      </c>
      <c r="H100" s="57">
        <v>4.4782928623988196</v>
      </c>
      <c r="I100" s="57">
        <v>4.4374140302613503</v>
      </c>
      <c r="J100" s="57">
        <v>4.4964028776978404</v>
      </c>
      <c r="K100" s="57">
        <v>4.6344015696533702</v>
      </c>
      <c r="L100" s="57">
        <v>4.7239648682559601</v>
      </c>
      <c r="M100" s="57">
        <v>4.6677461139896401</v>
      </c>
      <c r="N100" s="57">
        <v>4.4663245670301501</v>
      </c>
      <c r="O100" s="57">
        <v>4.33563796354494</v>
      </c>
      <c r="P100" s="57">
        <v>4.3851706036745401</v>
      </c>
      <c r="Q100" s="57">
        <v>4.2977839335180104</v>
      </c>
      <c r="R100" s="57">
        <v>4.1609848484848504</v>
      </c>
      <c r="S100" s="57">
        <v>4.56445115810675</v>
      </c>
      <c r="T100" s="57">
        <v>4.4652665589660696</v>
      </c>
      <c r="U100" s="57">
        <v>4.4897406116918299</v>
      </c>
      <c r="V100" s="57">
        <v>4.5337714494341004</v>
      </c>
      <c r="W100" s="57">
        <v>4.6725844998292896</v>
      </c>
      <c r="X100" s="57">
        <v>4.72572643515237</v>
      </c>
      <c r="Y100" s="57">
        <v>4.4994697773064702</v>
      </c>
      <c r="Z100" s="57">
        <v>4.57679797614745</v>
      </c>
      <c r="AA100" s="57">
        <v>4.6918644067796604</v>
      </c>
      <c r="AB100" s="57">
        <v>4.4991334488734802</v>
      </c>
      <c r="AC100" s="57">
        <v>4.55880230880231</v>
      </c>
      <c r="AD100" s="57">
        <v>4.7678975131876404</v>
      </c>
      <c r="AE100" s="57">
        <v>4.8629126213592198</v>
      </c>
      <c r="AF100" s="57">
        <v>4.7725703009373497</v>
      </c>
      <c r="AG100" s="57">
        <v>4.8261665141811498</v>
      </c>
      <c r="AH100" s="57">
        <v>4.9403239556692196</v>
      </c>
      <c r="AI100" s="57">
        <v>4.8061269146608296</v>
      </c>
      <c r="AJ100" s="57">
        <v>4.7883574007220204</v>
      </c>
      <c r="AK100" s="57">
        <v>4.6619331195602403</v>
      </c>
      <c r="AL100" s="57">
        <v>5.0118938700823401</v>
      </c>
      <c r="AM100" s="57">
        <v>4.8405545927209701</v>
      </c>
      <c r="AN100" s="57">
        <v>4.9489342806394303</v>
      </c>
      <c r="AO100" s="57">
        <v>4.99506283662478</v>
      </c>
      <c r="AP100" s="57">
        <v>4.8961424332344201</v>
      </c>
      <c r="AQ100" s="57">
        <v>4.9286746987951799</v>
      </c>
      <c r="AR100" s="144">
        <v>4.9286068418443199</v>
      </c>
      <c r="AS100" s="57">
        <v>4.9635306553911196</v>
      </c>
      <c r="AT100" s="57">
        <v>5.3028919330289197</v>
      </c>
    </row>
    <row r="101" spans="1:47" ht="15" customHeight="1" x14ac:dyDescent="0.25">
      <c r="A101" s="33" t="s">
        <v>154</v>
      </c>
      <c r="B101" s="59">
        <v>6501</v>
      </c>
      <c r="C101" s="59">
        <v>6191</v>
      </c>
      <c r="D101" s="59">
        <v>6155</v>
      </c>
      <c r="E101" s="59">
        <v>6542</v>
      </c>
      <c r="F101" s="59">
        <v>5618</v>
      </c>
      <c r="G101" s="59">
        <v>5661</v>
      </c>
      <c r="H101" s="59">
        <v>6086</v>
      </c>
      <c r="I101" s="59">
        <v>6452</v>
      </c>
      <c r="J101" s="59">
        <v>6875</v>
      </c>
      <c r="K101" s="59">
        <v>7086</v>
      </c>
      <c r="L101" s="59">
        <v>7530</v>
      </c>
      <c r="M101" s="59">
        <v>7207</v>
      </c>
      <c r="N101" s="59">
        <v>6963</v>
      </c>
      <c r="O101" s="59">
        <v>6898</v>
      </c>
      <c r="P101" s="59">
        <v>6683</v>
      </c>
      <c r="Q101" s="59">
        <v>6206</v>
      </c>
      <c r="R101" s="59">
        <v>6591</v>
      </c>
      <c r="S101" s="59">
        <v>9065</v>
      </c>
      <c r="T101" s="59">
        <v>11056</v>
      </c>
      <c r="U101" s="59">
        <v>11597</v>
      </c>
      <c r="V101" s="59">
        <v>12418</v>
      </c>
      <c r="W101" s="59">
        <v>13686</v>
      </c>
      <c r="X101" s="59">
        <v>13336</v>
      </c>
      <c r="Y101" s="59">
        <v>12729</v>
      </c>
      <c r="Z101" s="59">
        <v>12664</v>
      </c>
      <c r="AA101" s="59">
        <v>13841</v>
      </c>
      <c r="AB101" s="59">
        <v>12980</v>
      </c>
      <c r="AC101" s="59">
        <v>12637</v>
      </c>
      <c r="AD101" s="59">
        <v>12654</v>
      </c>
      <c r="AE101" s="59">
        <v>12522</v>
      </c>
      <c r="AF101" s="59">
        <v>9674</v>
      </c>
      <c r="AG101" s="59">
        <v>10550</v>
      </c>
      <c r="AH101" s="59">
        <v>11590</v>
      </c>
      <c r="AI101" s="59">
        <v>10982</v>
      </c>
      <c r="AJ101" s="59">
        <v>10611</v>
      </c>
      <c r="AK101" s="59">
        <v>10177</v>
      </c>
      <c r="AL101" s="59">
        <v>10956</v>
      </c>
      <c r="AM101" s="59">
        <v>11172</v>
      </c>
      <c r="AN101" s="59">
        <v>11145</v>
      </c>
      <c r="AO101" s="59">
        <v>11129</v>
      </c>
      <c r="AP101" s="59">
        <v>9900</v>
      </c>
      <c r="AQ101" s="59">
        <v>10227</v>
      </c>
      <c r="AR101" s="139">
        <v>9941</v>
      </c>
      <c r="AS101" s="59">
        <v>9391</v>
      </c>
      <c r="AT101" s="59">
        <v>10452</v>
      </c>
    </row>
    <row r="102" spans="1:47" ht="15" customHeight="1" x14ac:dyDescent="0.25">
      <c r="A102" s="33" t="s">
        <v>155</v>
      </c>
      <c r="B102" s="59">
        <v>1498</v>
      </c>
      <c r="C102" s="59">
        <v>1501</v>
      </c>
      <c r="D102" s="59">
        <v>1436</v>
      </c>
      <c r="E102" s="59">
        <v>1514</v>
      </c>
      <c r="F102" s="59">
        <v>1323</v>
      </c>
      <c r="G102" s="59">
        <v>1308</v>
      </c>
      <c r="H102" s="59">
        <v>1359</v>
      </c>
      <c r="I102" s="59">
        <v>1454</v>
      </c>
      <c r="J102" s="59">
        <v>1529</v>
      </c>
      <c r="K102" s="59">
        <v>1529</v>
      </c>
      <c r="L102" s="59">
        <v>1594</v>
      </c>
      <c r="M102" s="59">
        <v>1544</v>
      </c>
      <c r="N102" s="59">
        <v>1559</v>
      </c>
      <c r="O102" s="59">
        <v>1591</v>
      </c>
      <c r="P102" s="59">
        <v>1524</v>
      </c>
      <c r="Q102" s="59">
        <v>1444</v>
      </c>
      <c r="R102" s="59">
        <v>1584</v>
      </c>
      <c r="S102" s="59">
        <v>1986</v>
      </c>
      <c r="T102" s="59">
        <v>2476</v>
      </c>
      <c r="U102" s="59">
        <v>2583</v>
      </c>
      <c r="V102" s="59">
        <v>2739</v>
      </c>
      <c r="W102" s="59">
        <v>2929</v>
      </c>
      <c r="X102" s="59">
        <v>2822</v>
      </c>
      <c r="Y102" s="59">
        <v>2829</v>
      </c>
      <c r="Z102" s="59">
        <v>2767</v>
      </c>
      <c r="AA102" s="59">
        <v>2950</v>
      </c>
      <c r="AB102" s="59">
        <v>2885</v>
      </c>
      <c r="AC102" s="59">
        <v>2772</v>
      </c>
      <c r="AD102" s="59">
        <v>2654</v>
      </c>
      <c r="AE102" s="59">
        <v>2575</v>
      </c>
      <c r="AF102" s="59">
        <v>2027</v>
      </c>
      <c r="AG102" s="59">
        <v>2186</v>
      </c>
      <c r="AH102" s="59">
        <v>2346</v>
      </c>
      <c r="AI102" s="59">
        <v>2285</v>
      </c>
      <c r="AJ102" s="59">
        <v>2216</v>
      </c>
      <c r="AK102" s="59">
        <v>2183</v>
      </c>
      <c r="AL102" s="59">
        <v>2186</v>
      </c>
      <c r="AM102" s="59">
        <v>2308</v>
      </c>
      <c r="AN102" s="59">
        <v>2252</v>
      </c>
      <c r="AO102" s="59">
        <v>2228</v>
      </c>
      <c r="AP102" s="59">
        <v>2022</v>
      </c>
      <c r="AQ102" s="59">
        <v>2075</v>
      </c>
      <c r="AR102" s="139">
        <v>2017</v>
      </c>
      <c r="AS102" s="59">
        <v>1892</v>
      </c>
      <c r="AT102" s="59">
        <v>1971</v>
      </c>
    </row>
    <row r="103" spans="1:47" ht="15" customHeight="1" x14ac:dyDescent="0.25">
      <c r="A103" s="109" t="s">
        <v>1</v>
      </c>
      <c r="B103" s="143">
        <v>3413</v>
      </c>
      <c r="C103" s="143">
        <v>3493</v>
      </c>
      <c r="D103" s="143">
        <v>3468</v>
      </c>
      <c r="E103" s="143">
        <v>3595</v>
      </c>
      <c r="F103" s="143">
        <v>3281</v>
      </c>
      <c r="G103" s="143">
        <v>3270</v>
      </c>
      <c r="H103" s="143">
        <v>3315</v>
      </c>
      <c r="I103" s="143">
        <v>3526</v>
      </c>
      <c r="J103" s="143">
        <v>3633</v>
      </c>
      <c r="K103" s="143">
        <v>3507</v>
      </c>
      <c r="L103" s="143">
        <v>3633</v>
      </c>
      <c r="M103" s="143">
        <v>3679</v>
      </c>
      <c r="N103" s="143">
        <v>3775</v>
      </c>
      <c r="O103" s="143">
        <v>3825</v>
      </c>
      <c r="P103" s="143">
        <v>3816</v>
      </c>
      <c r="Q103" s="143">
        <v>3691</v>
      </c>
      <c r="R103" s="143">
        <v>3886</v>
      </c>
      <c r="S103" s="143">
        <v>4607</v>
      </c>
      <c r="T103" s="143">
        <v>5554</v>
      </c>
      <c r="U103" s="143">
        <v>5730</v>
      </c>
      <c r="V103" s="143">
        <v>5876</v>
      </c>
      <c r="W103" s="143">
        <v>6161</v>
      </c>
      <c r="X103" s="143">
        <v>5785</v>
      </c>
      <c r="Y103" s="143">
        <v>5614</v>
      </c>
      <c r="Z103" s="143">
        <v>5507</v>
      </c>
      <c r="AA103" s="143">
        <v>5865</v>
      </c>
      <c r="AB103" s="143">
        <v>5768</v>
      </c>
      <c r="AC103" s="143">
        <v>5932</v>
      </c>
      <c r="AD103" s="143">
        <v>5577</v>
      </c>
      <c r="AE103" s="143">
        <v>5257</v>
      </c>
      <c r="AF103" s="143">
        <v>4416</v>
      </c>
      <c r="AG103" s="143">
        <v>4685</v>
      </c>
      <c r="AH103" s="143">
        <v>4824</v>
      </c>
      <c r="AI103" s="143">
        <v>4898</v>
      </c>
      <c r="AJ103" s="143">
        <v>4538</v>
      </c>
      <c r="AK103" s="143">
        <v>4491</v>
      </c>
      <c r="AL103" s="143">
        <v>4542</v>
      </c>
      <c r="AM103" s="143">
        <v>4816</v>
      </c>
      <c r="AN103" s="143">
        <v>4759</v>
      </c>
      <c r="AO103" s="143">
        <v>4837</v>
      </c>
      <c r="AP103" s="143">
        <v>4577</v>
      </c>
      <c r="AQ103" s="143">
        <v>4732</v>
      </c>
      <c r="AR103" s="145">
        <v>4679</v>
      </c>
      <c r="AS103" s="143">
        <v>4269</v>
      </c>
      <c r="AT103" s="143">
        <v>4491</v>
      </c>
    </row>
    <row r="104" spans="1:47" ht="15" customHeight="1" x14ac:dyDescent="0.25">
      <c r="A104" s="111"/>
    </row>
    <row r="105" spans="1:47" ht="37.5" customHeight="1" x14ac:dyDescent="0.25">
      <c r="A105" s="179" t="s">
        <v>256</v>
      </c>
      <c r="B105" s="179"/>
      <c r="C105" s="179"/>
      <c r="D105" s="179"/>
      <c r="E105" s="179"/>
      <c r="F105" s="179"/>
      <c r="G105" s="179"/>
      <c r="H105" s="179"/>
      <c r="I105" s="179"/>
      <c r="J105" s="179"/>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88"/>
      <c r="AQ105" s="88"/>
      <c r="AR105" s="88"/>
      <c r="AS105" s="88"/>
    </row>
    <row r="106" spans="1:47" ht="37.5" customHeight="1" x14ac:dyDescent="0.25">
      <c r="A106" s="178" t="s">
        <v>257</v>
      </c>
      <c r="B106" s="178"/>
      <c r="C106" s="178"/>
      <c r="D106" s="178"/>
      <c r="E106" s="178"/>
      <c r="F106" s="178"/>
      <c r="G106" s="178"/>
      <c r="H106" s="178"/>
      <c r="I106" s="178"/>
      <c r="J106" s="178"/>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row>
    <row r="107" spans="1:47" ht="37.5" customHeight="1" x14ac:dyDescent="0.25">
      <c r="A107" s="178" t="s">
        <v>258</v>
      </c>
      <c r="B107" s="178"/>
      <c r="C107" s="178"/>
      <c r="D107" s="178"/>
      <c r="E107" s="178"/>
      <c r="F107" s="178"/>
      <c r="G107" s="178"/>
      <c r="H107" s="178"/>
      <c r="I107" s="178"/>
      <c r="J107" s="178"/>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55"/>
      <c r="AQ107" s="55"/>
      <c r="AR107" s="55"/>
      <c r="AS107" s="55"/>
    </row>
    <row r="108" spans="1:47" ht="37.5" customHeight="1" x14ac:dyDescent="0.25">
      <c r="A108" s="178" t="s">
        <v>259</v>
      </c>
      <c r="B108" s="178"/>
      <c r="C108" s="178"/>
      <c r="D108" s="178"/>
      <c r="E108" s="178"/>
      <c r="F108" s="178"/>
      <c r="G108" s="178"/>
      <c r="H108" s="178"/>
      <c r="I108" s="178"/>
      <c r="J108" s="178"/>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55"/>
      <c r="AQ108" s="55"/>
      <c r="AR108" s="55"/>
      <c r="AS108" s="55"/>
    </row>
    <row r="109" spans="1:47" ht="37.5" customHeight="1" x14ac:dyDescent="0.25">
      <c r="A109" s="178"/>
      <c r="B109" s="178"/>
      <c r="C109" s="178"/>
      <c r="D109" s="178"/>
      <c r="E109" s="178"/>
      <c r="F109" s="178"/>
      <c r="G109" s="178"/>
      <c r="H109" s="178"/>
      <c r="I109" s="178"/>
      <c r="J109" s="178"/>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88"/>
      <c r="AQ109" s="88"/>
      <c r="AR109" s="88"/>
      <c r="AS109" s="88"/>
    </row>
    <row r="110" spans="1:47" ht="37.5" customHeight="1" x14ac:dyDescent="0.25">
      <c r="A110" s="178"/>
      <c r="B110" s="178"/>
      <c r="C110" s="178"/>
      <c r="D110" s="178"/>
      <c r="E110" s="178"/>
      <c r="F110" s="178"/>
      <c r="G110" s="178"/>
      <c r="H110" s="178"/>
      <c r="I110" s="178"/>
      <c r="J110" s="178"/>
    </row>
    <row r="111" spans="1:47" ht="37.5" customHeight="1" x14ac:dyDescent="0.25">
      <c r="A111" s="178"/>
      <c r="B111" s="178"/>
      <c r="C111" s="178"/>
      <c r="D111" s="178"/>
      <c r="E111" s="178"/>
      <c r="F111" s="178"/>
      <c r="G111" s="178"/>
      <c r="H111" s="178"/>
      <c r="I111" s="178"/>
      <c r="J111" s="178"/>
      <c r="AO111" s="60"/>
      <c r="AP111" s="60"/>
      <c r="AQ111" s="60"/>
      <c r="AR111" s="60"/>
      <c r="AS111" s="60"/>
      <c r="AT111" s="60"/>
    </row>
    <row r="112" spans="1:47" ht="37.5" customHeight="1" x14ac:dyDescent="0.25">
      <c r="A112" s="178"/>
      <c r="B112" s="178"/>
      <c r="C112" s="178"/>
      <c r="D112" s="178"/>
      <c r="E112" s="178"/>
      <c r="F112" s="178"/>
      <c r="G112" s="178"/>
      <c r="H112" s="178"/>
      <c r="I112" s="178"/>
      <c r="J112" s="178"/>
      <c r="AO112" s="60"/>
      <c r="AP112" s="60"/>
      <c r="AQ112" s="60"/>
      <c r="AR112" s="60"/>
      <c r="AS112" s="60"/>
      <c r="AT112" s="60"/>
    </row>
    <row r="113" spans="1:46" ht="37.5" customHeight="1" x14ac:dyDescent="0.25">
      <c r="A113" s="178"/>
      <c r="B113" s="178"/>
      <c r="C113" s="178"/>
      <c r="D113" s="178"/>
      <c r="E113" s="178"/>
      <c r="F113" s="178"/>
      <c r="G113" s="178"/>
      <c r="H113" s="178"/>
      <c r="I113" s="178"/>
      <c r="J113" s="178"/>
      <c r="AO113" s="60"/>
      <c r="AP113" s="60"/>
      <c r="AQ113" s="60"/>
      <c r="AR113" s="60"/>
      <c r="AS113" s="60"/>
      <c r="AT113" s="60"/>
    </row>
    <row r="114" spans="1:46" ht="15" customHeight="1" x14ac:dyDescent="0.25"/>
    <row r="115" spans="1:46" ht="15" customHeight="1" x14ac:dyDescent="0.25"/>
    <row r="116" spans="1:46" ht="15" customHeight="1" x14ac:dyDescent="0.25"/>
    <row r="117" spans="1:46" ht="15" customHeight="1" x14ac:dyDescent="0.25"/>
    <row r="118" spans="1:46" ht="15" customHeight="1" x14ac:dyDescent="0.25">
      <c r="AQ118" s="60"/>
      <c r="AR118" s="60"/>
      <c r="AS118" s="60"/>
      <c r="AT118" s="60"/>
    </row>
    <row r="119" spans="1:46" ht="15" customHeight="1" x14ac:dyDescent="0.25">
      <c r="AQ119" s="60"/>
      <c r="AR119" s="60"/>
      <c r="AS119" s="60"/>
      <c r="AT119" s="60"/>
    </row>
    <row r="120" spans="1:46" ht="15" customHeight="1" x14ac:dyDescent="0.25">
      <c r="AQ120" s="60"/>
      <c r="AR120" s="60"/>
      <c r="AS120" s="60"/>
      <c r="AT120" s="60"/>
    </row>
    <row r="121" spans="1:46" ht="15" customHeight="1" x14ac:dyDescent="0.25"/>
    <row r="122" spans="1:46" ht="15" customHeight="1" x14ac:dyDescent="0.25"/>
    <row r="123" spans="1:46" ht="15" customHeight="1" x14ac:dyDescent="0.25"/>
    <row r="124" spans="1:46" ht="15" customHeight="1" x14ac:dyDescent="0.25"/>
    <row r="125" spans="1:46" ht="15" customHeight="1" x14ac:dyDescent="0.25"/>
    <row r="126" spans="1:46" ht="15" customHeight="1" x14ac:dyDescent="0.25"/>
    <row r="127" spans="1:46" ht="15" customHeight="1" x14ac:dyDescent="0.25"/>
    <row r="128" spans="1:46"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sheetData>
  <mergeCells count="10">
    <mergeCell ref="AR3:AT3"/>
    <mergeCell ref="A110:J110"/>
    <mergeCell ref="A111:J111"/>
    <mergeCell ref="A112:J112"/>
    <mergeCell ref="A113:J113"/>
    <mergeCell ref="A105:J105"/>
    <mergeCell ref="A106:J106"/>
    <mergeCell ref="A107:J107"/>
    <mergeCell ref="A108:J108"/>
    <mergeCell ref="A109:J109"/>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37"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000"/>
  <sheetViews>
    <sheetView showGridLines="0" zoomScaleNormal="100" workbookViewId="0">
      <pane xSplit="1" ySplit="4" topLeftCell="B5" activePane="bottomRight" state="frozen"/>
      <selection activeCell="A39" sqref="A39"/>
      <selection pane="topRight" activeCell="A39" sqref="A39"/>
      <selection pane="bottomLeft" activeCell="A39" sqref="A39"/>
      <selection pane="bottomRight" activeCell="A2" sqref="A2"/>
    </sheetView>
  </sheetViews>
  <sheetFormatPr defaultRowHeight="13.2" x14ac:dyDescent="0.25"/>
  <cols>
    <col min="1" max="1" width="56.6640625" customWidth="1"/>
    <col min="2" max="100" width="9.6640625" customWidth="1"/>
  </cols>
  <sheetData>
    <row r="1" spans="1:51" ht="15" customHeight="1" x14ac:dyDescent="0.25">
      <c r="A1" s="47" t="s">
        <v>6</v>
      </c>
      <c r="AU1" s="10"/>
    </row>
    <row r="2" spans="1:51" ht="18" customHeight="1" x14ac:dyDescent="0.3">
      <c r="A2" s="113" t="s">
        <v>253</v>
      </c>
      <c r="AU2" s="10"/>
    </row>
    <row r="3" spans="1:51" ht="27" customHeight="1" x14ac:dyDescent="0.25">
      <c r="AR3" s="176" t="s">
        <v>238</v>
      </c>
      <c r="AS3" s="177"/>
      <c r="AT3" s="177"/>
      <c r="AU3" s="37"/>
    </row>
    <row r="4" spans="1:51" ht="30" customHeight="1" x14ac:dyDescent="0.25">
      <c r="A4" s="110"/>
      <c r="B4" s="124" t="s">
        <v>193</v>
      </c>
      <c r="C4" s="124" t="s">
        <v>194</v>
      </c>
      <c r="D4" s="124" t="s">
        <v>195</v>
      </c>
      <c r="E4" s="124" t="s">
        <v>196</v>
      </c>
      <c r="F4" s="124" t="s">
        <v>197</v>
      </c>
      <c r="G4" s="124" t="s">
        <v>198</v>
      </c>
      <c r="H4" s="124" t="s">
        <v>199</v>
      </c>
      <c r="I4" s="124" t="s">
        <v>200</v>
      </c>
      <c r="J4" s="124" t="s">
        <v>201</v>
      </c>
      <c r="K4" s="124" t="s">
        <v>202</v>
      </c>
      <c r="L4" s="124" t="s">
        <v>203</v>
      </c>
      <c r="M4" s="124" t="s">
        <v>204</v>
      </c>
      <c r="N4" s="124" t="s">
        <v>205</v>
      </c>
      <c r="O4" s="124" t="s">
        <v>206</v>
      </c>
      <c r="P4" s="124" t="s">
        <v>207</v>
      </c>
      <c r="Q4" s="124" t="s">
        <v>208</v>
      </c>
      <c r="R4" s="124" t="s">
        <v>209</v>
      </c>
      <c r="S4" s="124" t="s">
        <v>210</v>
      </c>
      <c r="T4" s="124" t="s">
        <v>211</v>
      </c>
      <c r="U4" s="124" t="s">
        <v>212</v>
      </c>
      <c r="V4" s="124" t="s">
        <v>213</v>
      </c>
      <c r="W4" s="124" t="s">
        <v>214</v>
      </c>
      <c r="X4" s="124" t="s">
        <v>215</v>
      </c>
      <c r="Y4" s="124" t="s">
        <v>216</v>
      </c>
      <c r="Z4" s="124" t="s">
        <v>217</v>
      </c>
      <c r="AA4" s="124" t="s">
        <v>218</v>
      </c>
      <c r="AB4" s="124" t="s">
        <v>219</v>
      </c>
      <c r="AC4" s="124" t="s">
        <v>220</v>
      </c>
      <c r="AD4" s="124" t="s">
        <v>221</v>
      </c>
      <c r="AE4" s="124" t="s">
        <v>222</v>
      </c>
      <c r="AF4" s="124" t="s">
        <v>223</v>
      </c>
      <c r="AG4" s="124" t="s">
        <v>224</v>
      </c>
      <c r="AH4" s="124" t="s">
        <v>225</v>
      </c>
      <c r="AI4" s="124" t="s">
        <v>226</v>
      </c>
      <c r="AJ4" s="124" t="s">
        <v>227</v>
      </c>
      <c r="AK4" s="124" t="s">
        <v>228</v>
      </c>
      <c r="AL4" s="124" t="s">
        <v>229</v>
      </c>
      <c r="AM4" s="124" t="s">
        <v>230</v>
      </c>
      <c r="AN4" s="124" t="s">
        <v>231</v>
      </c>
      <c r="AO4" s="124" t="s">
        <v>232</v>
      </c>
      <c r="AP4" s="124" t="s">
        <v>233</v>
      </c>
      <c r="AQ4" s="124" t="s">
        <v>234</v>
      </c>
      <c r="AR4" s="133" t="s">
        <v>235</v>
      </c>
      <c r="AS4" s="124" t="s">
        <v>236</v>
      </c>
      <c r="AT4" s="124" t="s">
        <v>237</v>
      </c>
      <c r="AU4" s="39"/>
    </row>
    <row r="5" spans="1:51" ht="15" customHeight="1" x14ac:dyDescent="0.25">
      <c r="A5" s="63" t="s">
        <v>162</v>
      </c>
      <c r="AR5" s="135"/>
    </row>
    <row r="6" spans="1:51" ht="15" customHeight="1" x14ac:dyDescent="0.25">
      <c r="A6" s="33" t="s">
        <v>152</v>
      </c>
      <c r="B6" s="65">
        <v>26.5556475603398</v>
      </c>
      <c r="C6" s="65">
        <v>27.2733265218681</v>
      </c>
      <c r="D6" s="65">
        <v>27.625621378589699</v>
      </c>
      <c r="E6" s="65">
        <v>28.2281708094328</v>
      </c>
      <c r="F6" s="65">
        <v>27.344758774504101</v>
      </c>
      <c r="G6" s="65">
        <v>27.838816307256401</v>
      </c>
      <c r="H6" s="65">
        <v>27.548095392889898</v>
      </c>
      <c r="I6" s="65">
        <v>26.835457979225701</v>
      </c>
      <c r="J6" s="65">
        <v>25.1778257739381</v>
      </c>
      <c r="K6" s="65">
        <v>24.8253068932956</v>
      </c>
      <c r="L6" s="65">
        <v>25.982448102068901</v>
      </c>
      <c r="M6" s="65">
        <v>25.636072027411199</v>
      </c>
      <c r="N6" s="65">
        <v>25.2151555190515</v>
      </c>
      <c r="O6" s="65">
        <v>25.295893240130301</v>
      </c>
      <c r="P6" s="65">
        <v>24.841806207223101</v>
      </c>
      <c r="Q6" s="65">
        <v>24.0938166311301</v>
      </c>
      <c r="R6" s="65">
        <v>23.578333188191198</v>
      </c>
      <c r="S6" s="65">
        <v>24.056250935022199</v>
      </c>
      <c r="T6" s="65">
        <v>24.414259445993199</v>
      </c>
      <c r="U6" s="65">
        <v>25.604589009842901</v>
      </c>
      <c r="V6" s="65">
        <v>26.000516395559</v>
      </c>
      <c r="W6" s="65">
        <v>25.417686123732999</v>
      </c>
      <c r="X6" s="65">
        <v>26.812282367837899</v>
      </c>
      <c r="Y6" s="65">
        <v>27.6376246207195</v>
      </c>
      <c r="Z6" s="65">
        <v>26.903510259453999</v>
      </c>
      <c r="AA6" s="65">
        <v>25.993883792048901</v>
      </c>
      <c r="AB6" s="65">
        <v>26.6065505804312</v>
      </c>
      <c r="AC6" s="65">
        <v>26.248250116658902</v>
      </c>
      <c r="AD6" s="65">
        <v>27.0138719883183</v>
      </c>
      <c r="AE6" s="65">
        <v>26.108907320591399</v>
      </c>
      <c r="AF6" s="65">
        <v>26.8340036056026</v>
      </c>
      <c r="AG6" s="65">
        <v>29.083785412899299</v>
      </c>
      <c r="AH6" s="65">
        <v>30.8251324753974</v>
      </c>
      <c r="AI6" s="65">
        <v>31.237351835790701</v>
      </c>
      <c r="AJ6" s="65">
        <v>32.305095150398998</v>
      </c>
      <c r="AK6" s="65">
        <v>32.848742241097703</v>
      </c>
      <c r="AL6" s="65">
        <v>31.579852157469499</v>
      </c>
      <c r="AM6" s="65">
        <v>31.836734693877499</v>
      </c>
      <c r="AN6" s="65">
        <v>31.7132442284326</v>
      </c>
      <c r="AO6" s="65">
        <v>31.968073934047499</v>
      </c>
      <c r="AP6" s="65">
        <v>32.156093307172398</v>
      </c>
      <c r="AQ6" s="65">
        <v>30.524387451339599</v>
      </c>
      <c r="AR6" s="148">
        <v>30.3707341026271</v>
      </c>
      <c r="AS6" s="65">
        <v>29.8429319371728</v>
      </c>
      <c r="AT6" s="65">
        <v>30.131004366812199</v>
      </c>
      <c r="AU6" s="40"/>
      <c r="AV6" s="112"/>
      <c r="AW6" s="112"/>
      <c r="AX6" s="112"/>
      <c r="AY6" s="112"/>
    </row>
    <row r="7" spans="1:51" ht="15" customHeight="1" x14ac:dyDescent="0.25">
      <c r="A7" s="33" t="s">
        <v>153</v>
      </c>
      <c r="B7" s="57">
        <v>2.3204758055202701</v>
      </c>
      <c r="C7" s="57">
        <v>2.3662839879154101</v>
      </c>
      <c r="D7" s="57">
        <v>2.2919197707736401</v>
      </c>
      <c r="E7" s="57">
        <v>2.3584330548656598</v>
      </c>
      <c r="F7" s="57">
        <v>2.2751663447091701</v>
      </c>
      <c r="G7" s="57">
        <v>2.3772475404274598</v>
      </c>
      <c r="H7" s="57">
        <v>2.2618536794679298</v>
      </c>
      <c r="I7" s="57">
        <v>2.2889817462062898</v>
      </c>
      <c r="J7" s="57">
        <v>2.2210911586412001</v>
      </c>
      <c r="K7" s="57">
        <v>2.2187143400532499</v>
      </c>
      <c r="L7" s="57">
        <v>2.22938144329897</v>
      </c>
      <c r="M7" s="57">
        <v>2.2336129674392202</v>
      </c>
      <c r="N7" s="57">
        <v>2.1855261294434198</v>
      </c>
      <c r="O7" s="57">
        <v>2.2176165803108798</v>
      </c>
      <c r="P7" s="57">
        <v>2.2004851845434099</v>
      </c>
      <c r="Q7" s="57">
        <v>2.1914893617021298</v>
      </c>
      <c r="R7" s="57">
        <v>2.1769159741458899</v>
      </c>
      <c r="S7" s="57">
        <v>2.2379767827529</v>
      </c>
      <c r="T7" s="57">
        <v>2.2623906705539398</v>
      </c>
      <c r="U7" s="57">
        <v>2.31720977596741</v>
      </c>
      <c r="V7" s="57">
        <v>2.32075471698113</v>
      </c>
      <c r="W7" s="57">
        <v>2.36166116611661</v>
      </c>
      <c r="X7" s="57">
        <v>2.3527154663518299</v>
      </c>
      <c r="Y7" s="57">
        <v>2.4388331242158099</v>
      </c>
      <c r="Z7" s="57">
        <v>2.3785061456035299</v>
      </c>
      <c r="AA7" s="57">
        <v>2.4162629757785501</v>
      </c>
      <c r="AB7" s="57">
        <v>2.43163225555123</v>
      </c>
      <c r="AC7" s="57">
        <v>2.4946666666666699</v>
      </c>
      <c r="AD7" s="57">
        <v>2.5590090090090101</v>
      </c>
      <c r="AE7" s="57">
        <v>2.5336095764272599</v>
      </c>
      <c r="AF7" s="57">
        <v>2.6087855297157598</v>
      </c>
      <c r="AG7" s="57">
        <v>2.6098445595854902</v>
      </c>
      <c r="AH7" s="57">
        <v>2.7401768172888001</v>
      </c>
      <c r="AI7" s="57">
        <v>2.78574733919482</v>
      </c>
      <c r="AJ7" s="57">
        <v>2.8831353919239899</v>
      </c>
      <c r="AK7" s="57">
        <v>2.88811536548981</v>
      </c>
      <c r="AL7" s="57">
        <v>2.9085465432770801</v>
      </c>
      <c r="AM7" s="57">
        <v>2.9637681159420302</v>
      </c>
      <c r="AN7" s="57">
        <v>2.9220945083014001</v>
      </c>
      <c r="AO7" s="57">
        <v>2.9316688567674101</v>
      </c>
      <c r="AP7" s="57">
        <v>3.0616949152542401</v>
      </c>
      <c r="AQ7" s="57">
        <v>3.1042760690172502</v>
      </c>
      <c r="AR7" s="144">
        <v>3.0436540016168099</v>
      </c>
      <c r="AS7" s="57">
        <v>3.1201754385964899</v>
      </c>
      <c r="AT7" s="57">
        <v>2.9981884057971002</v>
      </c>
    </row>
    <row r="8" spans="1:51" ht="15" customHeight="1" x14ac:dyDescent="0.25">
      <c r="A8" s="33" t="s">
        <v>154</v>
      </c>
      <c r="B8" s="59">
        <v>20093</v>
      </c>
      <c r="C8" s="59">
        <v>19581</v>
      </c>
      <c r="D8" s="59">
        <v>19997</v>
      </c>
      <c r="E8" s="59">
        <v>20891</v>
      </c>
      <c r="F8" s="59">
        <v>21200</v>
      </c>
      <c r="G8" s="59">
        <v>21022</v>
      </c>
      <c r="H8" s="59">
        <v>21085</v>
      </c>
      <c r="I8" s="59">
        <v>20816</v>
      </c>
      <c r="J8" s="59">
        <v>19419</v>
      </c>
      <c r="K8" s="59">
        <v>17499</v>
      </c>
      <c r="L8" s="59">
        <v>16435</v>
      </c>
      <c r="M8" s="59">
        <v>15709</v>
      </c>
      <c r="N8" s="59">
        <v>15432</v>
      </c>
      <c r="O8" s="59">
        <v>14124</v>
      </c>
      <c r="P8" s="59">
        <v>12699</v>
      </c>
      <c r="Q8" s="59">
        <v>11639</v>
      </c>
      <c r="R8" s="59">
        <v>11788</v>
      </c>
      <c r="S8" s="59">
        <v>10796</v>
      </c>
      <c r="T8" s="59">
        <v>9312</v>
      </c>
      <c r="U8" s="59">
        <v>9102</v>
      </c>
      <c r="V8" s="59">
        <v>9348</v>
      </c>
      <c r="W8" s="59">
        <v>8587</v>
      </c>
      <c r="X8" s="59">
        <v>7971</v>
      </c>
      <c r="Y8" s="59">
        <v>7775</v>
      </c>
      <c r="Z8" s="59">
        <v>7547</v>
      </c>
      <c r="AA8" s="59">
        <v>6983</v>
      </c>
      <c r="AB8" s="59">
        <v>6242</v>
      </c>
      <c r="AC8" s="59">
        <v>5613</v>
      </c>
      <c r="AD8" s="59">
        <v>5681</v>
      </c>
      <c r="AE8" s="59">
        <v>5503</v>
      </c>
      <c r="AF8" s="59">
        <v>5048</v>
      </c>
      <c r="AG8" s="59">
        <v>5037</v>
      </c>
      <c r="AH8" s="59">
        <v>5579</v>
      </c>
      <c r="AI8" s="59">
        <v>6020</v>
      </c>
      <c r="AJ8" s="59">
        <v>6069</v>
      </c>
      <c r="AK8" s="59">
        <v>5808</v>
      </c>
      <c r="AL8" s="59">
        <v>5343</v>
      </c>
      <c r="AM8" s="59">
        <v>5317</v>
      </c>
      <c r="AN8" s="59">
        <v>4576</v>
      </c>
      <c r="AO8" s="59">
        <v>4462</v>
      </c>
      <c r="AP8" s="59">
        <v>4516</v>
      </c>
      <c r="AQ8" s="59">
        <v>4138</v>
      </c>
      <c r="AR8" s="139">
        <v>3765</v>
      </c>
      <c r="AS8" s="59">
        <v>3557</v>
      </c>
      <c r="AT8" s="59">
        <v>3310</v>
      </c>
    </row>
    <row r="9" spans="1:51" ht="15" customHeight="1" x14ac:dyDescent="0.25">
      <c r="A9" s="33" t="s">
        <v>155</v>
      </c>
      <c r="B9" s="59">
        <v>8659</v>
      </c>
      <c r="C9" s="59">
        <v>8275</v>
      </c>
      <c r="D9" s="59">
        <v>8725</v>
      </c>
      <c r="E9" s="59">
        <v>8858</v>
      </c>
      <c r="F9" s="59">
        <v>9318</v>
      </c>
      <c r="G9" s="59">
        <v>8843</v>
      </c>
      <c r="H9" s="59">
        <v>9322</v>
      </c>
      <c r="I9" s="59">
        <v>9094</v>
      </c>
      <c r="J9" s="59">
        <v>8743</v>
      </c>
      <c r="K9" s="59">
        <v>7887</v>
      </c>
      <c r="L9" s="59">
        <v>7372</v>
      </c>
      <c r="M9" s="59">
        <v>7033</v>
      </c>
      <c r="N9" s="59">
        <v>7061</v>
      </c>
      <c r="O9" s="59">
        <v>6369</v>
      </c>
      <c r="P9" s="59">
        <v>5771</v>
      </c>
      <c r="Q9" s="59">
        <v>5311</v>
      </c>
      <c r="R9" s="59">
        <v>5415</v>
      </c>
      <c r="S9" s="59">
        <v>4824</v>
      </c>
      <c r="T9" s="59">
        <v>4116</v>
      </c>
      <c r="U9" s="59">
        <v>3928</v>
      </c>
      <c r="V9" s="59">
        <v>4028</v>
      </c>
      <c r="W9" s="59">
        <v>3636</v>
      </c>
      <c r="X9" s="59">
        <v>3388</v>
      </c>
      <c r="Y9" s="59">
        <v>3188</v>
      </c>
      <c r="Z9" s="59">
        <v>3173</v>
      </c>
      <c r="AA9" s="59">
        <v>2890</v>
      </c>
      <c r="AB9" s="59">
        <v>2567</v>
      </c>
      <c r="AC9" s="59">
        <v>2250</v>
      </c>
      <c r="AD9" s="59">
        <v>2220</v>
      </c>
      <c r="AE9" s="59">
        <v>2172</v>
      </c>
      <c r="AF9" s="59">
        <v>1935</v>
      </c>
      <c r="AG9" s="59">
        <v>1930</v>
      </c>
      <c r="AH9" s="59">
        <v>2036</v>
      </c>
      <c r="AI9" s="59">
        <v>2161</v>
      </c>
      <c r="AJ9" s="59">
        <v>2105</v>
      </c>
      <c r="AK9" s="59">
        <v>2011</v>
      </c>
      <c r="AL9" s="59">
        <v>1837</v>
      </c>
      <c r="AM9" s="59">
        <v>1794</v>
      </c>
      <c r="AN9" s="59">
        <v>1566</v>
      </c>
      <c r="AO9" s="59">
        <v>1522</v>
      </c>
      <c r="AP9" s="59">
        <v>1475</v>
      </c>
      <c r="AQ9" s="59">
        <v>1333</v>
      </c>
      <c r="AR9" s="139">
        <v>1237</v>
      </c>
      <c r="AS9" s="59">
        <v>1140</v>
      </c>
      <c r="AT9" s="59">
        <v>1104</v>
      </c>
    </row>
    <row r="10" spans="1:51" ht="15" customHeight="1" x14ac:dyDescent="0.25">
      <c r="A10" s="33" t="s">
        <v>1</v>
      </c>
      <c r="B10" s="59">
        <v>32607</v>
      </c>
      <c r="C10" s="59">
        <v>30341</v>
      </c>
      <c r="D10" s="59">
        <v>31583</v>
      </c>
      <c r="E10" s="59">
        <v>31380</v>
      </c>
      <c r="F10" s="59">
        <v>34076</v>
      </c>
      <c r="G10" s="59">
        <v>31765</v>
      </c>
      <c r="H10" s="59">
        <v>33839</v>
      </c>
      <c r="I10" s="59">
        <v>33888</v>
      </c>
      <c r="J10" s="59">
        <v>34725</v>
      </c>
      <c r="K10" s="59">
        <v>31770</v>
      </c>
      <c r="L10" s="59">
        <v>28373</v>
      </c>
      <c r="M10" s="59">
        <v>27434</v>
      </c>
      <c r="N10" s="59">
        <v>28003</v>
      </c>
      <c r="O10" s="59">
        <v>25178</v>
      </c>
      <c r="P10" s="59">
        <v>23231</v>
      </c>
      <c r="Q10" s="59">
        <v>22043</v>
      </c>
      <c r="R10" s="59">
        <v>22966</v>
      </c>
      <c r="S10" s="59">
        <v>20053</v>
      </c>
      <c r="T10" s="59">
        <v>16859</v>
      </c>
      <c r="U10" s="59">
        <v>15341</v>
      </c>
      <c r="V10" s="59">
        <v>15492</v>
      </c>
      <c r="W10" s="59">
        <v>14305</v>
      </c>
      <c r="X10" s="59">
        <v>12636</v>
      </c>
      <c r="Y10" s="59">
        <v>11535</v>
      </c>
      <c r="Z10" s="59">
        <v>11794</v>
      </c>
      <c r="AA10" s="59">
        <v>11118</v>
      </c>
      <c r="AB10" s="59">
        <v>9648</v>
      </c>
      <c r="AC10" s="59">
        <v>8572</v>
      </c>
      <c r="AD10" s="59">
        <v>8218</v>
      </c>
      <c r="AE10" s="59">
        <v>8319</v>
      </c>
      <c r="AF10" s="59">
        <v>7211</v>
      </c>
      <c r="AG10" s="59">
        <v>6636</v>
      </c>
      <c r="AH10" s="59">
        <v>6605</v>
      </c>
      <c r="AI10" s="59">
        <v>6918</v>
      </c>
      <c r="AJ10" s="59">
        <v>6516</v>
      </c>
      <c r="AK10" s="59">
        <v>6122</v>
      </c>
      <c r="AL10" s="59">
        <v>5817</v>
      </c>
      <c r="AM10" s="59">
        <v>5635</v>
      </c>
      <c r="AN10" s="59">
        <v>4938</v>
      </c>
      <c r="AO10" s="59">
        <v>4761</v>
      </c>
      <c r="AP10" s="59">
        <v>4587</v>
      </c>
      <c r="AQ10" s="59">
        <v>4367</v>
      </c>
      <c r="AR10" s="139">
        <v>4073</v>
      </c>
      <c r="AS10" s="59">
        <v>3820</v>
      </c>
      <c r="AT10" s="59">
        <v>3664</v>
      </c>
    </row>
    <row r="11" spans="1:51" ht="15" customHeight="1" x14ac:dyDescent="0.25">
      <c r="A11" s="3"/>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138"/>
      <c r="AS11" s="50"/>
      <c r="AT11" s="50"/>
    </row>
    <row r="12" spans="1:51" ht="15" customHeight="1" x14ac:dyDescent="0.25">
      <c r="A12" s="63" t="s">
        <v>99</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139"/>
      <c r="AS12" s="59"/>
      <c r="AT12" s="59"/>
    </row>
    <row r="13" spans="1:51" ht="15" customHeight="1" x14ac:dyDescent="0.25">
      <c r="A13" s="87" t="s">
        <v>67</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148"/>
      <c r="AS13" s="65"/>
      <c r="AT13" s="65"/>
    </row>
    <row r="14" spans="1:51" ht="15" customHeight="1" x14ac:dyDescent="0.25">
      <c r="A14" s="48" t="s">
        <v>152</v>
      </c>
      <c r="B14" s="65">
        <v>49.162456793406001</v>
      </c>
      <c r="C14" s="65">
        <v>48.8211666084527</v>
      </c>
      <c r="D14" s="65">
        <v>49.641873278236901</v>
      </c>
      <c r="E14" s="65">
        <v>49.511258509338496</v>
      </c>
      <c r="F14" s="65">
        <v>50.147710487444598</v>
      </c>
      <c r="G14" s="65">
        <v>49.699038720689998</v>
      </c>
      <c r="H14" s="65">
        <v>49.909107435011798</v>
      </c>
      <c r="I14" s="65">
        <v>48.756549945937003</v>
      </c>
      <c r="J14" s="65">
        <v>48.267244251915997</v>
      </c>
      <c r="K14" s="65">
        <v>48.302938196555203</v>
      </c>
      <c r="L14" s="65">
        <v>47.0238639480662</v>
      </c>
      <c r="M14" s="65">
        <v>47.463567607452497</v>
      </c>
      <c r="N14" s="65">
        <v>48.051709911066297</v>
      </c>
      <c r="O14" s="65">
        <v>46.238601823708201</v>
      </c>
      <c r="P14" s="65">
        <v>47.911147340533901</v>
      </c>
      <c r="Q14" s="65">
        <v>46.814783615878703</v>
      </c>
      <c r="R14" s="65">
        <v>46.665255134448401</v>
      </c>
      <c r="S14" s="65">
        <v>46.326044149652802</v>
      </c>
      <c r="T14" s="65">
        <v>48.308680197225101</v>
      </c>
      <c r="U14" s="65">
        <v>46.870838881491302</v>
      </c>
      <c r="V14" s="65">
        <v>46.455290345564698</v>
      </c>
      <c r="W14" s="65">
        <v>45.973275550740297</v>
      </c>
      <c r="X14" s="65">
        <v>45.843263703911397</v>
      </c>
      <c r="Y14" s="65">
        <v>46.7405382069363</v>
      </c>
      <c r="Z14" s="65">
        <v>45.880094506792702</v>
      </c>
      <c r="AA14" s="65">
        <v>43.281450806797103</v>
      </c>
      <c r="AB14" s="65">
        <v>42.215918571666897</v>
      </c>
      <c r="AC14" s="65">
        <v>42.972735268249799</v>
      </c>
      <c r="AD14" s="65">
        <v>43.119266055045898</v>
      </c>
      <c r="AE14" s="65">
        <v>42.355788624445303</v>
      </c>
      <c r="AF14" s="65">
        <v>45.187227199632403</v>
      </c>
      <c r="AG14" s="65">
        <v>46.049297396913197</v>
      </c>
      <c r="AH14" s="65">
        <v>45.675187193390101</v>
      </c>
      <c r="AI14" s="65">
        <v>46.2459194776931</v>
      </c>
      <c r="AJ14" s="65">
        <v>45.165670831070102</v>
      </c>
      <c r="AK14" s="65">
        <v>45.850914205344601</v>
      </c>
      <c r="AL14" s="65">
        <v>43.900414937759301</v>
      </c>
      <c r="AM14" s="65">
        <v>43.9265149437894</v>
      </c>
      <c r="AN14" s="65">
        <v>42.762207454492902</v>
      </c>
      <c r="AO14" s="65">
        <v>44.165920620710203</v>
      </c>
      <c r="AP14" s="65">
        <v>44.156664560960202</v>
      </c>
      <c r="AQ14" s="65">
        <v>42.869615832363202</v>
      </c>
      <c r="AR14" s="148">
        <v>42.504684572142402</v>
      </c>
      <c r="AS14" s="65">
        <v>43.529411764705898</v>
      </c>
      <c r="AT14" s="65">
        <v>40.6629471611421</v>
      </c>
      <c r="AU14" s="40"/>
      <c r="AV14" s="112"/>
      <c r="AW14" s="112"/>
      <c r="AX14" s="112"/>
      <c r="AY14" s="112"/>
    </row>
    <row r="15" spans="1:51" ht="15" customHeight="1" x14ac:dyDescent="0.25">
      <c r="A15" s="48" t="s">
        <v>153</v>
      </c>
      <c r="B15" s="57">
        <v>3.5900486749594398</v>
      </c>
      <c r="C15" s="57">
        <v>3.6038275800393502</v>
      </c>
      <c r="D15" s="57">
        <v>3.4511653718091</v>
      </c>
      <c r="E15" s="57">
        <v>3.47029790234444</v>
      </c>
      <c r="F15" s="57">
        <v>3.5535714285714302</v>
      </c>
      <c r="G15" s="57">
        <v>3.54193781634129</v>
      </c>
      <c r="H15" s="57">
        <v>3.4088508468402798</v>
      </c>
      <c r="I15" s="57">
        <v>3.4020812009553101</v>
      </c>
      <c r="J15" s="57">
        <v>3.2897825336555102</v>
      </c>
      <c r="K15" s="57">
        <v>3.19734312183185</v>
      </c>
      <c r="L15" s="57">
        <v>3.3305463737118401</v>
      </c>
      <c r="M15" s="57">
        <v>3.26059075009716</v>
      </c>
      <c r="N15" s="57">
        <v>3.2075939706162901</v>
      </c>
      <c r="O15" s="57">
        <v>3.2142563681183201</v>
      </c>
      <c r="P15" s="57">
        <v>3.20182900893237</v>
      </c>
      <c r="Q15" s="57">
        <v>3.1808367071524999</v>
      </c>
      <c r="R15" s="57">
        <v>3.1109346642468201</v>
      </c>
      <c r="S15" s="57">
        <v>3.1071588366890399</v>
      </c>
      <c r="T15" s="57">
        <v>3.2672679800617099</v>
      </c>
      <c r="U15" s="57">
        <v>3.2577479338842998</v>
      </c>
      <c r="V15" s="57">
        <v>3.1975971370143199</v>
      </c>
      <c r="W15" s="57">
        <v>3.1560617962817501</v>
      </c>
      <c r="X15" s="57">
        <v>3.1397553516819601</v>
      </c>
      <c r="Y15" s="57">
        <v>3.1280788177339902</v>
      </c>
      <c r="Z15" s="57">
        <v>3.0653363373028601</v>
      </c>
      <c r="AA15" s="57">
        <v>3.11217419993402</v>
      </c>
      <c r="AB15" s="57">
        <v>3.0818181818181798</v>
      </c>
      <c r="AC15" s="57">
        <v>3.0212853049529298</v>
      </c>
      <c r="AD15" s="57">
        <v>3.0911193339500498</v>
      </c>
      <c r="AE15" s="57">
        <v>3.11238095238095</v>
      </c>
      <c r="AF15" s="57">
        <v>3.0340620233858702</v>
      </c>
      <c r="AG15" s="57">
        <v>3.1015507753876901</v>
      </c>
      <c r="AH15" s="57">
        <v>3.2719050310910101</v>
      </c>
      <c r="AI15" s="57">
        <v>3.3605882352941201</v>
      </c>
      <c r="AJ15" s="57">
        <v>3.4209260372820198</v>
      </c>
      <c r="AK15" s="57">
        <v>3.4208588957055199</v>
      </c>
      <c r="AL15" s="57">
        <v>3.5809703843730301</v>
      </c>
      <c r="AM15" s="57">
        <v>3.4294631710362</v>
      </c>
      <c r="AN15" s="57">
        <v>3.64121621621622</v>
      </c>
      <c r="AO15" s="57">
        <v>3.4824324324324301</v>
      </c>
      <c r="AP15" s="57">
        <v>3.68097281831187</v>
      </c>
      <c r="AQ15" s="57">
        <v>3.5166327223353702</v>
      </c>
      <c r="AR15" s="144">
        <v>3.6024981631153601</v>
      </c>
      <c r="AS15" s="57">
        <v>3.6048210372534699</v>
      </c>
      <c r="AT15" s="57">
        <v>3.6230831315577099</v>
      </c>
    </row>
    <row r="16" spans="1:51" ht="15" customHeight="1" x14ac:dyDescent="0.25">
      <c r="A16" s="48" t="s">
        <v>154</v>
      </c>
      <c r="B16" s="59">
        <v>19914</v>
      </c>
      <c r="C16" s="59">
        <v>20149</v>
      </c>
      <c r="D16" s="59">
        <v>18657</v>
      </c>
      <c r="E16" s="59">
        <v>19687</v>
      </c>
      <c r="F16" s="59">
        <v>19303</v>
      </c>
      <c r="G16" s="59">
        <v>19594</v>
      </c>
      <c r="H16" s="59">
        <v>18718</v>
      </c>
      <c r="I16" s="59">
        <v>19943</v>
      </c>
      <c r="J16" s="59">
        <v>19061</v>
      </c>
      <c r="K16" s="59">
        <v>18292</v>
      </c>
      <c r="L16" s="59">
        <v>17129</v>
      </c>
      <c r="M16" s="59">
        <v>16779</v>
      </c>
      <c r="N16" s="59">
        <v>16811</v>
      </c>
      <c r="O16" s="59">
        <v>15647</v>
      </c>
      <c r="P16" s="59">
        <v>15055</v>
      </c>
      <c r="Q16" s="59">
        <v>14142</v>
      </c>
      <c r="R16" s="59">
        <v>13713</v>
      </c>
      <c r="S16" s="59">
        <v>13889</v>
      </c>
      <c r="T16" s="59">
        <v>13765</v>
      </c>
      <c r="U16" s="59">
        <v>12614</v>
      </c>
      <c r="V16" s="59">
        <v>12509</v>
      </c>
      <c r="W16" s="59">
        <v>12053</v>
      </c>
      <c r="X16" s="59">
        <v>10267</v>
      </c>
      <c r="Y16" s="59">
        <v>10160</v>
      </c>
      <c r="Z16" s="59">
        <v>9524</v>
      </c>
      <c r="AA16" s="59">
        <v>9433</v>
      </c>
      <c r="AB16" s="59">
        <v>7797</v>
      </c>
      <c r="AC16" s="59">
        <v>7381</v>
      </c>
      <c r="AD16" s="59">
        <v>6683</v>
      </c>
      <c r="AE16" s="59">
        <v>6536</v>
      </c>
      <c r="AF16" s="59">
        <v>5968</v>
      </c>
      <c r="AG16" s="59">
        <v>6200</v>
      </c>
      <c r="AH16" s="59">
        <v>5788</v>
      </c>
      <c r="AI16" s="59">
        <v>5713</v>
      </c>
      <c r="AJ16" s="59">
        <v>5689</v>
      </c>
      <c r="AK16" s="59">
        <v>5576</v>
      </c>
      <c r="AL16" s="59">
        <v>5683</v>
      </c>
      <c r="AM16" s="59">
        <v>5494</v>
      </c>
      <c r="AN16" s="59">
        <v>5389</v>
      </c>
      <c r="AO16" s="59">
        <v>5154</v>
      </c>
      <c r="AP16" s="59">
        <v>5146</v>
      </c>
      <c r="AQ16" s="59">
        <v>5180</v>
      </c>
      <c r="AR16" s="139">
        <v>4903</v>
      </c>
      <c r="AS16" s="59">
        <v>4935</v>
      </c>
      <c r="AT16" s="59">
        <v>4489</v>
      </c>
    </row>
    <row r="17" spans="1:51" ht="15" customHeight="1" x14ac:dyDescent="0.25">
      <c r="A17" s="48" t="s">
        <v>155</v>
      </c>
      <c r="B17" s="59">
        <v>5547</v>
      </c>
      <c r="C17" s="59">
        <v>5591</v>
      </c>
      <c r="D17" s="59">
        <v>5406</v>
      </c>
      <c r="E17" s="59">
        <v>5673</v>
      </c>
      <c r="F17" s="59">
        <v>5432</v>
      </c>
      <c r="G17" s="59">
        <v>5532</v>
      </c>
      <c r="H17" s="59">
        <v>5491</v>
      </c>
      <c r="I17" s="59">
        <v>5862</v>
      </c>
      <c r="J17" s="59">
        <v>5794</v>
      </c>
      <c r="K17" s="59">
        <v>5721</v>
      </c>
      <c r="L17" s="59">
        <v>5143</v>
      </c>
      <c r="M17" s="59">
        <v>5146</v>
      </c>
      <c r="N17" s="59">
        <v>5241</v>
      </c>
      <c r="O17" s="59">
        <v>4868</v>
      </c>
      <c r="P17" s="59">
        <v>4702</v>
      </c>
      <c r="Q17" s="59">
        <v>4446</v>
      </c>
      <c r="R17" s="59">
        <v>4408</v>
      </c>
      <c r="S17" s="59">
        <v>4470</v>
      </c>
      <c r="T17" s="59">
        <v>4213</v>
      </c>
      <c r="U17" s="59">
        <v>3872</v>
      </c>
      <c r="V17" s="59">
        <v>3912</v>
      </c>
      <c r="W17" s="59">
        <v>3819</v>
      </c>
      <c r="X17" s="59">
        <v>3270</v>
      </c>
      <c r="Y17" s="59">
        <v>3248</v>
      </c>
      <c r="Z17" s="59">
        <v>3107</v>
      </c>
      <c r="AA17" s="59">
        <v>3031</v>
      </c>
      <c r="AB17" s="59">
        <v>2530</v>
      </c>
      <c r="AC17" s="59">
        <v>2443</v>
      </c>
      <c r="AD17" s="59">
        <v>2162</v>
      </c>
      <c r="AE17" s="59">
        <v>2100</v>
      </c>
      <c r="AF17" s="59">
        <v>1967</v>
      </c>
      <c r="AG17" s="59">
        <v>1999</v>
      </c>
      <c r="AH17" s="59">
        <v>1769</v>
      </c>
      <c r="AI17" s="59">
        <v>1700</v>
      </c>
      <c r="AJ17" s="59">
        <v>1663</v>
      </c>
      <c r="AK17" s="59">
        <v>1630</v>
      </c>
      <c r="AL17" s="59">
        <v>1587</v>
      </c>
      <c r="AM17" s="59">
        <v>1602</v>
      </c>
      <c r="AN17" s="59">
        <v>1480</v>
      </c>
      <c r="AO17" s="59">
        <v>1480</v>
      </c>
      <c r="AP17" s="59">
        <v>1398</v>
      </c>
      <c r="AQ17" s="59">
        <v>1473</v>
      </c>
      <c r="AR17" s="139">
        <v>1361</v>
      </c>
      <c r="AS17" s="59">
        <v>1369</v>
      </c>
      <c r="AT17" s="59">
        <v>1239</v>
      </c>
    </row>
    <row r="18" spans="1:51" ht="15" customHeight="1" x14ac:dyDescent="0.25">
      <c r="A18" s="48" t="s">
        <v>1</v>
      </c>
      <c r="B18" s="59">
        <v>11283</v>
      </c>
      <c r="C18" s="59">
        <v>11452</v>
      </c>
      <c r="D18" s="59">
        <v>10890</v>
      </c>
      <c r="E18" s="59">
        <v>11458</v>
      </c>
      <c r="F18" s="59">
        <v>10832</v>
      </c>
      <c r="G18" s="59">
        <v>11131</v>
      </c>
      <c r="H18" s="59">
        <v>11002</v>
      </c>
      <c r="I18" s="59">
        <v>12023</v>
      </c>
      <c r="J18" s="59">
        <v>12004</v>
      </c>
      <c r="K18" s="59">
        <v>11844</v>
      </c>
      <c r="L18" s="59">
        <v>10937</v>
      </c>
      <c r="M18" s="59">
        <v>10842</v>
      </c>
      <c r="N18" s="59">
        <v>10907</v>
      </c>
      <c r="O18" s="59">
        <v>10528</v>
      </c>
      <c r="P18" s="59">
        <v>9814</v>
      </c>
      <c r="Q18" s="59">
        <v>9497</v>
      </c>
      <c r="R18" s="59">
        <v>9446</v>
      </c>
      <c r="S18" s="59">
        <v>9649</v>
      </c>
      <c r="T18" s="59">
        <v>8721</v>
      </c>
      <c r="U18" s="59">
        <v>8261</v>
      </c>
      <c r="V18" s="59">
        <v>8421</v>
      </c>
      <c r="W18" s="59">
        <v>8307</v>
      </c>
      <c r="X18" s="59">
        <v>7133</v>
      </c>
      <c r="Y18" s="59">
        <v>6949</v>
      </c>
      <c r="Z18" s="59">
        <v>6772</v>
      </c>
      <c r="AA18" s="59">
        <v>7003</v>
      </c>
      <c r="AB18" s="59">
        <v>5993</v>
      </c>
      <c r="AC18" s="59">
        <v>5685</v>
      </c>
      <c r="AD18" s="59">
        <v>5014</v>
      </c>
      <c r="AE18" s="59">
        <v>4958</v>
      </c>
      <c r="AF18" s="59">
        <v>4353</v>
      </c>
      <c r="AG18" s="59">
        <v>4341</v>
      </c>
      <c r="AH18" s="59">
        <v>3873</v>
      </c>
      <c r="AI18" s="59">
        <v>3676</v>
      </c>
      <c r="AJ18" s="59">
        <v>3682</v>
      </c>
      <c r="AK18" s="59">
        <v>3555</v>
      </c>
      <c r="AL18" s="59">
        <v>3615</v>
      </c>
      <c r="AM18" s="59">
        <v>3647</v>
      </c>
      <c r="AN18" s="59">
        <v>3461</v>
      </c>
      <c r="AO18" s="59">
        <v>3351</v>
      </c>
      <c r="AP18" s="59">
        <v>3166</v>
      </c>
      <c r="AQ18" s="59">
        <v>3436</v>
      </c>
      <c r="AR18" s="139">
        <v>3202</v>
      </c>
      <c r="AS18" s="59">
        <v>3145</v>
      </c>
      <c r="AT18" s="59">
        <v>3047</v>
      </c>
    </row>
    <row r="19" spans="1:51" ht="15" customHeight="1" x14ac:dyDescent="0.25">
      <c r="A19" s="48"/>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138"/>
      <c r="AS19" s="58"/>
      <c r="AT19" s="58"/>
    </row>
    <row r="20" spans="1:51" ht="15" customHeight="1" x14ac:dyDescent="0.25">
      <c r="A20" s="87" t="s">
        <v>100</v>
      </c>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144"/>
      <c r="AS20" s="57"/>
      <c r="AT20" s="57"/>
      <c r="AU20" s="41"/>
    </row>
    <row r="21" spans="1:51" ht="15" customHeight="1" x14ac:dyDescent="0.25">
      <c r="A21" s="48" t="s">
        <v>152</v>
      </c>
      <c r="B21" s="65">
        <v>56.757970363718002</v>
      </c>
      <c r="C21" s="65">
        <v>57.270408163265301</v>
      </c>
      <c r="D21" s="65">
        <v>56.5670289855072</v>
      </c>
      <c r="E21" s="65">
        <v>57.852631578947403</v>
      </c>
      <c r="F21" s="65">
        <v>57.399103139013498</v>
      </c>
      <c r="G21" s="65">
        <v>57.123473541384001</v>
      </c>
      <c r="H21" s="65">
        <v>57.055503292568197</v>
      </c>
      <c r="I21" s="65">
        <v>55.368852459016402</v>
      </c>
      <c r="J21" s="65">
        <v>54.711729622266397</v>
      </c>
      <c r="K21" s="65">
        <v>53.269471053727599</v>
      </c>
      <c r="L21" s="65">
        <v>53.762466001813202</v>
      </c>
      <c r="M21" s="65">
        <v>55.183199285076</v>
      </c>
      <c r="N21" s="65">
        <v>53.985828166518999</v>
      </c>
      <c r="O21" s="65">
        <v>52.4802967083913</v>
      </c>
      <c r="P21" s="65">
        <v>54.168674698795201</v>
      </c>
      <c r="Q21" s="65">
        <v>54.523695548109103</v>
      </c>
      <c r="R21" s="65">
        <v>54.139156932452998</v>
      </c>
      <c r="S21" s="65">
        <v>54.515366430260002</v>
      </c>
      <c r="T21" s="65">
        <v>55.995882655687097</v>
      </c>
      <c r="U21" s="65">
        <v>56.024096385542201</v>
      </c>
      <c r="V21" s="65">
        <v>54.600301659125201</v>
      </c>
      <c r="W21" s="65">
        <v>54.250238777459401</v>
      </c>
      <c r="X21" s="65">
        <v>54.097482592394201</v>
      </c>
      <c r="Y21" s="65">
        <v>56.445623342175097</v>
      </c>
      <c r="Z21" s="65">
        <v>54.2234332425068</v>
      </c>
      <c r="AA21" s="65">
        <v>54.263128176171698</v>
      </c>
      <c r="AB21" s="65">
        <v>51.921865154379297</v>
      </c>
      <c r="AC21" s="65">
        <v>52.251109701965802</v>
      </c>
      <c r="AD21" s="65">
        <v>52.445074415308298</v>
      </c>
      <c r="AE21" s="65">
        <v>49.8544395924309</v>
      </c>
      <c r="AF21" s="65">
        <v>55.529225908372801</v>
      </c>
      <c r="AG21" s="65">
        <v>50.8934953538242</v>
      </c>
      <c r="AH21" s="65">
        <v>51.461038961039002</v>
      </c>
      <c r="AI21" s="65">
        <v>53.831948291782098</v>
      </c>
      <c r="AJ21" s="65">
        <v>52.454282964388803</v>
      </c>
      <c r="AK21" s="65">
        <v>53.227408142999003</v>
      </c>
      <c r="AL21" s="65">
        <v>49.646107178968698</v>
      </c>
      <c r="AM21" s="65">
        <v>49.901185770750999</v>
      </c>
      <c r="AN21" s="65">
        <v>49.234135667396103</v>
      </c>
      <c r="AO21" s="65">
        <v>51.320321469575198</v>
      </c>
      <c r="AP21" s="65">
        <v>50.566893424036301</v>
      </c>
      <c r="AQ21" s="65">
        <v>53.2311062431544</v>
      </c>
      <c r="AR21" s="148">
        <v>50.533807829181498</v>
      </c>
      <c r="AS21" s="65">
        <v>53.356890459364003</v>
      </c>
      <c r="AT21" s="65">
        <v>47.571606475716102</v>
      </c>
      <c r="AU21" s="40"/>
      <c r="AV21" s="112"/>
      <c r="AW21" s="112"/>
      <c r="AX21" s="112"/>
      <c r="AY21" s="112"/>
    </row>
    <row r="22" spans="1:51" ht="15" customHeight="1" x14ac:dyDescent="0.25">
      <c r="A22" s="48" t="s">
        <v>153</v>
      </c>
      <c r="B22" s="57">
        <v>4.0806962025316498</v>
      </c>
      <c r="C22" s="57">
        <v>4.0200445434298402</v>
      </c>
      <c r="D22" s="57">
        <v>4.14811849479584</v>
      </c>
      <c r="E22" s="57">
        <v>3.7889374090247498</v>
      </c>
      <c r="F22" s="57">
        <v>3.9265625000000002</v>
      </c>
      <c r="G22" s="57">
        <v>4.0839271575613596</v>
      </c>
      <c r="H22" s="57">
        <v>3.7840065952184698</v>
      </c>
      <c r="I22" s="57">
        <v>3.9851961509992599</v>
      </c>
      <c r="J22" s="57">
        <v>3.7449127906976698</v>
      </c>
      <c r="K22" s="57">
        <v>3.6278342455043</v>
      </c>
      <c r="L22" s="57">
        <v>3.7866779089376101</v>
      </c>
      <c r="M22" s="57">
        <v>3.6753036437247002</v>
      </c>
      <c r="N22" s="57">
        <v>3.6562756357670199</v>
      </c>
      <c r="O22" s="57">
        <v>3.68109540636042</v>
      </c>
      <c r="P22" s="57">
        <v>3.60409252669039</v>
      </c>
      <c r="Q22" s="57">
        <v>3.5776997366110601</v>
      </c>
      <c r="R22" s="57">
        <v>3.4352720450281402</v>
      </c>
      <c r="S22" s="57">
        <v>3.4813529921942798</v>
      </c>
      <c r="T22" s="57">
        <v>3.6397058823529398</v>
      </c>
      <c r="U22" s="57">
        <v>3.6039426523297502</v>
      </c>
      <c r="V22" s="57">
        <v>3.5865561694290999</v>
      </c>
      <c r="W22" s="57">
        <v>3.6989436619718301</v>
      </c>
      <c r="X22" s="57">
        <v>3.6366336633663399</v>
      </c>
      <c r="Y22" s="57">
        <v>3.5432330827067702</v>
      </c>
      <c r="Z22" s="57">
        <v>3.5145728643216101</v>
      </c>
      <c r="AA22" s="57">
        <v>3.4131113423517201</v>
      </c>
      <c r="AB22" s="57">
        <v>3.46966019417476</v>
      </c>
      <c r="AC22" s="57">
        <v>3.5922330097087398</v>
      </c>
      <c r="AD22" s="57">
        <v>3.58378378378378</v>
      </c>
      <c r="AE22" s="57">
        <v>3.5912408759124101</v>
      </c>
      <c r="AF22" s="57">
        <v>3.4381223328591699</v>
      </c>
      <c r="AG22" s="57">
        <v>3.51123595505618</v>
      </c>
      <c r="AH22" s="57">
        <v>3.7602523659306</v>
      </c>
      <c r="AI22" s="57">
        <v>3.7890222984562598</v>
      </c>
      <c r="AJ22" s="57">
        <v>3.8697247706422</v>
      </c>
      <c r="AK22" s="57">
        <v>3.7238805970149298</v>
      </c>
      <c r="AL22" s="57">
        <v>4.0407331975560101</v>
      </c>
      <c r="AM22" s="57">
        <v>3.8158415841584201</v>
      </c>
      <c r="AN22" s="57">
        <v>3.9244444444444402</v>
      </c>
      <c r="AO22" s="57">
        <v>4.2013422818792003</v>
      </c>
      <c r="AP22" s="57">
        <v>4.2780269058296003</v>
      </c>
      <c r="AQ22" s="57">
        <v>4.1584362139917701</v>
      </c>
      <c r="AR22" s="144">
        <v>4.4483568075117397</v>
      </c>
      <c r="AS22" s="57">
        <v>4.2008830022075099</v>
      </c>
      <c r="AT22" s="57">
        <v>4.0785340314136098</v>
      </c>
    </row>
    <row r="23" spans="1:51" ht="15" customHeight="1" x14ac:dyDescent="0.25">
      <c r="A23" s="48" t="s">
        <v>154</v>
      </c>
      <c r="B23" s="59">
        <v>5158</v>
      </c>
      <c r="C23" s="59">
        <v>5415</v>
      </c>
      <c r="D23" s="59">
        <v>5181</v>
      </c>
      <c r="E23" s="59">
        <v>5206</v>
      </c>
      <c r="F23" s="59">
        <v>5026</v>
      </c>
      <c r="G23" s="59">
        <v>5158</v>
      </c>
      <c r="H23" s="59">
        <v>4590</v>
      </c>
      <c r="I23" s="59">
        <v>5384</v>
      </c>
      <c r="J23" s="59">
        <v>5153</v>
      </c>
      <c r="K23" s="59">
        <v>4640</v>
      </c>
      <c r="L23" s="59">
        <v>4491</v>
      </c>
      <c r="M23" s="59">
        <v>4539</v>
      </c>
      <c r="N23" s="59">
        <v>4457</v>
      </c>
      <c r="O23" s="59">
        <v>4167</v>
      </c>
      <c r="P23" s="59">
        <v>4051</v>
      </c>
      <c r="Q23" s="59">
        <v>4075</v>
      </c>
      <c r="R23" s="59">
        <v>3662</v>
      </c>
      <c r="S23" s="59">
        <v>4014</v>
      </c>
      <c r="T23" s="59">
        <v>3960</v>
      </c>
      <c r="U23" s="59">
        <v>4022</v>
      </c>
      <c r="V23" s="59">
        <v>3895</v>
      </c>
      <c r="W23" s="59">
        <v>4202</v>
      </c>
      <c r="X23" s="59">
        <v>3673</v>
      </c>
      <c r="Y23" s="59">
        <v>3770</v>
      </c>
      <c r="Z23" s="59">
        <v>3497</v>
      </c>
      <c r="AA23" s="59">
        <v>3280</v>
      </c>
      <c r="AB23" s="59">
        <v>2859</v>
      </c>
      <c r="AC23" s="59">
        <v>2960</v>
      </c>
      <c r="AD23" s="59">
        <v>2652</v>
      </c>
      <c r="AE23" s="59">
        <v>2460</v>
      </c>
      <c r="AF23" s="59">
        <v>2417</v>
      </c>
      <c r="AG23" s="59">
        <v>2500</v>
      </c>
      <c r="AH23" s="59">
        <v>2384</v>
      </c>
      <c r="AI23" s="59">
        <v>2209</v>
      </c>
      <c r="AJ23" s="59">
        <v>2109</v>
      </c>
      <c r="AK23" s="59">
        <v>1996</v>
      </c>
      <c r="AL23" s="59">
        <v>1984</v>
      </c>
      <c r="AM23" s="59">
        <v>1927</v>
      </c>
      <c r="AN23" s="59">
        <v>1766</v>
      </c>
      <c r="AO23" s="59">
        <v>1878</v>
      </c>
      <c r="AP23" s="59">
        <v>1908</v>
      </c>
      <c r="AQ23" s="59">
        <v>2021</v>
      </c>
      <c r="AR23" s="139">
        <v>1895</v>
      </c>
      <c r="AS23" s="59">
        <v>1903</v>
      </c>
      <c r="AT23" s="59">
        <v>1558</v>
      </c>
    </row>
    <row r="24" spans="1:51" ht="15" customHeight="1" x14ac:dyDescent="0.25">
      <c r="A24" s="48" t="s">
        <v>155</v>
      </c>
      <c r="B24" s="59">
        <v>1264</v>
      </c>
      <c r="C24" s="59">
        <v>1347</v>
      </c>
      <c r="D24" s="59">
        <v>1249</v>
      </c>
      <c r="E24" s="59">
        <v>1374</v>
      </c>
      <c r="F24" s="59">
        <v>1280</v>
      </c>
      <c r="G24" s="59">
        <v>1263</v>
      </c>
      <c r="H24" s="59">
        <v>1213</v>
      </c>
      <c r="I24" s="59">
        <v>1351</v>
      </c>
      <c r="J24" s="59">
        <v>1376</v>
      </c>
      <c r="K24" s="59">
        <v>1279</v>
      </c>
      <c r="L24" s="59">
        <v>1186</v>
      </c>
      <c r="M24" s="59">
        <v>1235</v>
      </c>
      <c r="N24" s="59">
        <v>1219</v>
      </c>
      <c r="O24" s="59">
        <v>1132</v>
      </c>
      <c r="P24" s="59">
        <v>1124</v>
      </c>
      <c r="Q24" s="59">
        <v>1139</v>
      </c>
      <c r="R24" s="59">
        <v>1066</v>
      </c>
      <c r="S24" s="59">
        <v>1153</v>
      </c>
      <c r="T24" s="59">
        <v>1088</v>
      </c>
      <c r="U24" s="59">
        <v>1116</v>
      </c>
      <c r="V24" s="59">
        <v>1086</v>
      </c>
      <c r="W24" s="59">
        <v>1136</v>
      </c>
      <c r="X24" s="59">
        <v>1010</v>
      </c>
      <c r="Y24" s="59">
        <v>1064</v>
      </c>
      <c r="Z24" s="59">
        <v>995</v>
      </c>
      <c r="AA24" s="59">
        <v>961</v>
      </c>
      <c r="AB24" s="59">
        <v>824</v>
      </c>
      <c r="AC24" s="59">
        <v>824</v>
      </c>
      <c r="AD24" s="59">
        <v>740</v>
      </c>
      <c r="AE24" s="59">
        <v>685</v>
      </c>
      <c r="AF24" s="59">
        <v>703</v>
      </c>
      <c r="AG24" s="59">
        <v>712</v>
      </c>
      <c r="AH24" s="59">
        <v>634</v>
      </c>
      <c r="AI24" s="59">
        <v>583</v>
      </c>
      <c r="AJ24" s="59">
        <v>545</v>
      </c>
      <c r="AK24" s="59">
        <v>536</v>
      </c>
      <c r="AL24" s="59">
        <v>491</v>
      </c>
      <c r="AM24" s="59">
        <v>505</v>
      </c>
      <c r="AN24" s="59">
        <v>450</v>
      </c>
      <c r="AO24" s="59">
        <v>447</v>
      </c>
      <c r="AP24" s="59">
        <v>446</v>
      </c>
      <c r="AQ24" s="59">
        <v>486</v>
      </c>
      <c r="AR24" s="139">
        <v>426</v>
      </c>
      <c r="AS24" s="59">
        <v>453</v>
      </c>
      <c r="AT24" s="59">
        <v>382</v>
      </c>
    </row>
    <row r="25" spans="1:51" ht="15" customHeight="1" x14ac:dyDescent="0.25">
      <c r="A25" s="48" t="s">
        <v>1</v>
      </c>
      <c r="B25" s="59">
        <v>2227</v>
      </c>
      <c r="C25" s="59">
        <v>2352</v>
      </c>
      <c r="D25" s="59">
        <v>2208</v>
      </c>
      <c r="E25" s="59">
        <v>2375</v>
      </c>
      <c r="F25" s="59">
        <v>2230</v>
      </c>
      <c r="G25" s="59">
        <v>2211</v>
      </c>
      <c r="H25" s="59">
        <v>2126</v>
      </c>
      <c r="I25" s="59">
        <v>2440</v>
      </c>
      <c r="J25" s="59">
        <v>2515</v>
      </c>
      <c r="K25" s="59">
        <v>2401</v>
      </c>
      <c r="L25" s="59">
        <v>2206</v>
      </c>
      <c r="M25" s="59">
        <v>2238</v>
      </c>
      <c r="N25" s="59">
        <v>2258</v>
      </c>
      <c r="O25" s="59">
        <v>2157</v>
      </c>
      <c r="P25" s="59">
        <v>2075</v>
      </c>
      <c r="Q25" s="59">
        <v>2089</v>
      </c>
      <c r="R25" s="59">
        <v>1969</v>
      </c>
      <c r="S25" s="59">
        <v>2115</v>
      </c>
      <c r="T25" s="59">
        <v>1943</v>
      </c>
      <c r="U25" s="59">
        <v>1992</v>
      </c>
      <c r="V25" s="59">
        <v>1989</v>
      </c>
      <c r="W25" s="59">
        <v>2094</v>
      </c>
      <c r="X25" s="59">
        <v>1867</v>
      </c>
      <c r="Y25" s="59">
        <v>1885</v>
      </c>
      <c r="Z25" s="59">
        <v>1835</v>
      </c>
      <c r="AA25" s="59">
        <v>1771</v>
      </c>
      <c r="AB25" s="59">
        <v>1587</v>
      </c>
      <c r="AC25" s="59">
        <v>1577</v>
      </c>
      <c r="AD25" s="59">
        <v>1411</v>
      </c>
      <c r="AE25" s="59">
        <v>1374</v>
      </c>
      <c r="AF25" s="59">
        <v>1266</v>
      </c>
      <c r="AG25" s="59">
        <v>1399</v>
      </c>
      <c r="AH25" s="59">
        <v>1232</v>
      </c>
      <c r="AI25" s="59">
        <v>1083</v>
      </c>
      <c r="AJ25" s="59">
        <v>1039</v>
      </c>
      <c r="AK25" s="59">
        <v>1007</v>
      </c>
      <c r="AL25" s="59">
        <v>989</v>
      </c>
      <c r="AM25" s="59">
        <v>1012</v>
      </c>
      <c r="AN25" s="59">
        <v>914</v>
      </c>
      <c r="AO25" s="59">
        <v>871</v>
      </c>
      <c r="AP25" s="59">
        <v>882</v>
      </c>
      <c r="AQ25" s="59">
        <v>913</v>
      </c>
      <c r="AR25" s="139">
        <v>843</v>
      </c>
      <c r="AS25" s="59">
        <v>849</v>
      </c>
      <c r="AT25" s="59">
        <v>803</v>
      </c>
    </row>
    <row r="26" spans="1:51" ht="15" customHeight="1" x14ac:dyDescent="0.25">
      <c r="A26" s="42"/>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138"/>
      <c r="AS26" s="58"/>
      <c r="AT26" s="58"/>
    </row>
    <row r="27" spans="1:51" ht="15" customHeight="1" x14ac:dyDescent="0.25">
      <c r="A27" s="87" t="s">
        <v>101</v>
      </c>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138"/>
      <c r="AS27" s="58"/>
      <c r="AT27" s="58"/>
    </row>
    <row r="28" spans="1:51" ht="15" customHeight="1" x14ac:dyDescent="0.25">
      <c r="A28" s="48" t="s">
        <v>152</v>
      </c>
      <c r="B28" s="65">
        <v>59.047619047619101</v>
      </c>
      <c r="C28" s="65">
        <v>58.755612572161603</v>
      </c>
      <c r="D28" s="65">
        <v>58.884758364312297</v>
      </c>
      <c r="E28" s="65">
        <v>55.991285403050099</v>
      </c>
      <c r="F28" s="65">
        <v>60.346184107002401</v>
      </c>
      <c r="G28" s="65">
        <v>60.851760851760901</v>
      </c>
      <c r="H28" s="65">
        <v>62.768496420047697</v>
      </c>
      <c r="I28" s="65">
        <v>61.259259259259302</v>
      </c>
      <c r="J28" s="65">
        <v>57.566765578635</v>
      </c>
      <c r="K28" s="65">
        <v>60.8888888888889</v>
      </c>
      <c r="L28" s="65">
        <v>58.169440242057497</v>
      </c>
      <c r="M28" s="65">
        <v>59.124690338563198</v>
      </c>
      <c r="N28" s="65">
        <v>60.359655981235299</v>
      </c>
      <c r="O28" s="65">
        <v>59.206349206349202</v>
      </c>
      <c r="P28" s="65">
        <v>61.504028648164699</v>
      </c>
      <c r="Q28" s="65">
        <v>58.0832526621491</v>
      </c>
      <c r="R28" s="65">
        <v>57.284440039643201</v>
      </c>
      <c r="S28" s="65">
        <v>61.626694473409799</v>
      </c>
      <c r="T28" s="65">
        <v>58.323895809739497</v>
      </c>
      <c r="U28" s="65">
        <v>56.313131313131301</v>
      </c>
      <c r="V28" s="65">
        <v>55.800464037123</v>
      </c>
      <c r="W28" s="65">
        <v>60.4265402843602</v>
      </c>
      <c r="X28" s="65">
        <v>59.600614439324097</v>
      </c>
      <c r="Y28" s="65">
        <v>59</v>
      </c>
      <c r="Z28" s="65">
        <v>58.452722063037299</v>
      </c>
      <c r="AA28" s="65">
        <v>59.117647058823501</v>
      </c>
      <c r="AB28" s="65">
        <v>57.253384912959397</v>
      </c>
      <c r="AC28" s="65">
        <v>53.754940711462503</v>
      </c>
      <c r="AD28" s="65">
        <v>55.5555555555556</v>
      </c>
      <c r="AE28" s="65">
        <v>51.835853131749502</v>
      </c>
      <c r="AF28" s="65">
        <v>57.4229691876751</v>
      </c>
      <c r="AG28" s="65">
        <v>53.235294117647101</v>
      </c>
      <c r="AH28" s="65">
        <v>57.388316151202702</v>
      </c>
      <c r="AI28" s="65">
        <v>61.056105610560998</v>
      </c>
      <c r="AJ28" s="65">
        <v>52.112676056338003</v>
      </c>
      <c r="AK28" s="65">
        <v>54.1516245487365</v>
      </c>
      <c r="AL28" s="65">
        <v>53.731343283582099</v>
      </c>
      <c r="AM28" s="65">
        <v>57.677902621722801</v>
      </c>
      <c r="AN28" s="65">
        <v>50.390625</v>
      </c>
      <c r="AO28" s="65">
        <v>52.232142857142897</v>
      </c>
      <c r="AP28" s="65">
        <v>56.086956521739097</v>
      </c>
      <c r="AQ28" s="65">
        <v>49.785407725321903</v>
      </c>
      <c r="AR28" s="148">
        <v>56.756756756756801</v>
      </c>
      <c r="AS28" s="65">
        <v>48.356807511737102</v>
      </c>
      <c r="AT28" s="65">
        <v>47.867298578199097</v>
      </c>
      <c r="AU28" s="40"/>
      <c r="AV28" s="112"/>
      <c r="AW28" s="112"/>
      <c r="AX28" s="112"/>
      <c r="AY28" s="112"/>
    </row>
    <row r="29" spans="1:51" ht="15" customHeight="1" x14ac:dyDescent="0.25">
      <c r="A29" s="48" t="s">
        <v>153</v>
      </c>
      <c r="B29" s="57">
        <v>3.8548387096774199</v>
      </c>
      <c r="C29" s="57">
        <v>3.8460698689956301</v>
      </c>
      <c r="D29" s="57">
        <v>3.5467171717171699</v>
      </c>
      <c r="E29" s="57">
        <v>3.8313878080414998</v>
      </c>
      <c r="F29" s="57">
        <v>3.9478487614080802</v>
      </c>
      <c r="G29" s="57">
        <v>3.8761776581426699</v>
      </c>
      <c r="H29" s="57">
        <v>3.6958174904943002</v>
      </c>
      <c r="I29" s="57">
        <v>3.7158403869407501</v>
      </c>
      <c r="J29" s="57">
        <v>3.5064432989690699</v>
      </c>
      <c r="K29" s="57">
        <v>3.5559610705596101</v>
      </c>
      <c r="L29" s="57">
        <v>3.60208062418726</v>
      </c>
      <c r="M29" s="57">
        <v>3.5935754189944098</v>
      </c>
      <c r="N29" s="57">
        <v>3.5867875647668401</v>
      </c>
      <c r="O29" s="57">
        <v>3.49597855227882</v>
      </c>
      <c r="P29" s="57">
        <v>3.4221251819505101</v>
      </c>
      <c r="Q29" s="57">
        <v>3.4716666666666698</v>
      </c>
      <c r="R29" s="57">
        <v>3.3771626297577901</v>
      </c>
      <c r="S29" s="57">
        <v>3.3333333333333299</v>
      </c>
      <c r="T29" s="57">
        <v>3.6970873786407799</v>
      </c>
      <c r="U29" s="57">
        <v>3.5896860986547101</v>
      </c>
      <c r="V29" s="57">
        <v>3.55093555093555</v>
      </c>
      <c r="W29" s="57">
        <v>3.5725490196078402</v>
      </c>
      <c r="X29" s="57">
        <v>3.7603092783505199</v>
      </c>
      <c r="Y29" s="57">
        <v>3.7481840193704601</v>
      </c>
      <c r="Z29" s="57">
        <v>3.3382352941176499</v>
      </c>
      <c r="AA29" s="57">
        <v>3.4676616915422902</v>
      </c>
      <c r="AB29" s="57">
        <v>3.39864864864865</v>
      </c>
      <c r="AC29" s="57">
        <v>3.2941176470588198</v>
      </c>
      <c r="AD29" s="57">
        <v>3.4884615384615398</v>
      </c>
      <c r="AE29" s="57">
        <v>3.3125</v>
      </c>
      <c r="AF29" s="57">
        <v>3.2146341463414601</v>
      </c>
      <c r="AG29" s="57">
        <v>3.5027624309392298</v>
      </c>
      <c r="AH29" s="57">
        <v>3.1017964071856299</v>
      </c>
      <c r="AI29" s="57">
        <v>3.7405405405405401</v>
      </c>
      <c r="AJ29" s="57">
        <v>4.1418918918918903</v>
      </c>
      <c r="AK29" s="57">
        <v>3.95333333333333</v>
      </c>
      <c r="AL29" s="57">
        <v>4.4305555555555598</v>
      </c>
      <c r="AM29" s="57">
        <v>4.1558441558441599</v>
      </c>
      <c r="AN29" s="57">
        <v>4.1085271317829504</v>
      </c>
      <c r="AO29" s="57">
        <v>4.0085470085470103</v>
      </c>
      <c r="AP29" s="57">
        <v>4.3100775193798402</v>
      </c>
      <c r="AQ29" s="57">
        <v>3.3362068965517202</v>
      </c>
      <c r="AR29" s="144">
        <v>3.55238095238095</v>
      </c>
      <c r="AS29" s="57">
        <v>4.13592233009709</v>
      </c>
      <c r="AT29" s="57">
        <v>3.5841584158415798</v>
      </c>
    </row>
    <row r="30" spans="1:51" ht="15" customHeight="1" x14ac:dyDescent="0.25">
      <c r="A30" s="48" t="s">
        <v>154</v>
      </c>
      <c r="B30" s="59">
        <v>3346</v>
      </c>
      <c r="C30" s="59">
        <v>3523</v>
      </c>
      <c r="D30" s="59">
        <v>2809</v>
      </c>
      <c r="E30" s="59">
        <v>2954</v>
      </c>
      <c r="F30" s="59">
        <v>3028</v>
      </c>
      <c r="G30" s="59">
        <v>2880</v>
      </c>
      <c r="H30" s="59">
        <v>2916</v>
      </c>
      <c r="I30" s="59">
        <v>3073</v>
      </c>
      <c r="J30" s="59">
        <v>2721</v>
      </c>
      <c r="K30" s="59">
        <v>2923</v>
      </c>
      <c r="L30" s="59">
        <v>2770</v>
      </c>
      <c r="M30" s="59">
        <v>2573</v>
      </c>
      <c r="N30" s="59">
        <v>2769</v>
      </c>
      <c r="O30" s="59">
        <v>2608</v>
      </c>
      <c r="P30" s="59">
        <v>2351</v>
      </c>
      <c r="Q30" s="59">
        <v>2083</v>
      </c>
      <c r="R30" s="59">
        <v>1952</v>
      </c>
      <c r="S30" s="59">
        <v>1970</v>
      </c>
      <c r="T30" s="59">
        <v>1904</v>
      </c>
      <c r="U30" s="59">
        <v>1601</v>
      </c>
      <c r="V30" s="59">
        <v>1708</v>
      </c>
      <c r="W30" s="59">
        <v>1822</v>
      </c>
      <c r="X30" s="59">
        <v>1459</v>
      </c>
      <c r="Y30" s="59">
        <v>1548</v>
      </c>
      <c r="Z30" s="59">
        <v>1362</v>
      </c>
      <c r="AA30" s="59">
        <v>1394</v>
      </c>
      <c r="AB30" s="59">
        <v>1006</v>
      </c>
      <c r="AC30" s="59">
        <v>896</v>
      </c>
      <c r="AD30" s="59">
        <v>907</v>
      </c>
      <c r="AE30" s="59">
        <v>795</v>
      </c>
      <c r="AF30" s="59">
        <v>659</v>
      </c>
      <c r="AG30" s="59">
        <v>634</v>
      </c>
      <c r="AH30" s="59">
        <v>518</v>
      </c>
      <c r="AI30" s="59">
        <v>692</v>
      </c>
      <c r="AJ30" s="59">
        <v>613</v>
      </c>
      <c r="AK30" s="59">
        <v>593</v>
      </c>
      <c r="AL30" s="59">
        <v>638</v>
      </c>
      <c r="AM30" s="59">
        <v>640</v>
      </c>
      <c r="AN30" s="59">
        <v>530</v>
      </c>
      <c r="AO30" s="59">
        <v>469</v>
      </c>
      <c r="AP30" s="59">
        <v>556</v>
      </c>
      <c r="AQ30" s="59">
        <v>387</v>
      </c>
      <c r="AR30" s="139">
        <v>373</v>
      </c>
      <c r="AS30" s="59">
        <v>426</v>
      </c>
      <c r="AT30" s="59">
        <v>362</v>
      </c>
    </row>
    <row r="31" spans="1:51" ht="15" customHeight="1" x14ac:dyDescent="0.25">
      <c r="A31" s="48" t="s">
        <v>155</v>
      </c>
      <c r="B31" s="59">
        <v>868</v>
      </c>
      <c r="C31" s="59">
        <v>916</v>
      </c>
      <c r="D31" s="59">
        <v>792</v>
      </c>
      <c r="E31" s="59">
        <v>771</v>
      </c>
      <c r="F31" s="59">
        <v>767</v>
      </c>
      <c r="G31" s="59">
        <v>743</v>
      </c>
      <c r="H31" s="59">
        <v>789</v>
      </c>
      <c r="I31" s="59">
        <v>827</v>
      </c>
      <c r="J31" s="59">
        <v>776</v>
      </c>
      <c r="K31" s="59">
        <v>822</v>
      </c>
      <c r="L31" s="59">
        <v>769</v>
      </c>
      <c r="M31" s="59">
        <v>716</v>
      </c>
      <c r="N31" s="59">
        <v>772</v>
      </c>
      <c r="O31" s="59">
        <v>746</v>
      </c>
      <c r="P31" s="59">
        <v>687</v>
      </c>
      <c r="Q31" s="59">
        <v>600</v>
      </c>
      <c r="R31" s="59">
        <v>578</v>
      </c>
      <c r="S31" s="59">
        <v>591</v>
      </c>
      <c r="T31" s="59">
        <v>515</v>
      </c>
      <c r="U31" s="59">
        <v>446</v>
      </c>
      <c r="V31" s="59">
        <v>481</v>
      </c>
      <c r="W31" s="59">
        <v>510</v>
      </c>
      <c r="X31" s="59">
        <v>388</v>
      </c>
      <c r="Y31" s="59">
        <v>413</v>
      </c>
      <c r="Z31" s="59">
        <v>408</v>
      </c>
      <c r="AA31" s="59">
        <v>402</v>
      </c>
      <c r="AB31" s="59">
        <v>296</v>
      </c>
      <c r="AC31" s="59">
        <v>272</v>
      </c>
      <c r="AD31" s="59">
        <v>260</v>
      </c>
      <c r="AE31" s="59">
        <v>240</v>
      </c>
      <c r="AF31" s="59">
        <v>205</v>
      </c>
      <c r="AG31" s="59">
        <v>181</v>
      </c>
      <c r="AH31" s="59">
        <v>167</v>
      </c>
      <c r="AI31" s="59">
        <v>185</v>
      </c>
      <c r="AJ31" s="59">
        <v>148</v>
      </c>
      <c r="AK31" s="59">
        <v>150</v>
      </c>
      <c r="AL31" s="59">
        <v>144</v>
      </c>
      <c r="AM31" s="59">
        <v>154</v>
      </c>
      <c r="AN31" s="59">
        <v>129</v>
      </c>
      <c r="AO31" s="59">
        <v>117</v>
      </c>
      <c r="AP31" s="59">
        <v>129</v>
      </c>
      <c r="AQ31" s="59">
        <v>116</v>
      </c>
      <c r="AR31" s="139">
        <v>105</v>
      </c>
      <c r="AS31" s="59">
        <v>103</v>
      </c>
      <c r="AT31" s="59">
        <v>101</v>
      </c>
    </row>
    <row r="32" spans="1:51" ht="15" customHeight="1" x14ac:dyDescent="0.25">
      <c r="A32" s="48" t="s">
        <v>1</v>
      </c>
      <c r="B32" s="59">
        <v>1470</v>
      </c>
      <c r="C32" s="59">
        <v>1559</v>
      </c>
      <c r="D32" s="59">
        <v>1345</v>
      </c>
      <c r="E32" s="59">
        <v>1377</v>
      </c>
      <c r="F32" s="59">
        <v>1271</v>
      </c>
      <c r="G32" s="59">
        <v>1221</v>
      </c>
      <c r="H32" s="59">
        <v>1257</v>
      </c>
      <c r="I32" s="59">
        <v>1350</v>
      </c>
      <c r="J32" s="59">
        <v>1348</v>
      </c>
      <c r="K32" s="59">
        <v>1350</v>
      </c>
      <c r="L32" s="59">
        <v>1322</v>
      </c>
      <c r="M32" s="59">
        <v>1211</v>
      </c>
      <c r="N32" s="59">
        <v>1279</v>
      </c>
      <c r="O32" s="59">
        <v>1260</v>
      </c>
      <c r="P32" s="59">
        <v>1117</v>
      </c>
      <c r="Q32" s="59">
        <v>1033</v>
      </c>
      <c r="R32" s="59">
        <v>1009</v>
      </c>
      <c r="S32" s="59">
        <v>959</v>
      </c>
      <c r="T32" s="59">
        <v>883</v>
      </c>
      <c r="U32" s="59">
        <v>792</v>
      </c>
      <c r="V32" s="59">
        <v>862</v>
      </c>
      <c r="W32" s="59">
        <v>844</v>
      </c>
      <c r="X32" s="59">
        <v>651</v>
      </c>
      <c r="Y32" s="59">
        <v>700</v>
      </c>
      <c r="Z32" s="59">
        <v>698</v>
      </c>
      <c r="AA32" s="59">
        <v>680</v>
      </c>
      <c r="AB32" s="59">
        <v>517</v>
      </c>
      <c r="AC32" s="59">
        <v>506</v>
      </c>
      <c r="AD32" s="59">
        <v>468</v>
      </c>
      <c r="AE32" s="59">
        <v>463</v>
      </c>
      <c r="AF32" s="59">
        <v>357</v>
      </c>
      <c r="AG32" s="59">
        <v>340</v>
      </c>
      <c r="AH32" s="59">
        <v>291</v>
      </c>
      <c r="AI32" s="59">
        <v>303</v>
      </c>
      <c r="AJ32" s="59">
        <v>284</v>
      </c>
      <c r="AK32" s="59">
        <v>277</v>
      </c>
      <c r="AL32" s="59">
        <v>268</v>
      </c>
      <c r="AM32" s="59">
        <v>267</v>
      </c>
      <c r="AN32" s="59">
        <v>256</v>
      </c>
      <c r="AO32" s="59">
        <v>224</v>
      </c>
      <c r="AP32" s="59">
        <v>230</v>
      </c>
      <c r="AQ32" s="59">
        <v>233</v>
      </c>
      <c r="AR32" s="139">
        <v>185</v>
      </c>
      <c r="AS32" s="59">
        <v>213</v>
      </c>
      <c r="AT32" s="59">
        <v>211</v>
      </c>
    </row>
    <row r="33" spans="1:51" ht="15" customHeight="1" x14ac:dyDescent="0.25">
      <c r="A33" s="48"/>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139"/>
      <c r="AS33" s="59"/>
      <c r="AT33" s="59"/>
    </row>
    <row r="34" spans="1:51" ht="15" customHeight="1" x14ac:dyDescent="0.25">
      <c r="A34" s="87" t="s">
        <v>102</v>
      </c>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139"/>
      <c r="AS34" s="59"/>
      <c r="AT34" s="59"/>
    </row>
    <row r="35" spans="1:51" ht="15" customHeight="1" x14ac:dyDescent="0.25">
      <c r="A35" s="48" t="s">
        <v>152</v>
      </c>
      <c r="B35" s="65">
        <v>42.0974670419197</v>
      </c>
      <c r="C35" s="65">
        <v>41.634643807271701</v>
      </c>
      <c r="D35" s="65">
        <v>43.348098365663702</v>
      </c>
      <c r="E35" s="65">
        <v>42.632671212570401</v>
      </c>
      <c r="F35" s="65">
        <v>42.805586066216797</v>
      </c>
      <c r="G35" s="65">
        <v>42.707873436350297</v>
      </c>
      <c r="H35" s="65">
        <v>43.1241655540721</v>
      </c>
      <c r="I35" s="65">
        <v>41.690881416908802</v>
      </c>
      <c r="J35" s="65">
        <v>41.911764705882398</v>
      </c>
      <c r="K35" s="65">
        <v>41.297893397426797</v>
      </c>
      <c r="L35" s="65">
        <v>39.065160191920803</v>
      </c>
      <c r="M35" s="65">
        <v>39.131807419100198</v>
      </c>
      <c r="N35" s="65">
        <v>40.414507772020698</v>
      </c>
      <c r="O35" s="65">
        <v>38.3311603650587</v>
      </c>
      <c r="P35" s="65">
        <v>39.415163719138498</v>
      </c>
      <c r="Q35" s="65">
        <v>38.212719298245602</v>
      </c>
      <c r="R35" s="65">
        <v>39.304009892245197</v>
      </c>
      <c r="S35" s="65">
        <v>38.429609131788297</v>
      </c>
      <c r="T35" s="65">
        <v>40.948862531596298</v>
      </c>
      <c r="U35" s="65">
        <v>38.7291666666667</v>
      </c>
      <c r="V35" s="65">
        <v>38.529291274068001</v>
      </c>
      <c r="W35" s="65">
        <v>37.914691943127998</v>
      </c>
      <c r="X35" s="65">
        <v>38.077196305943602</v>
      </c>
      <c r="Y35" s="65">
        <v>38.979289940828401</v>
      </c>
      <c r="Z35" s="65">
        <v>38.366211431461799</v>
      </c>
      <c r="AA35" s="65">
        <v>35.818815331010398</v>
      </c>
      <c r="AB35" s="65">
        <v>34.841506366838303</v>
      </c>
      <c r="AC35" s="65">
        <v>36.217948717948701</v>
      </c>
      <c r="AD35" s="65">
        <v>36.021326224591803</v>
      </c>
      <c r="AE35" s="65">
        <v>36.746987951807199</v>
      </c>
      <c r="AF35" s="65">
        <v>37.717968157695204</v>
      </c>
      <c r="AG35" s="65">
        <v>41.972386587771197</v>
      </c>
      <c r="AH35" s="65">
        <v>40.386303775241402</v>
      </c>
      <c r="AI35" s="65">
        <v>39.9730215827338</v>
      </c>
      <c r="AJ35" s="65">
        <v>40.568927789934399</v>
      </c>
      <c r="AK35" s="65">
        <v>40.8679927667269</v>
      </c>
      <c r="AL35" s="65">
        <v>40.052015604681401</v>
      </c>
      <c r="AM35" s="65">
        <v>39.291882556131299</v>
      </c>
      <c r="AN35" s="65">
        <v>38.992042440318301</v>
      </c>
      <c r="AO35" s="65">
        <v>40.432237730751901</v>
      </c>
      <c r="AP35" s="65">
        <v>39.8812469074715</v>
      </c>
      <c r="AQ35" s="65">
        <v>37.694013303769403</v>
      </c>
      <c r="AR35" s="148">
        <v>37.412095639943701</v>
      </c>
      <c r="AS35" s="65">
        <v>38.821237213833399</v>
      </c>
      <c r="AT35" s="65">
        <v>36.673346693386797</v>
      </c>
      <c r="AU35" s="40"/>
      <c r="AV35" s="112"/>
      <c r="AW35" s="112"/>
      <c r="AX35" s="112"/>
      <c r="AY35" s="112"/>
    </row>
    <row r="36" spans="1:51" ht="15" customHeight="1" x14ac:dyDescent="0.25">
      <c r="A36" s="48" t="s">
        <v>153</v>
      </c>
      <c r="B36" s="57">
        <v>3.1505981703026</v>
      </c>
      <c r="C36" s="57">
        <v>3.1782037628683</v>
      </c>
      <c r="D36" s="57">
        <v>3.0014094432699099</v>
      </c>
      <c r="E36" s="57">
        <v>3.01947148817802</v>
      </c>
      <c r="F36" s="57">
        <v>3.0846774193548399</v>
      </c>
      <c r="G36" s="57">
        <v>3.07856650585803</v>
      </c>
      <c r="H36" s="57">
        <v>3.0316477468180301</v>
      </c>
      <c r="I36" s="57">
        <v>2.9465648854961799</v>
      </c>
      <c r="J36" s="57">
        <v>2.9159919028340102</v>
      </c>
      <c r="K36" s="57">
        <v>2.7370763437179</v>
      </c>
      <c r="L36" s="57">
        <v>2.8696513470681499</v>
      </c>
      <c r="M36" s="57">
        <v>2.7494957644211402</v>
      </c>
      <c r="N36" s="57">
        <v>2.66161616161616</v>
      </c>
      <c r="O36" s="57">
        <v>2.6951530612244898</v>
      </c>
      <c r="P36" s="57">
        <v>2.71079520213239</v>
      </c>
      <c r="Q36" s="57">
        <v>2.6518412242945999</v>
      </c>
      <c r="R36" s="57">
        <v>2.7123595505617999</v>
      </c>
      <c r="S36" s="57">
        <v>2.6498649864986499</v>
      </c>
      <c r="T36" s="57">
        <v>2.77872744539411</v>
      </c>
      <c r="U36" s="57">
        <v>2.7326519634211901</v>
      </c>
      <c r="V36" s="57">
        <v>2.6932482721956399</v>
      </c>
      <c r="W36" s="57">
        <v>2.5978260869565202</v>
      </c>
      <c r="X36" s="57">
        <v>2.5920398009950198</v>
      </c>
      <c r="Y36" s="57">
        <v>2.6110056925996199</v>
      </c>
      <c r="Z36" s="57">
        <v>2.6064601186552401</v>
      </c>
      <c r="AA36" s="57">
        <v>2.79831387808041</v>
      </c>
      <c r="AB36" s="57">
        <v>2.6780715396578501</v>
      </c>
      <c r="AC36" s="57">
        <v>2.53419147224457</v>
      </c>
      <c r="AD36" s="57">
        <v>2.6281221091581899</v>
      </c>
      <c r="AE36" s="57">
        <v>2.75318761384335</v>
      </c>
      <c r="AF36" s="57">
        <v>2.7035175879397002</v>
      </c>
      <c r="AG36" s="57">
        <v>2.7424812030075199</v>
      </c>
      <c r="AH36" s="57">
        <v>2.9173913043478299</v>
      </c>
      <c r="AI36" s="57">
        <v>2.9640044994375701</v>
      </c>
      <c r="AJ36" s="57">
        <v>3.0507011866235199</v>
      </c>
      <c r="AK36" s="57">
        <v>3.1017699115044199</v>
      </c>
      <c r="AL36" s="57">
        <v>3.14393939393939</v>
      </c>
      <c r="AM36" s="57">
        <v>3.0945054945054902</v>
      </c>
      <c r="AN36" s="57">
        <v>3.3730158730158699</v>
      </c>
      <c r="AO36" s="57">
        <v>3.03563474387528</v>
      </c>
      <c r="AP36" s="57">
        <v>3.2468982630272998</v>
      </c>
      <c r="AQ36" s="57">
        <v>3.12</v>
      </c>
      <c r="AR36" s="144">
        <v>3.14160401002506</v>
      </c>
      <c r="AS36" s="57">
        <v>3.1744040150564601</v>
      </c>
      <c r="AT36" s="57">
        <v>3.3224043715847</v>
      </c>
    </row>
    <row r="37" spans="1:51" ht="15" customHeight="1" x14ac:dyDescent="0.25">
      <c r="A37" s="48" t="s">
        <v>154</v>
      </c>
      <c r="B37" s="59">
        <v>8954</v>
      </c>
      <c r="C37" s="59">
        <v>8953</v>
      </c>
      <c r="D37" s="59">
        <v>8518</v>
      </c>
      <c r="E37" s="59">
        <v>8684</v>
      </c>
      <c r="F37" s="59">
        <v>8415</v>
      </c>
      <c r="G37" s="59">
        <v>8934</v>
      </c>
      <c r="H37" s="59">
        <v>8813</v>
      </c>
      <c r="I37" s="59">
        <v>8878</v>
      </c>
      <c r="J37" s="59">
        <v>8643</v>
      </c>
      <c r="K37" s="59">
        <v>7995</v>
      </c>
      <c r="L37" s="59">
        <v>7243</v>
      </c>
      <c r="M37" s="59">
        <v>6816</v>
      </c>
      <c r="N37" s="59">
        <v>6851</v>
      </c>
      <c r="O37" s="59">
        <v>6339</v>
      </c>
      <c r="P37" s="59">
        <v>6102</v>
      </c>
      <c r="Q37" s="59">
        <v>5545</v>
      </c>
      <c r="R37" s="59">
        <v>6035</v>
      </c>
      <c r="S37" s="59">
        <v>5888</v>
      </c>
      <c r="T37" s="59">
        <v>5852</v>
      </c>
      <c r="U37" s="59">
        <v>5080</v>
      </c>
      <c r="V37" s="59">
        <v>5066</v>
      </c>
      <c r="W37" s="59">
        <v>4780</v>
      </c>
      <c r="X37" s="59">
        <v>4168</v>
      </c>
      <c r="Y37" s="59">
        <v>4128</v>
      </c>
      <c r="Z37" s="59">
        <v>3954</v>
      </c>
      <c r="AA37" s="59">
        <v>4315</v>
      </c>
      <c r="AB37" s="59">
        <v>3444</v>
      </c>
      <c r="AC37" s="59">
        <v>3150</v>
      </c>
      <c r="AD37" s="59">
        <v>2841</v>
      </c>
      <c r="AE37" s="59">
        <v>3023</v>
      </c>
      <c r="AF37" s="59">
        <v>2690</v>
      </c>
      <c r="AG37" s="59">
        <v>2918</v>
      </c>
      <c r="AH37" s="59">
        <v>2684</v>
      </c>
      <c r="AI37" s="59">
        <v>2635</v>
      </c>
      <c r="AJ37" s="59">
        <v>2828</v>
      </c>
      <c r="AK37" s="59">
        <v>2804</v>
      </c>
      <c r="AL37" s="59">
        <v>2905</v>
      </c>
      <c r="AM37" s="59">
        <v>2816</v>
      </c>
      <c r="AN37" s="59">
        <v>2975</v>
      </c>
      <c r="AO37" s="59">
        <v>2726</v>
      </c>
      <c r="AP37" s="59">
        <v>2617</v>
      </c>
      <c r="AQ37" s="59">
        <v>2652</v>
      </c>
      <c r="AR37" s="139">
        <v>2507</v>
      </c>
      <c r="AS37" s="59">
        <v>2530</v>
      </c>
      <c r="AT37" s="59">
        <v>2432</v>
      </c>
    </row>
    <row r="38" spans="1:51" ht="15" customHeight="1" x14ac:dyDescent="0.25">
      <c r="A38" s="48" t="s">
        <v>155</v>
      </c>
      <c r="B38" s="59">
        <v>2842</v>
      </c>
      <c r="C38" s="59">
        <v>2817</v>
      </c>
      <c r="D38" s="59">
        <v>2838</v>
      </c>
      <c r="E38" s="59">
        <v>2876</v>
      </c>
      <c r="F38" s="59">
        <v>2728</v>
      </c>
      <c r="G38" s="59">
        <v>2902</v>
      </c>
      <c r="H38" s="59">
        <v>2907</v>
      </c>
      <c r="I38" s="59">
        <v>3013</v>
      </c>
      <c r="J38" s="59">
        <v>2964</v>
      </c>
      <c r="K38" s="59">
        <v>2921</v>
      </c>
      <c r="L38" s="59">
        <v>2524</v>
      </c>
      <c r="M38" s="59">
        <v>2479</v>
      </c>
      <c r="N38" s="59">
        <v>2574</v>
      </c>
      <c r="O38" s="59">
        <v>2352</v>
      </c>
      <c r="P38" s="59">
        <v>2251</v>
      </c>
      <c r="Q38" s="59">
        <v>2091</v>
      </c>
      <c r="R38" s="59">
        <v>2225</v>
      </c>
      <c r="S38" s="59">
        <v>2222</v>
      </c>
      <c r="T38" s="59">
        <v>2106</v>
      </c>
      <c r="U38" s="59">
        <v>1859</v>
      </c>
      <c r="V38" s="59">
        <v>1881</v>
      </c>
      <c r="W38" s="59">
        <v>1840</v>
      </c>
      <c r="X38" s="59">
        <v>1608</v>
      </c>
      <c r="Y38" s="59">
        <v>1581</v>
      </c>
      <c r="Z38" s="59">
        <v>1517</v>
      </c>
      <c r="AA38" s="59">
        <v>1542</v>
      </c>
      <c r="AB38" s="59">
        <v>1286</v>
      </c>
      <c r="AC38" s="59">
        <v>1243</v>
      </c>
      <c r="AD38" s="59">
        <v>1081</v>
      </c>
      <c r="AE38" s="59">
        <v>1098</v>
      </c>
      <c r="AF38" s="59">
        <v>995</v>
      </c>
      <c r="AG38" s="59">
        <v>1064</v>
      </c>
      <c r="AH38" s="59">
        <v>920</v>
      </c>
      <c r="AI38" s="59">
        <v>889</v>
      </c>
      <c r="AJ38" s="59">
        <v>927</v>
      </c>
      <c r="AK38" s="59">
        <v>904</v>
      </c>
      <c r="AL38" s="59">
        <v>924</v>
      </c>
      <c r="AM38" s="59">
        <v>910</v>
      </c>
      <c r="AN38" s="59">
        <v>882</v>
      </c>
      <c r="AO38" s="59">
        <v>898</v>
      </c>
      <c r="AP38" s="59">
        <v>806</v>
      </c>
      <c r="AQ38" s="59">
        <v>850</v>
      </c>
      <c r="AR38" s="139">
        <v>798</v>
      </c>
      <c r="AS38" s="59">
        <v>797</v>
      </c>
      <c r="AT38" s="59">
        <v>732</v>
      </c>
    </row>
    <row r="39" spans="1:51" ht="15" customHeight="1" x14ac:dyDescent="0.25">
      <c r="A39" s="48" t="s">
        <v>1</v>
      </c>
      <c r="B39" s="59">
        <v>6751</v>
      </c>
      <c r="C39" s="59">
        <v>6766</v>
      </c>
      <c r="D39" s="59">
        <v>6547</v>
      </c>
      <c r="E39" s="59">
        <v>6746</v>
      </c>
      <c r="F39" s="59">
        <v>6373</v>
      </c>
      <c r="G39" s="59">
        <v>6795</v>
      </c>
      <c r="H39" s="59">
        <v>6741</v>
      </c>
      <c r="I39" s="59">
        <v>7227</v>
      </c>
      <c r="J39" s="59">
        <v>7072</v>
      </c>
      <c r="K39" s="59">
        <v>7073</v>
      </c>
      <c r="L39" s="59">
        <v>6461</v>
      </c>
      <c r="M39" s="59">
        <v>6335</v>
      </c>
      <c r="N39" s="59">
        <v>6369</v>
      </c>
      <c r="O39" s="59">
        <v>6136</v>
      </c>
      <c r="P39" s="59">
        <v>5711</v>
      </c>
      <c r="Q39" s="59">
        <v>5472</v>
      </c>
      <c r="R39" s="59">
        <v>5661</v>
      </c>
      <c r="S39" s="59">
        <v>5782</v>
      </c>
      <c r="T39" s="59">
        <v>5143</v>
      </c>
      <c r="U39" s="59">
        <v>4800</v>
      </c>
      <c r="V39" s="59">
        <v>4882</v>
      </c>
      <c r="W39" s="59">
        <v>4853</v>
      </c>
      <c r="X39" s="59">
        <v>4223</v>
      </c>
      <c r="Y39" s="59">
        <v>4056</v>
      </c>
      <c r="Z39" s="59">
        <v>3954</v>
      </c>
      <c r="AA39" s="59">
        <v>4305</v>
      </c>
      <c r="AB39" s="59">
        <v>3691</v>
      </c>
      <c r="AC39" s="59">
        <v>3432</v>
      </c>
      <c r="AD39" s="59">
        <v>3001</v>
      </c>
      <c r="AE39" s="59">
        <v>2988</v>
      </c>
      <c r="AF39" s="59">
        <v>2638</v>
      </c>
      <c r="AG39" s="59">
        <v>2535</v>
      </c>
      <c r="AH39" s="59">
        <v>2278</v>
      </c>
      <c r="AI39" s="59">
        <v>2224</v>
      </c>
      <c r="AJ39" s="59">
        <v>2285</v>
      </c>
      <c r="AK39" s="59">
        <v>2212</v>
      </c>
      <c r="AL39" s="59">
        <v>2307</v>
      </c>
      <c r="AM39" s="59">
        <v>2316</v>
      </c>
      <c r="AN39" s="59">
        <v>2262</v>
      </c>
      <c r="AO39" s="59">
        <v>2221</v>
      </c>
      <c r="AP39" s="59">
        <v>2021</v>
      </c>
      <c r="AQ39" s="59">
        <v>2255</v>
      </c>
      <c r="AR39" s="139">
        <v>2133</v>
      </c>
      <c r="AS39" s="59">
        <v>2053</v>
      </c>
      <c r="AT39" s="59">
        <v>1996</v>
      </c>
    </row>
    <row r="40" spans="1:51" ht="15" customHeight="1" x14ac:dyDescent="0.25">
      <c r="A40" s="42"/>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139"/>
      <c r="AS40" s="59"/>
      <c r="AT40" s="59"/>
    </row>
    <row r="41" spans="1:51" ht="15" customHeight="1" x14ac:dyDescent="0.25">
      <c r="A41" s="87" t="s">
        <v>103</v>
      </c>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139"/>
      <c r="AS41" s="59"/>
      <c r="AT41" s="59"/>
    </row>
    <row r="42" spans="1:51" ht="15" customHeight="1" x14ac:dyDescent="0.25">
      <c r="A42" s="48" t="s">
        <v>152</v>
      </c>
      <c r="B42" s="65">
        <v>68.622754491018</v>
      </c>
      <c r="C42" s="65">
        <v>65.935483870967701</v>
      </c>
      <c r="D42" s="65">
        <v>66.708860759493703</v>
      </c>
      <c r="E42" s="65">
        <v>67.9166666666667</v>
      </c>
      <c r="F42" s="65">
        <v>68.580375782881006</v>
      </c>
      <c r="G42" s="65">
        <v>69.026548672566406</v>
      </c>
      <c r="H42" s="65">
        <v>66.287015945330296</v>
      </c>
      <c r="I42" s="65">
        <v>66.699801192842898</v>
      </c>
      <c r="J42" s="65">
        <v>63.423760523854099</v>
      </c>
      <c r="K42" s="65">
        <v>68.529411764705898</v>
      </c>
      <c r="L42" s="65">
        <v>70.042194092827003</v>
      </c>
      <c r="M42" s="65">
        <v>67.674858223062401</v>
      </c>
      <c r="N42" s="65">
        <v>67.532467532467507</v>
      </c>
      <c r="O42" s="65">
        <v>65.435897435897402</v>
      </c>
      <c r="P42" s="65">
        <v>70.252469813391897</v>
      </c>
      <c r="Q42" s="65">
        <v>68.217054263565899</v>
      </c>
      <c r="R42" s="65">
        <v>66.790582403965303</v>
      </c>
      <c r="S42" s="65">
        <v>63.556116015132403</v>
      </c>
      <c r="T42" s="65">
        <v>67.021276595744695</v>
      </c>
      <c r="U42" s="65">
        <v>66.6174298375185</v>
      </c>
      <c r="V42" s="65">
        <v>67.441860465116307</v>
      </c>
      <c r="W42" s="65">
        <v>64.534883720930196</v>
      </c>
      <c r="X42" s="65">
        <v>67.346938775510196</v>
      </c>
      <c r="Y42" s="65">
        <v>61.6883116883117</v>
      </c>
      <c r="Z42" s="65">
        <v>65.614035087719301</v>
      </c>
      <c r="AA42" s="65">
        <v>51.012145748987898</v>
      </c>
      <c r="AB42" s="65">
        <v>62.626262626262601</v>
      </c>
      <c r="AC42" s="65">
        <v>61.176470588235297</v>
      </c>
      <c r="AD42" s="65">
        <v>60.447761194029802</v>
      </c>
      <c r="AE42" s="65">
        <v>57.894736842105303</v>
      </c>
      <c r="AF42" s="65">
        <v>69.565217391304301</v>
      </c>
      <c r="AG42" s="65">
        <v>62.686567164179102</v>
      </c>
      <c r="AH42" s="65">
        <v>66.6666666666667</v>
      </c>
      <c r="AI42" s="65">
        <v>65.151515151515198</v>
      </c>
      <c r="AJ42" s="65">
        <v>58.108108108108098</v>
      </c>
      <c r="AK42" s="65">
        <v>67.796610169491501</v>
      </c>
      <c r="AL42" s="65">
        <v>54.901960784313701</v>
      </c>
      <c r="AM42" s="65">
        <v>63.461538461538503</v>
      </c>
      <c r="AN42" s="65" t="s">
        <v>250</v>
      </c>
      <c r="AO42" s="65">
        <v>51.428571428571402</v>
      </c>
      <c r="AP42" s="65">
        <v>51.515151515151501</v>
      </c>
      <c r="AQ42" s="65">
        <v>60</v>
      </c>
      <c r="AR42" s="148">
        <v>78.048780487804905</v>
      </c>
      <c r="AS42" s="65">
        <v>53.3333333333333</v>
      </c>
      <c r="AT42" s="65">
        <v>64.864864864864899</v>
      </c>
      <c r="AU42" s="40"/>
      <c r="AV42" s="112"/>
      <c r="AW42" s="112"/>
      <c r="AX42" s="112"/>
      <c r="AY42" s="112"/>
    </row>
    <row r="43" spans="1:51" ht="15" customHeight="1" x14ac:dyDescent="0.25">
      <c r="A43" s="48" t="s">
        <v>153</v>
      </c>
      <c r="B43" s="57">
        <v>4.2862129144851702</v>
      </c>
      <c r="C43" s="57">
        <v>4.4187866927592996</v>
      </c>
      <c r="D43" s="57">
        <v>4.0777988614800798</v>
      </c>
      <c r="E43" s="57">
        <v>4.3604294478527601</v>
      </c>
      <c r="F43" s="57">
        <v>4.3135464231354597</v>
      </c>
      <c r="G43" s="57">
        <v>4.2019230769230802</v>
      </c>
      <c r="H43" s="57">
        <v>4.1219931271477703</v>
      </c>
      <c r="I43" s="57">
        <v>3.8867362146050701</v>
      </c>
      <c r="J43" s="57">
        <v>3.7522123893805301</v>
      </c>
      <c r="K43" s="57">
        <v>3.91130185979971</v>
      </c>
      <c r="L43" s="57">
        <v>3.9533132530120501</v>
      </c>
      <c r="M43" s="57">
        <v>3.9818435754189898</v>
      </c>
      <c r="N43" s="57">
        <v>4.0443786982248504</v>
      </c>
      <c r="O43" s="57">
        <v>3.9702194357366798</v>
      </c>
      <c r="P43" s="57">
        <v>3.9859374999999999</v>
      </c>
      <c r="Q43" s="57">
        <v>3.9594155844155798</v>
      </c>
      <c r="R43" s="57">
        <v>3.8293135435992598</v>
      </c>
      <c r="S43" s="57">
        <v>4.0019841269841301</v>
      </c>
      <c r="T43" s="57">
        <v>4.0654761904761898</v>
      </c>
      <c r="U43" s="57">
        <v>4.2372505543237304</v>
      </c>
      <c r="V43" s="57">
        <v>3.9655172413793101</v>
      </c>
      <c r="W43" s="57">
        <v>3.75075075075075</v>
      </c>
      <c r="X43" s="57">
        <v>3.6628787878787898</v>
      </c>
      <c r="Y43" s="57">
        <v>3.7578947368421098</v>
      </c>
      <c r="Z43" s="57">
        <v>3.8021390374331601</v>
      </c>
      <c r="AA43" s="57">
        <v>3.5238095238095202</v>
      </c>
      <c r="AB43" s="57">
        <v>3.9354838709677402</v>
      </c>
      <c r="AC43" s="57">
        <v>3.6057692307692299</v>
      </c>
      <c r="AD43" s="57">
        <v>3.4938271604938298</v>
      </c>
      <c r="AE43" s="57">
        <v>3.3506493506493502</v>
      </c>
      <c r="AF43" s="57">
        <v>3.15625</v>
      </c>
      <c r="AG43" s="57">
        <v>3.5238095238095202</v>
      </c>
      <c r="AH43" s="57">
        <v>4.2083333333333304</v>
      </c>
      <c r="AI43" s="57">
        <v>4.1162790697674403</v>
      </c>
      <c r="AJ43" s="57">
        <v>3.2325581395348801</v>
      </c>
      <c r="AK43" s="57">
        <v>4.5750000000000002</v>
      </c>
      <c r="AL43" s="57" t="s">
        <v>250</v>
      </c>
      <c r="AM43" s="57">
        <v>3.3636363636363602</v>
      </c>
      <c r="AN43" s="57" t="s">
        <v>250</v>
      </c>
      <c r="AO43" s="57" t="s">
        <v>250</v>
      </c>
      <c r="AP43" s="57" t="s">
        <v>250</v>
      </c>
      <c r="AQ43" s="57" t="s">
        <v>250</v>
      </c>
      <c r="AR43" s="144">
        <v>4</v>
      </c>
      <c r="AS43" s="57" t="s">
        <v>250</v>
      </c>
      <c r="AT43" s="57" t="s">
        <v>250</v>
      </c>
    </row>
    <row r="44" spans="1:51" ht="15" customHeight="1" x14ac:dyDescent="0.25">
      <c r="A44" s="48" t="s">
        <v>154</v>
      </c>
      <c r="B44" s="59">
        <v>2456</v>
      </c>
      <c r="C44" s="59">
        <v>2258</v>
      </c>
      <c r="D44" s="59">
        <v>2149</v>
      </c>
      <c r="E44" s="59">
        <v>2843</v>
      </c>
      <c r="F44" s="59">
        <v>2834</v>
      </c>
      <c r="G44" s="59">
        <v>2622</v>
      </c>
      <c r="H44" s="59">
        <v>2399</v>
      </c>
      <c r="I44" s="59">
        <v>2608</v>
      </c>
      <c r="J44" s="59">
        <v>2544</v>
      </c>
      <c r="K44" s="59">
        <v>2734</v>
      </c>
      <c r="L44" s="59">
        <v>2625</v>
      </c>
      <c r="M44" s="59">
        <v>2851</v>
      </c>
      <c r="N44" s="59">
        <v>2734</v>
      </c>
      <c r="O44" s="59">
        <v>2533</v>
      </c>
      <c r="P44" s="59">
        <v>2551</v>
      </c>
      <c r="Q44" s="59">
        <v>2439</v>
      </c>
      <c r="R44" s="59">
        <v>2064</v>
      </c>
      <c r="S44" s="59">
        <v>2017</v>
      </c>
      <c r="T44" s="59">
        <v>2049</v>
      </c>
      <c r="U44" s="59">
        <v>1911</v>
      </c>
      <c r="V44" s="59">
        <v>1840</v>
      </c>
      <c r="W44" s="59">
        <v>1249</v>
      </c>
      <c r="X44" s="59">
        <v>967</v>
      </c>
      <c r="Y44" s="59">
        <v>714</v>
      </c>
      <c r="Z44" s="59">
        <v>711</v>
      </c>
      <c r="AA44" s="59">
        <v>444</v>
      </c>
      <c r="AB44" s="59">
        <v>488</v>
      </c>
      <c r="AC44" s="59">
        <v>375</v>
      </c>
      <c r="AD44" s="59">
        <v>283</v>
      </c>
      <c r="AE44" s="59">
        <v>258</v>
      </c>
      <c r="AF44" s="59">
        <v>202</v>
      </c>
      <c r="AG44" s="59">
        <v>148</v>
      </c>
      <c r="AH44" s="59">
        <v>202</v>
      </c>
      <c r="AI44" s="59">
        <v>177</v>
      </c>
      <c r="AJ44" s="59">
        <v>139</v>
      </c>
      <c r="AK44" s="59">
        <v>183</v>
      </c>
      <c r="AL44" s="59">
        <v>156</v>
      </c>
      <c r="AM44" s="59">
        <v>111</v>
      </c>
      <c r="AN44" s="59">
        <v>118</v>
      </c>
      <c r="AO44" s="59">
        <v>81</v>
      </c>
      <c r="AP44" s="59">
        <v>65</v>
      </c>
      <c r="AQ44" s="59">
        <v>120</v>
      </c>
      <c r="AR44" s="139">
        <v>128</v>
      </c>
      <c r="AS44" s="59">
        <v>76</v>
      </c>
      <c r="AT44" s="59">
        <v>137</v>
      </c>
    </row>
    <row r="45" spans="1:51" ht="15" customHeight="1" x14ac:dyDescent="0.25">
      <c r="A45" s="48" t="s">
        <v>155</v>
      </c>
      <c r="B45" s="59">
        <v>573</v>
      </c>
      <c r="C45" s="59">
        <v>511</v>
      </c>
      <c r="D45" s="59">
        <v>527</v>
      </c>
      <c r="E45" s="59">
        <v>652</v>
      </c>
      <c r="F45" s="59">
        <v>657</v>
      </c>
      <c r="G45" s="59">
        <v>624</v>
      </c>
      <c r="H45" s="59">
        <v>582</v>
      </c>
      <c r="I45" s="59">
        <v>671</v>
      </c>
      <c r="J45" s="59">
        <v>678</v>
      </c>
      <c r="K45" s="59">
        <v>699</v>
      </c>
      <c r="L45" s="59">
        <v>664</v>
      </c>
      <c r="M45" s="59">
        <v>716</v>
      </c>
      <c r="N45" s="59">
        <v>676</v>
      </c>
      <c r="O45" s="59">
        <v>638</v>
      </c>
      <c r="P45" s="59">
        <v>640</v>
      </c>
      <c r="Q45" s="59">
        <v>616</v>
      </c>
      <c r="R45" s="59">
        <v>539</v>
      </c>
      <c r="S45" s="59">
        <v>504</v>
      </c>
      <c r="T45" s="59">
        <v>504</v>
      </c>
      <c r="U45" s="59">
        <v>451</v>
      </c>
      <c r="V45" s="59">
        <v>464</v>
      </c>
      <c r="W45" s="59">
        <v>333</v>
      </c>
      <c r="X45" s="59">
        <v>264</v>
      </c>
      <c r="Y45" s="59">
        <v>190</v>
      </c>
      <c r="Z45" s="59">
        <v>187</v>
      </c>
      <c r="AA45" s="59">
        <v>126</v>
      </c>
      <c r="AB45" s="59">
        <v>124</v>
      </c>
      <c r="AC45" s="59">
        <v>104</v>
      </c>
      <c r="AD45" s="59">
        <v>81</v>
      </c>
      <c r="AE45" s="59">
        <v>77</v>
      </c>
      <c r="AF45" s="59">
        <v>64</v>
      </c>
      <c r="AG45" s="59">
        <v>42</v>
      </c>
      <c r="AH45" s="59">
        <v>48</v>
      </c>
      <c r="AI45" s="59">
        <v>43</v>
      </c>
      <c r="AJ45" s="59">
        <v>43</v>
      </c>
      <c r="AK45" s="59">
        <v>40</v>
      </c>
      <c r="AL45" s="59">
        <v>28</v>
      </c>
      <c r="AM45" s="59">
        <v>33</v>
      </c>
      <c r="AN45" s="59">
        <v>19</v>
      </c>
      <c r="AO45" s="59">
        <v>18</v>
      </c>
      <c r="AP45" s="59">
        <v>17</v>
      </c>
      <c r="AQ45" s="59">
        <v>21</v>
      </c>
      <c r="AR45" s="139">
        <v>32</v>
      </c>
      <c r="AS45" s="59">
        <v>16</v>
      </c>
      <c r="AT45" s="59">
        <v>24</v>
      </c>
    </row>
    <row r="46" spans="1:51" ht="15" customHeight="1" x14ac:dyDescent="0.25">
      <c r="A46" s="48" t="s">
        <v>1</v>
      </c>
      <c r="B46" s="59">
        <v>835</v>
      </c>
      <c r="C46" s="59">
        <v>775</v>
      </c>
      <c r="D46" s="59">
        <v>790</v>
      </c>
      <c r="E46" s="59">
        <v>960</v>
      </c>
      <c r="F46" s="59">
        <v>958</v>
      </c>
      <c r="G46" s="59">
        <v>904</v>
      </c>
      <c r="H46" s="59">
        <v>878</v>
      </c>
      <c r="I46" s="59">
        <v>1006</v>
      </c>
      <c r="J46" s="59">
        <v>1069</v>
      </c>
      <c r="K46" s="59">
        <v>1020</v>
      </c>
      <c r="L46" s="59">
        <v>948</v>
      </c>
      <c r="M46" s="59">
        <v>1058</v>
      </c>
      <c r="N46" s="59">
        <v>1001</v>
      </c>
      <c r="O46" s="59">
        <v>975</v>
      </c>
      <c r="P46" s="59">
        <v>911</v>
      </c>
      <c r="Q46" s="59">
        <v>903</v>
      </c>
      <c r="R46" s="59">
        <v>807</v>
      </c>
      <c r="S46" s="59">
        <v>793</v>
      </c>
      <c r="T46" s="59">
        <v>752</v>
      </c>
      <c r="U46" s="59">
        <v>677</v>
      </c>
      <c r="V46" s="59">
        <v>688</v>
      </c>
      <c r="W46" s="59">
        <v>516</v>
      </c>
      <c r="X46" s="59">
        <v>392</v>
      </c>
      <c r="Y46" s="59">
        <v>308</v>
      </c>
      <c r="Z46" s="59">
        <v>285</v>
      </c>
      <c r="AA46" s="59">
        <v>247</v>
      </c>
      <c r="AB46" s="59">
        <v>198</v>
      </c>
      <c r="AC46" s="59">
        <v>170</v>
      </c>
      <c r="AD46" s="59">
        <v>134</v>
      </c>
      <c r="AE46" s="59">
        <v>133</v>
      </c>
      <c r="AF46" s="59">
        <v>92</v>
      </c>
      <c r="AG46" s="59">
        <v>67</v>
      </c>
      <c r="AH46" s="59">
        <v>72</v>
      </c>
      <c r="AI46" s="59">
        <v>66</v>
      </c>
      <c r="AJ46" s="59">
        <v>74</v>
      </c>
      <c r="AK46" s="59">
        <v>59</v>
      </c>
      <c r="AL46" s="59">
        <v>51</v>
      </c>
      <c r="AM46" s="59">
        <v>52</v>
      </c>
      <c r="AN46" s="59">
        <v>29</v>
      </c>
      <c r="AO46" s="59">
        <v>35</v>
      </c>
      <c r="AP46" s="59">
        <v>33</v>
      </c>
      <c r="AQ46" s="59">
        <v>35</v>
      </c>
      <c r="AR46" s="139">
        <v>41</v>
      </c>
      <c r="AS46" s="59">
        <v>30</v>
      </c>
      <c r="AT46" s="59">
        <v>37</v>
      </c>
    </row>
    <row r="47" spans="1:51" ht="15" customHeight="1" x14ac:dyDescent="0.25">
      <c r="A47" s="42"/>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139"/>
      <c r="AS47" s="59"/>
      <c r="AT47" s="59"/>
    </row>
    <row r="48" spans="1:51" ht="15" customHeight="1" x14ac:dyDescent="0.25">
      <c r="A48" s="34" t="s">
        <v>163</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139"/>
      <c r="AS48" s="59"/>
      <c r="AT48" s="59"/>
    </row>
    <row r="49" spans="1:51" ht="15" customHeight="1" x14ac:dyDescent="0.25">
      <c r="A49" s="33" t="s">
        <v>152</v>
      </c>
      <c r="B49" s="65" t="s">
        <v>251</v>
      </c>
      <c r="C49" s="65" t="s">
        <v>251</v>
      </c>
      <c r="D49" s="65" t="s">
        <v>251</v>
      </c>
      <c r="E49" s="65" t="s">
        <v>251</v>
      </c>
      <c r="F49" s="65" t="s">
        <v>251</v>
      </c>
      <c r="G49" s="65" t="s">
        <v>251</v>
      </c>
      <c r="H49" s="65" t="s">
        <v>251</v>
      </c>
      <c r="I49" s="65" t="s">
        <v>251</v>
      </c>
      <c r="J49" s="65" t="s">
        <v>251</v>
      </c>
      <c r="K49" s="65" t="s">
        <v>251</v>
      </c>
      <c r="L49" s="65" t="s">
        <v>251</v>
      </c>
      <c r="M49" s="65" t="s">
        <v>251</v>
      </c>
      <c r="N49" s="65" t="s">
        <v>251</v>
      </c>
      <c r="O49" s="65" t="s">
        <v>251</v>
      </c>
      <c r="P49" s="65" t="s">
        <v>251</v>
      </c>
      <c r="Q49" s="65" t="s">
        <v>251</v>
      </c>
      <c r="R49" s="65" t="s">
        <v>251</v>
      </c>
      <c r="S49" s="65" t="s">
        <v>251</v>
      </c>
      <c r="T49" s="65" t="s">
        <v>251</v>
      </c>
      <c r="U49" s="65" t="s">
        <v>251</v>
      </c>
      <c r="V49" s="65">
        <v>70.928885800324295</v>
      </c>
      <c r="W49" s="65">
        <v>69.741468459152003</v>
      </c>
      <c r="X49" s="65">
        <v>69.682151589242096</v>
      </c>
      <c r="Y49" s="65">
        <v>67.886268459334403</v>
      </c>
      <c r="Z49" s="65">
        <v>67.208924006507104</v>
      </c>
      <c r="AA49" s="65">
        <v>66.416261599646504</v>
      </c>
      <c r="AB49" s="65">
        <v>64.651874521805695</v>
      </c>
      <c r="AC49" s="65">
        <v>65.747307591279196</v>
      </c>
      <c r="AD49" s="65">
        <v>65.383458646616504</v>
      </c>
      <c r="AE49" s="65">
        <v>65.391676866585101</v>
      </c>
      <c r="AF49" s="65">
        <v>64.408528198074293</v>
      </c>
      <c r="AG49" s="65">
        <v>70.120294916569705</v>
      </c>
      <c r="AH49" s="65">
        <v>68.008298755186701</v>
      </c>
      <c r="AI49" s="65">
        <v>65.627563576702201</v>
      </c>
      <c r="AJ49" s="65">
        <v>65.423111919927194</v>
      </c>
      <c r="AK49" s="65">
        <v>66.6666666666667</v>
      </c>
      <c r="AL49" s="65">
        <v>67.930174563590995</v>
      </c>
      <c r="AM49" s="65">
        <v>66.716791979949903</v>
      </c>
      <c r="AN49" s="65">
        <v>65.341214400859798</v>
      </c>
      <c r="AO49" s="65">
        <v>65.280665280665303</v>
      </c>
      <c r="AP49" s="65">
        <v>64.9372862029647</v>
      </c>
      <c r="AQ49" s="65">
        <v>64.9626651349799</v>
      </c>
      <c r="AR49" s="148">
        <v>65.590062111801203</v>
      </c>
      <c r="AS49" s="65">
        <v>66.228893058161304</v>
      </c>
      <c r="AT49" s="65">
        <v>66.394472361808994</v>
      </c>
      <c r="AU49" s="40"/>
      <c r="AV49" s="112"/>
      <c r="AW49" s="112"/>
      <c r="AX49" s="112"/>
      <c r="AY49" s="112"/>
    </row>
    <row r="50" spans="1:51" ht="15" customHeight="1" x14ac:dyDescent="0.25">
      <c r="A50" s="33" t="s">
        <v>153</v>
      </c>
      <c r="B50" s="57" t="s">
        <v>251</v>
      </c>
      <c r="C50" s="57" t="s">
        <v>251</v>
      </c>
      <c r="D50" s="57" t="s">
        <v>251</v>
      </c>
      <c r="E50" s="57" t="s">
        <v>251</v>
      </c>
      <c r="F50" s="57" t="s">
        <v>251</v>
      </c>
      <c r="G50" s="57" t="s">
        <v>251</v>
      </c>
      <c r="H50" s="57" t="s">
        <v>251</v>
      </c>
      <c r="I50" s="57" t="s">
        <v>251</v>
      </c>
      <c r="J50" s="57" t="s">
        <v>251</v>
      </c>
      <c r="K50" s="57" t="s">
        <v>251</v>
      </c>
      <c r="L50" s="57" t="s">
        <v>251</v>
      </c>
      <c r="M50" s="57" t="s">
        <v>251</v>
      </c>
      <c r="N50" s="57" t="s">
        <v>251</v>
      </c>
      <c r="O50" s="57" t="s">
        <v>251</v>
      </c>
      <c r="P50" s="57" t="s">
        <v>251</v>
      </c>
      <c r="Q50" s="57" t="s">
        <v>251</v>
      </c>
      <c r="R50" s="57" t="s">
        <v>251</v>
      </c>
      <c r="S50" s="57" t="s">
        <v>251</v>
      </c>
      <c r="T50" s="57" t="s">
        <v>251</v>
      </c>
      <c r="U50" s="57" t="s">
        <v>251</v>
      </c>
      <c r="V50" s="57">
        <v>4.0483344219464401</v>
      </c>
      <c r="W50" s="57">
        <v>3.9836892052194499</v>
      </c>
      <c r="X50" s="57">
        <v>3.8960127591706502</v>
      </c>
      <c r="Y50" s="57">
        <v>3.8194805194805199</v>
      </c>
      <c r="Z50" s="57">
        <v>3.8993775933610002</v>
      </c>
      <c r="AA50" s="57">
        <v>3.7065868263473098</v>
      </c>
      <c r="AB50" s="57">
        <v>3.7514792899408298</v>
      </c>
      <c r="AC50" s="57">
        <v>3.88653615661207</v>
      </c>
      <c r="AD50" s="57">
        <v>3.7663293468261299</v>
      </c>
      <c r="AE50" s="57">
        <v>3.8900327562002799</v>
      </c>
      <c r="AF50" s="57">
        <v>4.0010678056593703</v>
      </c>
      <c r="AG50" s="57">
        <v>3.9651355838406199</v>
      </c>
      <c r="AH50" s="57">
        <v>4.1183648566198903</v>
      </c>
      <c r="AI50" s="57">
        <v>4.0306249999999997</v>
      </c>
      <c r="AJ50" s="57">
        <v>4.1919332406119603</v>
      </c>
      <c r="AK50" s="57">
        <v>4.1746905089408504</v>
      </c>
      <c r="AL50" s="57">
        <v>4.2187958883994101</v>
      </c>
      <c r="AM50" s="57">
        <v>4.39669421487603</v>
      </c>
      <c r="AN50" s="57">
        <v>4.4942434210526301</v>
      </c>
      <c r="AO50" s="57">
        <v>4.3813694267515899</v>
      </c>
      <c r="AP50" s="57">
        <v>4.3555750658472299</v>
      </c>
      <c r="AQ50" s="57">
        <v>4.32272325375774</v>
      </c>
      <c r="AR50" s="144">
        <v>4.7405303030303001</v>
      </c>
      <c r="AS50" s="57">
        <v>4.6619452313503302</v>
      </c>
      <c r="AT50" s="57">
        <v>4.7152317880794703</v>
      </c>
    </row>
    <row r="51" spans="1:51" ht="15" customHeight="1" x14ac:dyDescent="0.25">
      <c r="A51" s="33" t="s">
        <v>154</v>
      </c>
      <c r="B51" s="59" t="s">
        <v>251</v>
      </c>
      <c r="C51" s="59" t="s">
        <v>251</v>
      </c>
      <c r="D51" s="59" t="s">
        <v>251</v>
      </c>
      <c r="E51" s="59" t="s">
        <v>251</v>
      </c>
      <c r="F51" s="59" t="s">
        <v>251</v>
      </c>
      <c r="G51" s="59" t="s">
        <v>251</v>
      </c>
      <c r="H51" s="59" t="s">
        <v>251</v>
      </c>
      <c r="I51" s="59" t="s">
        <v>251</v>
      </c>
      <c r="J51" s="59" t="s">
        <v>251</v>
      </c>
      <c r="K51" s="59" t="s">
        <v>251</v>
      </c>
      <c r="L51" s="59" t="s">
        <v>251</v>
      </c>
      <c r="M51" s="59" t="s">
        <v>251</v>
      </c>
      <c r="N51" s="59" t="s">
        <v>251</v>
      </c>
      <c r="O51" s="59" t="s">
        <v>251</v>
      </c>
      <c r="P51" s="59" t="s">
        <v>251</v>
      </c>
      <c r="Q51" s="59" t="s">
        <v>251</v>
      </c>
      <c r="R51" s="59" t="s">
        <v>251</v>
      </c>
      <c r="S51" s="59" t="s">
        <v>251</v>
      </c>
      <c r="T51" s="59" t="s">
        <v>251</v>
      </c>
      <c r="U51" s="59" t="s">
        <v>251</v>
      </c>
      <c r="V51" s="59">
        <v>12396</v>
      </c>
      <c r="W51" s="59">
        <v>13433</v>
      </c>
      <c r="X51" s="59">
        <v>12214</v>
      </c>
      <c r="Y51" s="59">
        <v>11764</v>
      </c>
      <c r="Z51" s="59">
        <v>11277</v>
      </c>
      <c r="AA51" s="59">
        <v>11142</v>
      </c>
      <c r="AB51" s="59">
        <v>9510</v>
      </c>
      <c r="AC51" s="59">
        <v>9728</v>
      </c>
      <c r="AD51" s="59">
        <v>8188</v>
      </c>
      <c r="AE51" s="59">
        <v>8313</v>
      </c>
      <c r="AF51" s="59">
        <v>7494</v>
      </c>
      <c r="AG51" s="59">
        <v>7165</v>
      </c>
      <c r="AH51" s="59">
        <v>6750</v>
      </c>
      <c r="AI51" s="59">
        <v>6449</v>
      </c>
      <c r="AJ51" s="59">
        <v>6028</v>
      </c>
      <c r="AK51" s="59">
        <v>6070</v>
      </c>
      <c r="AL51" s="59">
        <v>5746</v>
      </c>
      <c r="AM51" s="59">
        <v>5852</v>
      </c>
      <c r="AN51" s="59">
        <v>5465</v>
      </c>
      <c r="AO51" s="59">
        <v>5503</v>
      </c>
      <c r="AP51" s="59">
        <v>4961</v>
      </c>
      <c r="AQ51" s="59">
        <v>4889</v>
      </c>
      <c r="AR51" s="139">
        <v>5006</v>
      </c>
      <c r="AS51" s="59">
        <v>4937</v>
      </c>
      <c r="AT51" s="59">
        <v>4984</v>
      </c>
    </row>
    <row r="52" spans="1:51" ht="15" customHeight="1" x14ac:dyDescent="0.25">
      <c r="A52" s="33" t="s">
        <v>155</v>
      </c>
      <c r="B52" s="59" t="s">
        <v>251</v>
      </c>
      <c r="C52" s="59" t="s">
        <v>251</v>
      </c>
      <c r="D52" s="59" t="s">
        <v>251</v>
      </c>
      <c r="E52" s="59" t="s">
        <v>251</v>
      </c>
      <c r="F52" s="59" t="s">
        <v>251</v>
      </c>
      <c r="G52" s="59" t="s">
        <v>251</v>
      </c>
      <c r="H52" s="59" t="s">
        <v>251</v>
      </c>
      <c r="I52" s="59" t="s">
        <v>251</v>
      </c>
      <c r="J52" s="59" t="s">
        <v>251</v>
      </c>
      <c r="K52" s="59" t="s">
        <v>251</v>
      </c>
      <c r="L52" s="59" t="s">
        <v>251</v>
      </c>
      <c r="M52" s="59" t="s">
        <v>251</v>
      </c>
      <c r="N52" s="59" t="s">
        <v>251</v>
      </c>
      <c r="O52" s="59" t="s">
        <v>251</v>
      </c>
      <c r="P52" s="59" t="s">
        <v>251</v>
      </c>
      <c r="Q52" s="59" t="s">
        <v>251</v>
      </c>
      <c r="R52" s="59" t="s">
        <v>251</v>
      </c>
      <c r="S52" s="59" t="s">
        <v>251</v>
      </c>
      <c r="T52" s="59" t="s">
        <v>251</v>
      </c>
      <c r="U52" s="59" t="s">
        <v>251</v>
      </c>
      <c r="V52" s="59">
        <v>3062</v>
      </c>
      <c r="W52" s="59">
        <v>3372</v>
      </c>
      <c r="X52" s="59">
        <v>3135</v>
      </c>
      <c r="Y52" s="59">
        <v>3080</v>
      </c>
      <c r="Z52" s="59">
        <v>2892</v>
      </c>
      <c r="AA52" s="59">
        <v>3006</v>
      </c>
      <c r="AB52" s="59">
        <v>2535</v>
      </c>
      <c r="AC52" s="59">
        <v>2503</v>
      </c>
      <c r="AD52" s="59">
        <v>2174</v>
      </c>
      <c r="AE52" s="59">
        <v>2137</v>
      </c>
      <c r="AF52" s="59">
        <v>1873</v>
      </c>
      <c r="AG52" s="59">
        <v>1807</v>
      </c>
      <c r="AH52" s="59">
        <v>1639</v>
      </c>
      <c r="AI52" s="59">
        <v>1600</v>
      </c>
      <c r="AJ52" s="59">
        <v>1438</v>
      </c>
      <c r="AK52" s="59">
        <v>1454</v>
      </c>
      <c r="AL52" s="59">
        <v>1362</v>
      </c>
      <c r="AM52" s="59">
        <v>1331</v>
      </c>
      <c r="AN52" s="59">
        <v>1216</v>
      </c>
      <c r="AO52" s="59">
        <v>1256</v>
      </c>
      <c r="AP52" s="59">
        <v>1139</v>
      </c>
      <c r="AQ52" s="59">
        <v>1131</v>
      </c>
      <c r="AR52" s="139">
        <v>1056</v>
      </c>
      <c r="AS52" s="59">
        <v>1059</v>
      </c>
      <c r="AT52" s="59">
        <v>1057</v>
      </c>
    </row>
    <row r="53" spans="1:51" ht="15" customHeight="1" x14ac:dyDescent="0.25">
      <c r="A53" s="33" t="s">
        <v>1</v>
      </c>
      <c r="B53" s="59" t="s">
        <v>251</v>
      </c>
      <c r="C53" s="59" t="s">
        <v>251</v>
      </c>
      <c r="D53" s="59" t="s">
        <v>251</v>
      </c>
      <c r="E53" s="59" t="s">
        <v>251</v>
      </c>
      <c r="F53" s="59" t="s">
        <v>251</v>
      </c>
      <c r="G53" s="59" t="s">
        <v>251</v>
      </c>
      <c r="H53" s="59" t="s">
        <v>251</v>
      </c>
      <c r="I53" s="59" t="s">
        <v>251</v>
      </c>
      <c r="J53" s="59" t="s">
        <v>251</v>
      </c>
      <c r="K53" s="59" t="s">
        <v>251</v>
      </c>
      <c r="L53" s="59" t="s">
        <v>251</v>
      </c>
      <c r="M53" s="59" t="s">
        <v>251</v>
      </c>
      <c r="N53" s="59" t="s">
        <v>251</v>
      </c>
      <c r="O53" s="59" t="s">
        <v>251</v>
      </c>
      <c r="P53" s="59" t="s">
        <v>251</v>
      </c>
      <c r="Q53" s="59" t="s">
        <v>251</v>
      </c>
      <c r="R53" s="59" t="s">
        <v>251</v>
      </c>
      <c r="S53" s="59" t="s">
        <v>251</v>
      </c>
      <c r="T53" s="59" t="s">
        <v>251</v>
      </c>
      <c r="U53" s="59" t="s">
        <v>251</v>
      </c>
      <c r="V53" s="59">
        <v>4317</v>
      </c>
      <c r="W53" s="59">
        <v>4835</v>
      </c>
      <c r="X53" s="59">
        <v>4499</v>
      </c>
      <c r="Y53" s="59">
        <v>4537</v>
      </c>
      <c r="Z53" s="59">
        <v>4303</v>
      </c>
      <c r="AA53" s="59">
        <v>4526</v>
      </c>
      <c r="AB53" s="59">
        <v>3921</v>
      </c>
      <c r="AC53" s="59">
        <v>3807</v>
      </c>
      <c r="AD53" s="59">
        <v>3325</v>
      </c>
      <c r="AE53" s="59">
        <v>3268</v>
      </c>
      <c r="AF53" s="59">
        <v>2908</v>
      </c>
      <c r="AG53" s="59">
        <v>2577</v>
      </c>
      <c r="AH53" s="59">
        <v>2410</v>
      </c>
      <c r="AI53" s="59">
        <v>2438</v>
      </c>
      <c r="AJ53" s="59">
        <v>2198</v>
      </c>
      <c r="AK53" s="59">
        <v>2181</v>
      </c>
      <c r="AL53" s="59">
        <v>2005</v>
      </c>
      <c r="AM53" s="59">
        <v>1995</v>
      </c>
      <c r="AN53" s="59">
        <v>1861</v>
      </c>
      <c r="AO53" s="59">
        <v>1924</v>
      </c>
      <c r="AP53" s="59">
        <v>1754</v>
      </c>
      <c r="AQ53" s="59">
        <v>1741</v>
      </c>
      <c r="AR53" s="139">
        <v>1610</v>
      </c>
      <c r="AS53" s="59">
        <v>1599</v>
      </c>
      <c r="AT53" s="59">
        <v>1592</v>
      </c>
    </row>
    <row r="54" spans="1:51" ht="15" customHeight="1" x14ac:dyDescent="0.25">
      <c r="A54" s="42"/>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138"/>
      <c r="AS54" s="58"/>
      <c r="AT54" s="58"/>
    </row>
    <row r="55" spans="1:51" ht="15" customHeight="1" x14ac:dyDescent="0.25">
      <c r="A55" s="34" t="s">
        <v>164</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139"/>
      <c r="AS55" s="59"/>
      <c r="AT55" s="59"/>
    </row>
    <row r="56" spans="1:51" ht="15" customHeight="1" x14ac:dyDescent="0.25">
      <c r="A56" s="87" t="s">
        <v>67</v>
      </c>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148"/>
      <c r="AS56" s="65"/>
      <c r="AT56" s="65"/>
    </row>
    <row r="57" spans="1:51" ht="15" customHeight="1" x14ac:dyDescent="0.25">
      <c r="A57" s="48" t="s">
        <v>152</v>
      </c>
      <c r="B57" s="65">
        <v>70.195902497383003</v>
      </c>
      <c r="C57" s="65">
        <v>69.966646452395395</v>
      </c>
      <c r="D57" s="65">
        <v>69.088427119672403</v>
      </c>
      <c r="E57" s="65">
        <v>70.236174270206803</v>
      </c>
      <c r="F57" s="65">
        <v>70.8637923317917</v>
      </c>
      <c r="G57" s="65">
        <v>69.008854612967696</v>
      </c>
      <c r="H57" s="65">
        <v>70.451877934272304</v>
      </c>
      <c r="I57" s="65">
        <v>70.1293505800773</v>
      </c>
      <c r="J57" s="65">
        <v>69.3583176058237</v>
      </c>
      <c r="K57" s="65">
        <v>67.757817697937497</v>
      </c>
      <c r="L57" s="65">
        <v>68.668407310705007</v>
      </c>
      <c r="M57" s="65">
        <v>68.699770378874902</v>
      </c>
      <c r="N57" s="65">
        <v>68.982415681752698</v>
      </c>
      <c r="O57" s="65">
        <v>68.5122131754256</v>
      </c>
      <c r="P57" s="65">
        <v>67.801857585139302</v>
      </c>
      <c r="Q57" s="65">
        <v>68.014464168310298</v>
      </c>
      <c r="R57" s="65">
        <v>67.862165963431806</v>
      </c>
      <c r="S57" s="65">
        <v>67.917161772194902</v>
      </c>
      <c r="T57" s="65">
        <v>68.022145857197401</v>
      </c>
      <c r="U57" s="65">
        <v>68.8767234387672</v>
      </c>
      <c r="V57" s="65">
        <v>57.997823721436298</v>
      </c>
      <c r="W57" s="65">
        <v>53.563714902807803</v>
      </c>
      <c r="X57" s="65">
        <v>62.343096234309598</v>
      </c>
      <c r="Y57" s="65">
        <v>57.843137254901997</v>
      </c>
      <c r="Z57" s="65">
        <v>65.034965034964998</v>
      </c>
      <c r="AA57" s="65">
        <v>66.917293233082702</v>
      </c>
      <c r="AB57" s="65">
        <v>61.538461538461497</v>
      </c>
      <c r="AC57" s="65">
        <v>60.824742268041199</v>
      </c>
      <c r="AD57" s="65">
        <v>69.230769230769198</v>
      </c>
      <c r="AE57" s="65">
        <v>55.913978494623599</v>
      </c>
      <c r="AF57" s="65">
        <v>64.835164835164804</v>
      </c>
      <c r="AG57" s="65">
        <v>63.380281690140798</v>
      </c>
      <c r="AH57" s="65">
        <v>68.421052631578902</v>
      </c>
      <c r="AI57" s="65">
        <v>56.603773584905703</v>
      </c>
      <c r="AJ57" s="65">
        <v>62</v>
      </c>
      <c r="AK57" s="65">
        <v>73.170731707317103</v>
      </c>
      <c r="AL57" s="65">
        <v>59.615384615384599</v>
      </c>
      <c r="AM57" s="65">
        <v>63.829787234042598</v>
      </c>
      <c r="AN57" s="65">
        <v>56.756756756756801</v>
      </c>
      <c r="AO57" s="65">
        <v>60.869565217391298</v>
      </c>
      <c r="AP57" s="65" t="s">
        <v>250</v>
      </c>
      <c r="AQ57" s="65" t="s">
        <v>250</v>
      </c>
      <c r="AR57" s="148" t="s">
        <v>250</v>
      </c>
      <c r="AS57" s="65" t="s">
        <v>250</v>
      </c>
      <c r="AT57" s="65" t="s">
        <v>250</v>
      </c>
      <c r="AU57" s="40"/>
      <c r="AV57" s="112"/>
      <c r="AW57" s="112"/>
      <c r="AX57" s="112"/>
      <c r="AY57" s="112"/>
    </row>
    <row r="58" spans="1:51" ht="15" customHeight="1" x14ac:dyDescent="0.25">
      <c r="A58" s="48" t="s">
        <v>153</v>
      </c>
      <c r="B58" s="57">
        <v>4.4356625479335303</v>
      </c>
      <c r="C58" s="57">
        <v>4.4104008667388896</v>
      </c>
      <c r="D58" s="57">
        <v>4.4351262349066998</v>
      </c>
      <c r="E58" s="57">
        <v>4.3433583959899797</v>
      </c>
      <c r="F58" s="57">
        <v>4.3559999999999999</v>
      </c>
      <c r="G58" s="57">
        <v>4.3735513245033104</v>
      </c>
      <c r="H58" s="57">
        <v>4.2865472719700097</v>
      </c>
      <c r="I58" s="57">
        <v>4.1711351968054799</v>
      </c>
      <c r="J58" s="57">
        <v>4.0643343051506298</v>
      </c>
      <c r="K58" s="57">
        <v>4.0369206598586</v>
      </c>
      <c r="L58" s="57">
        <v>4.0145754119138104</v>
      </c>
      <c r="M58" s="57">
        <v>4.0359306454982198</v>
      </c>
      <c r="N58" s="57">
        <v>4.0875470121186801</v>
      </c>
      <c r="O58" s="57">
        <v>3.9306395851339699</v>
      </c>
      <c r="P58" s="57">
        <v>3.8842465753424702</v>
      </c>
      <c r="Q58" s="57">
        <v>3.7974867085548598</v>
      </c>
      <c r="R58" s="57">
        <v>3.92046632124352</v>
      </c>
      <c r="S58" s="57">
        <v>3.8920269932516902</v>
      </c>
      <c r="T58" s="57">
        <v>3.8571428571428599</v>
      </c>
      <c r="U58" s="57">
        <v>4.0462172505151601</v>
      </c>
      <c r="V58" s="57">
        <v>3.5215759849906201</v>
      </c>
      <c r="W58" s="57">
        <v>3.5362903225806499</v>
      </c>
      <c r="X58" s="57">
        <v>3.5704697986577201</v>
      </c>
      <c r="Y58" s="57">
        <v>4.1101694915254203</v>
      </c>
      <c r="Z58" s="57">
        <v>3.3655913978494598</v>
      </c>
      <c r="AA58" s="57">
        <v>3.7752808988763999</v>
      </c>
      <c r="AB58" s="57">
        <v>3.5625</v>
      </c>
      <c r="AC58" s="57">
        <v>4.4915254237288096</v>
      </c>
      <c r="AD58" s="57">
        <v>3.42592592592593</v>
      </c>
      <c r="AE58" s="57">
        <v>4.0576923076923102</v>
      </c>
      <c r="AF58" s="57">
        <v>3.4745762711864399</v>
      </c>
      <c r="AG58" s="57">
        <v>3.75555555555556</v>
      </c>
      <c r="AH58" s="57">
        <v>3.3846153846153801</v>
      </c>
      <c r="AI58" s="57">
        <v>5.2666666666666702</v>
      </c>
      <c r="AJ58" s="57">
        <v>4.2258064516129004</v>
      </c>
      <c r="AK58" s="57">
        <v>3.3333333333333299</v>
      </c>
      <c r="AL58" s="57">
        <v>3</v>
      </c>
      <c r="AM58" s="57">
        <v>2.93333333333333</v>
      </c>
      <c r="AN58" s="57" t="s">
        <v>250</v>
      </c>
      <c r="AO58" s="57" t="s">
        <v>250</v>
      </c>
      <c r="AP58" s="57" t="s">
        <v>250</v>
      </c>
      <c r="AQ58" s="57" t="s">
        <v>250</v>
      </c>
      <c r="AR58" s="144" t="s">
        <v>250</v>
      </c>
      <c r="AS58" s="57" t="s">
        <v>250</v>
      </c>
      <c r="AT58" s="57" t="s">
        <v>250</v>
      </c>
    </row>
    <row r="59" spans="1:51" ht="15" customHeight="1" x14ac:dyDescent="0.25">
      <c r="A59" s="48" t="s">
        <v>154</v>
      </c>
      <c r="B59" s="59">
        <v>20821</v>
      </c>
      <c r="C59" s="59">
        <v>20354</v>
      </c>
      <c r="D59" s="59">
        <v>20202</v>
      </c>
      <c r="E59" s="59">
        <v>20796</v>
      </c>
      <c r="F59" s="59">
        <v>20691</v>
      </c>
      <c r="G59" s="59">
        <v>21133</v>
      </c>
      <c r="H59" s="59">
        <v>20584</v>
      </c>
      <c r="I59" s="59">
        <v>21936</v>
      </c>
      <c r="J59" s="59">
        <v>20911</v>
      </c>
      <c r="K59" s="59">
        <v>20556</v>
      </c>
      <c r="L59" s="59">
        <v>19005</v>
      </c>
      <c r="M59" s="59">
        <v>19320</v>
      </c>
      <c r="N59" s="59">
        <v>19563</v>
      </c>
      <c r="O59" s="59">
        <v>18191</v>
      </c>
      <c r="P59" s="59">
        <v>17013</v>
      </c>
      <c r="Q59" s="59">
        <v>15714</v>
      </c>
      <c r="R59" s="59">
        <v>15133</v>
      </c>
      <c r="S59" s="59">
        <v>15572</v>
      </c>
      <c r="T59" s="59">
        <v>13743</v>
      </c>
      <c r="U59" s="59">
        <v>13745</v>
      </c>
      <c r="V59" s="59">
        <v>1877</v>
      </c>
      <c r="W59" s="59">
        <v>877</v>
      </c>
      <c r="X59" s="59">
        <v>532</v>
      </c>
      <c r="Y59" s="59">
        <v>485</v>
      </c>
      <c r="Z59" s="59">
        <v>313</v>
      </c>
      <c r="AA59" s="59">
        <v>336</v>
      </c>
      <c r="AB59" s="59">
        <v>228</v>
      </c>
      <c r="AC59" s="59">
        <v>265</v>
      </c>
      <c r="AD59" s="59">
        <v>185</v>
      </c>
      <c r="AE59" s="59">
        <v>211</v>
      </c>
      <c r="AF59" s="59">
        <v>205</v>
      </c>
      <c r="AG59" s="59">
        <v>169</v>
      </c>
      <c r="AH59" s="59">
        <v>132</v>
      </c>
      <c r="AI59" s="59">
        <v>158</v>
      </c>
      <c r="AJ59" s="59">
        <v>131</v>
      </c>
      <c r="AK59" s="59">
        <v>100</v>
      </c>
      <c r="AL59" s="59">
        <v>93</v>
      </c>
      <c r="AM59" s="59">
        <v>88</v>
      </c>
      <c r="AN59" s="59">
        <v>58</v>
      </c>
      <c r="AO59" s="59">
        <v>95</v>
      </c>
      <c r="AP59" s="59">
        <v>58</v>
      </c>
      <c r="AQ59" s="59">
        <v>62</v>
      </c>
      <c r="AR59" s="139">
        <v>40</v>
      </c>
      <c r="AS59" s="59">
        <v>98</v>
      </c>
      <c r="AT59" s="59">
        <v>70</v>
      </c>
    </row>
    <row r="60" spans="1:51" ht="15" customHeight="1" x14ac:dyDescent="0.25">
      <c r="A60" s="48" t="s">
        <v>155</v>
      </c>
      <c r="B60" s="59">
        <v>4694</v>
      </c>
      <c r="C60" s="59">
        <v>4615</v>
      </c>
      <c r="D60" s="59">
        <v>4555</v>
      </c>
      <c r="E60" s="59">
        <v>4788</v>
      </c>
      <c r="F60" s="59">
        <v>4750</v>
      </c>
      <c r="G60" s="59">
        <v>4832</v>
      </c>
      <c r="H60" s="59">
        <v>4802</v>
      </c>
      <c r="I60" s="59">
        <v>5259</v>
      </c>
      <c r="J60" s="59">
        <v>5145</v>
      </c>
      <c r="K60" s="59">
        <v>5092</v>
      </c>
      <c r="L60" s="59">
        <v>4734</v>
      </c>
      <c r="M60" s="59">
        <v>4787</v>
      </c>
      <c r="N60" s="59">
        <v>4786</v>
      </c>
      <c r="O60" s="59">
        <v>4628</v>
      </c>
      <c r="P60" s="59">
        <v>4380</v>
      </c>
      <c r="Q60" s="59">
        <v>4138</v>
      </c>
      <c r="R60" s="59">
        <v>3860</v>
      </c>
      <c r="S60" s="59">
        <v>4001</v>
      </c>
      <c r="T60" s="59">
        <v>3563</v>
      </c>
      <c r="U60" s="59">
        <v>3397</v>
      </c>
      <c r="V60" s="59">
        <v>533</v>
      </c>
      <c r="W60" s="59">
        <v>248</v>
      </c>
      <c r="X60" s="59">
        <v>149</v>
      </c>
      <c r="Y60" s="59">
        <v>118</v>
      </c>
      <c r="Z60" s="59">
        <v>93</v>
      </c>
      <c r="AA60" s="59">
        <v>89</v>
      </c>
      <c r="AB60" s="59">
        <v>64</v>
      </c>
      <c r="AC60" s="59">
        <v>59</v>
      </c>
      <c r="AD60" s="59">
        <v>54</v>
      </c>
      <c r="AE60" s="59">
        <v>52</v>
      </c>
      <c r="AF60" s="59">
        <v>59</v>
      </c>
      <c r="AG60" s="59">
        <v>45</v>
      </c>
      <c r="AH60" s="59">
        <v>39</v>
      </c>
      <c r="AI60" s="59">
        <v>30</v>
      </c>
      <c r="AJ60" s="59">
        <v>31</v>
      </c>
      <c r="AK60" s="59">
        <v>30</v>
      </c>
      <c r="AL60" s="59">
        <v>31</v>
      </c>
      <c r="AM60" s="59">
        <v>30</v>
      </c>
      <c r="AN60" s="59">
        <v>21</v>
      </c>
      <c r="AO60" s="59">
        <v>28</v>
      </c>
      <c r="AP60" s="59">
        <v>17</v>
      </c>
      <c r="AQ60" s="59">
        <v>14</v>
      </c>
      <c r="AR60" s="139">
        <v>10</v>
      </c>
      <c r="AS60" s="59">
        <v>19</v>
      </c>
      <c r="AT60" s="59">
        <v>12</v>
      </c>
    </row>
    <row r="61" spans="1:51" ht="15" customHeight="1" x14ac:dyDescent="0.25">
      <c r="A61" s="48" t="s">
        <v>1</v>
      </c>
      <c r="B61" s="59">
        <v>6687</v>
      </c>
      <c r="C61" s="59">
        <v>6596</v>
      </c>
      <c r="D61" s="59">
        <v>6593</v>
      </c>
      <c r="E61" s="59">
        <v>6817</v>
      </c>
      <c r="F61" s="59">
        <v>6703</v>
      </c>
      <c r="G61" s="59">
        <v>7002</v>
      </c>
      <c r="H61" s="59">
        <v>6816</v>
      </c>
      <c r="I61" s="59">
        <v>7499</v>
      </c>
      <c r="J61" s="59">
        <v>7418</v>
      </c>
      <c r="K61" s="59">
        <v>7515</v>
      </c>
      <c r="L61" s="59">
        <v>6894</v>
      </c>
      <c r="M61" s="59">
        <v>6968</v>
      </c>
      <c r="N61" s="59">
        <v>6938</v>
      </c>
      <c r="O61" s="59">
        <v>6755</v>
      </c>
      <c r="P61" s="59">
        <v>6460</v>
      </c>
      <c r="Q61" s="59">
        <v>6084</v>
      </c>
      <c r="R61" s="59">
        <v>5688</v>
      </c>
      <c r="S61" s="59">
        <v>5891</v>
      </c>
      <c r="T61" s="59">
        <v>5238</v>
      </c>
      <c r="U61" s="59">
        <v>4932</v>
      </c>
      <c r="V61" s="59">
        <v>919</v>
      </c>
      <c r="W61" s="59">
        <v>463</v>
      </c>
      <c r="X61" s="59">
        <v>239</v>
      </c>
      <c r="Y61" s="59">
        <v>204</v>
      </c>
      <c r="Z61" s="59">
        <v>143</v>
      </c>
      <c r="AA61" s="59">
        <v>133</v>
      </c>
      <c r="AB61" s="59">
        <v>104</v>
      </c>
      <c r="AC61" s="59">
        <v>97</v>
      </c>
      <c r="AD61" s="59">
        <v>78</v>
      </c>
      <c r="AE61" s="59">
        <v>93</v>
      </c>
      <c r="AF61" s="59">
        <v>91</v>
      </c>
      <c r="AG61" s="59">
        <v>71</v>
      </c>
      <c r="AH61" s="59">
        <v>57</v>
      </c>
      <c r="AI61" s="59">
        <v>53</v>
      </c>
      <c r="AJ61" s="59">
        <v>50</v>
      </c>
      <c r="AK61" s="59">
        <v>41</v>
      </c>
      <c r="AL61" s="59">
        <v>52</v>
      </c>
      <c r="AM61" s="59">
        <v>47</v>
      </c>
      <c r="AN61" s="59">
        <v>37</v>
      </c>
      <c r="AO61" s="59">
        <v>46</v>
      </c>
      <c r="AP61" s="59">
        <v>29</v>
      </c>
      <c r="AQ61" s="59">
        <v>27</v>
      </c>
      <c r="AR61" s="139">
        <v>20</v>
      </c>
      <c r="AS61" s="59">
        <v>27</v>
      </c>
      <c r="AT61" s="59">
        <v>17</v>
      </c>
    </row>
    <row r="62" spans="1:51" ht="15" customHeight="1" x14ac:dyDescent="0.25">
      <c r="A62" s="4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138"/>
      <c r="AS62" s="58"/>
      <c r="AT62" s="58"/>
    </row>
    <row r="63" spans="1:51" ht="15" customHeight="1" x14ac:dyDescent="0.25">
      <c r="A63" s="87" t="s">
        <v>104</v>
      </c>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138"/>
      <c r="AS63" s="58"/>
      <c r="AT63" s="58"/>
    </row>
    <row r="64" spans="1:51" ht="15" customHeight="1" x14ac:dyDescent="0.25">
      <c r="A64" s="48" t="s">
        <v>152</v>
      </c>
      <c r="B64" s="65">
        <v>62.407132243684998</v>
      </c>
      <c r="C64" s="65">
        <v>66.3125948406677</v>
      </c>
      <c r="D64" s="65">
        <v>65.404475043029294</v>
      </c>
      <c r="E64" s="65">
        <v>66.025641025640994</v>
      </c>
      <c r="F64" s="65">
        <v>66.826923076923094</v>
      </c>
      <c r="G64" s="65">
        <v>61.501597444089498</v>
      </c>
      <c r="H64" s="65">
        <v>64.056939501779397</v>
      </c>
      <c r="I64" s="65">
        <v>65.477888730385203</v>
      </c>
      <c r="J64" s="65">
        <v>63.623978201634898</v>
      </c>
      <c r="K64" s="65">
        <v>62.4460431654676</v>
      </c>
      <c r="L64" s="65">
        <v>64.8367952522255</v>
      </c>
      <c r="M64" s="65">
        <v>64.296520423600597</v>
      </c>
      <c r="N64" s="65">
        <v>62.132921174652203</v>
      </c>
      <c r="O64" s="65">
        <v>63.214285714285701</v>
      </c>
      <c r="P64" s="65">
        <v>65.062388591800399</v>
      </c>
      <c r="Q64" s="65">
        <v>66.165413533834595</v>
      </c>
      <c r="R64" s="65">
        <v>63.636363636363598</v>
      </c>
      <c r="S64" s="65">
        <v>64.587155963302806</v>
      </c>
      <c r="T64" s="65">
        <v>63.6150234741784</v>
      </c>
      <c r="U64" s="65">
        <v>59.239130434782602</v>
      </c>
      <c r="V64" s="65">
        <v>62.903225806451601</v>
      </c>
      <c r="W64" s="65">
        <v>66.6666666666667</v>
      </c>
      <c r="X64" s="65" t="s">
        <v>250</v>
      </c>
      <c r="Y64" s="65" t="s">
        <v>250</v>
      </c>
      <c r="Z64" s="65" t="s">
        <v>250</v>
      </c>
      <c r="AA64" s="65" t="s">
        <v>250</v>
      </c>
      <c r="AB64" s="65" t="s">
        <v>250</v>
      </c>
      <c r="AC64" s="65" t="s">
        <v>250</v>
      </c>
      <c r="AD64" s="65" t="s">
        <v>250</v>
      </c>
      <c r="AE64" s="65" t="s">
        <v>250</v>
      </c>
      <c r="AF64" s="65" t="s">
        <v>250</v>
      </c>
      <c r="AG64" s="65" t="s">
        <v>250</v>
      </c>
      <c r="AH64" s="65" t="s">
        <v>250</v>
      </c>
      <c r="AI64" s="65" t="s">
        <v>250</v>
      </c>
      <c r="AJ64" s="65" t="s">
        <v>250</v>
      </c>
      <c r="AK64" s="65" t="s">
        <v>250</v>
      </c>
      <c r="AL64" s="65" t="s">
        <v>250</v>
      </c>
      <c r="AM64" s="65" t="s">
        <v>250</v>
      </c>
      <c r="AN64" s="65" t="s">
        <v>250</v>
      </c>
      <c r="AO64" s="65" t="s">
        <v>250</v>
      </c>
      <c r="AP64" s="65" t="s">
        <v>250</v>
      </c>
      <c r="AQ64" s="65" t="s">
        <v>250</v>
      </c>
      <c r="AR64" s="148" t="s">
        <v>250</v>
      </c>
      <c r="AS64" s="65" t="s">
        <v>250</v>
      </c>
      <c r="AT64" s="65" t="s">
        <v>250</v>
      </c>
      <c r="AU64" s="40"/>
      <c r="AV64" s="112"/>
      <c r="AW64" s="112"/>
      <c r="AX64" s="112"/>
      <c r="AY64" s="112"/>
    </row>
    <row r="65" spans="1:51" ht="15" customHeight="1" x14ac:dyDescent="0.25">
      <c r="A65" s="48" t="s">
        <v>153</v>
      </c>
      <c r="B65" s="57">
        <v>3.9880952380952399</v>
      </c>
      <c r="C65" s="57">
        <v>4.2448512585812397</v>
      </c>
      <c r="D65" s="57">
        <v>4.17631578947368</v>
      </c>
      <c r="E65" s="57">
        <v>3.76699029126214</v>
      </c>
      <c r="F65" s="57">
        <v>3.7937649880095901</v>
      </c>
      <c r="G65" s="57">
        <v>4.1116883116883098</v>
      </c>
      <c r="H65" s="57">
        <v>4.0472222222222198</v>
      </c>
      <c r="I65" s="57">
        <v>3.8061002178649201</v>
      </c>
      <c r="J65" s="57">
        <v>3.8693790149892902</v>
      </c>
      <c r="K65" s="57">
        <v>3.8732718894009199</v>
      </c>
      <c r="L65" s="57">
        <v>4.0549199084668199</v>
      </c>
      <c r="M65" s="57">
        <v>3.44</v>
      </c>
      <c r="N65" s="57">
        <v>3.8084577114427902</v>
      </c>
      <c r="O65" s="57">
        <v>3.87570621468927</v>
      </c>
      <c r="P65" s="57">
        <v>3.8</v>
      </c>
      <c r="Q65" s="57">
        <v>3.6051136363636398</v>
      </c>
      <c r="R65" s="57">
        <v>3.78095238095238</v>
      </c>
      <c r="S65" s="57">
        <v>3.7897727272727302</v>
      </c>
      <c r="T65" s="57">
        <v>3.6789667896678999</v>
      </c>
      <c r="U65" s="57">
        <v>4.0825688073394497</v>
      </c>
      <c r="V65" s="57">
        <v>3.87179487179487</v>
      </c>
      <c r="W65" s="57" t="s">
        <v>250</v>
      </c>
      <c r="X65" s="57" t="s">
        <v>250</v>
      </c>
      <c r="Y65" s="57" t="s">
        <v>250</v>
      </c>
      <c r="Z65" s="57" t="s">
        <v>250</v>
      </c>
      <c r="AA65" s="57" t="s">
        <v>250</v>
      </c>
      <c r="AB65" s="57" t="s">
        <v>250</v>
      </c>
      <c r="AC65" s="57" t="s">
        <v>250</v>
      </c>
      <c r="AD65" s="57" t="s">
        <v>250</v>
      </c>
      <c r="AE65" s="57" t="s">
        <v>250</v>
      </c>
      <c r="AF65" s="57" t="s">
        <v>250</v>
      </c>
      <c r="AG65" s="57" t="s">
        <v>250</v>
      </c>
      <c r="AH65" s="57" t="s">
        <v>250</v>
      </c>
      <c r="AI65" s="57" t="s">
        <v>250</v>
      </c>
      <c r="AJ65" s="57" t="s">
        <v>250</v>
      </c>
      <c r="AK65" s="57" t="s">
        <v>250</v>
      </c>
      <c r="AL65" s="57" t="s">
        <v>250</v>
      </c>
      <c r="AM65" s="57" t="s">
        <v>250</v>
      </c>
      <c r="AN65" s="57" t="s">
        <v>250</v>
      </c>
      <c r="AO65" s="57" t="s">
        <v>250</v>
      </c>
      <c r="AP65" s="57" t="s">
        <v>250</v>
      </c>
      <c r="AQ65" s="57" t="s">
        <v>250</v>
      </c>
      <c r="AR65" s="144" t="s">
        <v>250</v>
      </c>
      <c r="AS65" s="57" t="s">
        <v>250</v>
      </c>
      <c r="AT65" s="57" t="s">
        <v>250</v>
      </c>
    </row>
    <row r="66" spans="1:51" ht="15" customHeight="1" x14ac:dyDescent="0.25">
      <c r="A66" s="48" t="s">
        <v>154</v>
      </c>
      <c r="B66" s="59">
        <v>1675</v>
      </c>
      <c r="C66" s="59">
        <v>1855</v>
      </c>
      <c r="D66" s="59">
        <v>1587</v>
      </c>
      <c r="E66" s="59">
        <v>1552</v>
      </c>
      <c r="F66" s="59">
        <v>1582</v>
      </c>
      <c r="G66" s="59">
        <v>1583</v>
      </c>
      <c r="H66" s="59">
        <v>1457</v>
      </c>
      <c r="I66" s="59">
        <v>1747</v>
      </c>
      <c r="J66" s="59">
        <v>1807</v>
      </c>
      <c r="K66" s="59">
        <v>1681</v>
      </c>
      <c r="L66" s="59">
        <v>1772</v>
      </c>
      <c r="M66" s="59">
        <v>1462</v>
      </c>
      <c r="N66" s="59">
        <v>1531</v>
      </c>
      <c r="O66" s="59">
        <v>1372</v>
      </c>
      <c r="P66" s="59">
        <v>1387</v>
      </c>
      <c r="Q66" s="59">
        <v>1269</v>
      </c>
      <c r="R66" s="59">
        <v>1191</v>
      </c>
      <c r="S66" s="59">
        <v>1334</v>
      </c>
      <c r="T66" s="59">
        <v>997</v>
      </c>
      <c r="U66" s="59">
        <v>445</v>
      </c>
      <c r="V66" s="59">
        <v>151</v>
      </c>
      <c r="W66" s="59">
        <v>87</v>
      </c>
      <c r="X66" s="59">
        <v>45</v>
      </c>
      <c r="Y66" s="59">
        <v>53</v>
      </c>
      <c r="Z66" s="59">
        <v>30</v>
      </c>
      <c r="AA66" s="59">
        <v>16</v>
      </c>
      <c r="AB66" s="59">
        <v>26</v>
      </c>
      <c r="AC66" s="59">
        <v>5</v>
      </c>
      <c r="AD66" s="59">
        <v>17</v>
      </c>
      <c r="AE66" s="59">
        <v>13</v>
      </c>
      <c r="AF66" s="59">
        <v>7</v>
      </c>
      <c r="AG66" s="59">
        <v>10</v>
      </c>
      <c r="AH66" s="59">
        <v>2</v>
      </c>
      <c r="AI66" s="59">
        <v>0</v>
      </c>
      <c r="AJ66" s="59">
        <v>1</v>
      </c>
      <c r="AK66" s="59">
        <v>0</v>
      </c>
      <c r="AL66" s="59">
        <v>0</v>
      </c>
      <c r="AM66" s="59">
        <v>15</v>
      </c>
      <c r="AN66" s="59">
        <v>0</v>
      </c>
      <c r="AO66" s="59">
        <v>5</v>
      </c>
      <c r="AP66" s="59">
        <v>7</v>
      </c>
      <c r="AQ66" s="59">
        <v>0</v>
      </c>
      <c r="AR66" s="139">
        <v>0</v>
      </c>
      <c r="AS66" s="59">
        <v>0</v>
      </c>
      <c r="AT66" s="59">
        <v>0</v>
      </c>
    </row>
    <row r="67" spans="1:51" ht="15" customHeight="1" x14ac:dyDescent="0.25">
      <c r="A67" s="48" t="s">
        <v>155</v>
      </c>
      <c r="B67" s="59">
        <v>420</v>
      </c>
      <c r="C67" s="59">
        <v>437</v>
      </c>
      <c r="D67" s="59">
        <v>380</v>
      </c>
      <c r="E67" s="59">
        <v>412</v>
      </c>
      <c r="F67" s="59">
        <v>417</v>
      </c>
      <c r="G67" s="59">
        <v>385</v>
      </c>
      <c r="H67" s="59">
        <v>360</v>
      </c>
      <c r="I67" s="59">
        <v>459</v>
      </c>
      <c r="J67" s="59">
        <v>467</v>
      </c>
      <c r="K67" s="59">
        <v>434</v>
      </c>
      <c r="L67" s="59">
        <v>437</v>
      </c>
      <c r="M67" s="59">
        <v>425</v>
      </c>
      <c r="N67" s="59">
        <v>402</v>
      </c>
      <c r="O67" s="59">
        <v>354</v>
      </c>
      <c r="P67" s="59">
        <v>365</v>
      </c>
      <c r="Q67" s="59">
        <v>352</v>
      </c>
      <c r="R67" s="59">
        <v>315</v>
      </c>
      <c r="S67" s="59">
        <v>352</v>
      </c>
      <c r="T67" s="59">
        <v>271</v>
      </c>
      <c r="U67" s="59">
        <v>109</v>
      </c>
      <c r="V67" s="59">
        <v>39</v>
      </c>
      <c r="W67" s="59">
        <v>20</v>
      </c>
      <c r="X67" s="59">
        <v>18</v>
      </c>
      <c r="Y67" s="59">
        <v>13</v>
      </c>
      <c r="Z67" s="59">
        <v>10</v>
      </c>
      <c r="AA67" s="59">
        <v>7</v>
      </c>
      <c r="AB67" s="59">
        <v>8</v>
      </c>
      <c r="AC67" s="59">
        <v>3</v>
      </c>
      <c r="AD67" s="59">
        <v>5</v>
      </c>
      <c r="AE67" s="59">
        <v>5</v>
      </c>
      <c r="AF67" s="59">
        <v>2</v>
      </c>
      <c r="AG67" s="59">
        <v>2</v>
      </c>
      <c r="AH67" s="59">
        <v>1</v>
      </c>
      <c r="AI67" s="59">
        <v>0</v>
      </c>
      <c r="AJ67" s="59">
        <v>1</v>
      </c>
      <c r="AK67" s="59">
        <v>0</v>
      </c>
      <c r="AL67" s="59">
        <v>0</v>
      </c>
      <c r="AM67" s="59">
        <v>4</v>
      </c>
      <c r="AN67" s="59">
        <v>0</v>
      </c>
      <c r="AO67" s="59">
        <v>2</v>
      </c>
      <c r="AP67" s="59">
        <v>3</v>
      </c>
      <c r="AQ67" s="59">
        <v>0</v>
      </c>
      <c r="AR67" s="139">
        <v>0</v>
      </c>
      <c r="AS67" s="59">
        <v>0</v>
      </c>
      <c r="AT67" s="59">
        <v>0</v>
      </c>
    </row>
    <row r="68" spans="1:51" ht="15" customHeight="1" x14ac:dyDescent="0.25">
      <c r="A68" s="48" t="s">
        <v>1</v>
      </c>
      <c r="B68" s="59">
        <v>673</v>
      </c>
      <c r="C68" s="59">
        <v>659</v>
      </c>
      <c r="D68" s="59">
        <v>581</v>
      </c>
      <c r="E68" s="59">
        <v>624</v>
      </c>
      <c r="F68" s="59">
        <v>624</v>
      </c>
      <c r="G68" s="59">
        <v>626</v>
      </c>
      <c r="H68" s="59">
        <v>562</v>
      </c>
      <c r="I68" s="59">
        <v>701</v>
      </c>
      <c r="J68" s="59">
        <v>734</v>
      </c>
      <c r="K68" s="59">
        <v>695</v>
      </c>
      <c r="L68" s="59">
        <v>674</v>
      </c>
      <c r="M68" s="59">
        <v>661</v>
      </c>
      <c r="N68" s="59">
        <v>647</v>
      </c>
      <c r="O68" s="59">
        <v>560</v>
      </c>
      <c r="P68" s="59">
        <v>561</v>
      </c>
      <c r="Q68" s="59">
        <v>532</v>
      </c>
      <c r="R68" s="59">
        <v>495</v>
      </c>
      <c r="S68" s="59">
        <v>545</v>
      </c>
      <c r="T68" s="59">
        <v>426</v>
      </c>
      <c r="U68" s="59">
        <v>184</v>
      </c>
      <c r="V68" s="59">
        <v>62</v>
      </c>
      <c r="W68" s="59">
        <v>30</v>
      </c>
      <c r="X68" s="59">
        <v>21</v>
      </c>
      <c r="Y68" s="59">
        <v>21</v>
      </c>
      <c r="Z68" s="59">
        <v>17</v>
      </c>
      <c r="AA68" s="59">
        <v>14</v>
      </c>
      <c r="AB68" s="59">
        <v>12</v>
      </c>
      <c r="AC68" s="59">
        <v>3</v>
      </c>
      <c r="AD68" s="59">
        <v>6</v>
      </c>
      <c r="AE68" s="59">
        <v>8</v>
      </c>
      <c r="AF68" s="59">
        <v>5</v>
      </c>
      <c r="AG68" s="59">
        <v>3</v>
      </c>
      <c r="AH68" s="59">
        <v>4</v>
      </c>
      <c r="AI68" s="59">
        <v>3</v>
      </c>
      <c r="AJ68" s="59">
        <v>1</v>
      </c>
      <c r="AK68" s="59">
        <v>1</v>
      </c>
      <c r="AL68" s="59">
        <v>0</v>
      </c>
      <c r="AM68" s="59">
        <v>4</v>
      </c>
      <c r="AN68" s="59">
        <v>0</v>
      </c>
      <c r="AO68" s="59">
        <v>4</v>
      </c>
      <c r="AP68" s="59">
        <v>3</v>
      </c>
      <c r="AQ68" s="59">
        <v>1</v>
      </c>
      <c r="AR68" s="139">
        <v>2</v>
      </c>
      <c r="AS68" s="59">
        <v>0</v>
      </c>
      <c r="AT68" s="59">
        <v>1</v>
      </c>
    </row>
    <row r="69" spans="1:51" ht="15" customHeight="1" x14ac:dyDescent="0.25">
      <c r="A69" s="42"/>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138"/>
      <c r="AS69" s="58"/>
      <c r="AT69" s="58"/>
    </row>
    <row r="70" spans="1:51" ht="15" customHeight="1" x14ac:dyDescent="0.25">
      <c r="A70" s="87" t="s">
        <v>105</v>
      </c>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138"/>
      <c r="AS70" s="58"/>
      <c r="AT70" s="58"/>
    </row>
    <row r="71" spans="1:51" ht="15" customHeight="1" x14ac:dyDescent="0.25">
      <c r="A71" s="48" t="s">
        <v>152</v>
      </c>
      <c r="B71" s="65">
        <v>74.642346208869796</v>
      </c>
      <c r="C71" s="65">
        <v>74.482758620689694</v>
      </c>
      <c r="D71" s="65">
        <v>71.897546897546903</v>
      </c>
      <c r="E71" s="65">
        <v>75.0175685172171</v>
      </c>
      <c r="F71" s="65">
        <v>75.762952448545093</v>
      </c>
      <c r="G71" s="65">
        <v>74.479338842975196</v>
      </c>
      <c r="H71" s="65">
        <v>74.522510231923604</v>
      </c>
      <c r="I71" s="65">
        <v>73.594440934933701</v>
      </c>
      <c r="J71" s="65">
        <v>73.294723294723298</v>
      </c>
      <c r="K71" s="65">
        <v>72.269180754226298</v>
      </c>
      <c r="L71" s="65">
        <v>72.1157323688969</v>
      </c>
      <c r="M71" s="65">
        <v>72.177839527613799</v>
      </c>
      <c r="N71" s="65">
        <v>72.079772079772098</v>
      </c>
      <c r="O71" s="65">
        <v>72.940287226001502</v>
      </c>
      <c r="P71" s="65">
        <v>71.741682974559694</v>
      </c>
      <c r="Q71" s="65">
        <v>71.630029033596003</v>
      </c>
      <c r="R71" s="65">
        <v>70.654529692240999</v>
      </c>
      <c r="S71" s="65">
        <v>70.177777777777806</v>
      </c>
      <c r="T71" s="65">
        <v>68</v>
      </c>
      <c r="U71" s="65">
        <v>60.430107526881699</v>
      </c>
      <c r="V71" s="65">
        <v>55.520504731861202</v>
      </c>
      <c r="W71" s="65">
        <v>44.755244755244803</v>
      </c>
      <c r="X71" s="65">
        <v>55.384615384615401</v>
      </c>
      <c r="Y71" s="65">
        <v>70.588235294117695</v>
      </c>
      <c r="Z71" s="65" t="s">
        <v>250</v>
      </c>
      <c r="AA71" s="65">
        <v>70.588235294117695</v>
      </c>
      <c r="AB71" s="65" t="s">
        <v>250</v>
      </c>
      <c r="AC71" s="65" t="s">
        <v>250</v>
      </c>
      <c r="AD71" s="65" t="s">
        <v>250</v>
      </c>
      <c r="AE71" s="65" t="s">
        <v>250</v>
      </c>
      <c r="AF71" s="65" t="s">
        <v>250</v>
      </c>
      <c r="AG71" s="65" t="s">
        <v>250</v>
      </c>
      <c r="AH71" s="65" t="s">
        <v>250</v>
      </c>
      <c r="AI71" s="65" t="s">
        <v>250</v>
      </c>
      <c r="AJ71" s="65" t="s">
        <v>250</v>
      </c>
      <c r="AK71" s="65" t="s">
        <v>250</v>
      </c>
      <c r="AL71" s="65" t="s">
        <v>250</v>
      </c>
      <c r="AM71" s="65" t="s">
        <v>250</v>
      </c>
      <c r="AN71" s="65" t="s">
        <v>250</v>
      </c>
      <c r="AO71" s="65" t="s">
        <v>250</v>
      </c>
      <c r="AP71" s="65" t="s">
        <v>250</v>
      </c>
      <c r="AQ71" s="65" t="s">
        <v>250</v>
      </c>
      <c r="AR71" s="148" t="s">
        <v>250</v>
      </c>
      <c r="AS71" s="65" t="s">
        <v>250</v>
      </c>
      <c r="AT71" s="65" t="s">
        <v>250</v>
      </c>
      <c r="AU71" s="40"/>
      <c r="AV71" s="112"/>
      <c r="AW71" s="112"/>
      <c r="AX71" s="112"/>
      <c r="AY71" s="112"/>
    </row>
    <row r="72" spans="1:51" ht="15" customHeight="1" x14ac:dyDescent="0.25">
      <c r="A72" s="48" t="s">
        <v>153</v>
      </c>
      <c r="B72" s="57">
        <v>4.8375658840440803</v>
      </c>
      <c r="C72" s="57">
        <v>4.7280701754386003</v>
      </c>
      <c r="D72" s="57">
        <v>4.72604114400401</v>
      </c>
      <c r="E72" s="57">
        <v>4.6875878220140503</v>
      </c>
      <c r="F72" s="57">
        <v>4.6510538641686203</v>
      </c>
      <c r="G72" s="57">
        <v>4.7026187305814497</v>
      </c>
      <c r="H72" s="57">
        <v>4.6558352402745999</v>
      </c>
      <c r="I72" s="57">
        <v>4.4682403433476399</v>
      </c>
      <c r="J72" s="57">
        <v>4.3634767339771701</v>
      </c>
      <c r="K72" s="57">
        <v>4.3310841205577999</v>
      </c>
      <c r="L72" s="57">
        <v>4.2231695085255803</v>
      </c>
      <c r="M72" s="57">
        <v>4.2295476419634301</v>
      </c>
      <c r="N72" s="57">
        <v>4.3997035573122503</v>
      </c>
      <c r="O72" s="57">
        <v>4.1709844559585498</v>
      </c>
      <c r="P72" s="57">
        <v>4.2127659574468099</v>
      </c>
      <c r="Q72" s="57">
        <v>4.0573248407643296</v>
      </c>
      <c r="R72" s="57">
        <v>4.1343558282208601</v>
      </c>
      <c r="S72" s="57">
        <v>4.2058264724509202</v>
      </c>
      <c r="T72" s="57">
        <v>4.0221543162719602</v>
      </c>
      <c r="U72" s="57">
        <v>3.4804270462633502</v>
      </c>
      <c r="V72" s="57">
        <v>3.4943181818181799</v>
      </c>
      <c r="W72" s="57">
        <v>3.265625</v>
      </c>
      <c r="X72" s="57">
        <v>4.1111111111111098</v>
      </c>
      <c r="Y72" s="57" t="s">
        <v>250</v>
      </c>
      <c r="Z72" s="57" t="s">
        <v>250</v>
      </c>
      <c r="AA72" s="57" t="s">
        <v>250</v>
      </c>
      <c r="AB72" s="57" t="s">
        <v>250</v>
      </c>
      <c r="AC72" s="57" t="s">
        <v>250</v>
      </c>
      <c r="AD72" s="57" t="s">
        <v>250</v>
      </c>
      <c r="AE72" s="57" t="s">
        <v>250</v>
      </c>
      <c r="AF72" s="57" t="s">
        <v>250</v>
      </c>
      <c r="AG72" s="57" t="s">
        <v>250</v>
      </c>
      <c r="AH72" s="57" t="s">
        <v>250</v>
      </c>
      <c r="AI72" s="57" t="s">
        <v>250</v>
      </c>
      <c r="AJ72" s="57" t="s">
        <v>250</v>
      </c>
      <c r="AK72" s="57" t="s">
        <v>250</v>
      </c>
      <c r="AL72" s="57" t="s">
        <v>250</v>
      </c>
      <c r="AM72" s="57" t="s">
        <v>250</v>
      </c>
      <c r="AN72" s="57" t="s">
        <v>250</v>
      </c>
      <c r="AO72" s="57" t="s">
        <v>250</v>
      </c>
      <c r="AP72" s="57" t="s">
        <v>250</v>
      </c>
      <c r="AQ72" s="57" t="s">
        <v>250</v>
      </c>
      <c r="AR72" s="144" t="s">
        <v>250</v>
      </c>
      <c r="AS72" s="57" t="s">
        <v>250</v>
      </c>
      <c r="AT72" s="57" t="s">
        <v>250</v>
      </c>
    </row>
    <row r="73" spans="1:51" ht="15" customHeight="1" x14ac:dyDescent="0.25">
      <c r="A73" s="48" t="s">
        <v>154</v>
      </c>
      <c r="B73" s="59">
        <v>10096</v>
      </c>
      <c r="C73" s="59">
        <v>9702</v>
      </c>
      <c r="D73" s="59">
        <v>9419</v>
      </c>
      <c r="E73" s="59">
        <v>10008</v>
      </c>
      <c r="F73" s="59">
        <v>9930</v>
      </c>
      <c r="G73" s="59">
        <v>10595</v>
      </c>
      <c r="H73" s="59">
        <v>10173</v>
      </c>
      <c r="I73" s="59">
        <v>10411</v>
      </c>
      <c r="J73" s="59">
        <v>9940</v>
      </c>
      <c r="K73" s="59">
        <v>9628</v>
      </c>
      <c r="L73" s="59">
        <v>8421</v>
      </c>
      <c r="M73" s="59">
        <v>8789</v>
      </c>
      <c r="N73" s="59">
        <v>8905</v>
      </c>
      <c r="O73" s="59">
        <v>8050</v>
      </c>
      <c r="P73" s="59">
        <v>7722</v>
      </c>
      <c r="Q73" s="59">
        <v>7007</v>
      </c>
      <c r="R73" s="59">
        <v>6739</v>
      </c>
      <c r="S73" s="59">
        <v>6641</v>
      </c>
      <c r="T73" s="59">
        <v>5265</v>
      </c>
      <c r="U73" s="59">
        <v>1956</v>
      </c>
      <c r="V73" s="59">
        <v>615</v>
      </c>
      <c r="W73" s="59">
        <v>209</v>
      </c>
      <c r="X73" s="59">
        <v>148</v>
      </c>
      <c r="Y73" s="59">
        <v>114</v>
      </c>
      <c r="Z73" s="59">
        <v>62</v>
      </c>
      <c r="AA73" s="59">
        <v>115</v>
      </c>
      <c r="AB73" s="59">
        <v>59</v>
      </c>
      <c r="AC73" s="59">
        <v>53</v>
      </c>
      <c r="AD73" s="59">
        <v>36</v>
      </c>
      <c r="AE73" s="59">
        <v>42</v>
      </c>
      <c r="AF73" s="59">
        <v>26</v>
      </c>
      <c r="AG73" s="59">
        <v>7</v>
      </c>
      <c r="AH73" s="59">
        <v>7</v>
      </c>
      <c r="AI73" s="59">
        <v>2</v>
      </c>
      <c r="AJ73" s="59">
        <v>14</v>
      </c>
      <c r="AK73" s="59">
        <v>1</v>
      </c>
      <c r="AL73" s="59">
        <v>7</v>
      </c>
      <c r="AM73" s="59">
        <v>0</v>
      </c>
      <c r="AN73" s="59">
        <v>7</v>
      </c>
      <c r="AO73" s="59">
        <v>27</v>
      </c>
      <c r="AP73" s="59">
        <v>18</v>
      </c>
      <c r="AQ73" s="59">
        <v>11</v>
      </c>
      <c r="AR73" s="139">
        <v>4</v>
      </c>
      <c r="AS73" s="59">
        <v>3</v>
      </c>
      <c r="AT73" s="59">
        <v>4</v>
      </c>
    </row>
    <row r="74" spans="1:51" ht="15" customHeight="1" x14ac:dyDescent="0.25">
      <c r="A74" s="48" t="s">
        <v>155</v>
      </c>
      <c r="B74" s="59">
        <v>2087</v>
      </c>
      <c r="C74" s="59">
        <v>2052</v>
      </c>
      <c r="D74" s="59">
        <v>1993</v>
      </c>
      <c r="E74" s="59">
        <v>2135</v>
      </c>
      <c r="F74" s="59">
        <v>2135</v>
      </c>
      <c r="G74" s="59">
        <v>2253</v>
      </c>
      <c r="H74" s="59">
        <v>2185</v>
      </c>
      <c r="I74" s="59">
        <v>2330</v>
      </c>
      <c r="J74" s="59">
        <v>2278</v>
      </c>
      <c r="K74" s="59">
        <v>2223</v>
      </c>
      <c r="L74" s="59">
        <v>1994</v>
      </c>
      <c r="M74" s="59">
        <v>2078</v>
      </c>
      <c r="N74" s="59">
        <v>2024</v>
      </c>
      <c r="O74" s="59">
        <v>1930</v>
      </c>
      <c r="P74" s="59">
        <v>1833</v>
      </c>
      <c r="Q74" s="59">
        <v>1727</v>
      </c>
      <c r="R74" s="59">
        <v>1630</v>
      </c>
      <c r="S74" s="59">
        <v>1579</v>
      </c>
      <c r="T74" s="59">
        <v>1309</v>
      </c>
      <c r="U74" s="59">
        <v>562</v>
      </c>
      <c r="V74" s="59">
        <v>176</v>
      </c>
      <c r="W74" s="59">
        <v>64</v>
      </c>
      <c r="X74" s="59">
        <v>36</v>
      </c>
      <c r="Y74" s="59">
        <v>24</v>
      </c>
      <c r="Z74" s="59">
        <v>15</v>
      </c>
      <c r="AA74" s="59">
        <v>24</v>
      </c>
      <c r="AB74" s="59">
        <v>12</v>
      </c>
      <c r="AC74" s="59">
        <v>5</v>
      </c>
      <c r="AD74" s="59">
        <v>5</v>
      </c>
      <c r="AE74" s="59">
        <v>7</v>
      </c>
      <c r="AF74" s="59">
        <v>7</v>
      </c>
      <c r="AG74" s="59">
        <v>1</v>
      </c>
      <c r="AH74" s="59">
        <v>1</v>
      </c>
      <c r="AI74" s="59">
        <v>1</v>
      </c>
      <c r="AJ74" s="59">
        <v>1</v>
      </c>
      <c r="AK74" s="59">
        <v>1</v>
      </c>
      <c r="AL74" s="59">
        <v>3</v>
      </c>
      <c r="AM74" s="59">
        <v>0</v>
      </c>
      <c r="AN74" s="59">
        <v>2</v>
      </c>
      <c r="AO74" s="59">
        <v>4</v>
      </c>
      <c r="AP74" s="59">
        <v>2</v>
      </c>
      <c r="AQ74" s="59">
        <v>2</v>
      </c>
      <c r="AR74" s="139">
        <v>1</v>
      </c>
      <c r="AS74" s="59">
        <v>1</v>
      </c>
      <c r="AT74" s="59">
        <v>1</v>
      </c>
    </row>
    <row r="75" spans="1:51" ht="15" customHeight="1" x14ac:dyDescent="0.25">
      <c r="A75" s="48" t="s">
        <v>1</v>
      </c>
      <c r="B75" s="59">
        <v>2796</v>
      </c>
      <c r="C75" s="59">
        <v>2755</v>
      </c>
      <c r="D75" s="59">
        <v>2772</v>
      </c>
      <c r="E75" s="59">
        <v>2846</v>
      </c>
      <c r="F75" s="59">
        <v>2818</v>
      </c>
      <c r="G75" s="59">
        <v>3025</v>
      </c>
      <c r="H75" s="59">
        <v>2932</v>
      </c>
      <c r="I75" s="59">
        <v>3166</v>
      </c>
      <c r="J75" s="59">
        <v>3108</v>
      </c>
      <c r="K75" s="59">
        <v>3076</v>
      </c>
      <c r="L75" s="59">
        <v>2765</v>
      </c>
      <c r="M75" s="59">
        <v>2879</v>
      </c>
      <c r="N75" s="59">
        <v>2808</v>
      </c>
      <c r="O75" s="59">
        <v>2646</v>
      </c>
      <c r="P75" s="59">
        <v>2555</v>
      </c>
      <c r="Q75" s="59">
        <v>2411</v>
      </c>
      <c r="R75" s="59">
        <v>2307</v>
      </c>
      <c r="S75" s="59">
        <v>2250</v>
      </c>
      <c r="T75" s="59">
        <v>1925</v>
      </c>
      <c r="U75" s="59">
        <v>930</v>
      </c>
      <c r="V75" s="59">
        <v>317</v>
      </c>
      <c r="W75" s="59">
        <v>143</v>
      </c>
      <c r="X75" s="59">
        <v>65</v>
      </c>
      <c r="Y75" s="59">
        <v>34</v>
      </c>
      <c r="Z75" s="59">
        <v>25</v>
      </c>
      <c r="AA75" s="59">
        <v>34</v>
      </c>
      <c r="AB75" s="59">
        <v>15</v>
      </c>
      <c r="AC75" s="59">
        <v>10</v>
      </c>
      <c r="AD75" s="59">
        <v>7</v>
      </c>
      <c r="AE75" s="59">
        <v>10</v>
      </c>
      <c r="AF75" s="59">
        <v>16</v>
      </c>
      <c r="AG75" s="59">
        <v>4</v>
      </c>
      <c r="AH75" s="59">
        <v>2</v>
      </c>
      <c r="AI75" s="59">
        <v>3</v>
      </c>
      <c r="AJ75" s="59">
        <v>3</v>
      </c>
      <c r="AK75" s="59">
        <v>2</v>
      </c>
      <c r="AL75" s="59">
        <v>9</v>
      </c>
      <c r="AM75" s="59">
        <v>3</v>
      </c>
      <c r="AN75" s="59">
        <v>3</v>
      </c>
      <c r="AO75" s="59">
        <v>7</v>
      </c>
      <c r="AP75" s="59">
        <v>4</v>
      </c>
      <c r="AQ75" s="59">
        <v>4</v>
      </c>
      <c r="AR75" s="139">
        <v>1</v>
      </c>
      <c r="AS75" s="59">
        <v>4</v>
      </c>
      <c r="AT75" s="59">
        <v>2</v>
      </c>
    </row>
    <row r="76" spans="1:51" ht="15" customHeight="1" x14ac:dyDescent="0.25">
      <c r="A76" s="4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138"/>
      <c r="AS76" s="58"/>
      <c r="AT76" s="58"/>
    </row>
    <row r="77" spans="1:51" ht="15" customHeight="1" x14ac:dyDescent="0.25">
      <c r="A77" s="87" t="s">
        <v>106</v>
      </c>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138"/>
      <c r="AS77" s="58"/>
      <c r="AT77" s="58"/>
    </row>
    <row r="78" spans="1:51" ht="15" customHeight="1" x14ac:dyDescent="0.25">
      <c r="A78" s="48" t="s">
        <v>152</v>
      </c>
      <c r="B78" s="65">
        <v>65.881397238017897</v>
      </c>
      <c r="C78" s="65">
        <v>64.789849325931797</v>
      </c>
      <c r="D78" s="65">
        <v>65.538461538461505</v>
      </c>
      <c r="E78" s="65">
        <v>63.3333333333333</v>
      </c>
      <c r="F78" s="65">
        <v>65.065840433772294</v>
      </c>
      <c r="G78" s="65">
        <v>63.289036544850497</v>
      </c>
      <c r="H78" s="65">
        <v>65.142857142857196</v>
      </c>
      <c r="I78" s="65">
        <v>66.940912490650703</v>
      </c>
      <c r="J78" s="65">
        <v>65.924276169264999</v>
      </c>
      <c r="K78" s="65">
        <v>62.386706948640501</v>
      </c>
      <c r="L78" s="65">
        <v>64.188034188034194</v>
      </c>
      <c r="M78" s="65">
        <v>64.893617021276597</v>
      </c>
      <c r="N78" s="65">
        <v>64.159292035398195</v>
      </c>
      <c r="O78" s="65">
        <v>63.466915191053097</v>
      </c>
      <c r="P78" s="65">
        <v>63.0111524163569</v>
      </c>
      <c r="Q78" s="65">
        <v>62.4517374517375</v>
      </c>
      <c r="R78" s="65">
        <v>64.462809917355401</v>
      </c>
      <c r="S78" s="65">
        <v>60.927152317880797</v>
      </c>
      <c r="T78" s="65">
        <v>63.568773234200698</v>
      </c>
      <c r="U78" s="65">
        <v>52.7777777777778</v>
      </c>
      <c r="V78" s="65">
        <v>43.636363636363598</v>
      </c>
      <c r="W78" s="65" t="s">
        <v>250</v>
      </c>
      <c r="X78" s="65" t="s">
        <v>250</v>
      </c>
      <c r="Y78" s="65" t="s">
        <v>250</v>
      </c>
      <c r="Z78" s="65" t="s">
        <v>250</v>
      </c>
      <c r="AA78" s="65" t="s">
        <v>250</v>
      </c>
      <c r="AB78" s="65" t="s">
        <v>250</v>
      </c>
      <c r="AC78" s="65" t="s">
        <v>250</v>
      </c>
      <c r="AD78" s="65" t="s">
        <v>250</v>
      </c>
      <c r="AE78" s="65" t="s">
        <v>250</v>
      </c>
      <c r="AF78" s="65" t="s">
        <v>250</v>
      </c>
      <c r="AG78" s="65" t="s">
        <v>250</v>
      </c>
      <c r="AH78" s="65" t="s">
        <v>250</v>
      </c>
      <c r="AI78" s="65" t="s">
        <v>250</v>
      </c>
      <c r="AJ78" s="65" t="s">
        <v>250</v>
      </c>
      <c r="AK78" s="65" t="s">
        <v>250</v>
      </c>
      <c r="AL78" s="65" t="s">
        <v>250</v>
      </c>
      <c r="AM78" s="65" t="s">
        <v>250</v>
      </c>
      <c r="AN78" s="65" t="s">
        <v>250</v>
      </c>
      <c r="AO78" s="65" t="s">
        <v>250</v>
      </c>
      <c r="AP78" s="65" t="s">
        <v>250</v>
      </c>
      <c r="AQ78" s="65" t="s">
        <v>250</v>
      </c>
      <c r="AR78" s="148" t="s">
        <v>250</v>
      </c>
      <c r="AS78" s="65" t="s">
        <v>250</v>
      </c>
      <c r="AT78" s="65" t="s">
        <v>250</v>
      </c>
      <c r="AU78" s="40"/>
      <c r="AV78" s="112"/>
      <c r="AW78" s="112"/>
      <c r="AX78" s="112"/>
      <c r="AY78" s="112"/>
    </row>
    <row r="79" spans="1:51" ht="15" customHeight="1" x14ac:dyDescent="0.25">
      <c r="A79" s="48" t="s">
        <v>153</v>
      </c>
      <c r="B79" s="57">
        <v>3.90382244143033</v>
      </c>
      <c r="C79" s="57">
        <v>3.8310893512851898</v>
      </c>
      <c r="D79" s="57">
        <v>3.9812206572769999</v>
      </c>
      <c r="E79" s="57">
        <v>4.0097919216646298</v>
      </c>
      <c r="F79" s="57">
        <v>3.96309523809524</v>
      </c>
      <c r="G79" s="57">
        <v>3.88188976377953</v>
      </c>
      <c r="H79" s="57">
        <v>3.9987468671679198</v>
      </c>
      <c r="I79" s="57">
        <v>3.8234636871508401</v>
      </c>
      <c r="J79" s="57">
        <v>3.6554054054054101</v>
      </c>
      <c r="K79" s="57">
        <v>3.6634382566585999</v>
      </c>
      <c r="L79" s="57">
        <v>3.65113182423435</v>
      </c>
      <c r="M79" s="57">
        <v>3.6174863387978098</v>
      </c>
      <c r="N79" s="57">
        <v>3.56</v>
      </c>
      <c r="O79" s="57">
        <v>3.5903083700440499</v>
      </c>
      <c r="P79" s="57">
        <v>3.4203539823008899</v>
      </c>
      <c r="Q79" s="57">
        <v>3.35548686244204</v>
      </c>
      <c r="R79" s="57">
        <v>3.4688644688644699</v>
      </c>
      <c r="S79" s="57">
        <v>3.3260869565217401</v>
      </c>
      <c r="T79" s="57">
        <v>3.2953216374269001</v>
      </c>
      <c r="U79" s="57">
        <v>3.42105263157895</v>
      </c>
      <c r="V79" s="57" t="s">
        <v>250</v>
      </c>
      <c r="W79" s="57" t="s">
        <v>250</v>
      </c>
      <c r="X79" s="57" t="s">
        <v>250</v>
      </c>
      <c r="Y79" s="57" t="s">
        <v>250</v>
      </c>
      <c r="Z79" s="57" t="s">
        <v>250</v>
      </c>
      <c r="AA79" s="57" t="s">
        <v>250</v>
      </c>
      <c r="AB79" s="57" t="s">
        <v>250</v>
      </c>
      <c r="AC79" s="57" t="s">
        <v>250</v>
      </c>
      <c r="AD79" s="57" t="s">
        <v>250</v>
      </c>
      <c r="AE79" s="57" t="s">
        <v>250</v>
      </c>
      <c r="AF79" s="57" t="s">
        <v>250</v>
      </c>
      <c r="AG79" s="57" t="s">
        <v>250</v>
      </c>
      <c r="AH79" s="57" t="s">
        <v>250</v>
      </c>
      <c r="AI79" s="57" t="s">
        <v>250</v>
      </c>
      <c r="AJ79" s="57" t="s">
        <v>250</v>
      </c>
      <c r="AK79" s="57" t="s">
        <v>250</v>
      </c>
      <c r="AL79" s="57" t="s">
        <v>250</v>
      </c>
      <c r="AM79" s="57" t="s">
        <v>250</v>
      </c>
      <c r="AN79" s="57" t="s">
        <v>250</v>
      </c>
      <c r="AO79" s="57" t="s">
        <v>250</v>
      </c>
      <c r="AP79" s="57" t="s">
        <v>250</v>
      </c>
      <c r="AQ79" s="57" t="s">
        <v>250</v>
      </c>
      <c r="AR79" s="144" t="s">
        <v>250</v>
      </c>
      <c r="AS79" s="57" t="s">
        <v>250</v>
      </c>
      <c r="AT79" s="57" t="s">
        <v>250</v>
      </c>
    </row>
    <row r="80" spans="1:51" ht="15" customHeight="1" x14ac:dyDescent="0.25">
      <c r="A80" s="48" t="s">
        <v>154</v>
      </c>
      <c r="B80" s="59">
        <v>3166</v>
      </c>
      <c r="C80" s="59">
        <v>3130</v>
      </c>
      <c r="D80" s="59">
        <v>3392</v>
      </c>
      <c r="E80" s="59">
        <v>3276</v>
      </c>
      <c r="F80" s="59">
        <v>3329</v>
      </c>
      <c r="G80" s="59">
        <v>2958</v>
      </c>
      <c r="H80" s="59">
        <v>3191</v>
      </c>
      <c r="I80" s="59">
        <v>3422</v>
      </c>
      <c r="J80" s="59">
        <v>3246</v>
      </c>
      <c r="K80" s="59">
        <v>3026</v>
      </c>
      <c r="L80" s="59">
        <v>2742</v>
      </c>
      <c r="M80" s="59">
        <v>2648</v>
      </c>
      <c r="N80" s="59">
        <v>2581</v>
      </c>
      <c r="O80" s="59">
        <v>2445</v>
      </c>
      <c r="P80" s="59">
        <v>2319</v>
      </c>
      <c r="Q80" s="59">
        <v>2171</v>
      </c>
      <c r="R80" s="59">
        <v>1894</v>
      </c>
      <c r="S80" s="59">
        <v>1530</v>
      </c>
      <c r="T80" s="59">
        <v>1127</v>
      </c>
      <c r="U80" s="59">
        <v>325</v>
      </c>
      <c r="V80" s="59">
        <v>63</v>
      </c>
      <c r="W80" s="59">
        <v>3</v>
      </c>
      <c r="X80" s="59">
        <v>7</v>
      </c>
      <c r="Y80" s="59">
        <v>0</v>
      </c>
      <c r="Z80" s="59">
        <v>0</v>
      </c>
      <c r="AA80" s="59">
        <v>0</v>
      </c>
      <c r="AB80" s="59">
        <v>0</v>
      </c>
      <c r="AC80" s="59">
        <v>0</v>
      </c>
      <c r="AD80" s="59">
        <v>0</v>
      </c>
      <c r="AE80" s="59">
        <v>0</v>
      </c>
      <c r="AF80" s="59">
        <v>0</v>
      </c>
      <c r="AG80" s="59">
        <v>0</v>
      </c>
      <c r="AH80" s="59">
        <v>0</v>
      </c>
      <c r="AI80" s="59">
        <v>0</v>
      </c>
      <c r="AJ80" s="59">
        <v>0</v>
      </c>
      <c r="AK80" s="59">
        <v>0</v>
      </c>
      <c r="AL80" s="59">
        <v>0</v>
      </c>
      <c r="AM80" s="59">
        <v>0</v>
      </c>
      <c r="AN80" s="59">
        <v>0</v>
      </c>
      <c r="AO80" s="59">
        <v>0</v>
      </c>
      <c r="AP80" s="59">
        <v>0</v>
      </c>
      <c r="AQ80" s="59">
        <v>0</v>
      </c>
      <c r="AR80" s="139">
        <v>0</v>
      </c>
      <c r="AS80" s="59">
        <v>0</v>
      </c>
      <c r="AT80" s="59">
        <v>0</v>
      </c>
    </row>
    <row r="81" spans="1:51" ht="15" customHeight="1" x14ac:dyDescent="0.25">
      <c r="A81" s="48" t="s">
        <v>155</v>
      </c>
      <c r="B81" s="59">
        <v>811</v>
      </c>
      <c r="C81" s="59">
        <v>817</v>
      </c>
      <c r="D81" s="59">
        <v>852</v>
      </c>
      <c r="E81" s="59">
        <v>817</v>
      </c>
      <c r="F81" s="59">
        <v>840</v>
      </c>
      <c r="G81" s="59">
        <v>762</v>
      </c>
      <c r="H81" s="59">
        <v>798</v>
      </c>
      <c r="I81" s="59">
        <v>895</v>
      </c>
      <c r="J81" s="59">
        <v>888</v>
      </c>
      <c r="K81" s="59">
        <v>826</v>
      </c>
      <c r="L81" s="59">
        <v>751</v>
      </c>
      <c r="M81" s="59">
        <v>732</v>
      </c>
      <c r="N81" s="59">
        <v>725</v>
      </c>
      <c r="O81" s="59">
        <v>681</v>
      </c>
      <c r="P81" s="59">
        <v>678</v>
      </c>
      <c r="Q81" s="59">
        <v>647</v>
      </c>
      <c r="R81" s="59">
        <v>546</v>
      </c>
      <c r="S81" s="59">
        <v>460</v>
      </c>
      <c r="T81" s="59">
        <v>342</v>
      </c>
      <c r="U81" s="59">
        <v>95</v>
      </c>
      <c r="V81" s="59">
        <v>24</v>
      </c>
      <c r="W81" s="59">
        <v>2</v>
      </c>
      <c r="X81" s="59">
        <v>2</v>
      </c>
      <c r="Y81" s="59">
        <v>0</v>
      </c>
      <c r="Z81" s="59">
        <v>0</v>
      </c>
      <c r="AA81" s="59">
        <v>0</v>
      </c>
      <c r="AB81" s="59">
        <v>0</v>
      </c>
      <c r="AC81" s="59">
        <v>0</v>
      </c>
      <c r="AD81" s="59">
        <v>0</v>
      </c>
      <c r="AE81" s="59">
        <v>0</v>
      </c>
      <c r="AF81" s="59">
        <v>0</v>
      </c>
      <c r="AG81" s="59">
        <v>0</v>
      </c>
      <c r="AH81" s="59">
        <v>0</v>
      </c>
      <c r="AI81" s="59">
        <v>0</v>
      </c>
      <c r="AJ81" s="59">
        <v>0</v>
      </c>
      <c r="AK81" s="59">
        <v>0</v>
      </c>
      <c r="AL81" s="59">
        <v>0</v>
      </c>
      <c r="AM81" s="59">
        <v>0</v>
      </c>
      <c r="AN81" s="59">
        <v>0</v>
      </c>
      <c r="AO81" s="59">
        <v>0</v>
      </c>
      <c r="AP81" s="59">
        <v>0</v>
      </c>
      <c r="AQ81" s="59">
        <v>0</v>
      </c>
      <c r="AR81" s="139">
        <v>0</v>
      </c>
      <c r="AS81" s="59">
        <v>0</v>
      </c>
      <c r="AT81" s="59">
        <v>0</v>
      </c>
    </row>
    <row r="82" spans="1:51" ht="15" customHeight="1" x14ac:dyDescent="0.25">
      <c r="A82" s="48" t="s">
        <v>1</v>
      </c>
      <c r="B82" s="59">
        <v>1231</v>
      </c>
      <c r="C82" s="59">
        <v>1261</v>
      </c>
      <c r="D82" s="59">
        <v>1300</v>
      </c>
      <c r="E82" s="59">
        <v>1290</v>
      </c>
      <c r="F82" s="59">
        <v>1291</v>
      </c>
      <c r="G82" s="59">
        <v>1204</v>
      </c>
      <c r="H82" s="59">
        <v>1225</v>
      </c>
      <c r="I82" s="59">
        <v>1337</v>
      </c>
      <c r="J82" s="59">
        <v>1347</v>
      </c>
      <c r="K82" s="59">
        <v>1324</v>
      </c>
      <c r="L82" s="59">
        <v>1170</v>
      </c>
      <c r="M82" s="59">
        <v>1128</v>
      </c>
      <c r="N82" s="59">
        <v>1130</v>
      </c>
      <c r="O82" s="59">
        <v>1073</v>
      </c>
      <c r="P82" s="59">
        <v>1076</v>
      </c>
      <c r="Q82" s="59">
        <v>1036</v>
      </c>
      <c r="R82" s="59">
        <v>847</v>
      </c>
      <c r="S82" s="59">
        <v>755</v>
      </c>
      <c r="T82" s="59">
        <v>538</v>
      </c>
      <c r="U82" s="59">
        <v>180</v>
      </c>
      <c r="V82" s="59">
        <v>55</v>
      </c>
      <c r="W82" s="59">
        <v>8</v>
      </c>
      <c r="X82" s="59">
        <v>3</v>
      </c>
      <c r="Y82" s="59">
        <v>2</v>
      </c>
      <c r="Z82" s="59">
        <v>1</v>
      </c>
      <c r="AA82" s="59">
        <v>0</v>
      </c>
      <c r="AB82" s="59">
        <v>0</v>
      </c>
      <c r="AC82" s="59">
        <v>1</v>
      </c>
      <c r="AD82" s="59">
        <v>0</v>
      </c>
      <c r="AE82" s="59">
        <v>0</v>
      </c>
      <c r="AF82" s="59">
        <v>0</v>
      </c>
      <c r="AG82" s="59">
        <v>0</v>
      </c>
      <c r="AH82" s="59">
        <v>0</v>
      </c>
      <c r="AI82" s="59">
        <v>0</v>
      </c>
      <c r="AJ82" s="59">
        <v>0</v>
      </c>
      <c r="AK82" s="59">
        <v>0</v>
      </c>
      <c r="AL82" s="59">
        <v>0</v>
      </c>
      <c r="AM82" s="59">
        <v>0</v>
      </c>
      <c r="AN82" s="59">
        <v>0</v>
      </c>
      <c r="AO82" s="59">
        <v>0</v>
      </c>
      <c r="AP82" s="59">
        <v>0</v>
      </c>
      <c r="AQ82" s="59">
        <v>0</v>
      </c>
      <c r="AR82" s="139">
        <v>0</v>
      </c>
      <c r="AS82" s="59">
        <v>0</v>
      </c>
      <c r="AT82" s="59">
        <v>0</v>
      </c>
    </row>
    <row r="83" spans="1:51" ht="15" customHeight="1" x14ac:dyDescent="0.25">
      <c r="A83" s="42"/>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138"/>
      <c r="AS83" s="58"/>
      <c r="AT83" s="58"/>
    </row>
    <row r="84" spans="1:51" ht="15" customHeight="1" x14ac:dyDescent="0.25">
      <c r="A84" s="87" t="s">
        <v>107</v>
      </c>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138"/>
      <c r="AS84" s="58"/>
      <c r="AT84" s="58"/>
    </row>
    <row r="85" spans="1:51" ht="15" customHeight="1" x14ac:dyDescent="0.25">
      <c r="A85" s="48" t="s">
        <v>152</v>
      </c>
      <c r="B85" s="65">
        <v>69.572368421052602</v>
      </c>
      <c r="C85" s="65">
        <v>68.590831918505899</v>
      </c>
      <c r="D85" s="65">
        <v>70</v>
      </c>
      <c r="E85" s="65">
        <v>70.101351351351397</v>
      </c>
      <c r="F85" s="65">
        <v>69.131238447319802</v>
      </c>
      <c r="G85" s="65">
        <v>71.480804387568597</v>
      </c>
      <c r="H85" s="65">
        <v>70.5667276051188</v>
      </c>
      <c r="I85" s="65">
        <v>68.627450980392197</v>
      </c>
      <c r="J85" s="65">
        <v>71.652173913043498</v>
      </c>
      <c r="K85" s="65">
        <v>66.024518388791606</v>
      </c>
      <c r="L85" s="65">
        <v>70.766129032258107</v>
      </c>
      <c r="M85" s="65">
        <v>69.846678023850103</v>
      </c>
      <c r="N85" s="65">
        <v>72.711267605633793</v>
      </c>
      <c r="O85" s="65">
        <v>70.8333333333333</v>
      </c>
      <c r="P85" s="65">
        <v>69.838420107719898</v>
      </c>
      <c r="Q85" s="65">
        <v>70.149253731343293</v>
      </c>
      <c r="R85" s="65">
        <v>70.289855072463794</v>
      </c>
      <c r="S85" s="65">
        <v>68.5214626391097</v>
      </c>
      <c r="T85" s="65">
        <v>67.422096317280406</v>
      </c>
      <c r="U85" s="65">
        <v>69.329388560157795</v>
      </c>
      <c r="V85" s="65">
        <v>48.648648648648702</v>
      </c>
      <c r="W85" s="65">
        <v>47.368421052631597</v>
      </c>
      <c r="X85" s="65" t="s">
        <v>250</v>
      </c>
      <c r="Y85" s="65" t="s">
        <v>250</v>
      </c>
      <c r="Z85" s="65" t="s">
        <v>250</v>
      </c>
      <c r="AA85" s="65" t="s">
        <v>250</v>
      </c>
      <c r="AB85" s="65" t="s">
        <v>250</v>
      </c>
      <c r="AC85" s="65" t="s">
        <v>250</v>
      </c>
      <c r="AD85" s="65" t="s">
        <v>250</v>
      </c>
      <c r="AE85" s="65" t="s">
        <v>250</v>
      </c>
      <c r="AF85" s="65" t="s">
        <v>250</v>
      </c>
      <c r="AG85" s="65" t="s">
        <v>250</v>
      </c>
      <c r="AH85" s="65" t="s">
        <v>250</v>
      </c>
      <c r="AI85" s="65" t="s">
        <v>250</v>
      </c>
      <c r="AJ85" s="65" t="s">
        <v>250</v>
      </c>
      <c r="AK85" s="65" t="s">
        <v>250</v>
      </c>
      <c r="AL85" s="65" t="s">
        <v>250</v>
      </c>
      <c r="AM85" s="65" t="s">
        <v>250</v>
      </c>
      <c r="AN85" s="65" t="s">
        <v>250</v>
      </c>
      <c r="AO85" s="65" t="s">
        <v>250</v>
      </c>
      <c r="AP85" s="65" t="s">
        <v>250</v>
      </c>
      <c r="AQ85" s="65" t="s">
        <v>250</v>
      </c>
      <c r="AR85" s="148" t="s">
        <v>250</v>
      </c>
      <c r="AS85" s="65" t="s">
        <v>250</v>
      </c>
      <c r="AT85" s="65" t="s">
        <v>250</v>
      </c>
      <c r="AU85" s="40"/>
      <c r="AV85" s="112"/>
      <c r="AW85" s="112"/>
      <c r="AX85" s="112"/>
      <c r="AY85" s="112"/>
    </row>
    <row r="86" spans="1:51" ht="15" customHeight="1" x14ac:dyDescent="0.25">
      <c r="A86" s="48" t="s">
        <v>153</v>
      </c>
      <c r="B86" s="57">
        <v>4.3782505910165499</v>
      </c>
      <c r="C86" s="57">
        <v>4.2673267326732702</v>
      </c>
      <c r="D86" s="57">
        <v>4.5639097744360901</v>
      </c>
      <c r="E86" s="57">
        <v>4.51566265060241</v>
      </c>
      <c r="F86" s="57">
        <v>4.6951871657754003</v>
      </c>
      <c r="G86" s="57">
        <v>4.6086956521739104</v>
      </c>
      <c r="H86" s="57">
        <v>4.0595854922279804</v>
      </c>
      <c r="I86" s="57">
        <v>4.2833333333333297</v>
      </c>
      <c r="J86" s="57">
        <v>4.2572815533980597</v>
      </c>
      <c r="K86" s="57">
        <v>4.1432360742705603</v>
      </c>
      <c r="L86" s="57">
        <v>4.16239316239316</v>
      </c>
      <c r="M86" s="57">
        <v>4.2048780487804898</v>
      </c>
      <c r="N86" s="57">
        <v>4.1646489104116204</v>
      </c>
      <c r="O86" s="57">
        <v>3.87254901960784</v>
      </c>
      <c r="P86" s="57">
        <v>3.7866323907455</v>
      </c>
      <c r="Q86" s="57">
        <v>3.9122340425531901</v>
      </c>
      <c r="R86" s="57">
        <v>3.9072164948453598</v>
      </c>
      <c r="S86" s="57">
        <v>3.8027842227378201</v>
      </c>
      <c r="T86" s="57">
        <v>4.0252100840336098</v>
      </c>
      <c r="U86" s="57">
        <v>4.2147937411095304</v>
      </c>
      <c r="V86" s="57">
        <v>2.25</v>
      </c>
      <c r="W86" s="57" t="s">
        <v>250</v>
      </c>
      <c r="X86" s="57" t="s">
        <v>250</v>
      </c>
      <c r="Y86" s="57" t="s">
        <v>250</v>
      </c>
      <c r="Z86" s="57" t="s">
        <v>250</v>
      </c>
      <c r="AA86" s="57" t="s">
        <v>250</v>
      </c>
      <c r="AB86" s="57" t="s">
        <v>250</v>
      </c>
      <c r="AC86" s="57" t="s">
        <v>250</v>
      </c>
      <c r="AD86" s="57" t="s">
        <v>250</v>
      </c>
      <c r="AE86" s="57" t="s">
        <v>250</v>
      </c>
      <c r="AF86" s="57" t="s">
        <v>250</v>
      </c>
      <c r="AG86" s="57" t="s">
        <v>250</v>
      </c>
      <c r="AH86" s="57" t="s">
        <v>250</v>
      </c>
      <c r="AI86" s="57" t="s">
        <v>250</v>
      </c>
      <c r="AJ86" s="57" t="s">
        <v>250</v>
      </c>
      <c r="AK86" s="57" t="s">
        <v>250</v>
      </c>
      <c r="AL86" s="57" t="s">
        <v>250</v>
      </c>
      <c r="AM86" s="57" t="s">
        <v>250</v>
      </c>
      <c r="AN86" s="57" t="s">
        <v>250</v>
      </c>
      <c r="AO86" s="57" t="s">
        <v>250</v>
      </c>
      <c r="AP86" s="57" t="s">
        <v>250</v>
      </c>
      <c r="AQ86" s="57" t="s">
        <v>250</v>
      </c>
      <c r="AR86" s="144" t="s">
        <v>250</v>
      </c>
      <c r="AS86" s="57" t="s">
        <v>250</v>
      </c>
      <c r="AT86" s="57" t="s">
        <v>250</v>
      </c>
    </row>
    <row r="87" spans="1:51" ht="15" customHeight="1" x14ac:dyDescent="0.25">
      <c r="A87" s="48" t="s">
        <v>154</v>
      </c>
      <c r="B87" s="59">
        <v>1852</v>
      </c>
      <c r="C87" s="59">
        <v>1724</v>
      </c>
      <c r="D87" s="59">
        <v>1821</v>
      </c>
      <c r="E87" s="59">
        <v>1874</v>
      </c>
      <c r="F87" s="59">
        <v>1756</v>
      </c>
      <c r="G87" s="59">
        <v>1802</v>
      </c>
      <c r="H87" s="59">
        <v>1567</v>
      </c>
      <c r="I87" s="59">
        <v>1799</v>
      </c>
      <c r="J87" s="59">
        <v>1754</v>
      </c>
      <c r="K87" s="59">
        <v>1562</v>
      </c>
      <c r="L87" s="59">
        <v>1461</v>
      </c>
      <c r="M87" s="59">
        <v>1724</v>
      </c>
      <c r="N87" s="59">
        <v>1720</v>
      </c>
      <c r="O87" s="59">
        <v>1580</v>
      </c>
      <c r="P87" s="59">
        <v>1473</v>
      </c>
      <c r="Q87" s="59">
        <v>1471</v>
      </c>
      <c r="R87" s="59">
        <v>1516</v>
      </c>
      <c r="S87" s="59">
        <v>1639</v>
      </c>
      <c r="T87" s="59">
        <v>1916</v>
      </c>
      <c r="U87" s="59">
        <v>2963</v>
      </c>
      <c r="V87" s="59">
        <v>81</v>
      </c>
      <c r="W87" s="59">
        <v>65</v>
      </c>
      <c r="X87" s="59">
        <v>20</v>
      </c>
      <c r="Y87" s="59">
        <v>11</v>
      </c>
      <c r="Z87" s="59">
        <v>9</v>
      </c>
      <c r="AA87" s="59">
        <v>1</v>
      </c>
      <c r="AB87" s="59">
        <v>13</v>
      </c>
      <c r="AC87" s="59">
        <v>0</v>
      </c>
      <c r="AD87" s="59">
        <v>0</v>
      </c>
      <c r="AE87" s="59">
        <v>2</v>
      </c>
      <c r="AF87" s="59">
        <v>4</v>
      </c>
      <c r="AG87" s="59">
        <v>0</v>
      </c>
      <c r="AH87" s="59">
        <v>4</v>
      </c>
      <c r="AI87" s="59">
        <v>0</v>
      </c>
      <c r="AJ87" s="59">
        <v>0</v>
      </c>
      <c r="AK87" s="59">
        <v>0</v>
      </c>
      <c r="AL87" s="59">
        <v>2</v>
      </c>
      <c r="AM87" s="59">
        <v>0</v>
      </c>
      <c r="AN87" s="59">
        <v>0</v>
      </c>
      <c r="AO87" s="59">
        <v>0</v>
      </c>
      <c r="AP87" s="59">
        <v>0</v>
      </c>
      <c r="AQ87" s="59">
        <v>0</v>
      </c>
      <c r="AR87" s="139">
        <v>0</v>
      </c>
      <c r="AS87" s="59">
        <v>0</v>
      </c>
      <c r="AT87" s="59">
        <v>0</v>
      </c>
    </row>
    <row r="88" spans="1:51" ht="15" customHeight="1" x14ac:dyDescent="0.25">
      <c r="A88" s="48" t="s">
        <v>155</v>
      </c>
      <c r="B88" s="59">
        <v>423</v>
      </c>
      <c r="C88" s="59">
        <v>404</v>
      </c>
      <c r="D88" s="59">
        <v>399</v>
      </c>
      <c r="E88" s="59">
        <v>415</v>
      </c>
      <c r="F88" s="59">
        <v>374</v>
      </c>
      <c r="G88" s="59">
        <v>391</v>
      </c>
      <c r="H88" s="59">
        <v>386</v>
      </c>
      <c r="I88" s="59">
        <v>420</v>
      </c>
      <c r="J88" s="59">
        <v>412</v>
      </c>
      <c r="K88" s="59">
        <v>377</v>
      </c>
      <c r="L88" s="59">
        <v>351</v>
      </c>
      <c r="M88" s="59">
        <v>410</v>
      </c>
      <c r="N88" s="59">
        <v>413</v>
      </c>
      <c r="O88" s="59">
        <v>408</v>
      </c>
      <c r="P88" s="59">
        <v>389</v>
      </c>
      <c r="Q88" s="59">
        <v>376</v>
      </c>
      <c r="R88" s="59">
        <v>388</v>
      </c>
      <c r="S88" s="59">
        <v>431</v>
      </c>
      <c r="T88" s="59">
        <v>476</v>
      </c>
      <c r="U88" s="59">
        <v>703</v>
      </c>
      <c r="V88" s="59">
        <v>36</v>
      </c>
      <c r="W88" s="59">
        <v>18</v>
      </c>
      <c r="X88" s="59">
        <v>10</v>
      </c>
      <c r="Y88" s="59">
        <v>4</v>
      </c>
      <c r="Z88" s="59">
        <v>3</v>
      </c>
      <c r="AA88" s="59">
        <v>1</v>
      </c>
      <c r="AB88" s="59">
        <v>1</v>
      </c>
      <c r="AC88" s="59">
        <v>0</v>
      </c>
      <c r="AD88" s="59">
        <v>0</v>
      </c>
      <c r="AE88" s="59">
        <v>1</v>
      </c>
      <c r="AF88" s="59">
        <v>1</v>
      </c>
      <c r="AG88" s="59">
        <v>0</v>
      </c>
      <c r="AH88" s="59">
        <v>1</v>
      </c>
      <c r="AI88" s="59">
        <v>0</v>
      </c>
      <c r="AJ88" s="59">
        <v>0</v>
      </c>
      <c r="AK88" s="59">
        <v>0</v>
      </c>
      <c r="AL88" s="59">
        <v>1</v>
      </c>
      <c r="AM88" s="59">
        <v>0</v>
      </c>
      <c r="AN88" s="59">
        <v>0</v>
      </c>
      <c r="AO88" s="59">
        <v>0</v>
      </c>
      <c r="AP88" s="59">
        <v>0</v>
      </c>
      <c r="AQ88" s="59">
        <v>0</v>
      </c>
      <c r="AR88" s="139">
        <v>0</v>
      </c>
      <c r="AS88" s="59">
        <v>0</v>
      </c>
      <c r="AT88" s="59">
        <v>0</v>
      </c>
    </row>
    <row r="89" spans="1:51" ht="15" customHeight="1" x14ac:dyDescent="0.25">
      <c r="A89" s="48" t="s">
        <v>1</v>
      </c>
      <c r="B89" s="59">
        <v>608</v>
      </c>
      <c r="C89" s="59">
        <v>589</v>
      </c>
      <c r="D89" s="59">
        <v>570</v>
      </c>
      <c r="E89" s="59">
        <v>592</v>
      </c>
      <c r="F89" s="59">
        <v>541</v>
      </c>
      <c r="G89" s="59">
        <v>547</v>
      </c>
      <c r="H89" s="59">
        <v>547</v>
      </c>
      <c r="I89" s="59">
        <v>612</v>
      </c>
      <c r="J89" s="59">
        <v>575</v>
      </c>
      <c r="K89" s="59">
        <v>571</v>
      </c>
      <c r="L89" s="59">
        <v>496</v>
      </c>
      <c r="M89" s="59">
        <v>587</v>
      </c>
      <c r="N89" s="59">
        <v>568</v>
      </c>
      <c r="O89" s="59">
        <v>576</v>
      </c>
      <c r="P89" s="59">
        <v>557</v>
      </c>
      <c r="Q89" s="59">
        <v>536</v>
      </c>
      <c r="R89" s="59">
        <v>552</v>
      </c>
      <c r="S89" s="59">
        <v>629</v>
      </c>
      <c r="T89" s="59">
        <v>706</v>
      </c>
      <c r="U89" s="59">
        <v>1014</v>
      </c>
      <c r="V89" s="59">
        <v>74</v>
      </c>
      <c r="W89" s="59">
        <v>38</v>
      </c>
      <c r="X89" s="59">
        <v>18</v>
      </c>
      <c r="Y89" s="59">
        <v>14</v>
      </c>
      <c r="Z89" s="59">
        <v>5</v>
      </c>
      <c r="AA89" s="59">
        <v>3</v>
      </c>
      <c r="AB89" s="59">
        <v>1</v>
      </c>
      <c r="AC89" s="59">
        <v>1</v>
      </c>
      <c r="AD89" s="59">
        <v>3</v>
      </c>
      <c r="AE89" s="59">
        <v>4</v>
      </c>
      <c r="AF89" s="59">
        <v>2</v>
      </c>
      <c r="AG89" s="59">
        <v>0</v>
      </c>
      <c r="AH89" s="59">
        <v>1</v>
      </c>
      <c r="AI89" s="59">
        <v>2</v>
      </c>
      <c r="AJ89" s="59">
        <v>0</v>
      </c>
      <c r="AK89" s="59">
        <v>0</v>
      </c>
      <c r="AL89" s="59">
        <v>3</v>
      </c>
      <c r="AM89" s="59">
        <v>0</v>
      </c>
      <c r="AN89" s="59">
        <v>0</v>
      </c>
      <c r="AO89" s="59">
        <v>0</v>
      </c>
      <c r="AP89" s="59">
        <v>0</v>
      </c>
      <c r="AQ89" s="59">
        <v>0</v>
      </c>
      <c r="AR89" s="139">
        <v>0</v>
      </c>
      <c r="AS89" s="59">
        <v>0</v>
      </c>
      <c r="AT89" s="59">
        <v>0</v>
      </c>
    </row>
    <row r="90" spans="1:51" ht="15" customHeight="1" x14ac:dyDescent="0.25">
      <c r="A90" s="42"/>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138"/>
      <c r="AS90" s="58"/>
      <c r="AT90" s="58"/>
    </row>
    <row r="91" spans="1:51" ht="15" customHeight="1" x14ac:dyDescent="0.25">
      <c r="A91" s="87" t="s">
        <v>108</v>
      </c>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138"/>
      <c r="AS91" s="58"/>
      <c r="AT91" s="58"/>
    </row>
    <row r="92" spans="1:51" ht="15" customHeight="1" x14ac:dyDescent="0.25">
      <c r="A92" s="48" t="s">
        <v>152</v>
      </c>
      <c r="B92" s="65">
        <v>65.2421652421652</v>
      </c>
      <c r="C92" s="65">
        <v>65.0306748466258</v>
      </c>
      <c r="D92" s="65">
        <v>65.4723127035831</v>
      </c>
      <c r="E92" s="65">
        <v>68.354430379746802</v>
      </c>
      <c r="F92" s="65">
        <v>66.561014263074497</v>
      </c>
      <c r="G92" s="65">
        <v>61.142061281337</v>
      </c>
      <c r="H92" s="65">
        <v>67.225609756097597</v>
      </c>
      <c r="I92" s="65">
        <v>67.2340425531915</v>
      </c>
      <c r="J92" s="65">
        <v>66.367713004484301</v>
      </c>
      <c r="K92" s="65">
        <v>64.772727272727295</v>
      </c>
      <c r="L92" s="65">
        <v>62.4427480916031</v>
      </c>
      <c r="M92" s="65">
        <v>64.153846153846104</v>
      </c>
      <c r="N92" s="65">
        <v>69.040697674418595</v>
      </c>
      <c r="O92" s="65">
        <v>61.659513590844099</v>
      </c>
      <c r="P92" s="65">
        <v>65.650080256821795</v>
      </c>
      <c r="Q92" s="65">
        <v>61.6788321167883</v>
      </c>
      <c r="R92" s="65">
        <v>63.013698630137</v>
      </c>
      <c r="S92" s="65">
        <v>65.913043478260903</v>
      </c>
      <c r="T92" s="65">
        <v>66.937119675456401</v>
      </c>
      <c r="U92" s="65">
        <v>60.984848484848499</v>
      </c>
      <c r="V92" s="65">
        <v>61.325966850828699</v>
      </c>
      <c r="W92" s="65">
        <v>62.037037037037003</v>
      </c>
      <c r="X92" s="65">
        <v>55.769230769230802</v>
      </c>
      <c r="Y92" s="65">
        <v>53.191489361702097</v>
      </c>
      <c r="Z92" s="65">
        <v>65.789473684210506</v>
      </c>
      <c r="AA92" s="65" t="s">
        <v>250</v>
      </c>
      <c r="AB92" s="65" t="s">
        <v>250</v>
      </c>
      <c r="AC92" s="65" t="s">
        <v>250</v>
      </c>
      <c r="AD92" s="65" t="s">
        <v>250</v>
      </c>
      <c r="AE92" s="65" t="s">
        <v>250</v>
      </c>
      <c r="AF92" s="65" t="s">
        <v>250</v>
      </c>
      <c r="AG92" s="65" t="s">
        <v>250</v>
      </c>
      <c r="AH92" s="65" t="s">
        <v>250</v>
      </c>
      <c r="AI92" s="65" t="s">
        <v>250</v>
      </c>
      <c r="AJ92" s="65" t="s">
        <v>250</v>
      </c>
      <c r="AK92" s="65" t="s">
        <v>250</v>
      </c>
      <c r="AL92" s="65" t="s">
        <v>250</v>
      </c>
      <c r="AM92" s="65" t="s">
        <v>250</v>
      </c>
      <c r="AN92" s="65" t="s">
        <v>250</v>
      </c>
      <c r="AO92" s="65" t="s">
        <v>250</v>
      </c>
      <c r="AP92" s="65" t="s">
        <v>250</v>
      </c>
      <c r="AQ92" s="65" t="s">
        <v>250</v>
      </c>
      <c r="AR92" s="148" t="s">
        <v>250</v>
      </c>
      <c r="AS92" s="65" t="s">
        <v>250</v>
      </c>
      <c r="AT92" s="65" t="s">
        <v>250</v>
      </c>
      <c r="AU92" s="40"/>
      <c r="AV92" s="112"/>
      <c r="AW92" s="112"/>
      <c r="AX92" s="112"/>
      <c r="AY92" s="112"/>
    </row>
    <row r="93" spans="1:51" ht="15" customHeight="1" x14ac:dyDescent="0.25">
      <c r="A93" s="48" t="s">
        <v>153</v>
      </c>
      <c r="B93" s="57">
        <v>3.9235807860262</v>
      </c>
      <c r="C93" s="57">
        <v>4.3160377358490596</v>
      </c>
      <c r="D93" s="57">
        <v>4.1293532338308498</v>
      </c>
      <c r="E93" s="57">
        <v>3.99074074074074</v>
      </c>
      <c r="F93" s="57">
        <v>4.2904761904761903</v>
      </c>
      <c r="G93" s="57">
        <v>3.8587699316628701</v>
      </c>
      <c r="H93" s="57">
        <v>3.5895691609977298</v>
      </c>
      <c r="I93" s="57">
        <v>3.6603375527426198</v>
      </c>
      <c r="J93" s="57">
        <v>3.6891891891891899</v>
      </c>
      <c r="K93" s="57">
        <v>3.6622807017543901</v>
      </c>
      <c r="L93" s="57">
        <v>3.4767726161369201</v>
      </c>
      <c r="M93" s="57">
        <v>3.7338129496402899</v>
      </c>
      <c r="N93" s="57">
        <v>3.92</v>
      </c>
      <c r="O93" s="57">
        <v>3.5336426914153098</v>
      </c>
      <c r="P93" s="57">
        <v>3.5452322738386299</v>
      </c>
      <c r="Q93" s="57">
        <v>3.4408284023668601</v>
      </c>
      <c r="R93" s="57">
        <v>3.6304347826086998</v>
      </c>
      <c r="S93" s="57">
        <v>4.0949868073878601</v>
      </c>
      <c r="T93" s="57">
        <v>3.8242424242424198</v>
      </c>
      <c r="U93" s="57">
        <v>3.31055900621118</v>
      </c>
      <c r="V93" s="57">
        <v>3.8378378378378399</v>
      </c>
      <c r="W93" s="57">
        <v>2.98507462686567</v>
      </c>
      <c r="X93" s="57" t="s">
        <v>250</v>
      </c>
      <c r="Y93" s="57" t="s">
        <v>250</v>
      </c>
      <c r="Z93" s="57" t="s">
        <v>250</v>
      </c>
      <c r="AA93" s="57" t="s">
        <v>250</v>
      </c>
      <c r="AB93" s="57" t="s">
        <v>250</v>
      </c>
      <c r="AC93" s="57" t="s">
        <v>250</v>
      </c>
      <c r="AD93" s="57" t="s">
        <v>250</v>
      </c>
      <c r="AE93" s="57" t="s">
        <v>250</v>
      </c>
      <c r="AF93" s="57" t="s">
        <v>250</v>
      </c>
      <c r="AG93" s="57" t="s">
        <v>250</v>
      </c>
      <c r="AH93" s="57" t="s">
        <v>250</v>
      </c>
      <c r="AI93" s="57" t="s">
        <v>250</v>
      </c>
      <c r="AJ93" s="57" t="s">
        <v>250</v>
      </c>
      <c r="AK93" s="57" t="s">
        <v>250</v>
      </c>
      <c r="AL93" s="57" t="s">
        <v>250</v>
      </c>
      <c r="AM93" s="57" t="s">
        <v>250</v>
      </c>
      <c r="AN93" s="57" t="s">
        <v>250</v>
      </c>
      <c r="AO93" s="57" t="s">
        <v>250</v>
      </c>
      <c r="AP93" s="57" t="s">
        <v>250</v>
      </c>
      <c r="AQ93" s="57" t="s">
        <v>250</v>
      </c>
      <c r="AR93" s="144" t="s">
        <v>250</v>
      </c>
      <c r="AS93" s="57" t="s">
        <v>250</v>
      </c>
      <c r="AT93" s="57" t="s">
        <v>250</v>
      </c>
    </row>
    <row r="94" spans="1:51" ht="15" customHeight="1" x14ac:dyDescent="0.25">
      <c r="A94" s="48" t="s">
        <v>154</v>
      </c>
      <c r="B94" s="59">
        <v>1797</v>
      </c>
      <c r="C94" s="59">
        <v>1830</v>
      </c>
      <c r="D94" s="59">
        <v>1660</v>
      </c>
      <c r="E94" s="59">
        <v>1724</v>
      </c>
      <c r="F94" s="59">
        <v>1802</v>
      </c>
      <c r="G94" s="59">
        <v>1694</v>
      </c>
      <c r="H94" s="59">
        <v>1583</v>
      </c>
      <c r="I94" s="59">
        <v>1735</v>
      </c>
      <c r="J94" s="59">
        <v>1638</v>
      </c>
      <c r="K94" s="59">
        <v>1670</v>
      </c>
      <c r="L94" s="59">
        <v>1422</v>
      </c>
      <c r="M94" s="59">
        <v>1557</v>
      </c>
      <c r="N94" s="59">
        <v>1862</v>
      </c>
      <c r="O94" s="59">
        <v>1523</v>
      </c>
      <c r="P94" s="59">
        <v>1450</v>
      </c>
      <c r="Q94" s="59">
        <v>1163</v>
      </c>
      <c r="R94" s="59">
        <v>1169</v>
      </c>
      <c r="S94" s="59">
        <v>1552</v>
      </c>
      <c r="T94" s="59">
        <v>1262</v>
      </c>
      <c r="U94" s="59">
        <v>533</v>
      </c>
      <c r="V94" s="59">
        <v>426</v>
      </c>
      <c r="W94" s="59">
        <v>200</v>
      </c>
      <c r="X94" s="59">
        <v>128</v>
      </c>
      <c r="Y94" s="59">
        <v>92</v>
      </c>
      <c r="Z94" s="59">
        <v>89</v>
      </c>
      <c r="AA94" s="59">
        <v>55</v>
      </c>
      <c r="AB94" s="59">
        <v>44</v>
      </c>
      <c r="AC94" s="59">
        <v>51</v>
      </c>
      <c r="AD94" s="59">
        <v>50</v>
      </c>
      <c r="AE94" s="59">
        <v>12</v>
      </c>
      <c r="AF94" s="59">
        <v>35</v>
      </c>
      <c r="AG94" s="59">
        <v>37</v>
      </c>
      <c r="AH94" s="59">
        <v>2</v>
      </c>
      <c r="AI94" s="59">
        <v>44</v>
      </c>
      <c r="AJ94" s="59">
        <v>4</v>
      </c>
      <c r="AK94" s="59">
        <v>0</v>
      </c>
      <c r="AL94" s="59">
        <v>0</v>
      </c>
      <c r="AM94" s="59">
        <v>0</v>
      </c>
      <c r="AN94" s="59">
        <v>0</v>
      </c>
      <c r="AO94" s="59">
        <v>0</v>
      </c>
      <c r="AP94" s="59">
        <v>0</v>
      </c>
      <c r="AQ94" s="59">
        <v>0</v>
      </c>
      <c r="AR94" s="139">
        <v>0</v>
      </c>
      <c r="AS94" s="59">
        <v>0</v>
      </c>
      <c r="AT94" s="59">
        <v>0</v>
      </c>
    </row>
    <row r="95" spans="1:51" ht="15" customHeight="1" x14ac:dyDescent="0.25">
      <c r="A95" s="48" t="s">
        <v>155</v>
      </c>
      <c r="B95" s="59">
        <v>458</v>
      </c>
      <c r="C95" s="59">
        <v>424</v>
      </c>
      <c r="D95" s="59">
        <v>402</v>
      </c>
      <c r="E95" s="59">
        <v>432</v>
      </c>
      <c r="F95" s="59">
        <v>420</v>
      </c>
      <c r="G95" s="59">
        <v>439</v>
      </c>
      <c r="H95" s="59">
        <v>441</v>
      </c>
      <c r="I95" s="59">
        <v>474</v>
      </c>
      <c r="J95" s="59">
        <v>444</v>
      </c>
      <c r="K95" s="59">
        <v>456</v>
      </c>
      <c r="L95" s="59">
        <v>409</v>
      </c>
      <c r="M95" s="59">
        <v>417</v>
      </c>
      <c r="N95" s="59">
        <v>475</v>
      </c>
      <c r="O95" s="59">
        <v>431</v>
      </c>
      <c r="P95" s="59">
        <v>409</v>
      </c>
      <c r="Q95" s="59">
        <v>338</v>
      </c>
      <c r="R95" s="59">
        <v>322</v>
      </c>
      <c r="S95" s="59">
        <v>379</v>
      </c>
      <c r="T95" s="59">
        <v>330</v>
      </c>
      <c r="U95" s="59">
        <v>161</v>
      </c>
      <c r="V95" s="59">
        <v>111</v>
      </c>
      <c r="W95" s="59">
        <v>67</v>
      </c>
      <c r="X95" s="59">
        <v>29</v>
      </c>
      <c r="Y95" s="59">
        <v>25</v>
      </c>
      <c r="Z95" s="59">
        <v>25</v>
      </c>
      <c r="AA95" s="59">
        <v>16</v>
      </c>
      <c r="AB95" s="59">
        <v>17</v>
      </c>
      <c r="AC95" s="59">
        <v>9</v>
      </c>
      <c r="AD95" s="59">
        <v>17</v>
      </c>
      <c r="AE95" s="59">
        <v>4</v>
      </c>
      <c r="AF95" s="59">
        <v>11</v>
      </c>
      <c r="AG95" s="59">
        <v>8</v>
      </c>
      <c r="AH95" s="59">
        <v>1</v>
      </c>
      <c r="AI95" s="59">
        <v>3</v>
      </c>
      <c r="AJ95" s="59">
        <v>2</v>
      </c>
      <c r="AK95" s="59">
        <v>0</v>
      </c>
      <c r="AL95" s="59">
        <v>0</v>
      </c>
      <c r="AM95" s="59">
        <v>0</v>
      </c>
      <c r="AN95" s="59">
        <v>0</v>
      </c>
      <c r="AO95" s="59">
        <v>0</v>
      </c>
      <c r="AP95" s="59">
        <v>0</v>
      </c>
      <c r="AQ95" s="59">
        <v>0</v>
      </c>
      <c r="AR95" s="139">
        <v>0</v>
      </c>
      <c r="AS95" s="59">
        <v>0</v>
      </c>
      <c r="AT95" s="59">
        <v>0</v>
      </c>
    </row>
    <row r="96" spans="1:51" ht="15" customHeight="1" x14ac:dyDescent="0.25">
      <c r="A96" s="48" t="s">
        <v>1</v>
      </c>
      <c r="B96" s="59">
        <v>702</v>
      </c>
      <c r="C96" s="59">
        <v>652</v>
      </c>
      <c r="D96" s="59">
        <v>614</v>
      </c>
      <c r="E96" s="59">
        <v>632</v>
      </c>
      <c r="F96" s="59">
        <v>631</v>
      </c>
      <c r="G96" s="59">
        <v>718</v>
      </c>
      <c r="H96" s="59">
        <v>656</v>
      </c>
      <c r="I96" s="59">
        <v>705</v>
      </c>
      <c r="J96" s="59">
        <v>669</v>
      </c>
      <c r="K96" s="59">
        <v>704</v>
      </c>
      <c r="L96" s="59">
        <v>655</v>
      </c>
      <c r="M96" s="59">
        <v>650</v>
      </c>
      <c r="N96" s="59">
        <v>688</v>
      </c>
      <c r="O96" s="59">
        <v>699</v>
      </c>
      <c r="P96" s="59">
        <v>623</v>
      </c>
      <c r="Q96" s="59">
        <v>548</v>
      </c>
      <c r="R96" s="59">
        <v>511</v>
      </c>
      <c r="S96" s="59">
        <v>575</v>
      </c>
      <c r="T96" s="59">
        <v>493</v>
      </c>
      <c r="U96" s="59">
        <v>264</v>
      </c>
      <c r="V96" s="59">
        <v>181</v>
      </c>
      <c r="W96" s="59">
        <v>108</v>
      </c>
      <c r="X96" s="59">
        <v>52</v>
      </c>
      <c r="Y96" s="59">
        <v>47</v>
      </c>
      <c r="Z96" s="59">
        <v>38</v>
      </c>
      <c r="AA96" s="59">
        <v>26</v>
      </c>
      <c r="AB96" s="59">
        <v>26</v>
      </c>
      <c r="AC96" s="59">
        <v>25</v>
      </c>
      <c r="AD96" s="59">
        <v>23</v>
      </c>
      <c r="AE96" s="59">
        <v>12</v>
      </c>
      <c r="AF96" s="59">
        <v>14</v>
      </c>
      <c r="AG96" s="59">
        <v>15</v>
      </c>
      <c r="AH96" s="59">
        <v>2</v>
      </c>
      <c r="AI96" s="59">
        <v>3</v>
      </c>
      <c r="AJ96" s="59">
        <v>3</v>
      </c>
      <c r="AK96" s="59">
        <v>0</v>
      </c>
      <c r="AL96" s="59">
        <v>0</v>
      </c>
      <c r="AM96" s="59">
        <v>0</v>
      </c>
      <c r="AN96" s="59">
        <v>0</v>
      </c>
      <c r="AO96" s="59">
        <v>0</v>
      </c>
      <c r="AP96" s="59">
        <v>0</v>
      </c>
      <c r="AQ96" s="59">
        <v>0</v>
      </c>
      <c r="AR96" s="139">
        <v>0</v>
      </c>
      <c r="AS96" s="59">
        <v>0</v>
      </c>
      <c r="AT96" s="59">
        <v>0</v>
      </c>
    </row>
    <row r="97" spans="1:51" ht="15" customHeight="1" x14ac:dyDescent="0.25">
      <c r="A97" s="42"/>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138"/>
      <c r="AS97" s="58"/>
      <c r="AT97" s="58"/>
    </row>
    <row r="98" spans="1:51" ht="15" customHeight="1" x14ac:dyDescent="0.25">
      <c r="A98" s="87" t="s">
        <v>109</v>
      </c>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138"/>
      <c r="AS98" s="58"/>
      <c r="AT98" s="58"/>
    </row>
    <row r="99" spans="1:51" ht="15" customHeight="1" x14ac:dyDescent="0.25">
      <c r="A99" s="48" t="s">
        <v>152</v>
      </c>
      <c r="B99" s="65">
        <v>73.012048192771104</v>
      </c>
      <c r="C99" s="65">
        <v>73.878627968337696</v>
      </c>
      <c r="D99" s="65">
        <v>76.029055690072596</v>
      </c>
      <c r="E99" s="65">
        <v>73.684210526315795</v>
      </c>
      <c r="F99" s="65">
        <v>75.240384615384599</v>
      </c>
      <c r="G99" s="65">
        <v>72.651356993736997</v>
      </c>
      <c r="H99" s="65">
        <v>74.456521739130395</v>
      </c>
      <c r="I99" s="65">
        <v>71.785028790786996</v>
      </c>
      <c r="J99" s="65">
        <v>69.216061185468405</v>
      </c>
      <c r="K99" s="65">
        <v>70</v>
      </c>
      <c r="L99" s="65">
        <v>72.8706624605678</v>
      </c>
      <c r="M99" s="65">
        <v>69.529983792544598</v>
      </c>
      <c r="N99" s="65">
        <v>69.047619047619094</v>
      </c>
      <c r="O99" s="65">
        <v>69.572107765451705</v>
      </c>
      <c r="P99" s="65">
        <v>67.678571428571402</v>
      </c>
      <c r="Q99" s="65">
        <v>68.301886792452805</v>
      </c>
      <c r="R99" s="65">
        <v>70.436507936507894</v>
      </c>
      <c r="S99" s="65">
        <v>71.8480138169257</v>
      </c>
      <c r="T99" s="65">
        <v>72.270742358078607</v>
      </c>
      <c r="U99" s="65">
        <v>63.1111111111111</v>
      </c>
      <c r="V99" s="65">
        <v>60.377358490566003</v>
      </c>
      <c r="W99" s="65">
        <v>62.5</v>
      </c>
      <c r="X99" s="65" t="s">
        <v>250</v>
      </c>
      <c r="Y99" s="65" t="s">
        <v>250</v>
      </c>
      <c r="Z99" s="65" t="s">
        <v>250</v>
      </c>
      <c r="AA99" s="65" t="s">
        <v>250</v>
      </c>
      <c r="AB99" s="65" t="s">
        <v>250</v>
      </c>
      <c r="AC99" s="65" t="s">
        <v>250</v>
      </c>
      <c r="AD99" s="65" t="s">
        <v>250</v>
      </c>
      <c r="AE99" s="65" t="s">
        <v>250</v>
      </c>
      <c r="AF99" s="65" t="s">
        <v>250</v>
      </c>
      <c r="AG99" s="65" t="s">
        <v>250</v>
      </c>
      <c r="AH99" s="65" t="s">
        <v>250</v>
      </c>
      <c r="AI99" s="65" t="s">
        <v>250</v>
      </c>
      <c r="AJ99" s="65" t="s">
        <v>250</v>
      </c>
      <c r="AK99" s="65" t="s">
        <v>250</v>
      </c>
      <c r="AL99" s="65" t="s">
        <v>250</v>
      </c>
      <c r="AM99" s="65" t="s">
        <v>250</v>
      </c>
      <c r="AN99" s="65" t="s">
        <v>250</v>
      </c>
      <c r="AO99" s="65" t="s">
        <v>250</v>
      </c>
      <c r="AP99" s="65" t="s">
        <v>250</v>
      </c>
      <c r="AQ99" s="65" t="s">
        <v>250</v>
      </c>
      <c r="AR99" s="148" t="s">
        <v>250</v>
      </c>
      <c r="AS99" s="65" t="s">
        <v>250</v>
      </c>
      <c r="AT99" s="65" t="s">
        <v>250</v>
      </c>
      <c r="AU99" s="40"/>
      <c r="AV99" s="112"/>
      <c r="AW99" s="112"/>
      <c r="AX99" s="112"/>
      <c r="AY99" s="112"/>
    </row>
    <row r="100" spans="1:51" ht="15" customHeight="1" x14ac:dyDescent="0.25">
      <c r="A100" s="48" t="s">
        <v>153</v>
      </c>
      <c r="B100" s="57">
        <v>4.8547854785478499</v>
      </c>
      <c r="C100" s="57">
        <v>4.6464285714285696</v>
      </c>
      <c r="D100" s="57">
        <v>4.4012738853503199</v>
      </c>
      <c r="E100" s="57">
        <v>4.2792207792207799</v>
      </c>
      <c r="F100" s="57">
        <v>4.3194888178913704</v>
      </c>
      <c r="G100" s="57">
        <v>4.3419540229885101</v>
      </c>
      <c r="H100" s="57">
        <v>4.2287104622871103</v>
      </c>
      <c r="I100" s="57">
        <v>4.3689839572192497</v>
      </c>
      <c r="J100" s="57">
        <v>3.9972375690607702</v>
      </c>
      <c r="K100" s="57">
        <v>4.12646370023419</v>
      </c>
      <c r="L100" s="57">
        <v>4.2727272727272698</v>
      </c>
      <c r="M100" s="57">
        <v>4.6456876456876497</v>
      </c>
      <c r="N100" s="57">
        <v>3.9729064039408901</v>
      </c>
      <c r="O100" s="57">
        <v>4.24829157175399</v>
      </c>
      <c r="P100" s="57">
        <v>3.7889182058047499</v>
      </c>
      <c r="Q100" s="57">
        <v>4.0276243093922703</v>
      </c>
      <c r="R100" s="57">
        <v>4.2056338028168998</v>
      </c>
      <c r="S100" s="57">
        <v>3.7235576923076898</v>
      </c>
      <c r="T100" s="57">
        <v>3.8700906344410901</v>
      </c>
      <c r="U100" s="57">
        <v>4.6408450704225404</v>
      </c>
      <c r="V100" s="57">
        <v>3.59375</v>
      </c>
      <c r="W100" s="57">
        <v>5.1333333333333302</v>
      </c>
      <c r="X100" s="57" t="s">
        <v>250</v>
      </c>
      <c r="Y100" s="57" t="s">
        <v>250</v>
      </c>
      <c r="Z100" s="57" t="s">
        <v>250</v>
      </c>
      <c r="AA100" s="57" t="s">
        <v>250</v>
      </c>
      <c r="AB100" s="57" t="s">
        <v>250</v>
      </c>
      <c r="AC100" s="57" t="s">
        <v>250</v>
      </c>
      <c r="AD100" s="57" t="s">
        <v>250</v>
      </c>
      <c r="AE100" s="57" t="s">
        <v>250</v>
      </c>
      <c r="AF100" s="57" t="s">
        <v>250</v>
      </c>
      <c r="AG100" s="57" t="s">
        <v>250</v>
      </c>
      <c r="AH100" s="57" t="s">
        <v>250</v>
      </c>
      <c r="AI100" s="57" t="s">
        <v>250</v>
      </c>
      <c r="AJ100" s="57" t="s">
        <v>250</v>
      </c>
      <c r="AK100" s="57" t="s">
        <v>250</v>
      </c>
      <c r="AL100" s="57" t="s">
        <v>250</v>
      </c>
      <c r="AM100" s="57" t="s">
        <v>250</v>
      </c>
      <c r="AN100" s="57" t="s">
        <v>250</v>
      </c>
      <c r="AO100" s="57" t="s">
        <v>250</v>
      </c>
      <c r="AP100" s="57" t="s">
        <v>250</v>
      </c>
      <c r="AQ100" s="57" t="s">
        <v>250</v>
      </c>
      <c r="AR100" s="144" t="s">
        <v>250</v>
      </c>
      <c r="AS100" s="57" t="s">
        <v>250</v>
      </c>
      <c r="AT100" s="57" t="s">
        <v>250</v>
      </c>
    </row>
    <row r="101" spans="1:51" ht="15" customHeight="1" x14ac:dyDescent="0.25">
      <c r="A101" s="48" t="s">
        <v>154</v>
      </c>
      <c r="B101" s="59">
        <v>1471</v>
      </c>
      <c r="C101" s="59">
        <v>1301</v>
      </c>
      <c r="D101" s="59">
        <v>1382</v>
      </c>
      <c r="E101" s="59">
        <v>1318</v>
      </c>
      <c r="F101" s="59">
        <v>1352</v>
      </c>
      <c r="G101" s="59">
        <v>1511</v>
      </c>
      <c r="H101" s="59">
        <v>1738</v>
      </c>
      <c r="I101" s="59">
        <v>1634</v>
      </c>
      <c r="J101" s="59">
        <v>1447</v>
      </c>
      <c r="K101" s="59">
        <v>1762</v>
      </c>
      <c r="L101" s="59">
        <v>1974</v>
      </c>
      <c r="M101" s="59">
        <v>1993</v>
      </c>
      <c r="N101" s="59">
        <v>1613</v>
      </c>
      <c r="O101" s="59">
        <v>1865</v>
      </c>
      <c r="P101" s="59">
        <v>1436</v>
      </c>
      <c r="Q101" s="59">
        <v>1458</v>
      </c>
      <c r="R101" s="59">
        <v>1493</v>
      </c>
      <c r="S101" s="59">
        <v>1549</v>
      </c>
      <c r="T101" s="59">
        <v>1281</v>
      </c>
      <c r="U101" s="59">
        <v>659</v>
      </c>
      <c r="V101" s="59">
        <v>230</v>
      </c>
      <c r="W101" s="59">
        <v>154</v>
      </c>
      <c r="X101" s="59">
        <v>54</v>
      </c>
      <c r="Y101" s="59">
        <v>74</v>
      </c>
      <c r="Z101" s="59">
        <v>34</v>
      </c>
      <c r="AA101" s="59">
        <v>20</v>
      </c>
      <c r="AB101" s="59">
        <v>6</v>
      </c>
      <c r="AC101" s="59">
        <v>25</v>
      </c>
      <c r="AD101" s="59">
        <v>3</v>
      </c>
      <c r="AE101" s="59">
        <v>15</v>
      </c>
      <c r="AF101" s="59">
        <v>3</v>
      </c>
      <c r="AG101" s="59">
        <v>11</v>
      </c>
      <c r="AH101" s="59">
        <v>0</v>
      </c>
      <c r="AI101" s="59">
        <v>0</v>
      </c>
      <c r="AJ101" s="59">
        <v>0</v>
      </c>
      <c r="AK101" s="59">
        <v>1</v>
      </c>
      <c r="AL101" s="59">
        <v>0</v>
      </c>
      <c r="AM101" s="59">
        <v>1</v>
      </c>
      <c r="AN101" s="59">
        <v>0</v>
      </c>
      <c r="AO101" s="59">
        <v>0</v>
      </c>
      <c r="AP101" s="59">
        <v>0</v>
      </c>
      <c r="AQ101" s="59">
        <v>6</v>
      </c>
      <c r="AR101" s="139">
        <v>3</v>
      </c>
      <c r="AS101" s="59">
        <v>10</v>
      </c>
      <c r="AT101" s="59">
        <v>3</v>
      </c>
    </row>
    <row r="102" spans="1:51" ht="15" customHeight="1" x14ac:dyDescent="0.25">
      <c r="A102" s="48" t="s">
        <v>155</v>
      </c>
      <c r="B102" s="59">
        <v>303</v>
      </c>
      <c r="C102" s="59">
        <v>280</v>
      </c>
      <c r="D102" s="59">
        <v>314</v>
      </c>
      <c r="E102" s="59">
        <v>308</v>
      </c>
      <c r="F102" s="59">
        <v>313</v>
      </c>
      <c r="G102" s="59">
        <v>348</v>
      </c>
      <c r="H102" s="59">
        <v>411</v>
      </c>
      <c r="I102" s="59">
        <v>374</v>
      </c>
      <c r="J102" s="59">
        <v>362</v>
      </c>
      <c r="K102" s="59">
        <v>427</v>
      </c>
      <c r="L102" s="59">
        <v>462</v>
      </c>
      <c r="M102" s="59">
        <v>429</v>
      </c>
      <c r="N102" s="59">
        <v>406</v>
      </c>
      <c r="O102" s="59">
        <v>439</v>
      </c>
      <c r="P102" s="59">
        <v>379</v>
      </c>
      <c r="Q102" s="59">
        <v>362</v>
      </c>
      <c r="R102" s="59">
        <v>355</v>
      </c>
      <c r="S102" s="59">
        <v>416</v>
      </c>
      <c r="T102" s="59">
        <v>331</v>
      </c>
      <c r="U102" s="59">
        <v>142</v>
      </c>
      <c r="V102" s="59">
        <v>64</v>
      </c>
      <c r="W102" s="59">
        <v>30</v>
      </c>
      <c r="X102" s="59">
        <v>15</v>
      </c>
      <c r="Y102" s="59">
        <v>16</v>
      </c>
      <c r="Z102" s="59">
        <v>10</v>
      </c>
      <c r="AA102" s="59">
        <v>8</v>
      </c>
      <c r="AB102" s="59">
        <v>3</v>
      </c>
      <c r="AC102" s="59">
        <v>7</v>
      </c>
      <c r="AD102" s="59">
        <v>1</v>
      </c>
      <c r="AE102" s="59">
        <v>4</v>
      </c>
      <c r="AF102" s="59">
        <v>2</v>
      </c>
      <c r="AG102" s="59">
        <v>1</v>
      </c>
      <c r="AH102" s="59">
        <v>0</v>
      </c>
      <c r="AI102" s="59">
        <v>0</v>
      </c>
      <c r="AJ102" s="59">
        <v>0</v>
      </c>
      <c r="AK102" s="59">
        <v>1</v>
      </c>
      <c r="AL102" s="59">
        <v>0</v>
      </c>
      <c r="AM102" s="59">
        <v>1</v>
      </c>
      <c r="AN102" s="59">
        <v>0</v>
      </c>
      <c r="AO102" s="59">
        <v>0</v>
      </c>
      <c r="AP102" s="59">
        <v>0</v>
      </c>
      <c r="AQ102" s="59">
        <v>1</v>
      </c>
      <c r="AR102" s="139">
        <v>1</v>
      </c>
      <c r="AS102" s="59">
        <v>1</v>
      </c>
      <c r="AT102" s="59">
        <v>2</v>
      </c>
    </row>
    <row r="103" spans="1:51" ht="15" customHeight="1" x14ac:dyDescent="0.25">
      <c r="A103" s="48" t="s">
        <v>1</v>
      </c>
      <c r="B103" s="59">
        <v>415</v>
      </c>
      <c r="C103" s="59">
        <v>379</v>
      </c>
      <c r="D103" s="59">
        <v>413</v>
      </c>
      <c r="E103" s="59">
        <v>418</v>
      </c>
      <c r="F103" s="59">
        <v>416</v>
      </c>
      <c r="G103" s="59">
        <v>479</v>
      </c>
      <c r="H103" s="59">
        <v>552</v>
      </c>
      <c r="I103" s="59">
        <v>521</v>
      </c>
      <c r="J103" s="59">
        <v>523</v>
      </c>
      <c r="K103" s="59">
        <v>610</v>
      </c>
      <c r="L103" s="59">
        <v>634</v>
      </c>
      <c r="M103" s="59">
        <v>617</v>
      </c>
      <c r="N103" s="59">
        <v>588</v>
      </c>
      <c r="O103" s="59">
        <v>631</v>
      </c>
      <c r="P103" s="59">
        <v>560</v>
      </c>
      <c r="Q103" s="59">
        <v>530</v>
      </c>
      <c r="R103" s="59">
        <v>504</v>
      </c>
      <c r="S103" s="59">
        <v>579</v>
      </c>
      <c r="T103" s="59">
        <v>458</v>
      </c>
      <c r="U103" s="59">
        <v>225</v>
      </c>
      <c r="V103" s="59">
        <v>106</v>
      </c>
      <c r="W103" s="59">
        <v>48</v>
      </c>
      <c r="X103" s="59">
        <v>28</v>
      </c>
      <c r="Y103" s="59">
        <v>27</v>
      </c>
      <c r="Z103" s="59">
        <v>12</v>
      </c>
      <c r="AA103" s="59">
        <v>9</v>
      </c>
      <c r="AB103" s="59">
        <v>9</v>
      </c>
      <c r="AC103" s="59">
        <v>9</v>
      </c>
      <c r="AD103" s="59">
        <v>3</v>
      </c>
      <c r="AE103" s="59">
        <v>8</v>
      </c>
      <c r="AF103" s="59">
        <v>5</v>
      </c>
      <c r="AG103" s="59">
        <v>4</v>
      </c>
      <c r="AH103" s="59">
        <v>1</v>
      </c>
      <c r="AI103" s="59">
        <v>1</v>
      </c>
      <c r="AJ103" s="59">
        <v>1</v>
      </c>
      <c r="AK103" s="59">
        <v>2</v>
      </c>
      <c r="AL103" s="59">
        <v>1</v>
      </c>
      <c r="AM103" s="59">
        <v>1</v>
      </c>
      <c r="AN103" s="59">
        <v>0</v>
      </c>
      <c r="AO103" s="59">
        <v>0</v>
      </c>
      <c r="AP103" s="59">
        <v>0</v>
      </c>
      <c r="AQ103" s="59">
        <v>2</v>
      </c>
      <c r="AR103" s="139">
        <v>2</v>
      </c>
      <c r="AS103" s="59">
        <v>1</v>
      </c>
      <c r="AT103" s="59">
        <v>2</v>
      </c>
    </row>
    <row r="104" spans="1:51" ht="15" customHeight="1" x14ac:dyDescent="0.25">
      <c r="A104" s="4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138"/>
      <c r="AS104" s="58"/>
      <c r="AT104" s="58"/>
    </row>
    <row r="105" spans="1:51" ht="15" customHeight="1" x14ac:dyDescent="0.25">
      <c r="A105" s="87" t="s">
        <v>110</v>
      </c>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138"/>
      <c r="AS105" s="58"/>
      <c r="AT105" s="58"/>
    </row>
    <row r="106" spans="1:51" ht="15" customHeight="1" x14ac:dyDescent="0.25">
      <c r="A106" s="48" t="s">
        <v>152</v>
      </c>
      <c r="B106" s="65">
        <v>73.282442748091597</v>
      </c>
      <c r="C106" s="65">
        <v>66.777408637873805</v>
      </c>
      <c r="D106" s="65">
        <v>62.682215743440203</v>
      </c>
      <c r="E106" s="65">
        <v>64.819277108433695</v>
      </c>
      <c r="F106" s="65">
        <v>65.706806282722496</v>
      </c>
      <c r="G106" s="65">
        <v>63.027295285359799</v>
      </c>
      <c r="H106" s="65">
        <v>64.619883040935704</v>
      </c>
      <c r="I106" s="65">
        <v>67.177242888402603</v>
      </c>
      <c r="J106" s="65">
        <v>63.636363636363598</v>
      </c>
      <c r="K106" s="65">
        <v>65.233644859813097</v>
      </c>
      <c r="L106" s="65">
        <v>66</v>
      </c>
      <c r="M106" s="65">
        <v>66.367713004484301</v>
      </c>
      <c r="N106" s="65">
        <v>66.994106090373293</v>
      </c>
      <c r="O106" s="65">
        <v>67.543859649122794</v>
      </c>
      <c r="P106" s="65">
        <v>61.931818181818201</v>
      </c>
      <c r="Q106" s="65">
        <v>68.4317718940937</v>
      </c>
      <c r="R106" s="65">
        <v>64.406779661016898</v>
      </c>
      <c r="S106" s="65">
        <v>68.817204301075293</v>
      </c>
      <c r="T106" s="65">
        <v>72.832369942196493</v>
      </c>
      <c r="U106" s="65">
        <v>76.112412177985902</v>
      </c>
      <c r="V106" s="65">
        <v>66.935483870967701</v>
      </c>
      <c r="W106" s="65">
        <v>53.409090909090899</v>
      </c>
      <c r="X106" s="65">
        <v>75</v>
      </c>
      <c r="Y106" s="65">
        <v>61.016949152542402</v>
      </c>
      <c r="Z106" s="65">
        <v>66.6666666666667</v>
      </c>
      <c r="AA106" s="65">
        <v>70.212765957446805</v>
      </c>
      <c r="AB106" s="65">
        <v>56.097560975609802</v>
      </c>
      <c r="AC106" s="65">
        <v>72.9166666666667</v>
      </c>
      <c r="AD106" s="65">
        <v>72.2222222222222</v>
      </c>
      <c r="AE106" s="65">
        <v>60.7843137254902</v>
      </c>
      <c r="AF106" s="65">
        <v>73.469387755102005</v>
      </c>
      <c r="AG106" s="65">
        <v>73.3333333333333</v>
      </c>
      <c r="AH106" s="65">
        <v>74.468085106383</v>
      </c>
      <c r="AI106" s="65">
        <v>63.414634146341498</v>
      </c>
      <c r="AJ106" s="65">
        <v>64.285714285714306</v>
      </c>
      <c r="AK106" s="65">
        <v>77.7777777777778</v>
      </c>
      <c r="AL106" s="65">
        <v>69.230769230769198</v>
      </c>
      <c r="AM106" s="65">
        <v>64.102564102564102</v>
      </c>
      <c r="AN106" s="65">
        <v>55.882352941176499</v>
      </c>
      <c r="AO106" s="65">
        <v>62.857142857142897</v>
      </c>
      <c r="AP106" s="65" t="s">
        <v>250</v>
      </c>
      <c r="AQ106" s="65" t="s">
        <v>250</v>
      </c>
      <c r="AR106" s="148" t="s">
        <v>250</v>
      </c>
      <c r="AS106" s="65" t="s">
        <v>250</v>
      </c>
      <c r="AT106" s="65" t="s">
        <v>250</v>
      </c>
      <c r="AU106" s="40"/>
      <c r="AV106" s="112"/>
      <c r="AW106" s="112"/>
      <c r="AX106" s="112"/>
      <c r="AY106" s="112"/>
    </row>
    <row r="107" spans="1:51" ht="15" customHeight="1" x14ac:dyDescent="0.25">
      <c r="A107" s="48" t="s">
        <v>153</v>
      </c>
      <c r="B107" s="57">
        <v>3.9791666666666701</v>
      </c>
      <c r="C107" s="57">
        <v>4.0398009950248799</v>
      </c>
      <c r="D107" s="57">
        <v>4.3767441860465102</v>
      </c>
      <c r="E107" s="57">
        <v>3.8810408921933099</v>
      </c>
      <c r="F107" s="57">
        <v>3.74501992031872</v>
      </c>
      <c r="G107" s="57">
        <v>3.8976377952755898</v>
      </c>
      <c r="H107" s="57">
        <v>3.9592760180995499</v>
      </c>
      <c r="I107" s="57">
        <v>3.8697068403908799</v>
      </c>
      <c r="J107" s="57">
        <v>3.6700680272108799</v>
      </c>
      <c r="K107" s="57">
        <v>3.5157593123209199</v>
      </c>
      <c r="L107" s="57">
        <v>3.6757575757575802</v>
      </c>
      <c r="M107" s="57">
        <v>3.875</v>
      </c>
      <c r="N107" s="57">
        <v>3.9618768328445699</v>
      </c>
      <c r="O107" s="57">
        <v>3.5220779220779201</v>
      </c>
      <c r="P107" s="57">
        <v>3.7492354740061198</v>
      </c>
      <c r="Q107" s="57">
        <v>3.4970238095238102</v>
      </c>
      <c r="R107" s="57">
        <v>3.7203947368421102</v>
      </c>
      <c r="S107" s="57">
        <v>3.4557291666666701</v>
      </c>
      <c r="T107" s="57">
        <v>3.75992063492063</v>
      </c>
      <c r="U107" s="57">
        <v>4.2240000000000002</v>
      </c>
      <c r="V107" s="57">
        <v>3.7469879518072302</v>
      </c>
      <c r="W107" s="57">
        <v>3.3829787234042601</v>
      </c>
      <c r="X107" s="57">
        <v>3.3333333333333299</v>
      </c>
      <c r="Y107" s="57">
        <v>3.9166666666666701</v>
      </c>
      <c r="Z107" s="57">
        <v>2.9666666666666699</v>
      </c>
      <c r="AA107" s="57">
        <v>3.9090909090909101</v>
      </c>
      <c r="AB107" s="57" t="s">
        <v>250</v>
      </c>
      <c r="AC107" s="57">
        <v>3.7428571428571402</v>
      </c>
      <c r="AD107" s="57" t="s">
        <v>250</v>
      </c>
      <c r="AE107" s="57">
        <v>4.0967741935483897</v>
      </c>
      <c r="AF107" s="57">
        <v>3.6111111111111098</v>
      </c>
      <c r="AG107" s="57">
        <v>3.15151515151515</v>
      </c>
      <c r="AH107" s="57">
        <v>3.3428571428571399</v>
      </c>
      <c r="AI107" s="57" t="s">
        <v>250</v>
      </c>
      <c r="AJ107" s="57" t="s">
        <v>250</v>
      </c>
      <c r="AK107" s="57" t="s">
        <v>250</v>
      </c>
      <c r="AL107" s="57" t="s">
        <v>250</v>
      </c>
      <c r="AM107" s="57" t="s">
        <v>250</v>
      </c>
      <c r="AN107" s="57" t="s">
        <v>250</v>
      </c>
      <c r="AO107" s="57" t="s">
        <v>250</v>
      </c>
      <c r="AP107" s="57" t="s">
        <v>250</v>
      </c>
      <c r="AQ107" s="57" t="s">
        <v>250</v>
      </c>
      <c r="AR107" s="144" t="s">
        <v>250</v>
      </c>
      <c r="AS107" s="57" t="s">
        <v>250</v>
      </c>
      <c r="AT107" s="57" t="s">
        <v>250</v>
      </c>
    </row>
    <row r="108" spans="1:51" ht="15" customHeight="1" x14ac:dyDescent="0.25">
      <c r="A108" s="48" t="s">
        <v>154</v>
      </c>
      <c r="B108" s="59">
        <v>764</v>
      </c>
      <c r="C108" s="59">
        <v>812</v>
      </c>
      <c r="D108" s="59">
        <v>941</v>
      </c>
      <c r="E108" s="59">
        <v>1044</v>
      </c>
      <c r="F108" s="59">
        <v>940</v>
      </c>
      <c r="G108" s="59">
        <v>990</v>
      </c>
      <c r="H108" s="59">
        <v>875</v>
      </c>
      <c r="I108" s="59">
        <v>1188</v>
      </c>
      <c r="J108" s="59">
        <v>1079</v>
      </c>
      <c r="K108" s="59">
        <v>1227</v>
      </c>
      <c r="L108" s="59">
        <v>1213</v>
      </c>
      <c r="M108" s="59">
        <v>1147</v>
      </c>
      <c r="N108" s="59">
        <v>1351</v>
      </c>
      <c r="O108" s="59">
        <v>1356</v>
      </c>
      <c r="P108" s="59">
        <v>1226</v>
      </c>
      <c r="Q108" s="59">
        <v>1175</v>
      </c>
      <c r="R108" s="59">
        <v>1131</v>
      </c>
      <c r="S108" s="59">
        <v>1327</v>
      </c>
      <c r="T108" s="59">
        <v>1895</v>
      </c>
      <c r="U108" s="59">
        <v>6864</v>
      </c>
      <c r="V108" s="59">
        <v>311</v>
      </c>
      <c r="W108" s="59">
        <v>159</v>
      </c>
      <c r="X108" s="59">
        <v>130</v>
      </c>
      <c r="Y108" s="59">
        <v>141</v>
      </c>
      <c r="Z108" s="59">
        <v>89</v>
      </c>
      <c r="AA108" s="59">
        <v>129</v>
      </c>
      <c r="AB108" s="59">
        <v>80</v>
      </c>
      <c r="AC108" s="59">
        <v>131</v>
      </c>
      <c r="AD108" s="59">
        <v>79</v>
      </c>
      <c r="AE108" s="59">
        <v>127</v>
      </c>
      <c r="AF108" s="59">
        <v>130</v>
      </c>
      <c r="AG108" s="59">
        <v>104</v>
      </c>
      <c r="AH108" s="59">
        <v>117</v>
      </c>
      <c r="AI108" s="59">
        <v>112</v>
      </c>
      <c r="AJ108" s="59">
        <v>112</v>
      </c>
      <c r="AK108" s="59">
        <v>98</v>
      </c>
      <c r="AL108" s="59">
        <v>84</v>
      </c>
      <c r="AM108" s="59">
        <v>72</v>
      </c>
      <c r="AN108" s="59">
        <v>51</v>
      </c>
      <c r="AO108" s="59">
        <v>63</v>
      </c>
      <c r="AP108" s="59">
        <v>33</v>
      </c>
      <c r="AQ108" s="59">
        <v>45</v>
      </c>
      <c r="AR108" s="139">
        <v>33</v>
      </c>
      <c r="AS108" s="59">
        <v>85</v>
      </c>
      <c r="AT108" s="59">
        <v>63</v>
      </c>
    </row>
    <row r="109" spans="1:51" ht="15" customHeight="1" x14ac:dyDescent="0.25">
      <c r="A109" s="48" t="s">
        <v>155</v>
      </c>
      <c r="B109" s="59">
        <v>192</v>
      </c>
      <c r="C109" s="59">
        <v>201</v>
      </c>
      <c r="D109" s="59">
        <v>215</v>
      </c>
      <c r="E109" s="59">
        <v>269</v>
      </c>
      <c r="F109" s="59">
        <v>251</v>
      </c>
      <c r="G109" s="59">
        <v>254</v>
      </c>
      <c r="H109" s="59">
        <v>221</v>
      </c>
      <c r="I109" s="59">
        <v>307</v>
      </c>
      <c r="J109" s="59">
        <v>294</v>
      </c>
      <c r="K109" s="59">
        <v>349</v>
      </c>
      <c r="L109" s="59">
        <v>330</v>
      </c>
      <c r="M109" s="59">
        <v>296</v>
      </c>
      <c r="N109" s="59">
        <v>341</v>
      </c>
      <c r="O109" s="59">
        <v>385</v>
      </c>
      <c r="P109" s="59">
        <v>327</v>
      </c>
      <c r="Q109" s="59">
        <v>336</v>
      </c>
      <c r="R109" s="59">
        <v>304</v>
      </c>
      <c r="S109" s="59">
        <v>384</v>
      </c>
      <c r="T109" s="59">
        <v>504</v>
      </c>
      <c r="U109" s="59">
        <v>1625</v>
      </c>
      <c r="V109" s="59">
        <v>83</v>
      </c>
      <c r="W109" s="59">
        <v>47</v>
      </c>
      <c r="X109" s="59">
        <v>39</v>
      </c>
      <c r="Y109" s="59">
        <v>36</v>
      </c>
      <c r="Z109" s="59">
        <v>30</v>
      </c>
      <c r="AA109" s="59">
        <v>33</v>
      </c>
      <c r="AB109" s="59">
        <v>23</v>
      </c>
      <c r="AC109" s="59">
        <v>35</v>
      </c>
      <c r="AD109" s="59">
        <v>26</v>
      </c>
      <c r="AE109" s="59">
        <v>31</v>
      </c>
      <c r="AF109" s="59">
        <v>36</v>
      </c>
      <c r="AG109" s="59">
        <v>33</v>
      </c>
      <c r="AH109" s="59">
        <v>35</v>
      </c>
      <c r="AI109" s="59">
        <v>26</v>
      </c>
      <c r="AJ109" s="59">
        <v>27</v>
      </c>
      <c r="AK109" s="59">
        <v>28</v>
      </c>
      <c r="AL109" s="59">
        <v>27</v>
      </c>
      <c r="AM109" s="59">
        <v>25</v>
      </c>
      <c r="AN109" s="59">
        <v>19</v>
      </c>
      <c r="AO109" s="59">
        <v>22</v>
      </c>
      <c r="AP109" s="59">
        <v>12</v>
      </c>
      <c r="AQ109" s="59">
        <v>11</v>
      </c>
      <c r="AR109" s="139">
        <v>8</v>
      </c>
      <c r="AS109" s="59">
        <v>17</v>
      </c>
      <c r="AT109" s="59">
        <v>9</v>
      </c>
    </row>
    <row r="110" spans="1:51" ht="15" customHeight="1" x14ac:dyDescent="0.25">
      <c r="A110" s="48" t="s">
        <v>1</v>
      </c>
      <c r="B110" s="59">
        <v>262</v>
      </c>
      <c r="C110" s="59">
        <v>301</v>
      </c>
      <c r="D110" s="59">
        <v>343</v>
      </c>
      <c r="E110" s="59">
        <v>415</v>
      </c>
      <c r="F110" s="59">
        <v>382</v>
      </c>
      <c r="G110" s="59">
        <v>403</v>
      </c>
      <c r="H110" s="59">
        <v>342</v>
      </c>
      <c r="I110" s="59">
        <v>457</v>
      </c>
      <c r="J110" s="59">
        <v>462</v>
      </c>
      <c r="K110" s="59">
        <v>535</v>
      </c>
      <c r="L110" s="59">
        <v>500</v>
      </c>
      <c r="M110" s="59">
        <v>446</v>
      </c>
      <c r="N110" s="59">
        <v>509</v>
      </c>
      <c r="O110" s="59">
        <v>570</v>
      </c>
      <c r="P110" s="59">
        <v>528</v>
      </c>
      <c r="Q110" s="59">
        <v>491</v>
      </c>
      <c r="R110" s="59">
        <v>472</v>
      </c>
      <c r="S110" s="59">
        <v>558</v>
      </c>
      <c r="T110" s="59">
        <v>692</v>
      </c>
      <c r="U110" s="59">
        <v>2135</v>
      </c>
      <c r="V110" s="59">
        <v>124</v>
      </c>
      <c r="W110" s="59">
        <v>88</v>
      </c>
      <c r="X110" s="59">
        <v>52</v>
      </c>
      <c r="Y110" s="59">
        <v>59</v>
      </c>
      <c r="Z110" s="59">
        <v>45</v>
      </c>
      <c r="AA110" s="59">
        <v>47</v>
      </c>
      <c r="AB110" s="59">
        <v>41</v>
      </c>
      <c r="AC110" s="59">
        <v>48</v>
      </c>
      <c r="AD110" s="59">
        <v>36</v>
      </c>
      <c r="AE110" s="59">
        <v>51</v>
      </c>
      <c r="AF110" s="59">
        <v>49</v>
      </c>
      <c r="AG110" s="59">
        <v>45</v>
      </c>
      <c r="AH110" s="59">
        <v>47</v>
      </c>
      <c r="AI110" s="59">
        <v>41</v>
      </c>
      <c r="AJ110" s="59">
        <v>42</v>
      </c>
      <c r="AK110" s="59">
        <v>36</v>
      </c>
      <c r="AL110" s="59">
        <v>39</v>
      </c>
      <c r="AM110" s="59">
        <v>39</v>
      </c>
      <c r="AN110" s="59">
        <v>34</v>
      </c>
      <c r="AO110" s="59">
        <v>35</v>
      </c>
      <c r="AP110" s="59">
        <v>22</v>
      </c>
      <c r="AQ110" s="59">
        <v>20</v>
      </c>
      <c r="AR110" s="139">
        <v>15</v>
      </c>
      <c r="AS110" s="59">
        <v>22</v>
      </c>
      <c r="AT110" s="59">
        <v>12</v>
      </c>
    </row>
    <row r="111" spans="1:51" ht="15" customHeight="1" x14ac:dyDescent="0.25">
      <c r="A111" s="4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138"/>
      <c r="AS111" s="58"/>
      <c r="AT111" s="58"/>
    </row>
    <row r="112" spans="1:51" ht="15" customHeight="1" x14ac:dyDescent="0.25">
      <c r="A112" s="34" t="s">
        <v>175</v>
      </c>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139"/>
      <c r="AS112" s="59"/>
      <c r="AT112" s="59"/>
    </row>
    <row r="113" spans="1:51" ht="15" customHeight="1" x14ac:dyDescent="0.25">
      <c r="A113" s="33" t="s">
        <v>152</v>
      </c>
      <c r="B113" s="65">
        <v>75.6613756613757</v>
      </c>
      <c r="C113" s="65">
        <v>76.171875</v>
      </c>
      <c r="D113" s="65">
        <v>74.181478016838199</v>
      </c>
      <c r="E113" s="65">
        <v>76.403207331042395</v>
      </c>
      <c r="F113" s="65">
        <v>76.122672508214706</v>
      </c>
      <c r="G113" s="65">
        <v>74.916759156492802</v>
      </c>
      <c r="H113" s="65">
        <v>76.3</v>
      </c>
      <c r="I113" s="65">
        <v>75.981524249422606</v>
      </c>
      <c r="J113" s="65">
        <v>75.054466230936796</v>
      </c>
      <c r="K113" s="65">
        <v>75.675675675675706</v>
      </c>
      <c r="L113" s="65">
        <v>74.976830398517194</v>
      </c>
      <c r="M113" s="65">
        <v>75.540386803185399</v>
      </c>
      <c r="N113" s="65">
        <v>74.211099020674595</v>
      </c>
      <c r="O113" s="65">
        <v>72.754491017964099</v>
      </c>
      <c r="P113" s="65">
        <v>73.042616451932602</v>
      </c>
      <c r="Q113" s="65">
        <v>71.725826193390404</v>
      </c>
      <c r="R113" s="65">
        <v>72.534332084893904</v>
      </c>
      <c r="S113" s="65">
        <v>70.068027210884395</v>
      </c>
      <c r="T113" s="65">
        <v>72.170439414114497</v>
      </c>
      <c r="U113" s="65">
        <v>70.1232032854209</v>
      </c>
      <c r="V113" s="65">
        <v>72.3241590214067</v>
      </c>
      <c r="W113" s="65">
        <v>72.843450479233198</v>
      </c>
      <c r="X113" s="65">
        <v>74.1883116883117</v>
      </c>
      <c r="Y113" s="65">
        <v>75.100401606425706</v>
      </c>
      <c r="Z113" s="65">
        <v>73.504273504273499</v>
      </c>
      <c r="AA113" s="65">
        <v>69.673704414587306</v>
      </c>
      <c r="AB113" s="65">
        <v>68.846815834767597</v>
      </c>
      <c r="AC113" s="65">
        <v>70.058708414872797</v>
      </c>
      <c r="AD113" s="65">
        <v>65.644171779141104</v>
      </c>
      <c r="AE113" s="65">
        <v>73.002159827213802</v>
      </c>
      <c r="AF113" s="65">
        <v>67.990654205607498</v>
      </c>
      <c r="AG113" s="65">
        <v>68.652849740932595</v>
      </c>
      <c r="AH113" s="65">
        <v>65.798045602605896</v>
      </c>
      <c r="AI113" s="65">
        <v>67.656765676567701</v>
      </c>
      <c r="AJ113" s="65">
        <v>66.363636363636402</v>
      </c>
      <c r="AK113" s="65">
        <v>72.483221476510096</v>
      </c>
      <c r="AL113" s="65">
        <v>69.085173501577302</v>
      </c>
      <c r="AM113" s="65">
        <v>69.172932330827095</v>
      </c>
      <c r="AN113" s="65">
        <v>69.53125</v>
      </c>
      <c r="AO113" s="65">
        <v>72.897196261682197</v>
      </c>
      <c r="AP113" s="65">
        <v>71.428571428571402</v>
      </c>
      <c r="AQ113" s="65">
        <v>66.396761133603206</v>
      </c>
      <c r="AR113" s="148">
        <v>64.935064935064901</v>
      </c>
      <c r="AS113" s="65">
        <v>70.103092783505105</v>
      </c>
      <c r="AT113" s="65">
        <v>59.428571428571402</v>
      </c>
      <c r="AU113" s="40"/>
      <c r="AV113" s="112"/>
      <c r="AW113" s="112"/>
      <c r="AX113" s="112"/>
      <c r="AY113" s="112"/>
    </row>
    <row r="114" spans="1:51" ht="15" customHeight="1" x14ac:dyDescent="0.25">
      <c r="A114" s="33" t="s">
        <v>153</v>
      </c>
      <c r="B114" s="57">
        <v>5.3468531468531504</v>
      </c>
      <c r="C114" s="57">
        <v>5.2230769230769196</v>
      </c>
      <c r="D114" s="57">
        <v>5.0201765447667102</v>
      </c>
      <c r="E114" s="57">
        <v>5.3853073463268402</v>
      </c>
      <c r="F114" s="57">
        <v>5.4532374100719396</v>
      </c>
      <c r="G114" s="57">
        <v>5.22074074074074</v>
      </c>
      <c r="H114" s="57">
        <v>5.1952817824377497</v>
      </c>
      <c r="I114" s="57">
        <v>4.9939209726443803</v>
      </c>
      <c r="J114" s="57">
        <v>5.1277213352685003</v>
      </c>
      <c r="K114" s="57">
        <v>4.93</v>
      </c>
      <c r="L114" s="57">
        <v>4.8182941903584702</v>
      </c>
      <c r="M114" s="57">
        <v>4.7289156626505999</v>
      </c>
      <c r="N114" s="57">
        <v>4.7551319648093804</v>
      </c>
      <c r="O114" s="57">
        <v>4.8545953360768204</v>
      </c>
      <c r="P114" s="57">
        <v>4.7924016282225201</v>
      </c>
      <c r="Q114" s="57">
        <v>4.9197952218429997</v>
      </c>
      <c r="R114" s="57">
        <v>4.3528399311531798</v>
      </c>
      <c r="S114" s="57">
        <v>4.3087378640776697</v>
      </c>
      <c r="T114" s="57">
        <v>4.5664206642066398</v>
      </c>
      <c r="U114" s="57">
        <v>4.44655929721816</v>
      </c>
      <c r="V114" s="57">
        <v>4.3023255813953503</v>
      </c>
      <c r="W114" s="57">
        <v>4.6644736842105301</v>
      </c>
      <c r="X114" s="57">
        <v>4.5251641137855598</v>
      </c>
      <c r="Y114" s="57">
        <v>4.39304812834225</v>
      </c>
      <c r="Z114" s="57">
        <v>4.3633720930232602</v>
      </c>
      <c r="AA114" s="57">
        <v>4.0220385674931096</v>
      </c>
      <c r="AB114" s="57">
        <v>4.2</v>
      </c>
      <c r="AC114" s="57">
        <v>4.2094972067039098</v>
      </c>
      <c r="AD114" s="57">
        <v>4.2336448598130803</v>
      </c>
      <c r="AE114" s="57">
        <v>4.1449704142011798</v>
      </c>
      <c r="AF114" s="57">
        <v>4.0378006872852197</v>
      </c>
      <c r="AG114" s="57">
        <v>4.5924528301886802</v>
      </c>
      <c r="AH114" s="57">
        <v>4.6683168316831702</v>
      </c>
      <c r="AI114" s="57">
        <v>4.38048780487805</v>
      </c>
      <c r="AJ114" s="57">
        <v>4.4977168949771702</v>
      </c>
      <c r="AK114" s="57">
        <v>4.6203703703703702</v>
      </c>
      <c r="AL114" s="57">
        <v>4.6301369863013697</v>
      </c>
      <c r="AM114" s="57">
        <v>5.0597826086956497</v>
      </c>
      <c r="AN114" s="57">
        <v>5.2303370786516901</v>
      </c>
      <c r="AO114" s="57">
        <v>5</v>
      </c>
      <c r="AP114" s="57">
        <v>4.9823529411764698</v>
      </c>
      <c r="AQ114" s="57">
        <v>4.8902439024390203</v>
      </c>
      <c r="AR114" s="144">
        <v>5.7733333333333299</v>
      </c>
      <c r="AS114" s="57">
        <v>5.9117647058823497</v>
      </c>
      <c r="AT114" s="57">
        <v>5.5865384615384599</v>
      </c>
    </row>
    <row r="115" spans="1:51" ht="15" customHeight="1" x14ac:dyDescent="0.25">
      <c r="A115" s="33" t="s">
        <v>154</v>
      </c>
      <c r="B115" s="59">
        <v>3823</v>
      </c>
      <c r="C115" s="59">
        <v>4074</v>
      </c>
      <c r="D115" s="59">
        <v>3981</v>
      </c>
      <c r="E115" s="59">
        <v>3592</v>
      </c>
      <c r="F115" s="59">
        <v>3790</v>
      </c>
      <c r="G115" s="59">
        <v>3524</v>
      </c>
      <c r="H115" s="59">
        <v>3964</v>
      </c>
      <c r="I115" s="59">
        <v>3286</v>
      </c>
      <c r="J115" s="59">
        <v>3533</v>
      </c>
      <c r="K115" s="59">
        <v>3451</v>
      </c>
      <c r="L115" s="59">
        <v>3898</v>
      </c>
      <c r="M115" s="59">
        <v>3140</v>
      </c>
      <c r="N115" s="59">
        <v>3243</v>
      </c>
      <c r="O115" s="59">
        <v>3539</v>
      </c>
      <c r="P115" s="59">
        <v>3532</v>
      </c>
      <c r="Q115" s="59">
        <v>2883</v>
      </c>
      <c r="R115" s="59">
        <v>2529</v>
      </c>
      <c r="S115" s="59">
        <v>2219</v>
      </c>
      <c r="T115" s="59">
        <v>2475</v>
      </c>
      <c r="U115" s="59">
        <v>3037</v>
      </c>
      <c r="V115" s="59">
        <v>2035</v>
      </c>
      <c r="W115" s="59">
        <v>2127</v>
      </c>
      <c r="X115" s="59">
        <v>2068</v>
      </c>
      <c r="Y115" s="59">
        <v>1643</v>
      </c>
      <c r="Z115" s="59">
        <v>1501</v>
      </c>
      <c r="AA115" s="59">
        <v>1460</v>
      </c>
      <c r="AB115" s="59">
        <v>1680</v>
      </c>
      <c r="AC115" s="59">
        <v>1507</v>
      </c>
      <c r="AD115" s="59">
        <v>1359</v>
      </c>
      <c r="AE115" s="59">
        <v>1401</v>
      </c>
      <c r="AF115" s="59">
        <v>1175</v>
      </c>
      <c r="AG115" s="59">
        <v>1217</v>
      </c>
      <c r="AH115" s="59">
        <v>943</v>
      </c>
      <c r="AI115" s="59">
        <v>898</v>
      </c>
      <c r="AJ115" s="59">
        <v>985</v>
      </c>
      <c r="AK115" s="59">
        <v>998</v>
      </c>
      <c r="AL115" s="59">
        <v>1014</v>
      </c>
      <c r="AM115" s="59">
        <v>931</v>
      </c>
      <c r="AN115" s="59">
        <v>931</v>
      </c>
      <c r="AO115" s="59">
        <v>780</v>
      </c>
      <c r="AP115" s="59">
        <v>847</v>
      </c>
      <c r="AQ115" s="59">
        <v>802</v>
      </c>
      <c r="AR115" s="139">
        <v>866</v>
      </c>
      <c r="AS115" s="59">
        <v>804</v>
      </c>
      <c r="AT115" s="59">
        <v>581</v>
      </c>
    </row>
    <row r="116" spans="1:51" ht="15" customHeight="1" x14ac:dyDescent="0.25">
      <c r="A116" s="33" t="s">
        <v>155</v>
      </c>
      <c r="B116" s="59">
        <v>715</v>
      </c>
      <c r="C116" s="59">
        <v>780</v>
      </c>
      <c r="D116" s="59">
        <v>793</v>
      </c>
      <c r="E116" s="59">
        <v>667</v>
      </c>
      <c r="F116" s="59">
        <v>695</v>
      </c>
      <c r="G116" s="59">
        <v>675</v>
      </c>
      <c r="H116" s="59">
        <v>763</v>
      </c>
      <c r="I116" s="59">
        <v>658</v>
      </c>
      <c r="J116" s="59">
        <v>689</v>
      </c>
      <c r="K116" s="59">
        <v>700</v>
      </c>
      <c r="L116" s="59">
        <v>809</v>
      </c>
      <c r="M116" s="59">
        <v>664</v>
      </c>
      <c r="N116" s="59">
        <v>682</v>
      </c>
      <c r="O116" s="59">
        <v>729</v>
      </c>
      <c r="P116" s="59">
        <v>737</v>
      </c>
      <c r="Q116" s="59">
        <v>586</v>
      </c>
      <c r="R116" s="59">
        <v>581</v>
      </c>
      <c r="S116" s="59">
        <v>515</v>
      </c>
      <c r="T116" s="59">
        <v>542</v>
      </c>
      <c r="U116" s="59">
        <v>683</v>
      </c>
      <c r="V116" s="59">
        <v>473</v>
      </c>
      <c r="W116" s="59">
        <v>456</v>
      </c>
      <c r="X116" s="59">
        <v>457</v>
      </c>
      <c r="Y116" s="59">
        <v>374</v>
      </c>
      <c r="Z116" s="59">
        <v>344</v>
      </c>
      <c r="AA116" s="59">
        <v>363</v>
      </c>
      <c r="AB116" s="59">
        <v>400</v>
      </c>
      <c r="AC116" s="59">
        <v>358</v>
      </c>
      <c r="AD116" s="59">
        <v>321</v>
      </c>
      <c r="AE116" s="59">
        <v>338</v>
      </c>
      <c r="AF116" s="59">
        <v>291</v>
      </c>
      <c r="AG116" s="59">
        <v>265</v>
      </c>
      <c r="AH116" s="59">
        <v>202</v>
      </c>
      <c r="AI116" s="59">
        <v>205</v>
      </c>
      <c r="AJ116" s="59">
        <v>219</v>
      </c>
      <c r="AK116" s="59">
        <v>216</v>
      </c>
      <c r="AL116" s="59">
        <v>219</v>
      </c>
      <c r="AM116" s="59">
        <v>184</v>
      </c>
      <c r="AN116" s="59">
        <v>178</v>
      </c>
      <c r="AO116" s="59">
        <v>156</v>
      </c>
      <c r="AP116" s="59">
        <v>170</v>
      </c>
      <c r="AQ116" s="59">
        <v>164</v>
      </c>
      <c r="AR116" s="139">
        <v>150</v>
      </c>
      <c r="AS116" s="59">
        <v>136</v>
      </c>
      <c r="AT116" s="59">
        <v>104</v>
      </c>
    </row>
    <row r="117" spans="1:51" ht="15" customHeight="1" x14ac:dyDescent="0.25">
      <c r="A117" s="33" t="s">
        <v>1</v>
      </c>
      <c r="B117" s="59">
        <v>945</v>
      </c>
      <c r="C117" s="59">
        <v>1024</v>
      </c>
      <c r="D117" s="59">
        <v>1069</v>
      </c>
      <c r="E117" s="59">
        <v>873</v>
      </c>
      <c r="F117" s="59">
        <v>913</v>
      </c>
      <c r="G117" s="59">
        <v>901</v>
      </c>
      <c r="H117" s="59">
        <v>1000</v>
      </c>
      <c r="I117" s="59">
        <v>866</v>
      </c>
      <c r="J117" s="59">
        <v>918</v>
      </c>
      <c r="K117" s="59">
        <v>925</v>
      </c>
      <c r="L117" s="59">
        <v>1079</v>
      </c>
      <c r="M117" s="59">
        <v>879</v>
      </c>
      <c r="N117" s="59">
        <v>919</v>
      </c>
      <c r="O117" s="59">
        <v>1002</v>
      </c>
      <c r="P117" s="59">
        <v>1009</v>
      </c>
      <c r="Q117" s="59">
        <v>817</v>
      </c>
      <c r="R117" s="59">
        <v>801</v>
      </c>
      <c r="S117" s="59">
        <v>735</v>
      </c>
      <c r="T117" s="59">
        <v>751</v>
      </c>
      <c r="U117" s="59">
        <v>974</v>
      </c>
      <c r="V117" s="59">
        <v>654</v>
      </c>
      <c r="W117" s="59">
        <v>626</v>
      </c>
      <c r="X117" s="59">
        <v>616</v>
      </c>
      <c r="Y117" s="59">
        <v>498</v>
      </c>
      <c r="Z117" s="59">
        <v>468</v>
      </c>
      <c r="AA117" s="59">
        <v>521</v>
      </c>
      <c r="AB117" s="59">
        <v>581</v>
      </c>
      <c r="AC117" s="59">
        <v>511</v>
      </c>
      <c r="AD117" s="59">
        <v>489</v>
      </c>
      <c r="AE117" s="59">
        <v>463</v>
      </c>
      <c r="AF117" s="59">
        <v>428</v>
      </c>
      <c r="AG117" s="59">
        <v>386</v>
      </c>
      <c r="AH117" s="59">
        <v>307</v>
      </c>
      <c r="AI117" s="59">
        <v>303</v>
      </c>
      <c r="AJ117" s="59">
        <v>330</v>
      </c>
      <c r="AK117" s="59">
        <v>298</v>
      </c>
      <c r="AL117" s="59">
        <v>317</v>
      </c>
      <c r="AM117" s="59">
        <v>266</v>
      </c>
      <c r="AN117" s="59">
        <v>256</v>
      </c>
      <c r="AO117" s="59">
        <v>214</v>
      </c>
      <c r="AP117" s="59">
        <v>238</v>
      </c>
      <c r="AQ117" s="59">
        <v>247</v>
      </c>
      <c r="AR117" s="139">
        <v>231</v>
      </c>
      <c r="AS117" s="59">
        <v>194</v>
      </c>
      <c r="AT117" s="59">
        <v>175</v>
      </c>
    </row>
    <row r="118" spans="1:51" ht="15" customHeight="1" x14ac:dyDescent="0.25">
      <c r="A118" s="42"/>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138"/>
      <c r="AS118" s="114"/>
      <c r="AT118" s="114"/>
    </row>
    <row r="119" spans="1:51" ht="15" customHeight="1" x14ac:dyDescent="0.25">
      <c r="A119" s="34" t="s">
        <v>40</v>
      </c>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139"/>
      <c r="AS119" s="59"/>
      <c r="AT119" s="59"/>
    </row>
    <row r="120" spans="1:51" ht="15" customHeight="1" x14ac:dyDescent="0.25">
      <c r="A120" s="33" t="s">
        <v>152</v>
      </c>
      <c r="B120" s="65">
        <v>67.4300254452926</v>
      </c>
      <c r="C120" s="65">
        <v>68.087431693989103</v>
      </c>
      <c r="D120" s="65">
        <v>71.985815602836894</v>
      </c>
      <c r="E120" s="65">
        <v>68.346111719605702</v>
      </c>
      <c r="F120" s="65">
        <v>71.780515117581203</v>
      </c>
      <c r="G120" s="65">
        <v>68.078175895765497</v>
      </c>
      <c r="H120" s="65">
        <v>68.355855855855907</v>
      </c>
      <c r="I120" s="65">
        <v>67.1875</v>
      </c>
      <c r="J120" s="65">
        <v>66.274089935760202</v>
      </c>
      <c r="K120" s="65">
        <v>64.598930481283404</v>
      </c>
      <c r="L120" s="65">
        <v>66.876971608832804</v>
      </c>
      <c r="M120" s="65">
        <v>66.903553299492401</v>
      </c>
      <c r="N120" s="65">
        <v>65.876777251184805</v>
      </c>
      <c r="O120" s="65">
        <v>64.260563380281695</v>
      </c>
      <c r="P120" s="65">
        <v>64.259597806215695</v>
      </c>
      <c r="Q120" s="65">
        <v>61.819887429643501</v>
      </c>
      <c r="R120" s="65">
        <v>64.034334763948493</v>
      </c>
      <c r="S120" s="65">
        <v>62.866449511400603</v>
      </c>
      <c r="T120" s="65">
        <v>64.958217270194993</v>
      </c>
      <c r="U120" s="65">
        <v>65.324384787471999</v>
      </c>
      <c r="V120" s="65">
        <v>64.227166276346594</v>
      </c>
      <c r="W120" s="65">
        <v>63.5002878526195</v>
      </c>
      <c r="X120" s="65">
        <v>62.769431743958201</v>
      </c>
      <c r="Y120" s="65">
        <v>63.0943931866572</v>
      </c>
      <c r="Z120" s="65">
        <v>65.268579838116295</v>
      </c>
      <c r="AA120" s="65">
        <v>59.530583214793701</v>
      </c>
      <c r="AB120" s="65">
        <v>61.545064377682401</v>
      </c>
      <c r="AC120" s="65">
        <v>60.834088848594703</v>
      </c>
      <c r="AD120" s="65">
        <v>60.606060606060602</v>
      </c>
      <c r="AE120" s="65">
        <v>63.740458015267201</v>
      </c>
      <c r="AF120" s="65">
        <v>63.098878695209002</v>
      </c>
      <c r="AG120" s="65">
        <v>61.884368308351199</v>
      </c>
      <c r="AH120" s="65">
        <v>64.260768335273596</v>
      </c>
      <c r="AI120" s="65">
        <v>64.334085778781002</v>
      </c>
      <c r="AJ120" s="65">
        <v>61.818181818181799</v>
      </c>
      <c r="AK120" s="65">
        <v>57.214554579673802</v>
      </c>
      <c r="AL120" s="65">
        <v>63.625450180072001</v>
      </c>
      <c r="AM120" s="65">
        <v>60.789149198520299</v>
      </c>
      <c r="AN120" s="65">
        <v>58.221024258760103</v>
      </c>
      <c r="AO120" s="65">
        <v>63.354838709677402</v>
      </c>
      <c r="AP120" s="65">
        <v>59.916782246879301</v>
      </c>
      <c r="AQ120" s="65">
        <v>60.083449235048697</v>
      </c>
      <c r="AR120" s="148">
        <v>57.6294277929155</v>
      </c>
      <c r="AS120" s="65">
        <v>60.357675111773503</v>
      </c>
      <c r="AT120" s="65">
        <v>57.428571428571402</v>
      </c>
      <c r="AU120" s="40"/>
      <c r="AV120" s="112"/>
      <c r="AW120" s="112"/>
      <c r="AX120" s="112"/>
      <c r="AY120" s="112"/>
    </row>
    <row r="121" spans="1:51" ht="15" customHeight="1" x14ac:dyDescent="0.25">
      <c r="A121" s="33" t="s">
        <v>153</v>
      </c>
      <c r="B121" s="57">
        <v>4.5396226415094301</v>
      </c>
      <c r="C121" s="57">
        <v>4.5441412520064199</v>
      </c>
      <c r="D121" s="57">
        <v>4.7487684729064004</v>
      </c>
      <c r="E121" s="57">
        <v>4.71314102564103</v>
      </c>
      <c r="F121" s="57">
        <v>4.7051482059282401</v>
      </c>
      <c r="G121" s="57">
        <v>4.7065390749601299</v>
      </c>
      <c r="H121" s="57">
        <v>4.63920922570016</v>
      </c>
      <c r="I121" s="57">
        <v>4.56104651162791</v>
      </c>
      <c r="J121" s="57">
        <v>4.3085621970920798</v>
      </c>
      <c r="K121" s="57">
        <v>4.35430463576159</v>
      </c>
      <c r="L121" s="57">
        <v>4.4764150943396199</v>
      </c>
      <c r="M121" s="57">
        <v>4.7253414264036397</v>
      </c>
      <c r="N121" s="57">
        <v>4.2071942446043202</v>
      </c>
      <c r="O121" s="57">
        <v>4.3356164383561602</v>
      </c>
      <c r="P121" s="57">
        <v>4.2304409672830703</v>
      </c>
      <c r="Q121" s="57">
        <v>4.0789074355083503</v>
      </c>
      <c r="R121" s="57">
        <v>4.0643431635388696</v>
      </c>
      <c r="S121" s="57">
        <v>4.2984455958549201</v>
      </c>
      <c r="T121" s="57">
        <v>4.2564322469982896</v>
      </c>
      <c r="U121" s="57">
        <v>4.4160958904109604</v>
      </c>
      <c r="V121" s="57">
        <v>4.3500455788514101</v>
      </c>
      <c r="W121" s="57">
        <v>4.2266545784224796</v>
      </c>
      <c r="X121" s="57">
        <v>4.1696149843912602</v>
      </c>
      <c r="Y121" s="57">
        <v>4.25084364454443</v>
      </c>
      <c r="Z121" s="57">
        <v>4.1364148816234501</v>
      </c>
      <c r="AA121" s="57">
        <v>3.97013142174433</v>
      </c>
      <c r="AB121" s="57">
        <v>3.9121338912133901</v>
      </c>
      <c r="AC121" s="57">
        <v>4.1937406855439603</v>
      </c>
      <c r="AD121" s="57">
        <v>3.8903225806451598</v>
      </c>
      <c r="AE121" s="57">
        <v>4.6511976047904202</v>
      </c>
      <c r="AF121" s="57">
        <v>4.0791599353796402</v>
      </c>
      <c r="AG121" s="57">
        <v>4.4532871972318304</v>
      </c>
      <c r="AH121" s="57">
        <v>4.4275362318840603</v>
      </c>
      <c r="AI121" s="57">
        <v>4.73157894736842</v>
      </c>
      <c r="AJ121" s="57">
        <v>4.37450980392157</v>
      </c>
      <c r="AK121" s="57">
        <v>4.5657894736842097</v>
      </c>
      <c r="AL121" s="57">
        <v>4.5716981132075496</v>
      </c>
      <c r="AM121" s="57">
        <v>5.0567951318458402</v>
      </c>
      <c r="AN121" s="57">
        <v>5.1273148148148104</v>
      </c>
      <c r="AO121" s="57">
        <v>4.6741344195519297</v>
      </c>
      <c r="AP121" s="57">
        <v>4.88657407407407</v>
      </c>
      <c r="AQ121" s="57">
        <v>4.8796296296296298</v>
      </c>
      <c r="AR121" s="144">
        <v>5.0851063829787204</v>
      </c>
      <c r="AS121" s="57">
        <v>5.2345679012345698</v>
      </c>
      <c r="AT121" s="57">
        <v>4.9626865671641802</v>
      </c>
    </row>
    <row r="122" spans="1:51" ht="15" customHeight="1" x14ac:dyDescent="0.25">
      <c r="A122" s="33" t="s">
        <v>154</v>
      </c>
      <c r="B122" s="59">
        <v>2406</v>
      </c>
      <c r="C122" s="59">
        <v>2831</v>
      </c>
      <c r="D122" s="59">
        <v>2892</v>
      </c>
      <c r="E122" s="59">
        <v>2941</v>
      </c>
      <c r="F122" s="59">
        <v>3016</v>
      </c>
      <c r="G122" s="59">
        <v>2951</v>
      </c>
      <c r="H122" s="59">
        <v>2816</v>
      </c>
      <c r="I122" s="59">
        <v>3138</v>
      </c>
      <c r="J122" s="59">
        <v>2667</v>
      </c>
      <c r="K122" s="59">
        <v>2630</v>
      </c>
      <c r="L122" s="59">
        <v>2847</v>
      </c>
      <c r="M122" s="59">
        <v>3114</v>
      </c>
      <c r="N122" s="59">
        <v>2924</v>
      </c>
      <c r="O122" s="59">
        <v>3165</v>
      </c>
      <c r="P122" s="59">
        <v>2974</v>
      </c>
      <c r="Q122" s="59">
        <v>2688</v>
      </c>
      <c r="R122" s="59">
        <v>3032</v>
      </c>
      <c r="S122" s="59">
        <v>4148</v>
      </c>
      <c r="T122" s="59">
        <v>4963</v>
      </c>
      <c r="U122" s="59">
        <v>5158</v>
      </c>
      <c r="V122" s="59">
        <v>4772</v>
      </c>
      <c r="W122" s="59">
        <v>4662</v>
      </c>
      <c r="X122" s="59">
        <v>4007</v>
      </c>
      <c r="Y122" s="59">
        <v>3779</v>
      </c>
      <c r="Z122" s="59">
        <v>3669</v>
      </c>
      <c r="AA122" s="59">
        <v>3323</v>
      </c>
      <c r="AB122" s="59">
        <v>2805</v>
      </c>
      <c r="AC122" s="59">
        <v>2814</v>
      </c>
      <c r="AD122" s="59">
        <v>2412</v>
      </c>
      <c r="AE122" s="59">
        <v>3107</v>
      </c>
      <c r="AF122" s="59">
        <v>2525</v>
      </c>
      <c r="AG122" s="59">
        <v>2574</v>
      </c>
      <c r="AH122" s="59">
        <v>2444</v>
      </c>
      <c r="AI122" s="59">
        <v>2697</v>
      </c>
      <c r="AJ122" s="59">
        <v>2231</v>
      </c>
      <c r="AK122" s="59">
        <v>2082</v>
      </c>
      <c r="AL122" s="59">
        <v>2423</v>
      </c>
      <c r="AM122" s="59">
        <v>2493</v>
      </c>
      <c r="AN122" s="59">
        <v>2215</v>
      </c>
      <c r="AO122" s="59">
        <v>2295</v>
      </c>
      <c r="AP122" s="59">
        <v>2111</v>
      </c>
      <c r="AQ122" s="59">
        <v>2108</v>
      </c>
      <c r="AR122" s="139">
        <v>2151</v>
      </c>
      <c r="AS122" s="59">
        <v>2120</v>
      </c>
      <c r="AT122" s="59">
        <v>1995</v>
      </c>
    </row>
    <row r="123" spans="1:51" ht="15" customHeight="1" x14ac:dyDescent="0.25">
      <c r="A123" s="33" t="s">
        <v>155</v>
      </c>
      <c r="B123" s="59">
        <v>530</v>
      </c>
      <c r="C123" s="59">
        <v>623</v>
      </c>
      <c r="D123" s="59">
        <v>609</v>
      </c>
      <c r="E123" s="59">
        <v>624</v>
      </c>
      <c r="F123" s="59">
        <v>641</v>
      </c>
      <c r="G123" s="59">
        <v>627</v>
      </c>
      <c r="H123" s="59">
        <v>607</v>
      </c>
      <c r="I123" s="59">
        <v>688</v>
      </c>
      <c r="J123" s="59">
        <v>619</v>
      </c>
      <c r="K123" s="59">
        <v>604</v>
      </c>
      <c r="L123" s="59">
        <v>636</v>
      </c>
      <c r="M123" s="59">
        <v>659</v>
      </c>
      <c r="N123" s="59">
        <v>695</v>
      </c>
      <c r="O123" s="59">
        <v>730</v>
      </c>
      <c r="P123" s="59">
        <v>703</v>
      </c>
      <c r="Q123" s="59">
        <v>659</v>
      </c>
      <c r="R123" s="59">
        <v>746</v>
      </c>
      <c r="S123" s="59">
        <v>965</v>
      </c>
      <c r="T123" s="59">
        <v>1166</v>
      </c>
      <c r="U123" s="59">
        <v>1168</v>
      </c>
      <c r="V123" s="59">
        <v>1097</v>
      </c>
      <c r="W123" s="59">
        <v>1103</v>
      </c>
      <c r="X123" s="59">
        <v>961</v>
      </c>
      <c r="Y123" s="59">
        <v>889</v>
      </c>
      <c r="Z123" s="59">
        <v>887</v>
      </c>
      <c r="AA123" s="59">
        <v>837</v>
      </c>
      <c r="AB123" s="59">
        <v>717</v>
      </c>
      <c r="AC123" s="59">
        <v>671</v>
      </c>
      <c r="AD123" s="59">
        <v>620</v>
      </c>
      <c r="AE123" s="59">
        <v>668</v>
      </c>
      <c r="AF123" s="59">
        <v>619</v>
      </c>
      <c r="AG123" s="59">
        <v>578</v>
      </c>
      <c r="AH123" s="59">
        <v>552</v>
      </c>
      <c r="AI123" s="59">
        <v>570</v>
      </c>
      <c r="AJ123" s="59">
        <v>510</v>
      </c>
      <c r="AK123" s="59">
        <v>456</v>
      </c>
      <c r="AL123" s="59">
        <v>530</v>
      </c>
      <c r="AM123" s="59">
        <v>493</v>
      </c>
      <c r="AN123" s="59">
        <v>432</v>
      </c>
      <c r="AO123" s="59">
        <v>491</v>
      </c>
      <c r="AP123" s="59">
        <v>432</v>
      </c>
      <c r="AQ123" s="59">
        <v>432</v>
      </c>
      <c r="AR123" s="139">
        <v>423</v>
      </c>
      <c r="AS123" s="59">
        <v>405</v>
      </c>
      <c r="AT123" s="59">
        <v>402</v>
      </c>
    </row>
    <row r="124" spans="1:51" ht="15" customHeight="1" x14ac:dyDescent="0.25">
      <c r="A124" s="109" t="s">
        <v>1</v>
      </c>
      <c r="B124" s="143">
        <v>786</v>
      </c>
      <c r="C124" s="143">
        <v>915</v>
      </c>
      <c r="D124" s="143">
        <v>846</v>
      </c>
      <c r="E124" s="143">
        <v>913</v>
      </c>
      <c r="F124" s="143">
        <v>893</v>
      </c>
      <c r="G124" s="143">
        <v>921</v>
      </c>
      <c r="H124" s="143">
        <v>888</v>
      </c>
      <c r="I124" s="143">
        <v>1024</v>
      </c>
      <c r="J124" s="143">
        <v>934</v>
      </c>
      <c r="K124" s="143">
        <v>935</v>
      </c>
      <c r="L124" s="143">
        <v>951</v>
      </c>
      <c r="M124" s="143">
        <v>985</v>
      </c>
      <c r="N124" s="143">
        <v>1055</v>
      </c>
      <c r="O124" s="143">
        <v>1136</v>
      </c>
      <c r="P124" s="143">
        <v>1094</v>
      </c>
      <c r="Q124" s="143">
        <v>1066</v>
      </c>
      <c r="R124" s="143">
        <v>1165</v>
      </c>
      <c r="S124" s="143">
        <v>1535</v>
      </c>
      <c r="T124" s="143">
        <v>1795</v>
      </c>
      <c r="U124" s="143">
        <v>1788</v>
      </c>
      <c r="V124" s="143">
        <v>1708</v>
      </c>
      <c r="W124" s="143">
        <v>1737</v>
      </c>
      <c r="X124" s="143">
        <v>1531</v>
      </c>
      <c r="Y124" s="143">
        <v>1409</v>
      </c>
      <c r="Z124" s="143">
        <v>1359</v>
      </c>
      <c r="AA124" s="143">
        <v>1406</v>
      </c>
      <c r="AB124" s="143">
        <v>1165</v>
      </c>
      <c r="AC124" s="143">
        <v>1103</v>
      </c>
      <c r="AD124" s="143">
        <v>1023</v>
      </c>
      <c r="AE124" s="143">
        <v>1048</v>
      </c>
      <c r="AF124" s="143">
        <v>981</v>
      </c>
      <c r="AG124" s="143">
        <v>934</v>
      </c>
      <c r="AH124" s="143">
        <v>859</v>
      </c>
      <c r="AI124" s="143">
        <v>886</v>
      </c>
      <c r="AJ124" s="143">
        <v>825</v>
      </c>
      <c r="AK124" s="143">
        <v>797</v>
      </c>
      <c r="AL124" s="143">
        <v>833</v>
      </c>
      <c r="AM124" s="143">
        <v>811</v>
      </c>
      <c r="AN124" s="143">
        <v>742</v>
      </c>
      <c r="AO124" s="143">
        <v>775</v>
      </c>
      <c r="AP124" s="143">
        <v>721</v>
      </c>
      <c r="AQ124" s="143">
        <v>719</v>
      </c>
      <c r="AR124" s="145">
        <v>734</v>
      </c>
      <c r="AS124" s="143">
        <v>671</v>
      </c>
      <c r="AT124" s="143">
        <v>700</v>
      </c>
    </row>
    <row r="125" spans="1:51" ht="15" customHeight="1" x14ac:dyDescent="0.25">
      <c r="A125" s="111"/>
    </row>
    <row r="126" spans="1:51" ht="37.5" customHeight="1" x14ac:dyDescent="0.25">
      <c r="A126" s="179" t="s">
        <v>256</v>
      </c>
      <c r="B126" s="179"/>
      <c r="C126" s="179"/>
      <c r="D126" s="179"/>
      <c r="E126" s="179"/>
      <c r="F126" s="179"/>
      <c r="G126" s="179"/>
      <c r="H126" s="179"/>
      <c r="I126" s="179"/>
      <c r="J126" s="179"/>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88"/>
      <c r="AQ126" s="88"/>
      <c r="AR126" s="88"/>
      <c r="AS126" s="88"/>
    </row>
    <row r="127" spans="1:51" ht="37.5" customHeight="1" x14ac:dyDescent="0.25">
      <c r="A127" s="178" t="s">
        <v>260</v>
      </c>
      <c r="B127" s="178"/>
      <c r="C127" s="178"/>
      <c r="D127" s="178"/>
      <c r="E127" s="178"/>
      <c r="F127" s="178"/>
      <c r="G127" s="178"/>
      <c r="H127" s="178"/>
      <c r="I127" s="178"/>
      <c r="J127" s="178"/>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row>
    <row r="128" spans="1:51" ht="37.5" customHeight="1" x14ac:dyDescent="0.25">
      <c r="A128" s="178" t="s">
        <v>261</v>
      </c>
      <c r="B128" s="178"/>
      <c r="C128" s="178"/>
      <c r="D128" s="178"/>
      <c r="E128" s="178"/>
      <c r="F128" s="178"/>
      <c r="G128" s="178"/>
      <c r="H128" s="178"/>
      <c r="I128" s="178"/>
      <c r="J128" s="178"/>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55"/>
      <c r="AQ128" s="55"/>
      <c r="AR128" s="55"/>
      <c r="AS128" s="55"/>
    </row>
    <row r="129" spans="1:46" ht="37.5" customHeight="1" x14ac:dyDescent="0.25">
      <c r="A129" s="178" t="s">
        <v>262</v>
      </c>
      <c r="B129" s="178"/>
      <c r="C129" s="178"/>
      <c r="D129" s="178"/>
      <c r="E129" s="178"/>
      <c r="F129" s="178"/>
      <c r="G129" s="178"/>
      <c r="H129" s="178"/>
      <c r="I129" s="178"/>
      <c r="J129" s="178"/>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55"/>
      <c r="AQ129" s="55"/>
      <c r="AR129" s="55"/>
      <c r="AS129" s="55"/>
    </row>
    <row r="130" spans="1:46" ht="37.5" customHeight="1" x14ac:dyDescent="0.25">
      <c r="A130" s="178" t="s">
        <v>263</v>
      </c>
      <c r="B130" s="178"/>
      <c r="C130" s="178"/>
      <c r="D130" s="178"/>
      <c r="E130" s="178"/>
      <c r="F130" s="178"/>
      <c r="G130" s="178"/>
      <c r="H130" s="178"/>
      <c r="I130" s="178"/>
      <c r="J130" s="17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row>
    <row r="131" spans="1:46" ht="37.5" customHeight="1" x14ac:dyDescent="0.25">
      <c r="A131" s="178"/>
      <c r="B131" s="178"/>
      <c r="C131" s="178"/>
      <c r="D131" s="178"/>
      <c r="E131" s="178"/>
      <c r="F131" s="178"/>
      <c r="G131" s="178"/>
      <c r="H131" s="178"/>
      <c r="I131" s="178"/>
      <c r="J131" s="178"/>
    </row>
    <row r="132" spans="1:46" ht="37.5" customHeight="1" x14ac:dyDescent="0.25">
      <c r="A132" s="178"/>
      <c r="B132" s="178"/>
      <c r="C132" s="178"/>
      <c r="D132" s="178"/>
      <c r="E132" s="178"/>
      <c r="F132" s="178"/>
      <c r="G132" s="178"/>
      <c r="H132" s="178"/>
      <c r="I132" s="178"/>
      <c r="J132" s="178"/>
    </row>
    <row r="133" spans="1:46" ht="37.5" customHeight="1" x14ac:dyDescent="0.25">
      <c r="A133" s="178"/>
      <c r="B133" s="178"/>
      <c r="C133" s="178"/>
      <c r="D133" s="178"/>
      <c r="E133" s="178"/>
      <c r="F133" s="178"/>
      <c r="G133" s="178"/>
      <c r="H133" s="178"/>
      <c r="I133" s="178"/>
      <c r="J133" s="178"/>
      <c r="AQ133" s="60"/>
      <c r="AR133" s="60"/>
      <c r="AS133" s="60"/>
      <c r="AT133" s="60"/>
    </row>
    <row r="134" spans="1:46" ht="37.5" customHeight="1" x14ac:dyDescent="0.25">
      <c r="A134" s="178"/>
      <c r="B134" s="178"/>
      <c r="C134" s="178"/>
      <c r="D134" s="178"/>
      <c r="E134" s="178"/>
      <c r="F134" s="178"/>
      <c r="G134" s="178"/>
      <c r="H134" s="178"/>
      <c r="I134" s="178"/>
      <c r="J134" s="178"/>
      <c r="AQ134" s="60"/>
      <c r="AR134" s="60"/>
      <c r="AS134" s="60"/>
      <c r="AT134" s="60"/>
    </row>
    <row r="135" spans="1:46" ht="15" customHeight="1" x14ac:dyDescent="0.25">
      <c r="AQ135" s="60"/>
      <c r="AR135" s="60"/>
      <c r="AS135" s="60"/>
      <c r="AT135" s="60"/>
    </row>
    <row r="136" spans="1:46" ht="15" customHeight="1" x14ac:dyDescent="0.25"/>
    <row r="137" spans="1:46" ht="15" customHeight="1" x14ac:dyDescent="0.25"/>
    <row r="138" spans="1:46" ht="15" customHeight="1" x14ac:dyDescent="0.25"/>
    <row r="139" spans="1:46" ht="15" customHeight="1" x14ac:dyDescent="0.25"/>
    <row r="140" spans="1:46" ht="15" customHeight="1" x14ac:dyDescent="0.25"/>
    <row r="141" spans="1:46" ht="15" customHeight="1" x14ac:dyDescent="0.25"/>
    <row r="142" spans="1:46" ht="15" customHeight="1" x14ac:dyDescent="0.25"/>
    <row r="143" spans="1:46" ht="15" customHeight="1" x14ac:dyDescent="0.25"/>
    <row r="144" spans="1:46"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sheetData>
  <mergeCells count="10">
    <mergeCell ref="AR3:AT3"/>
    <mergeCell ref="A131:J131"/>
    <mergeCell ref="A132:J132"/>
    <mergeCell ref="A133:J133"/>
    <mergeCell ref="A134:J134"/>
    <mergeCell ref="A126:J126"/>
    <mergeCell ref="A127:J127"/>
    <mergeCell ref="A128:J128"/>
    <mergeCell ref="A129:J129"/>
    <mergeCell ref="A130:J130"/>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37"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00"/>
  <sheetViews>
    <sheetView showGridLines="0" zoomScaleNormal="100" workbookViewId="0">
      <pane xSplit="1" ySplit="4" topLeftCell="B5" activePane="bottomRight" state="frozen"/>
      <selection activeCell="A39" sqref="A39"/>
      <selection pane="topRight" activeCell="A39" sqref="A39"/>
      <selection pane="bottomLeft" activeCell="A39" sqref="A39"/>
      <selection pane="bottomRight" activeCell="A2" sqref="A2"/>
    </sheetView>
  </sheetViews>
  <sheetFormatPr defaultRowHeight="13.2" x14ac:dyDescent="0.25"/>
  <cols>
    <col min="1" max="1" width="56.6640625" customWidth="1"/>
    <col min="2" max="100" width="9.6640625" customWidth="1"/>
  </cols>
  <sheetData>
    <row r="1" spans="1:47" ht="15" customHeight="1" x14ac:dyDescent="0.25">
      <c r="A1" s="47" t="s">
        <v>6</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U1" s="10"/>
    </row>
    <row r="2" spans="1:47" ht="18" customHeight="1" x14ac:dyDescent="0.3">
      <c r="A2" s="113" t="s">
        <v>254</v>
      </c>
      <c r="AU2" s="10"/>
    </row>
    <row r="3" spans="1:47" ht="27" customHeight="1" x14ac:dyDescent="0.25">
      <c r="AR3" s="176" t="s">
        <v>238</v>
      </c>
      <c r="AS3" s="177"/>
      <c r="AT3" s="177"/>
      <c r="AU3" s="37"/>
    </row>
    <row r="4" spans="1:47" ht="30" customHeight="1" x14ac:dyDescent="0.25">
      <c r="A4" s="110"/>
      <c r="B4" s="124" t="s">
        <v>193</v>
      </c>
      <c r="C4" s="124" t="s">
        <v>194</v>
      </c>
      <c r="D4" s="124" t="s">
        <v>195</v>
      </c>
      <c r="E4" s="124" t="s">
        <v>196</v>
      </c>
      <c r="F4" s="124" t="s">
        <v>197</v>
      </c>
      <c r="G4" s="124" t="s">
        <v>198</v>
      </c>
      <c r="H4" s="124" t="s">
        <v>199</v>
      </c>
      <c r="I4" s="124" t="s">
        <v>200</v>
      </c>
      <c r="J4" s="124" t="s">
        <v>201</v>
      </c>
      <c r="K4" s="124" t="s">
        <v>202</v>
      </c>
      <c r="L4" s="124" t="s">
        <v>203</v>
      </c>
      <c r="M4" s="124" t="s">
        <v>204</v>
      </c>
      <c r="N4" s="124" t="s">
        <v>205</v>
      </c>
      <c r="O4" s="124" t="s">
        <v>206</v>
      </c>
      <c r="P4" s="124" t="s">
        <v>207</v>
      </c>
      <c r="Q4" s="124" t="s">
        <v>208</v>
      </c>
      <c r="R4" s="124" t="s">
        <v>209</v>
      </c>
      <c r="S4" s="124" t="s">
        <v>210</v>
      </c>
      <c r="T4" s="124" t="s">
        <v>211</v>
      </c>
      <c r="U4" s="124" t="s">
        <v>212</v>
      </c>
      <c r="V4" s="124" t="s">
        <v>213</v>
      </c>
      <c r="W4" s="124" t="s">
        <v>214</v>
      </c>
      <c r="X4" s="124" t="s">
        <v>215</v>
      </c>
      <c r="Y4" s="124" t="s">
        <v>216</v>
      </c>
      <c r="Z4" s="124" t="s">
        <v>217</v>
      </c>
      <c r="AA4" s="124" t="s">
        <v>218</v>
      </c>
      <c r="AB4" s="124" t="s">
        <v>219</v>
      </c>
      <c r="AC4" s="124" t="s">
        <v>220</v>
      </c>
      <c r="AD4" s="124" t="s">
        <v>221</v>
      </c>
      <c r="AE4" s="124" t="s">
        <v>222</v>
      </c>
      <c r="AF4" s="124" t="s">
        <v>223</v>
      </c>
      <c r="AG4" s="124" t="s">
        <v>224</v>
      </c>
      <c r="AH4" s="124" t="s">
        <v>225</v>
      </c>
      <c r="AI4" s="124" t="s">
        <v>226</v>
      </c>
      <c r="AJ4" s="124" t="s">
        <v>227</v>
      </c>
      <c r="AK4" s="124" t="s">
        <v>228</v>
      </c>
      <c r="AL4" s="124" t="s">
        <v>229</v>
      </c>
      <c r="AM4" s="124" t="s">
        <v>230</v>
      </c>
      <c r="AN4" s="124" t="s">
        <v>231</v>
      </c>
      <c r="AO4" s="124" t="s">
        <v>232</v>
      </c>
      <c r="AP4" s="124" t="s">
        <v>233</v>
      </c>
      <c r="AQ4" s="124" t="s">
        <v>234</v>
      </c>
      <c r="AR4" s="133" t="s">
        <v>235</v>
      </c>
      <c r="AS4" s="124" t="s">
        <v>236</v>
      </c>
      <c r="AT4" s="124" t="s">
        <v>237</v>
      </c>
      <c r="AU4" s="39"/>
    </row>
    <row r="5" spans="1:47" ht="15" customHeight="1" x14ac:dyDescent="0.25">
      <c r="A5" s="115" t="s">
        <v>111</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9"/>
      <c r="AQ5" s="59"/>
      <c r="AR5" s="139"/>
      <c r="AS5" s="59"/>
      <c r="AT5" s="59"/>
    </row>
    <row r="6" spans="1:47" ht="15" customHeight="1" x14ac:dyDescent="0.25">
      <c r="A6" s="116" t="s">
        <v>112</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139"/>
      <c r="AS6" s="59"/>
      <c r="AT6" s="59"/>
      <c r="AU6" s="40"/>
    </row>
    <row r="7" spans="1:47" ht="15" customHeight="1" x14ac:dyDescent="0.25">
      <c r="A7" s="48" t="s">
        <v>152</v>
      </c>
      <c r="B7" s="65">
        <v>60.404624277456598</v>
      </c>
      <c r="C7" s="65">
        <v>60.604000776849901</v>
      </c>
      <c r="D7" s="65">
        <v>61.0519044799684</v>
      </c>
      <c r="E7" s="65">
        <v>61.482802013422798</v>
      </c>
      <c r="F7" s="65">
        <v>61.975461387771901</v>
      </c>
      <c r="G7" s="65">
        <v>62.559684450902999</v>
      </c>
      <c r="H7" s="65">
        <v>62.8405676991609</v>
      </c>
      <c r="I7" s="65">
        <v>62.982034557729698</v>
      </c>
      <c r="J7" s="65">
        <v>62.592553968088403</v>
      </c>
      <c r="K7" s="65">
        <v>64.297641410978898</v>
      </c>
      <c r="L7" s="65">
        <v>64.536062566380195</v>
      </c>
      <c r="M7" s="65">
        <v>63.609037137593297</v>
      </c>
      <c r="N7" s="65">
        <v>64.650138795826507</v>
      </c>
      <c r="O7" s="65">
        <v>62.876165113182402</v>
      </c>
      <c r="P7" s="65">
        <v>63.311658576792802</v>
      </c>
      <c r="Q7" s="65">
        <v>62.310117512181101</v>
      </c>
      <c r="R7" s="65">
        <v>60.414224306369697</v>
      </c>
      <c r="S7" s="65">
        <v>60.5825814044724</v>
      </c>
      <c r="T7" s="65">
        <v>60.956743002544499</v>
      </c>
      <c r="U7" s="65">
        <v>61.453645364536499</v>
      </c>
      <c r="V7" s="65">
        <v>60.634588563458898</v>
      </c>
      <c r="W7" s="65">
        <v>61.611815327363701</v>
      </c>
      <c r="X7" s="65">
        <v>62.682311656979898</v>
      </c>
      <c r="Y7" s="65">
        <v>62.5429553264605</v>
      </c>
      <c r="Z7" s="65">
        <v>62.205916608432297</v>
      </c>
      <c r="AA7" s="65">
        <v>62.835205134082102</v>
      </c>
      <c r="AB7" s="65">
        <v>61.378999549346602</v>
      </c>
      <c r="AC7" s="65">
        <v>61.561152711595199</v>
      </c>
      <c r="AD7" s="65">
        <v>62.582132564841501</v>
      </c>
      <c r="AE7" s="65">
        <v>62.163715796734898</v>
      </c>
      <c r="AF7" s="65">
        <v>62.1310541310541</v>
      </c>
      <c r="AG7" s="65">
        <v>63.687925384421497</v>
      </c>
      <c r="AH7" s="65">
        <v>63.909955459251201</v>
      </c>
      <c r="AI7" s="65">
        <v>64.447750092971404</v>
      </c>
      <c r="AJ7" s="65">
        <v>63.727040506021197</v>
      </c>
      <c r="AK7" s="65">
        <v>65.073815073815098</v>
      </c>
      <c r="AL7" s="65">
        <v>63.970491371360801</v>
      </c>
      <c r="AM7" s="65">
        <v>64.007731958762903</v>
      </c>
      <c r="AN7" s="65">
        <v>64.358609998708204</v>
      </c>
      <c r="AO7" s="65">
        <v>63.6859019142099</v>
      </c>
      <c r="AP7" s="65">
        <v>62.601952132637997</v>
      </c>
      <c r="AQ7" s="65">
        <v>61.280529874430798</v>
      </c>
      <c r="AR7" s="148">
        <v>65.548988406456004</v>
      </c>
      <c r="AS7" s="65">
        <v>64.619917501473196</v>
      </c>
      <c r="AT7" s="65">
        <v>63.791292167619901</v>
      </c>
      <c r="AU7" s="40"/>
    </row>
    <row r="8" spans="1:47" ht="15" customHeight="1" x14ac:dyDescent="0.35">
      <c r="A8" s="106" t="s">
        <v>169</v>
      </c>
      <c r="B8" s="24">
        <v>63.163329432045003</v>
      </c>
      <c r="C8" s="24">
        <v>63.631563693977498</v>
      </c>
      <c r="D8" s="24">
        <v>63.743367401040103</v>
      </c>
      <c r="E8" s="24">
        <v>63.562032724261698</v>
      </c>
      <c r="F8" s="24">
        <v>63.274935886770798</v>
      </c>
      <c r="G8" s="24">
        <v>64.013014369642903</v>
      </c>
      <c r="H8" s="24">
        <v>63.768236826906701</v>
      </c>
      <c r="I8" s="24">
        <v>63.896660693922598</v>
      </c>
      <c r="J8" s="24">
        <v>63.064669791708198</v>
      </c>
      <c r="K8" s="24">
        <v>65.039122984159903</v>
      </c>
      <c r="L8" s="24">
        <v>65.054849871774607</v>
      </c>
      <c r="M8" s="24">
        <v>64.468592930159005</v>
      </c>
      <c r="N8" s="24">
        <v>64.666301898235901</v>
      </c>
      <c r="O8" s="24">
        <v>63.476191724869103</v>
      </c>
      <c r="P8" s="24">
        <v>63.293285396280801</v>
      </c>
      <c r="Q8" s="24">
        <v>62.879625036311303</v>
      </c>
      <c r="R8" s="24">
        <v>61.809484027506898</v>
      </c>
      <c r="S8" s="24">
        <v>62.204787667434303</v>
      </c>
      <c r="T8" s="24">
        <v>62.089210629847301</v>
      </c>
      <c r="U8" s="24">
        <v>62.7137979314221</v>
      </c>
      <c r="V8" s="24">
        <v>61.621974045890298</v>
      </c>
      <c r="W8" s="24">
        <v>62.203217831700201</v>
      </c>
      <c r="X8" s="24">
        <v>62.791033333039799</v>
      </c>
      <c r="Y8" s="24">
        <v>62.5395123805366</v>
      </c>
      <c r="Z8" s="24">
        <v>62.333627056727202</v>
      </c>
      <c r="AA8" s="24">
        <v>62.644878591015399</v>
      </c>
      <c r="AB8" s="24">
        <v>61.4457345577</v>
      </c>
      <c r="AC8" s="24">
        <v>60.744650170459899</v>
      </c>
      <c r="AD8" s="24">
        <v>61.783030054823001</v>
      </c>
      <c r="AE8" s="24">
        <v>61.530699410370801</v>
      </c>
      <c r="AF8" s="24">
        <v>61.423190597610599</v>
      </c>
      <c r="AG8" s="24">
        <v>62.206765744698799</v>
      </c>
      <c r="AH8" s="24">
        <v>62.534927885678997</v>
      </c>
      <c r="AI8" s="24">
        <v>62.578244337932901</v>
      </c>
      <c r="AJ8" s="24">
        <v>61.744994643740803</v>
      </c>
      <c r="AK8" s="24">
        <v>62.679240637274503</v>
      </c>
      <c r="AL8" s="24">
        <v>61.5099526446186</v>
      </c>
      <c r="AM8" s="24">
        <v>62.2771393074405</v>
      </c>
      <c r="AN8" s="24">
        <v>61.928390629747199</v>
      </c>
      <c r="AO8" s="24">
        <v>61.869596611704601</v>
      </c>
      <c r="AP8" s="24">
        <v>61.241381772909499</v>
      </c>
      <c r="AQ8" s="24">
        <v>60.139661481836598</v>
      </c>
      <c r="AR8" s="127">
        <v>61.698916924935197</v>
      </c>
      <c r="AS8" s="24">
        <v>61.262870477149796</v>
      </c>
      <c r="AT8" s="24">
        <v>60.610007897288398</v>
      </c>
    </row>
    <row r="9" spans="1:47" ht="15" customHeight="1" x14ac:dyDescent="0.25">
      <c r="A9" s="80" t="s">
        <v>171</v>
      </c>
      <c r="B9" s="24">
        <v>52.855966055411599</v>
      </c>
      <c r="C9" s="24">
        <v>52.587108292872401</v>
      </c>
      <c r="D9" s="24">
        <v>52.9232082889284</v>
      </c>
      <c r="E9" s="24">
        <v>53.535440499161098</v>
      </c>
      <c r="F9" s="24">
        <v>54.3151967110011</v>
      </c>
      <c r="G9" s="24">
        <v>54.161341291260101</v>
      </c>
      <c r="H9" s="24">
        <v>54.687002082254203</v>
      </c>
      <c r="I9" s="24">
        <v>54.700045073807097</v>
      </c>
      <c r="J9" s="24">
        <v>55.142555386380202</v>
      </c>
      <c r="K9" s="24">
        <v>54.873189636818999</v>
      </c>
      <c r="L9" s="24">
        <v>55.0958839046056</v>
      </c>
      <c r="M9" s="24">
        <v>54.755115417434297</v>
      </c>
      <c r="N9" s="24">
        <v>55.598508107590703</v>
      </c>
      <c r="O9" s="24">
        <v>55.014644598313403</v>
      </c>
      <c r="P9" s="24">
        <v>55.633044390511898</v>
      </c>
      <c r="Q9" s="24">
        <v>55.045163685869902</v>
      </c>
      <c r="R9" s="24">
        <v>54.219411488862796</v>
      </c>
      <c r="S9" s="24">
        <v>53.992464947038101</v>
      </c>
      <c r="T9" s="24">
        <v>54.482203582697203</v>
      </c>
      <c r="U9" s="24">
        <v>54.354518643114297</v>
      </c>
      <c r="V9" s="24">
        <v>54.627285727568598</v>
      </c>
      <c r="W9" s="24">
        <v>55.023268705663497</v>
      </c>
      <c r="X9" s="24">
        <v>55.505949533940097</v>
      </c>
      <c r="Y9" s="24">
        <v>55.618114155923898</v>
      </c>
      <c r="Z9" s="24">
        <v>55.486960761705099</v>
      </c>
      <c r="AA9" s="24">
        <v>55.804997753066601</v>
      </c>
      <c r="AB9" s="24">
        <v>55.5479362016466</v>
      </c>
      <c r="AC9" s="24">
        <v>56.431173751135297</v>
      </c>
      <c r="AD9" s="24">
        <v>56.413773720018497</v>
      </c>
      <c r="AE9" s="24">
        <v>56.247687596364102</v>
      </c>
      <c r="AF9" s="24">
        <v>56.322534743443597</v>
      </c>
      <c r="AG9" s="24">
        <v>57.095830849722603</v>
      </c>
      <c r="AH9" s="24">
        <v>56.989698783572202</v>
      </c>
      <c r="AI9" s="24">
        <v>57.484176965038401</v>
      </c>
      <c r="AJ9" s="24">
        <v>57.596717072280398</v>
      </c>
      <c r="AK9" s="24">
        <v>58.009245646540599</v>
      </c>
      <c r="AL9" s="24">
        <v>58.075209936742198</v>
      </c>
      <c r="AM9" s="24">
        <v>57.345263861322302</v>
      </c>
      <c r="AN9" s="24">
        <v>58.044890578961002</v>
      </c>
      <c r="AO9" s="24">
        <v>57.430976512505197</v>
      </c>
      <c r="AP9" s="24">
        <v>56.975241569728603</v>
      </c>
      <c r="AQ9" s="24">
        <v>56.755539602594197</v>
      </c>
      <c r="AR9" s="127">
        <v>59.464742691520797</v>
      </c>
      <c r="AS9" s="24">
        <v>58.971718234323397</v>
      </c>
      <c r="AT9" s="24">
        <v>58.7959554803315</v>
      </c>
    </row>
    <row r="10" spans="1:47" ht="15" customHeight="1" x14ac:dyDescent="0.25">
      <c r="A10" s="48" t="s">
        <v>153</v>
      </c>
      <c r="B10" s="57">
        <v>4.93499422537535</v>
      </c>
      <c r="C10" s="57">
        <v>4.91491748117289</v>
      </c>
      <c r="D10" s="57">
        <v>4.8451592047842196</v>
      </c>
      <c r="E10" s="57">
        <v>4.9379157427937903</v>
      </c>
      <c r="F10" s="57">
        <v>5.0192979537514599</v>
      </c>
      <c r="G10" s="57">
        <v>5.0544217687074804</v>
      </c>
      <c r="H10" s="57">
        <v>5.0837454665347801</v>
      </c>
      <c r="I10" s="57">
        <v>5.13426598837209</v>
      </c>
      <c r="J10" s="57">
        <v>5.0881372875708104</v>
      </c>
      <c r="K10" s="57">
        <v>5.1645836714818998</v>
      </c>
      <c r="L10" s="57">
        <v>5.14482345900658</v>
      </c>
      <c r="M10" s="57">
        <v>5.1969512195121998</v>
      </c>
      <c r="N10" s="57">
        <v>5.2222386733787403</v>
      </c>
      <c r="O10" s="57">
        <v>5.0818862064097097</v>
      </c>
      <c r="P10" s="57">
        <v>5.0818747287718802</v>
      </c>
      <c r="Q10" s="57">
        <v>4.9513952775222299</v>
      </c>
      <c r="R10" s="57">
        <v>4.9695989650711496</v>
      </c>
      <c r="S10" s="57">
        <v>4.9362149910959996</v>
      </c>
      <c r="T10" s="57">
        <v>5.0055101018533996</v>
      </c>
      <c r="U10" s="57">
        <v>5.10893445624313</v>
      </c>
      <c r="V10" s="57">
        <v>5.2560858731071498</v>
      </c>
      <c r="W10" s="57">
        <v>5.2599093997735</v>
      </c>
      <c r="X10" s="57">
        <v>5.2613715885234402</v>
      </c>
      <c r="Y10" s="57">
        <v>5.5259026687598096</v>
      </c>
      <c r="Z10" s="57">
        <v>5.43456281595207</v>
      </c>
      <c r="AA10" s="57">
        <v>5.5000911909538601</v>
      </c>
      <c r="AB10" s="57">
        <v>5.4748531571218804</v>
      </c>
      <c r="AC10" s="57">
        <v>5.4524511610762998</v>
      </c>
      <c r="AD10" s="57">
        <v>5.5848222508749297</v>
      </c>
      <c r="AE10" s="57">
        <v>5.6983539855742604</v>
      </c>
      <c r="AF10" s="57">
        <v>5.6780997798972797</v>
      </c>
      <c r="AG10" s="57">
        <v>5.8242628141698001</v>
      </c>
      <c r="AH10" s="57">
        <v>5.7078545865511403</v>
      </c>
      <c r="AI10" s="57">
        <v>5.9821119446047302</v>
      </c>
      <c r="AJ10" s="57">
        <v>5.9198320290131701</v>
      </c>
      <c r="AK10" s="57">
        <v>6.0923383084577099</v>
      </c>
      <c r="AL10" s="57">
        <v>6.1320016474464598</v>
      </c>
      <c r="AM10" s="57">
        <v>6.1391181799879204</v>
      </c>
      <c r="AN10" s="57">
        <v>6.08450421517463</v>
      </c>
      <c r="AO10" s="57">
        <v>6.2055726195699901</v>
      </c>
      <c r="AP10" s="57">
        <v>5.9961554891072204</v>
      </c>
      <c r="AQ10" s="57">
        <v>5.9331231704571001</v>
      </c>
      <c r="AR10" s="144">
        <v>6.0067626148777498</v>
      </c>
      <c r="AS10" s="57">
        <v>6.04960787889841</v>
      </c>
      <c r="AT10" s="57">
        <v>6.1952424519670597</v>
      </c>
    </row>
    <row r="11" spans="1:47" ht="15" customHeight="1" x14ac:dyDescent="0.25">
      <c r="A11" s="48" t="s">
        <v>154</v>
      </c>
      <c r="B11" s="59">
        <v>29911</v>
      </c>
      <c r="C11" s="59">
        <v>30674</v>
      </c>
      <c r="D11" s="59">
        <v>29977</v>
      </c>
      <c r="E11" s="59">
        <v>28951</v>
      </c>
      <c r="F11" s="59">
        <v>30171</v>
      </c>
      <c r="G11" s="59">
        <v>30463</v>
      </c>
      <c r="H11" s="59">
        <v>30838</v>
      </c>
      <c r="I11" s="59">
        <v>28259</v>
      </c>
      <c r="J11" s="59">
        <v>30539</v>
      </c>
      <c r="K11" s="59">
        <v>31819</v>
      </c>
      <c r="L11" s="59">
        <v>34388</v>
      </c>
      <c r="M11" s="59">
        <v>34092</v>
      </c>
      <c r="N11" s="59">
        <v>35271</v>
      </c>
      <c r="O11" s="59">
        <v>35995</v>
      </c>
      <c r="P11" s="59">
        <v>35131</v>
      </c>
      <c r="Q11" s="59">
        <v>32293</v>
      </c>
      <c r="R11" s="59">
        <v>30732</v>
      </c>
      <c r="S11" s="59">
        <v>30491</v>
      </c>
      <c r="T11" s="59">
        <v>29978</v>
      </c>
      <c r="U11" s="59">
        <v>27905</v>
      </c>
      <c r="V11" s="59">
        <v>27421</v>
      </c>
      <c r="W11" s="59">
        <v>27867</v>
      </c>
      <c r="X11" s="59">
        <v>30074</v>
      </c>
      <c r="Y11" s="59">
        <v>28160</v>
      </c>
      <c r="Z11" s="59">
        <v>29026</v>
      </c>
      <c r="AA11" s="59">
        <v>30157</v>
      </c>
      <c r="AB11" s="59">
        <v>29827</v>
      </c>
      <c r="AC11" s="59">
        <v>29585</v>
      </c>
      <c r="AD11" s="59">
        <v>30320</v>
      </c>
      <c r="AE11" s="59">
        <v>30811</v>
      </c>
      <c r="AF11" s="59">
        <v>30957</v>
      </c>
      <c r="AG11" s="59">
        <v>29430</v>
      </c>
      <c r="AH11" s="59">
        <v>30303</v>
      </c>
      <c r="AI11" s="59">
        <v>31101</v>
      </c>
      <c r="AJ11" s="59">
        <v>31014</v>
      </c>
      <c r="AK11" s="59">
        <v>30614</v>
      </c>
      <c r="AL11" s="59">
        <v>29777</v>
      </c>
      <c r="AM11" s="59">
        <v>30493</v>
      </c>
      <c r="AN11" s="59">
        <v>30313</v>
      </c>
      <c r="AO11" s="59">
        <v>28285</v>
      </c>
      <c r="AP11" s="59">
        <v>28074</v>
      </c>
      <c r="AQ11" s="59">
        <v>26349</v>
      </c>
      <c r="AR11" s="139">
        <v>34641</v>
      </c>
      <c r="AS11" s="59">
        <v>33170</v>
      </c>
      <c r="AT11" s="59">
        <v>33857</v>
      </c>
    </row>
    <row r="12" spans="1:47" ht="15" customHeight="1" x14ac:dyDescent="0.25">
      <c r="A12" s="48" t="s">
        <v>155</v>
      </c>
      <c r="B12" s="59">
        <v>6061</v>
      </c>
      <c r="C12" s="59">
        <v>6241</v>
      </c>
      <c r="D12" s="59">
        <v>6187</v>
      </c>
      <c r="E12" s="59">
        <v>5863</v>
      </c>
      <c r="F12" s="59">
        <v>6011</v>
      </c>
      <c r="G12" s="59">
        <v>6027</v>
      </c>
      <c r="H12" s="59">
        <v>6066</v>
      </c>
      <c r="I12" s="59">
        <v>5504</v>
      </c>
      <c r="J12" s="59">
        <v>6002</v>
      </c>
      <c r="K12" s="59">
        <v>6161</v>
      </c>
      <c r="L12" s="59">
        <v>6684</v>
      </c>
      <c r="M12" s="59">
        <v>6560</v>
      </c>
      <c r="N12" s="59">
        <v>6754</v>
      </c>
      <c r="O12" s="59">
        <v>7083</v>
      </c>
      <c r="P12" s="59">
        <v>6913</v>
      </c>
      <c r="Q12" s="59">
        <v>6522</v>
      </c>
      <c r="R12" s="59">
        <v>6184</v>
      </c>
      <c r="S12" s="59">
        <v>6177</v>
      </c>
      <c r="T12" s="59">
        <v>5989</v>
      </c>
      <c r="U12" s="59">
        <v>5462</v>
      </c>
      <c r="V12" s="59">
        <v>5217</v>
      </c>
      <c r="W12" s="59">
        <v>5298</v>
      </c>
      <c r="X12" s="59">
        <v>5716</v>
      </c>
      <c r="Y12" s="59">
        <v>5096</v>
      </c>
      <c r="Z12" s="59">
        <v>5341</v>
      </c>
      <c r="AA12" s="59">
        <v>5483</v>
      </c>
      <c r="AB12" s="59">
        <v>5448</v>
      </c>
      <c r="AC12" s="59">
        <v>5426</v>
      </c>
      <c r="AD12" s="59">
        <v>5429</v>
      </c>
      <c r="AE12" s="59">
        <v>5407</v>
      </c>
      <c r="AF12" s="59">
        <v>5452</v>
      </c>
      <c r="AG12" s="59">
        <v>5053</v>
      </c>
      <c r="AH12" s="59">
        <v>5309</v>
      </c>
      <c r="AI12" s="59">
        <v>5199</v>
      </c>
      <c r="AJ12" s="59">
        <v>5239</v>
      </c>
      <c r="AK12" s="59">
        <v>5025</v>
      </c>
      <c r="AL12" s="59">
        <v>4856</v>
      </c>
      <c r="AM12" s="59">
        <v>4967</v>
      </c>
      <c r="AN12" s="59">
        <v>4982</v>
      </c>
      <c r="AO12" s="59">
        <v>4558</v>
      </c>
      <c r="AP12" s="59">
        <v>4682</v>
      </c>
      <c r="AQ12" s="59">
        <v>4441</v>
      </c>
      <c r="AR12" s="139">
        <v>5767</v>
      </c>
      <c r="AS12" s="59">
        <v>5483</v>
      </c>
      <c r="AT12" s="59">
        <v>5465</v>
      </c>
    </row>
    <row r="13" spans="1:47" ht="15" customHeight="1" x14ac:dyDescent="0.25">
      <c r="A13" s="48" t="s">
        <v>1</v>
      </c>
      <c r="B13" s="59">
        <v>10034</v>
      </c>
      <c r="C13" s="59">
        <v>10298</v>
      </c>
      <c r="D13" s="59">
        <v>10134</v>
      </c>
      <c r="E13" s="59">
        <v>9536</v>
      </c>
      <c r="F13" s="59">
        <v>9699</v>
      </c>
      <c r="G13" s="59">
        <v>9634</v>
      </c>
      <c r="H13" s="59">
        <v>9653</v>
      </c>
      <c r="I13" s="59">
        <v>8739</v>
      </c>
      <c r="J13" s="59">
        <v>9589</v>
      </c>
      <c r="K13" s="59">
        <v>9582</v>
      </c>
      <c r="L13" s="59">
        <v>10357</v>
      </c>
      <c r="M13" s="59">
        <v>10313</v>
      </c>
      <c r="N13" s="59">
        <v>10447</v>
      </c>
      <c r="O13" s="59">
        <v>11265</v>
      </c>
      <c r="P13" s="59">
        <v>10919</v>
      </c>
      <c r="Q13" s="59">
        <v>10467</v>
      </c>
      <c r="R13" s="59">
        <v>10236</v>
      </c>
      <c r="S13" s="59">
        <v>10196</v>
      </c>
      <c r="T13" s="59">
        <v>9825</v>
      </c>
      <c r="U13" s="59">
        <v>8888</v>
      </c>
      <c r="V13" s="59">
        <v>8604</v>
      </c>
      <c r="W13" s="59">
        <v>8599</v>
      </c>
      <c r="X13" s="59">
        <v>9119</v>
      </c>
      <c r="Y13" s="59">
        <v>8148</v>
      </c>
      <c r="Z13" s="59">
        <v>8586</v>
      </c>
      <c r="AA13" s="59">
        <v>8726</v>
      </c>
      <c r="AB13" s="59">
        <v>8876</v>
      </c>
      <c r="AC13" s="59">
        <v>8814</v>
      </c>
      <c r="AD13" s="59">
        <v>8675</v>
      </c>
      <c r="AE13" s="59">
        <v>8698</v>
      </c>
      <c r="AF13" s="59">
        <v>8775</v>
      </c>
      <c r="AG13" s="59">
        <v>7934</v>
      </c>
      <c r="AH13" s="59">
        <v>8307</v>
      </c>
      <c r="AI13" s="59">
        <v>8067</v>
      </c>
      <c r="AJ13" s="59">
        <v>8221</v>
      </c>
      <c r="AK13" s="59">
        <v>7722</v>
      </c>
      <c r="AL13" s="59">
        <v>7591</v>
      </c>
      <c r="AM13" s="59">
        <v>7760</v>
      </c>
      <c r="AN13" s="59">
        <v>7741</v>
      </c>
      <c r="AO13" s="59">
        <v>7157</v>
      </c>
      <c r="AP13" s="59">
        <v>7479</v>
      </c>
      <c r="AQ13" s="59">
        <v>7247</v>
      </c>
      <c r="AR13" s="139">
        <v>8798</v>
      </c>
      <c r="AS13" s="59">
        <v>8485</v>
      </c>
      <c r="AT13" s="59">
        <v>8567</v>
      </c>
    </row>
    <row r="14" spans="1:47" ht="15" customHeight="1" x14ac:dyDescent="0.25">
      <c r="A14" s="3"/>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138"/>
      <c r="AS14" s="58"/>
      <c r="AT14" s="58"/>
    </row>
    <row r="15" spans="1:47" ht="15" customHeight="1" x14ac:dyDescent="0.25">
      <c r="A15" s="116" t="s">
        <v>113</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138"/>
      <c r="AS15" s="58"/>
      <c r="AT15" s="58"/>
    </row>
    <row r="16" spans="1:47" ht="15" customHeight="1" x14ac:dyDescent="0.25">
      <c r="A16" s="48" t="s">
        <v>152</v>
      </c>
      <c r="B16" s="65">
        <v>32.652419861722201</v>
      </c>
      <c r="C16" s="65">
        <v>35.122588132888403</v>
      </c>
      <c r="D16" s="65">
        <v>38.554963440327199</v>
      </c>
      <c r="E16" s="65">
        <v>29.824854045037501</v>
      </c>
      <c r="F16" s="65">
        <v>31.113498030791298</v>
      </c>
      <c r="G16" s="65">
        <v>35.344827586206897</v>
      </c>
      <c r="H16" s="65">
        <v>39.765929778933703</v>
      </c>
      <c r="I16" s="65">
        <v>30.8810335546384</v>
      </c>
      <c r="J16" s="65">
        <v>32.673599463267401</v>
      </c>
      <c r="K16" s="65">
        <v>37.126483831354903</v>
      </c>
      <c r="L16" s="65">
        <v>40.3980699638118</v>
      </c>
      <c r="M16" s="65">
        <v>34.195446801920397</v>
      </c>
      <c r="N16" s="65">
        <v>35.3978367165506</v>
      </c>
      <c r="O16" s="65">
        <v>35.942818243703201</v>
      </c>
      <c r="P16" s="65">
        <v>39.429250891795498</v>
      </c>
      <c r="Q16" s="65">
        <v>33.429686370862797</v>
      </c>
      <c r="R16" s="65">
        <v>34.054813773717498</v>
      </c>
      <c r="S16" s="65">
        <v>35.356860679483802</v>
      </c>
      <c r="T16" s="65">
        <v>37.880760218692998</v>
      </c>
      <c r="U16" s="65">
        <v>39.040479760119901</v>
      </c>
      <c r="V16" s="65">
        <v>38.036117381489802</v>
      </c>
      <c r="W16" s="65">
        <v>36.615664293288901</v>
      </c>
      <c r="X16" s="65">
        <v>36.056058890147199</v>
      </c>
      <c r="Y16" s="65">
        <v>36.625971143174297</v>
      </c>
      <c r="Z16" s="65">
        <v>37.022106631989601</v>
      </c>
      <c r="AA16" s="65">
        <v>36.059576691925798</v>
      </c>
      <c r="AB16" s="65">
        <v>34.263377813721497</v>
      </c>
      <c r="AC16" s="65">
        <v>35.486203157006898</v>
      </c>
      <c r="AD16" s="65">
        <v>36.315280464216599</v>
      </c>
      <c r="AE16" s="65">
        <v>34.8930817610063</v>
      </c>
      <c r="AF16" s="65">
        <v>33.565323565323602</v>
      </c>
      <c r="AG16" s="65">
        <v>37.0374776918501</v>
      </c>
      <c r="AH16" s="65">
        <v>36.797377686050702</v>
      </c>
      <c r="AI16" s="65">
        <v>35.757196495619503</v>
      </c>
      <c r="AJ16" s="65">
        <v>33.363994743758198</v>
      </c>
      <c r="AK16" s="65">
        <v>35.886524822695002</v>
      </c>
      <c r="AL16" s="65">
        <v>35.563473211929299</v>
      </c>
      <c r="AM16" s="65">
        <v>33.556239133342203</v>
      </c>
      <c r="AN16" s="65">
        <v>32.054650551760403</v>
      </c>
      <c r="AO16" s="65">
        <v>32.5969043524276</v>
      </c>
      <c r="AP16" s="65">
        <v>33.0959915611814</v>
      </c>
      <c r="AQ16" s="65">
        <v>30.783065855008299</v>
      </c>
      <c r="AR16" s="148">
        <v>29.939530305161</v>
      </c>
      <c r="AS16" s="65">
        <v>29.8795897130965</v>
      </c>
      <c r="AT16" s="65">
        <v>28.801565793435699</v>
      </c>
      <c r="AU16" s="40"/>
    </row>
    <row r="17" spans="1:47" ht="15" customHeight="1" x14ac:dyDescent="0.35">
      <c r="A17" s="106" t="s">
        <v>169</v>
      </c>
      <c r="B17" s="24">
        <v>35.488765605418003</v>
      </c>
      <c r="C17" s="24">
        <v>37.527459131301299</v>
      </c>
      <c r="D17" s="24">
        <v>38.637485019826499</v>
      </c>
      <c r="E17" s="24">
        <v>33.7402872675396</v>
      </c>
      <c r="F17" s="24">
        <v>33.691523688170399</v>
      </c>
      <c r="G17" s="24">
        <v>36.103328946959202</v>
      </c>
      <c r="H17" s="24">
        <v>38.295935025201601</v>
      </c>
      <c r="I17" s="24">
        <v>34.166677367425102</v>
      </c>
      <c r="J17" s="24">
        <v>34.345487761160697</v>
      </c>
      <c r="K17" s="24">
        <v>36.957324288877103</v>
      </c>
      <c r="L17" s="24">
        <v>38.838969967406499</v>
      </c>
      <c r="M17" s="24">
        <v>35.991182539095597</v>
      </c>
      <c r="N17" s="24">
        <v>35.8480816462557</v>
      </c>
      <c r="O17" s="24">
        <v>36.320454770442502</v>
      </c>
      <c r="P17" s="24">
        <v>38.523104959833503</v>
      </c>
      <c r="Q17" s="24">
        <v>34.409028555713299</v>
      </c>
      <c r="R17" s="24">
        <v>34.598970433773701</v>
      </c>
      <c r="S17" s="24">
        <v>35.842097548785901</v>
      </c>
      <c r="T17" s="24">
        <v>37.092557499015903</v>
      </c>
      <c r="U17" s="24">
        <v>38.660248570974503</v>
      </c>
      <c r="V17" s="24">
        <v>38.2978017294163</v>
      </c>
      <c r="W17" s="24">
        <v>37.383361676173301</v>
      </c>
      <c r="X17" s="24">
        <v>36.2795220556172</v>
      </c>
      <c r="Y17" s="24">
        <v>36.786118207180898</v>
      </c>
      <c r="Z17" s="24">
        <v>36.6667804386962</v>
      </c>
      <c r="AA17" s="24">
        <v>36.005582678034997</v>
      </c>
      <c r="AB17" s="24">
        <v>34.531735575053403</v>
      </c>
      <c r="AC17" s="24">
        <v>35.300564942954601</v>
      </c>
      <c r="AD17" s="24">
        <v>35.693658052737</v>
      </c>
      <c r="AE17" s="24">
        <v>35.144780800628901</v>
      </c>
      <c r="AF17" s="24">
        <v>34.0708151675192</v>
      </c>
      <c r="AG17" s="24">
        <v>35.877884397870297</v>
      </c>
      <c r="AH17" s="24">
        <v>35.775407138955103</v>
      </c>
      <c r="AI17" s="24">
        <v>35.287725864680901</v>
      </c>
      <c r="AJ17" s="24">
        <v>33.559328855439098</v>
      </c>
      <c r="AK17" s="24">
        <v>34.215879767008197</v>
      </c>
      <c r="AL17" s="24">
        <v>34.7959328500895</v>
      </c>
      <c r="AM17" s="24">
        <v>33.3452000719995</v>
      </c>
      <c r="AN17" s="24">
        <v>32.5074969299842</v>
      </c>
      <c r="AO17" s="24">
        <v>32.531109134957298</v>
      </c>
      <c r="AP17" s="24">
        <v>33.217732023117399</v>
      </c>
      <c r="AQ17" s="24">
        <v>32.150778999551797</v>
      </c>
      <c r="AR17" s="127">
        <v>31.057627906851401</v>
      </c>
      <c r="AS17" s="24">
        <v>31.507895840098101</v>
      </c>
      <c r="AT17" s="24">
        <v>31.000099559717</v>
      </c>
    </row>
    <row r="18" spans="1:47" ht="15" customHeight="1" x14ac:dyDescent="0.25">
      <c r="A18" s="80" t="s">
        <v>171</v>
      </c>
      <c r="B18" s="24">
        <v>43.450430676304201</v>
      </c>
      <c r="C18" s="24">
        <v>43.881905421587099</v>
      </c>
      <c r="D18" s="24">
        <v>46.204254840500703</v>
      </c>
      <c r="E18" s="24">
        <v>42.3713431974979</v>
      </c>
      <c r="F18" s="24">
        <v>43.708750762620802</v>
      </c>
      <c r="G18" s="24">
        <v>45.528275059247697</v>
      </c>
      <c r="H18" s="24">
        <v>47.756771173732098</v>
      </c>
      <c r="I18" s="24">
        <v>43.0011326072133</v>
      </c>
      <c r="J18" s="24">
        <v>44.614888122106699</v>
      </c>
      <c r="K18" s="24">
        <v>46.455935962477803</v>
      </c>
      <c r="L18" s="24">
        <v>47.845876416405297</v>
      </c>
      <c r="M18" s="24">
        <v>44.491040682824803</v>
      </c>
      <c r="N18" s="24">
        <v>45.836531490294902</v>
      </c>
      <c r="O18" s="24">
        <v>45.909139893260701</v>
      </c>
      <c r="P18" s="24">
        <v>47.192922351961997</v>
      </c>
      <c r="Q18" s="24">
        <v>45.3074342351496</v>
      </c>
      <c r="R18" s="24">
        <v>45.7426197599438</v>
      </c>
      <c r="S18" s="24">
        <v>45.801539550697903</v>
      </c>
      <c r="T18" s="24">
        <v>47.074979139677197</v>
      </c>
      <c r="U18" s="24">
        <v>46.667007609145401</v>
      </c>
      <c r="V18" s="24">
        <v>46.025092072073498</v>
      </c>
      <c r="W18" s="24">
        <v>45.519079037115603</v>
      </c>
      <c r="X18" s="24">
        <v>46.063313254530001</v>
      </c>
      <c r="Y18" s="24">
        <v>46.126629355993302</v>
      </c>
      <c r="Z18" s="24">
        <v>46.642102613293403</v>
      </c>
      <c r="AA18" s="24">
        <v>46.340770433890803</v>
      </c>
      <c r="AB18" s="24">
        <v>46.018418658668097</v>
      </c>
      <c r="AC18" s="24">
        <v>46.472414634052299</v>
      </c>
      <c r="AD18" s="24">
        <v>46.908398831479701</v>
      </c>
      <c r="AE18" s="24">
        <v>46.035077380377402</v>
      </c>
      <c r="AF18" s="24">
        <v>45.781284817804398</v>
      </c>
      <c r="AG18" s="24">
        <v>47.446369713979799</v>
      </c>
      <c r="AH18" s="24">
        <v>47.308746967095701</v>
      </c>
      <c r="AI18" s="24">
        <v>46.756247050938697</v>
      </c>
      <c r="AJ18" s="24">
        <v>46.091442308319102</v>
      </c>
      <c r="AK18" s="24">
        <v>47.9574214756868</v>
      </c>
      <c r="AL18" s="24">
        <v>47.054316781839802</v>
      </c>
      <c r="AM18" s="24">
        <v>46.497815481342798</v>
      </c>
      <c r="AN18" s="24">
        <v>45.8339300417761</v>
      </c>
      <c r="AO18" s="24">
        <v>46.352571637470199</v>
      </c>
      <c r="AP18" s="24">
        <v>46.165035958064102</v>
      </c>
      <c r="AQ18" s="24">
        <v>44.919063275456601</v>
      </c>
      <c r="AR18" s="127">
        <v>45.168678818309701</v>
      </c>
      <c r="AS18" s="24">
        <v>44.658470292998402</v>
      </c>
      <c r="AT18" s="24">
        <v>44.088242653718801</v>
      </c>
    </row>
    <row r="19" spans="1:47" ht="15" customHeight="1" x14ac:dyDescent="0.25">
      <c r="A19" s="48" t="s">
        <v>153</v>
      </c>
      <c r="B19" s="57">
        <v>3.58950914340712</v>
      </c>
      <c r="C19" s="57">
        <v>3.4812061131763699</v>
      </c>
      <c r="D19" s="57">
        <v>3.3564770170363198</v>
      </c>
      <c r="E19" s="57">
        <v>3.4211409395973198</v>
      </c>
      <c r="F19" s="57">
        <v>3.2606444188722699</v>
      </c>
      <c r="G19" s="57">
        <v>3.4230598669623098</v>
      </c>
      <c r="H19" s="57">
        <v>3.1916285153695201</v>
      </c>
      <c r="I19" s="57">
        <v>3.5642068564787901</v>
      </c>
      <c r="J19" s="57">
        <v>3.5554414784394299</v>
      </c>
      <c r="K19" s="57">
        <v>3.3869900771775101</v>
      </c>
      <c r="L19" s="57">
        <v>3.3209913406987202</v>
      </c>
      <c r="M19" s="57">
        <v>3.4673913043478302</v>
      </c>
      <c r="N19" s="57">
        <v>3.3993302637086602</v>
      </c>
      <c r="O19" s="57">
        <v>3.3026515151515201</v>
      </c>
      <c r="P19" s="57">
        <v>3.1215319662243699</v>
      </c>
      <c r="Q19" s="57">
        <v>3.1150021616947701</v>
      </c>
      <c r="R19" s="57">
        <v>3.2505158893933102</v>
      </c>
      <c r="S19" s="57">
        <v>3.1500931098696499</v>
      </c>
      <c r="T19" s="57">
        <v>3.0920962199312698</v>
      </c>
      <c r="U19" s="57">
        <v>3.1712749615975402</v>
      </c>
      <c r="V19" s="57">
        <v>3.1962696057651501</v>
      </c>
      <c r="W19" s="57">
        <v>3.12701696317749</v>
      </c>
      <c r="X19" s="57">
        <v>3.1303494307027901</v>
      </c>
      <c r="Y19" s="57">
        <v>3.1484848484848502</v>
      </c>
      <c r="Z19" s="57">
        <v>3.1299613628380798</v>
      </c>
      <c r="AA19" s="57">
        <v>3.0434782608695699</v>
      </c>
      <c r="AB19" s="57">
        <v>3.0357985837922898</v>
      </c>
      <c r="AC19" s="57">
        <v>3.1616298811545001</v>
      </c>
      <c r="AD19" s="57">
        <v>3.2093874833555298</v>
      </c>
      <c r="AE19" s="57">
        <v>3.1337418889689999</v>
      </c>
      <c r="AF19" s="57">
        <v>3.2229901782466399</v>
      </c>
      <c r="AG19" s="57">
        <v>3.45326052039833</v>
      </c>
      <c r="AH19" s="57">
        <v>3.31078851864071</v>
      </c>
      <c r="AI19" s="57">
        <v>3.3241162058102902</v>
      </c>
      <c r="AJ19" s="57">
        <v>3.30563213863726</v>
      </c>
      <c r="AK19" s="57">
        <v>3.3988501616960098</v>
      </c>
      <c r="AL19" s="57">
        <v>3.2920222634508298</v>
      </c>
      <c r="AM19" s="57">
        <v>3.2889597449182899</v>
      </c>
      <c r="AN19" s="57">
        <v>3.2864754098360698</v>
      </c>
      <c r="AO19" s="57">
        <v>3.3433441558441599</v>
      </c>
      <c r="AP19" s="57">
        <v>3.37729083665339</v>
      </c>
      <c r="AQ19" s="57">
        <v>3.4840449438202201</v>
      </c>
      <c r="AR19" s="144">
        <v>3.21559417566933</v>
      </c>
      <c r="AS19" s="57">
        <v>3.3950248756218899</v>
      </c>
      <c r="AT19" s="57">
        <v>3.3998954521693698</v>
      </c>
    </row>
    <row r="20" spans="1:47" ht="15" customHeight="1" x14ac:dyDescent="0.25">
      <c r="A20" s="48" t="s">
        <v>154</v>
      </c>
      <c r="B20" s="59">
        <v>7459</v>
      </c>
      <c r="C20" s="59">
        <v>8428</v>
      </c>
      <c r="D20" s="59">
        <v>10442</v>
      </c>
      <c r="E20" s="59">
        <v>6117</v>
      </c>
      <c r="F20" s="59">
        <v>5667</v>
      </c>
      <c r="G20" s="59">
        <v>7719</v>
      </c>
      <c r="H20" s="59">
        <v>9760</v>
      </c>
      <c r="I20" s="59">
        <v>6134</v>
      </c>
      <c r="J20" s="59">
        <v>6926</v>
      </c>
      <c r="K20" s="59">
        <v>9216</v>
      </c>
      <c r="L20" s="59">
        <v>11122</v>
      </c>
      <c r="M20" s="59">
        <v>7656</v>
      </c>
      <c r="N20" s="59">
        <v>8121</v>
      </c>
      <c r="O20" s="59">
        <v>8719</v>
      </c>
      <c r="P20" s="59">
        <v>10351</v>
      </c>
      <c r="Q20" s="59">
        <v>7205</v>
      </c>
      <c r="R20" s="59">
        <v>7876</v>
      </c>
      <c r="S20" s="59">
        <v>8458</v>
      </c>
      <c r="T20" s="59">
        <v>8998</v>
      </c>
      <c r="U20" s="59">
        <v>8258</v>
      </c>
      <c r="V20" s="59">
        <v>7540</v>
      </c>
      <c r="W20" s="59">
        <v>7558</v>
      </c>
      <c r="X20" s="59">
        <v>7973</v>
      </c>
      <c r="Y20" s="59">
        <v>8312</v>
      </c>
      <c r="Z20" s="59">
        <v>8911</v>
      </c>
      <c r="AA20" s="59">
        <v>8400</v>
      </c>
      <c r="AB20" s="59">
        <v>7717</v>
      </c>
      <c r="AC20" s="59">
        <v>9311</v>
      </c>
      <c r="AD20" s="59">
        <v>9641</v>
      </c>
      <c r="AE20" s="59">
        <v>8693</v>
      </c>
      <c r="AF20" s="59">
        <v>8860</v>
      </c>
      <c r="AG20" s="59">
        <v>10750</v>
      </c>
      <c r="AH20" s="59">
        <v>10035</v>
      </c>
      <c r="AI20" s="59">
        <v>9497</v>
      </c>
      <c r="AJ20" s="59">
        <v>8393</v>
      </c>
      <c r="AK20" s="59">
        <v>9459</v>
      </c>
      <c r="AL20" s="59">
        <v>8872</v>
      </c>
      <c r="AM20" s="59">
        <v>8252</v>
      </c>
      <c r="AN20" s="59">
        <v>8019</v>
      </c>
      <c r="AO20" s="59">
        <v>8238</v>
      </c>
      <c r="AP20" s="59">
        <v>8477</v>
      </c>
      <c r="AQ20" s="59">
        <v>7752</v>
      </c>
      <c r="AR20" s="139">
        <v>6846</v>
      </c>
      <c r="AS20" s="59">
        <v>6824</v>
      </c>
      <c r="AT20" s="59">
        <v>6504</v>
      </c>
    </row>
    <row r="21" spans="1:47" ht="15" customHeight="1" x14ac:dyDescent="0.25">
      <c r="A21" s="48" t="s">
        <v>155</v>
      </c>
      <c r="B21" s="59">
        <v>2078</v>
      </c>
      <c r="C21" s="59">
        <v>2421</v>
      </c>
      <c r="D21" s="59">
        <v>3111</v>
      </c>
      <c r="E21" s="59">
        <v>1788</v>
      </c>
      <c r="F21" s="59">
        <v>1738</v>
      </c>
      <c r="G21" s="59">
        <v>2255</v>
      </c>
      <c r="H21" s="59">
        <v>3058</v>
      </c>
      <c r="I21" s="59">
        <v>1721</v>
      </c>
      <c r="J21" s="59">
        <v>1948</v>
      </c>
      <c r="K21" s="59">
        <v>2721</v>
      </c>
      <c r="L21" s="59">
        <v>3349</v>
      </c>
      <c r="M21" s="59">
        <v>2208</v>
      </c>
      <c r="N21" s="59">
        <v>2389</v>
      </c>
      <c r="O21" s="59">
        <v>2640</v>
      </c>
      <c r="P21" s="59">
        <v>3316</v>
      </c>
      <c r="Q21" s="59">
        <v>2313</v>
      </c>
      <c r="R21" s="59">
        <v>2423</v>
      </c>
      <c r="S21" s="59">
        <v>2685</v>
      </c>
      <c r="T21" s="59">
        <v>2910</v>
      </c>
      <c r="U21" s="59">
        <v>2604</v>
      </c>
      <c r="V21" s="59">
        <v>2359</v>
      </c>
      <c r="W21" s="59">
        <v>2417</v>
      </c>
      <c r="X21" s="59">
        <v>2547</v>
      </c>
      <c r="Y21" s="59">
        <v>2640</v>
      </c>
      <c r="Z21" s="59">
        <v>2847</v>
      </c>
      <c r="AA21" s="59">
        <v>2760</v>
      </c>
      <c r="AB21" s="59">
        <v>2542</v>
      </c>
      <c r="AC21" s="59">
        <v>2945</v>
      </c>
      <c r="AD21" s="59">
        <v>3004</v>
      </c>
      <c r="AE21" s="59">
        <v>2774</v>
      </c>
      <c r="AF21" s="59">
        <v>2749</v>
      </c>
      <c r="AG21" s="59">
        <v>3113</v>
      </c>
      <c r="AH21" s="59">
        <v>3031</v>
      </c>
      <c r="AI21" s="59">
        <v>2857</v>
      </c>
      <c r="AJ21" s="59">
        <v>2539</v>
      </c>
      <c r="AK21" s="59">
        <v>2783</v>
      </c>
      <c r="AL21" s="59">
        <v>2695</v>
      </c>
      <c r="AM21" s="59">
        <v>2509</v>
      </c>
      <c r="AN21" s="59">
        <v>2440</v>
      </c>
      <c r="AO21" s="59">
        <v>2464</v>
      </c>
      <c r="AP21" s="59">
        <v>2510</v>
      </c>
      <c r="AQ21" s="59">
        <v>2225</v>
      </c>
      <c r="AR21" s="139">
        <v>2129</v>
      </c>
      <c r="AS21" s="59">
        <v>2010</v>
      </c>
      <c r="AT21" s="59">
        <v>1913</v>
      </c>
    </row>
    <row r="22" spans="1:47" ht="15" customHeight="1" x14ac:dyDescent="0.25">
      <c r="A22" s="48" t="s">
        <v>1</v>
      </c>
      <c r="B22" s="59">
        <v>6364</v>
      </c>
      <c r="C22" s="59">
        <v>6893</v>
      </c>
      <c r="D22" s="59">
        <v>8069</v>
      </c>
      <c r="E22" s="59">
        <v>5995</v>
      </c>
      <c r="F22" s="59">
        <v>5586</v>
      </c>
      <c r="G22" s="59">
        <v>6380</v>
      </c>
      <c r="H22" s="59">
        <v>7690</v>
      </c>
      <c r="I22" s="59">
        <v>5573</v>
      </c>
      <c r="J22" s="59">
        <v>5962</v>
      </c>
      <c r="K22" s="59">
        <v>7329</v>
      </c>
      <c r="L22" s="59">
        <v>8290</v>
      </c>
      <c r="M22" s="59">
        <v>6457</v>
      </c>
      <c r="N22" s="59">
        <v>6749</v>
      </c>
      <c r="O22" s="59">
        <v>7345</v>
      </c>
      <c r="P22" s="59">
        <v>8410</v>
      </c>
      <c r="Q22" s="59">
        <v>6919</v>
      </c>
      <c r="R22" s="59">
        <v>7115</v>
      </c>
      <c r="S22" s="59">
        <v>7594</v>
      </c>
      <c r="T22" s="59">
        <v>7682</v>
      </c>
      <c r="U22" s="59">
        <v>6670</v>
      </c>
      <c r="V22" s="59">
        <v>6202</v>
      </c>
      <c r="W22" s="59">
        <v>6601</v>
      </c>
      <c r="X22" s="59">
        <v>7064</v>
      </c>
      <c r="Y22" s="59">
        <v>7208</v>
      </c>
      <c r="Z22" s="59">
        <v>7690</v>
      </c>
      <c r="AA22" s="59">
        <v>7654</v>
      </c>
      <c r="AB22" s="59">
        <v>7419</v>
      </c>
      <c r="AC22" s="59">
        <v>8299</v>
      </c>
      <c r="AD22" s="59">
        <v>8272</v>
      </c>
      <c r="AE22" s="59">
        <v>7950</v>
      </c>
      <c r="AF22" s="59">
        <v>8190</v>
      </c>
      <c r="AG22" s="59">
        <v>8405</v>
      </c>
      <c r="AH22" s="59">
        <v>8237</v>
      </c>
      <c r="AI22" s="59">
        <v>7990</v>
      </c>
      <c r="AJ22" s="59">
        <v>7610</v>
      </c>
      <c r="AK22" s="59">
        <v>7755</v>
      </c>
      <c r="AL22" s="59">
        <v>7578</v>
      </c>
      <c r="AM22" s="59">
        <v>7477</v>
      </c>
      <c r="AN22" s="59">
        <v>7612</v>
      </c>
      <c r="AO22" s="59">
        <v>7559</v>
      </c>
      <c r="AP22" s="59">
        <v>7584</v>
      </c>
      <c r="AQ22" s="59">
        <v>7228</v>
      </c>
      <c r="AR22" s="139">
        <v>7111</v>
      </c>
      <c r="AS22" s="59">
        <v>6727</v>
      </c>
      <c r="AT22" s="59">
        <v>6642</v>
      </c>
    </row>
    <row r="23" spans="1:47" ht="15" customHeight="1" x14ac:dyDescent="0.25">
      <c r="A23" s="3"/>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138"/>
      <c r="AS23" s="58"/>
      <c r="AT23" s="58"/>
    </row>
    <row r="24" spans="1:47" ht="15" customHeight="1" x14ac:dyDescent="0.25">
      <c r="A24" s="117" t="s">
        <v>183</v>
      </c>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139"/>
      <c r="AS24" s="59"/>
      <c r="AT24" s="59"/>
      <c r="AU24" s="40"/>
    </row>
    <row r="25" spans="1:47" ht="15" customHeight="1" x14ac:dyDescent="0.25">
      <c r="A25" s="118" t="s">
        <v>152</v>
      </c>
      <c r="B25" s="65">
        <v>39.382239382239398</v>
      </c>
      <c r="C25" s="65">
        <v>38.6666666666667</v>
      </c>
      <c r="D25" s="65">
        <v>43.995894628805999</v>
      </c>
      <c r="E25" s="65">
        <v>33.770343580470197</v>
      </c>
      <c r="F25" s="65">
        <v>35.951219512195102</v>
      </c>
      <c r="G25" s="65">
        <v>41.054945054945101</v>
      </c>
      <c r="H25" s="65">
        <v>44.622345979812003</v>
      </c>
      <c r="I25" s="65">
        <v>37.6580796252927</v>
      </c>
      <c r="J25" s="65">
        <v>38.6635944700461</v>
      </c>
      <c r="K25" s="65">
        <v>44.3355119825708</v>
      </c>
      <c r="L25" s="65">
        <v>46.491519787163298</v>
      </c>
      <c r="M25" s="65">
        <v>40.813810110974103</v>
      </c>
      <c r="N25" s="65">
        <v>41.669887901043701</v>
      </c>
      <c r="O25" s="65">
        <v>40.657698056801202</v>
      </c>
      <c r="P25" s="65">
        <v>44.379064725921303</v>
      </c>
      <c r="Q25" s="65">
        <v>38.5643912737509</v>
      </c>
      <c r="R25" s="65">
        <v>39.950284090909101</v>
      </c>
      <c r="S25" s="65" t="s">
        <v>251</v>
      </c>
      <c r="T25" s="65" t="s">
        <v>251</v>
      </c>
      <c r="U25" s="65" t="s">
        <v>251</v>
      </c>
      <c r="V25" s="65" t="s">
        <v>251</v>
      </c>
      <c r="W25" s="65">
        <v>38.449316809659997</v>
      </c>
      <c r="X25" s="65">
        <v>39.423368740515897</v>
      </c>
      <c r="Y25" s="65">
        <v>40.899357601713099</v>
      </c>
      <c r="Z25" s="65">
        <v>40.862119870091497</v>
      </c>
      <c r="AA25" s="65">
        <v>38.892197736748102</v>
      </c>
      <c r="AB25" s="65">
        <v>37.562034739454099</v>
      </c>
      <c r="AC25" s="65">
        <v>38.903960933260997</v>
      </c>
      <c r="AD25" s="65">
        <v>40.707236842105303</v>
      </c>
      <c r="AE25" s="65">
        <v>38.2334963325183</v>
      </c>
      <c r="AF25" s="65">
        <v>37.3316630128406</v>
      </c>
      <c r="AG25" s="65">
        <v>41.317733990147801</v>
      </c>
      <c r="AH25" s="65">
        <v>41.130050505050498</v>
      </c>
      <c r="AI25" s="65">
        <v>39.636238846945801</v>
      </c>
      <c r="AJ25" s="65">
        <v>38.475304223335698</v>
      </c>
      <c r="AK25" s="65">
        <v>42.625264643613299</v>
      </c>
      <c r="AL25" s="65">
        <v>41.859649122806999</v>
      </c>
      <c r="AM25" s="65">
        <v>38.9185072353389</v>
      </c>
      <c r="AN25" s="65">
        <v>36.787974683544299</v>
      </c>
      <c r="AO25" s="65">
        <v>37.750385208012297</v>
      </c>
      <c r="AP25" s="65">
        <v>39.296296296296298</v>
      </c>
      <c r="AQ25" s="65">
        <v>36.918138041733499</v>
      </c>
      <c r="AR25" s="148">
        <v>36.637239165329099</v>
      </c>
      <c r="AS25" s="65">
        <v>36.261914629092402</v>
      </c>
      <c r="AT25" s="65">
        <v>34.660233212706103</v>
      </c>
      <c r="AU25" s="40"/>
    </row>
    <row r="26" spans="1:47" ht="15" customHeight="1" x14ac:dyDescent="0.35">
      <c r="A26" s="119" t="s">
        <v>169</v>
      </c>
      <c r="B26" s="24">
        <v>41.349128368940399</v>
      </c>
      <c r="C26" s="24">
        <v>41.671406101010099</v>
      </c>
      <c r="D26" s="24">
        <v>43.923483791994499</v>
      </c>
      <c r="E26" s="24">
        <v>36.958637859855301</v>
      </c>
      <c r="F26" s="24">
        <v>37.899665258536601</v>
      </c>
      <c r="G26" s="24">
        <v>41.512550901098898</v>
      </c>
      <c r="H26" s="24">
        <v>42.905621275321998</v>
      </c>
      <c r="I26" s="24">
        <v>39.529950192037496</v>
      </c>
      <c r="J26" s="24">
        <v>38.286323161290298</v>
      </c>
      <c r="K26" s="24">
        <v>42.3015117835875</v>
      </c>
      <c r="L26" s="24">
        <v>43.930395016960397</v>
      </c>
      <c r="M26" s="24">
        <v>41.277973244553998</v>
      </c>
      <c r="N26" s="24">
        <v>40.9241385991496</v>
      </c>
      <c r="O26" s="24">
        <v>40.668358440956602</v>
      </c>
      <c r="P26" s="24">
        <v>42.5488249154537</v>
      </c>
      <c r="Q26" s="24">
        <v>38.865640251935297</v>
      </c>
      <c r="R26" s="24">
        <v>39.049967261363598</v>
      </c>
      <c r="S26" s="24" t="s">
        <v>251</v>
      </c>
      <c r="T26" s="24" t="s">
        <v>251</v>
      </c>
      <c r="U26" s="24" t="s">
        <v>251</v>
      </c>
      <c r="V26" s="24" t="s">
        <v>251</v>
      </c>
      <c r="W26" s="24">
        <v>39.319918409914202</v>
      </c>
      <c r="X26" s="24">
        <v>39.608728485584201</v>
      </c>
      <c r="Y26" s="24">
        <v>40.630873286020197</v>
      </c>
      <c r="Z26" s="24">
        <v>40.359295233540003</v>
      </c>
      <c r="AA26" s="24">
        <v>39.035044313281702</v>
      </c>
      <c r="AB26" s="24">
        <v>38.213729346153798</v>
      </c>
      <c r="AC26" s="24">
        <v>38.775628857297903</v>
      </c>
      <c r="AD26" s="24">
        <v>39.822247923245598</v>
      </c>
      <c r="AE26" s="24">
        <v>37.979782193154001</v>
      </c>
      <c r="AF26" s="24">
        <v>37.558341585969302</v>
      </c>
      <c r="AG26" s="24">
        <v>39.287586860837401</v>
      </c>
      <c r="AH26" s="24">
        <v>39.666797217171698</v>
      </c>
      <c r="AI26" s="24">
        <v>39.663441260123498</v>
      </c>
      <c r="AJ26" s="24">
        <v>38.5467564195405</v>
      </c>
      <c r="AK26" s="24">
        <v>39.701423582878803</v>
      </c>
      <c r="AL26" s="24">
        <v>39.899393668963597</v>
      </c>
      <c r="AM26" s="24">
        <v>38.069296796648899</v>
      </c>
      <c r="AN26" s="24">
        <v>36.781429930379801</v>
      </c>
      <c r="AO26" s="24">
        <v>36.558941004622497</v>
      </c>
      <c r="AP26" s="24">
        <v>37.5900015925926</v>
      </c>
      <c r="AQ26" s="24">
        <v>37.709709227929402</v>
      </c>
      <c r="AR26" s="127">
        <v>36.365509468699798</v>
      </c>
      <c r="AS26" s="24">
        <v>36.484125463738103</v>
      </c>
      <c r="AT26" s="24">
        <v>35.808584381182101</v>
      </c>
    </row>
    <row r="27" spans="1:47" ht="15" customHeight="1" x14ac:dyDescent="0.25">
      <c r="A27" s="120" t="s">
        <v>171</v>
      </c>
      <c r="B27" s="24">
        <v>45.201499013298999</v>
      </c>
      <c r="C27" s="24">
        <v>44.163648565656601</v>
      </c>
      <c r="D27" s="24">
        <v>47.2407988368115</v>
      </c>
      <c r="E27" s="24">
        <v>43.980093720614803</v>
      </c>
      <c r="F27" s="24">
        <v>45.219942253658502</v>
      </c>
      <c r="G27" s="24">
        <v>46.710782153846203</v>
      </c>
      <c r="H27" s="24">
        <v>48.885112704490098</v>
      </c>
      <c r="I27" s="24">
        <v>45.296517433255303</v>
      </c>
      <c r="J27" s="24">
        <v>47.545659308755802</v>
      </c>
      <c r="K27" s="24">
        <v>49.2023881989833</v>
      </c>
      <c r="L27" s="24">
        <v>49.729512770202902</v>
      </c>
      <c r="M27" s="24">
        <v>46.704224866420098</v>
      </c>
      <c r="N27" s="24">
        <v>47.914137301894101</v>
      </c>
      <c r="O27" s="24">
        <v>47.1577276158445</v>
      </c>
      <c r="P27" s="24">
        <v>48.998627810467603</v>
      </c>
      <c r="Q27" s="24">
        <v>46.867139021815603</v>
      </c>
      <c r="R27" s="24">
        <v>48.068704829545503</v>
      </c>
      <c r="S27" s="24" t="s">
        <v>251</v>
      </c>
      <c r="T27" s="24" t="s">
        <v>251</v>
      </c>
      <c r="U27" s="24" t="s">
        <v>251</v>
      </c>
      <c r="V27" s="24" t="s">
        <v>251</v>
      </c>
      <c r="W27" s="24">
        <v>46.297786399745803</v>
      </c>
      <c r="X27" s="24">
        <v>46.983028254931703</v>
      </c>
      <c r="Y27" s="24">
        <v>47.436872315692902</v>
      </c>
      <c r="Z27" s="24">
        <v>47.671212636551502</v>
      </c>
      <c r="AA27" s="24">
        <v>47.025541423466301</v>
      </c>
      <c r="AB27" s="24">
        <v>46.516693393300301</v>
      </c>
      <c r="AC27" s="24">
        <v>47.296720075963101</v>
      </c>
      <c r="AD27" s="24">
        <v>48.053376918859698</v>
      </c>
      <c r="AE27" s="24">
        <v>47.422102139364299</v>
      </c>
      <c r="AF27" s="24">
        <v>46.941709426871299</v>
      </c>
      <c r="AG27" s="24">
        <v>49.1985351293104</v>
      </c>
      <c r="AH27" s="24">
        <v>48.6316412878788</v>
      </c>
      <c r="AI27" s="24">
        <v>47.141185586822203</v>
      </c>
      <c r="AJ27" s="24">
        <v>47.096935803795198</v>
      </c>
      <c r="AK27" s="24">
        <v>50.092229060734503</v>
      </c>
      <c r="AL27" s="24">
        <v>49.128643453843502</v>
      </c>
      <c r="AM27" s="24">
        <v>48.017598438690001</v>
      </c>
      <c r="AN27" s="24">
        <v>47.174932753164597</v>
      </c>
      <c r="AO27" s="24">
        <v>48.3598322033898</v>
      </c>
      <c r="AP27" s="24">
        <v>48.874682703703698</v>
      </c>
      <c r="AQ27" s="24">
        <v>46.376816813804197</v>
      </c>
      <c r="AR27" s="127">
        <v>47.440117696629201</v>
      </c>
      <c r="AS27" s="24">
        <v>46.9461771653543</v>
      </c>
      <c r="AT27" s="24">
        <v>46.020036831523903</v>
      </c>
    </row>
    <row r="28" spans="1:47" ht="15" customHeight="1" x14ac:dyDescent="0.25">
      <c r="A28" s="118" t="s">
        <v>153</v>
      </c>
      <c r="B28" s="57">
        <v>3.9694989106753802</v>
      </c>
      <c r="C28" s="57">
        <v>3.8129571577847399</v>
      </c>
      <c r="D28" s="57">
        <v>3.7869362363919099</v>
      </c>
      <c r="E28" s="57">
        <v>3.7309236947791198</v>
      </c>
      <c r="F28" s="57">
        <v>3.6540027137042101</v>
      </c>
      <c r="G28" s="57">
        <v>3.8650963597430401</v>
      </c>
      <c r="H28" s="57">
        <v>3.5982839313572499</v>
      </c>
      <c r="I28" s="57">
        <v>3.75124378109453</v>
      </c>
      <c r="J28" s="57">
        <v>4.0059594755661498</v>
      </c>
      <c r="K28" s="57">
        <v>3.7723177723177699</v>
      </c>
      <c r="L28" s="57">
        <v>3.6487839771101598</v>
      </c>
      <c r="M28" s="57">
        <v>3.82477341389728</v>
      </c>
      <c r="N28" s="57">
        <v>3.6725417439703198</v>
      </c>
      <c r="O28" s="57">
        <v>3.515625</v>
      </c>
      <c r="P28" s="57">
        <v>3.6015352407536598</v>
      </c>
      <c r="Q28" s="57">
        <v>3.38321167883212</v>
      </c>
      <c r="R28" s="57">
        <v>3.4755555555555602</v>
      </c>
      <c r="S28" s="57" t="s">
        <v>251</v>
      </c>
      <c r="T28" s="57" t="s">
        <v>251</v>
      </c>
      <c r="U28" s="57" t="s">
        <v>251</v>
      </c>
      <c r="V28" s="57" t="s">
        <v>251</v>
      </c>
      <c r="W28" s="57">
        <v>3.3479338842975199</v>
      </c>
      <c r="X28" s="57">
        <v>3.4033872209391798</v>
      </c>
      <c r="Y28" s="57">
        <v>3.3635003739715801</v>
      </c>
      <c r="Z28" s="57">
        <v>3.3518786127167601</v>
      </c>
      <c r="AA28" s="57">
        <v>3.31699846860643</v>
      </c>
      <c r="AB28" s="57">
        <v>3.3550784475639999</v>
      </c>
      <c r="AC28" s="57">
        <v>3.5181311018131098</v>
      </c>
      <c r="AD28" s="57">
        <v>3.52727272727273</v>
      </c>
      <c r="AE28" s="57">
        <v>3.4588329336530799</v>
      </c>
      <c r="AF28" s="57">
        <v>3.5176174496644301</v>
      </c>
      <c r="AG28" s="57">
        <v>3.9538002980625899</v>
      </c>
      <c r="AH28" s="57">
        <v>3.58940905602456</v>
      </c>
      <c r="AI28" s="57">
        <v>3.6614718614718602</v>
      </c>
      <c r="AJ28" s="57">
        <v>3.7376744186046502</v>
      </c>
      <c r="AK28" s="57">
        <v>3.7938741721854301</v>
      </c>
      <c r="AL28" s="57">
        <v>3.6722548197820601</v>
      </c>
      <c r="AM28" s="57">
        <v>3.7446183953033301</v>
      </c>
      <c r="AN28" s="57">
        <v>3.5279569892473099</v>
      </c>
      <c r="AO28" s="57">
        <v>3.64591836734694</v>
      </c>
      <c r="AP28" s="57">
        <v>3.8303487276154602</v>
      </c>
      <c r="AQ28" s="57">
        <v>3.8391304347826098</v>
      </c>
      <c r="AR28" s="144">
        <v>3.7568455640744798</v>
      </c>
      <c r="AS28" s="57">
        <v>3.80228571428571</v>
      </c>
      <c r="AT28" s="57">
        <v>3.7946635730858498</v>
      </c>
    </row>
    <row r="29" spans="1:47" ht="15" customHeight="1" x14ac:dyDescent="0.25">
      <c r="A29" s="118" t="s">
        <v>154</v>
      </c>
      <c r="B29" s="59">
        <v>3644</v>
      </c>
      <c r="C29" s="59">
        <v>3649</v>
      </c>
      <c r="D29" s="59">
        <v>4870</v>
      </c>
      <c r="E29" s="59">
        <v>2787</v>
      </c>
      <c r="F29" s="59">
        <v>2693</v>
      </c>
      <c r="G29" s="59">
        <v>3610</v>
      </c>
      <c r="H29" s="59">
        <v>4613</v>
      </c>
      <c r="I29" s="59">
        <v>3016</v>
      </c>
      <c r="J29" s="59">
        <v>3361</v>
      </c>
      <c r="K29" s="59">
        <v>4606</v>
      </c>
      <c r="L29" s="59">
        <v>5101</v>
      </c>
      <c r="M29" s="59">
        <v>3798</v>
      </c>
      <c r="N29" s="59">
        <v>3959</v>
      </c>
      <c r="O29" s="59">
        <v>3825</v>
      </c>
      <c r="P29" s="59">
        <v>5161</v>
      </c>
      <c r="Q29" s="59">
        <v>3708</v>
      </c>
      <c r="R29" s="59">
        <v>3910</v>
      </c>
      <c r="S29" s="59" t="s">
        <v>251</v>
      </c>
      <c r="T29" s="59" t="s">
        <v>251</v>
      </c>
      <c r="U29" s="59" t="s">
        <v>251</v>
      </c>
      <c r="V29" s="59" t="s">
        <v>251</v>
      </c>
      <c r="W29" s="59">
        <v>4051</v>
      </c>
      <c r="X29" s="59">
        <v>4421</v>
      </c>
      <c r="Y29" s="59">
        <v>4497</v>
      </c>
      <c r="Z29" s="59">
        <v>4639</v>
      </c>
      <c r="AA29" s="59">
        <v>4332</v>
      </c>
      <c r="AB29" s="59">
        <v>4063</v>
      </c>
      <c r="AC29" s="59">
        <v>5045</v>
      </c>
      <c r="AD29" s="59">
        <v>5238</v>
      </c>
      <c r="AE29" s="59">
        <v>4327</v>
      </c>
      <c r="AF29" s="59">
        <v>4193</v>
      </c>
      <c r="AG29" s="59">
        <v>5306</v>
      </c>
      <c r="AH29" s="59">
        <v>4677</v>
      </c>
      <c r="AI29" s="59">
        <v>4229</v>
      </c>
      <c r="AJ29" s="59">
        <v>4018</v>
      </c>
      <c r="AK29" s="59">
        <v>4583</v>
      </c>
      <c r="AL29" s="59">
        <v>4381</v>
      </c>
      <c r="AM29" s="59">
        <v>3827</v>
      </c>
      <c r="AN29" s="59">
        <v>3281</v>
      </c>
      <c r="AO29" s="59">
        <v>3573</v>
      </c>
      <c r="AP29" s="59">
        <v>4064</v>
      </c>
      <c r="AQ29" s="59">
        <v>3532</v>
      </c>
      <c r="AR29" s="139">
        <v>3430</v>
      </c>
      <c r="AS29" s="59">
        <v>3327</v>
      </c>
      <c r="AT29" s="59">
        <v>3271</v>
      </c>
    </row>
    <row r="30" spans="1:47" ht="15" customHeight="1" x14ac:dyDescent="0.25">
      <c r="A30" s="118" t="s">
        <v>155</v>
      </c>
      <c r="B30" s="59">
        <v>918</v>
      </c>
      <c r="C30" s="59">
        <v>957</v>
      </c>
      <c r="D30" s="59">
        <v>1286</v>
      </c>
      <c r="E30" s="59">
        <v>747</v>
      </c>
      <c r="F30" s="59">
        <v>737</v>
      </c>
      <c r="G30" s="59">
        <v>934</v>
      </c>
      <c r="H30" s="59">
        <v>1282</v>
      </c>
      <c r="I30" s="59">
        <v>804</v>
      </c>
      <c r="J30" s="59">
        <v>839</v>
      </c>
      <c r="K30" s="59">
        <v>1221</v>
      </c>
      <c r="L30" s="59">
        <v>1398</v>
      </c>
      <c r="M30" s="59">
        <v>993</v>
      </c>
      <c r="N30" s="59">
        <v>1078</v>
      </c>
      <c r="O30" s="59">
        <v>1088</v>
      </c>
      <c r="P30" s="59">
        <v>1433</v>
      </c>
      <c r="Q30" s="59">
        <v>1096</v>
      </c>
      <c r="R30" s="59">
        <v>1125</v>
      </c>
      <c r="S30" s="59" t="s">
        <v>251</v>
      </c>
      <c r="T30" s="59" t="s">
        <v>251</v>
      </c>
      <c r="U30" s="59" t="s">
        <v>251</v>
      </c>
      <c r="V30" s="59" t="s">
        <v>251</v>
      </c>
      <c r="W30" s="59">
        <v>1210</v>
      </c>
      <c r="X30" s="59">
        <v>1299</v>
      </c>
      <c r="Y30" s="59">
        <v>1337</v>
      </c>
      <c r="Z30" s="59">
        <v>1384</v>
      </c>
      <c r="AA30" s="59">
        <v>1306</v>
      </c>
      <c r="AB30" s="59">
        <v>1211</v>
      </c>
      <c r="AC30" s="59">
        <v>1434</v>
      </c>
      <c r="AD30" s="59">
        <v>1485</v>
      </c>
      <c r="AE30" s="59">
        <v>1251</v>
      </c>
      <c r="AF30" s="59">
        <v>1192</v>
      </c>
      <c r="AG30" s="59">
        <v>1342</v>
      </c>
      <c r="AH30" s="59">
        <v>1303</v>
      </c>
      <c r="AI30" s="59">
        <v>1155</v>
      </c>
      <c r="AJ30" s="59">
        <v>1075</v>
      </c>
      <c r="AK30" s="59">
        <v>1208</v>
      </c>
      <c r="AL30" s="59">
        <v>1193</v>
      </c>
      <c r="AM30" s="59">
        <v>1022</v>
      </c>
      <c r="AN30" s="59">
        <v>930</v>
      </c>
      <c r="AO30" s="59">
        <v>980</v>
      </c>
      <c r="AP30" s="59">
        <v>1061</v>
      </c>
      <c r="AQ30" s="59">
        <v>920</v>
      </c>
      <c r="AR30" s="139">
        <v>913</v>
      </c>
      <c r="AS30" s="59">
        <v>875</v>
      </c>
      <c r="AT30" s="59">
        <v>862</v>
      </c>
    </row>
    <row r="31" spans="1:47" ht="15" customHeight="1" x14ac:dyDescent="0.25">
      <c r="A31" s="118" t="s">
        <v>1</v>
      </c>
      <c r="B31" s="59">
        <v>2331</v>
      </c>
      <c r="C31" s="59">
        <v>2475</v>
      </c>
      <c r="D31" s="59">
        <v>2923</v>
      </c>
      <c r="E31" s="59">
        <v>2212</v>
      </c>
      <c r="F31" s="59">
        <v>2050</v>
      </c>
      <c r="G31" s="59">
        <v>2275</v>
      </c>
      <c r="H31" s="59">
        <v>2873</v>
      </c>
      <c r="I31" s="59">
        <v>2135</v>
      </c>
      <c r="J31" s="59">
        <v>2170</v>
      </c>
      <c r="K31" s="59">
        <v>2754</v>
      </c>
      <c r="L31" s="59">
        <v>3007</v>
      </c>
      <c r="M31" s="59">
        <v>2433</v>
      </c>
      <c r="N31" s="59">
        <v>2587</v>
      </c>
      <c r="O31" s="59">
        <v>2676</v>
      </c>
      <c r="P31" s="59">
        <v>3229</v>
      </c>
      <c r="Q31" s="59">
        <v>2842</v>
      </c>
      <c r="R31" s="59">
        <v>2816</v>
      </c>
      <c r="S31" s="59" t="s">
        <v>251</v>
      </c>
      <c r="T31" s="59" t="s">
        <v>251</v>
      </c>
      <c r="U31" s="59" t="s">
        <v>251</v>
      </c>
      <c r="V31" s="59" t="s">
        <v>251</v>
      </c>
      <c r="W31" s="59">
        <v>3147</v>
      </c>
      <c r="X31" s="59">
        <v>3295</v>
      </c>
      <c r="Y31" s="59">
        <v>3269</v>
      </c>
      <c r="Z31" s="59">
        <v>3387</v>
      </c>
      <c r="AA31" s="59">
        <v>3358</v>
      </c>
      <c r="AB31" s="59">
        <v>3224</v>
      </c>
      <c r="AC31" s="59">
        <v>3686</v>
      </c>
      <c r="AD31" s="59">
        <v>3648</v>
      </c>
      <c r="AE31" s="59">
        <v>3272</v>
      </c>
      <c r="AF31" s="59">
        <v>3193</v>
      </c>
      <c r="AG31" s="59">
        <v>3248</v>
      </c>
      <c r="AH31" s="59">
        <v>3168</v>
      </c>
      <c r="AI31" s="59">
        <v>2914</v>
      </c>
      <c r="AJ31" s="59">
        <v>2794</v>
      </c>
      <c r="AK31" s="59">
        <v>2834</v>
      </c>
      <c r="AL31" s="59">
        <v>2850</v>
      </c>
      <c r="AM31" s="59">
        <v>2626</v>
      </c>
      <c r="AN31" s="59">
        <v>2528</v>
      </c>
      <c r="AO31" s="59">
        <v>2596</v>
      </c>
      <c r="AP31" s="59">
        <v>2700</v>
      </c>
      <c r="AQ31" s="59">
        <v>2492</v>
      </c>
      <c r="AR31" s="139">
        <v>2492</v>
      </c>
      <c r="AS31" s="59">
        <v>2413</v>
      </c>
      <c r="AT31" s="59">
        <v>2487</v>
      </c>
    </row>
    <row r="32" spans="1:47" ht="15" customHeight="1" x14ac:dyDescent="0.25">
      <c r="A32" s="87"/>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139"/>
      <c r="AS32" s="59"/>
      <c r="AT32" s="59"/>
    </row>
    <row r="33" spans="1:47" ht="15" customHeight="1" x14ac:dyDescent="0.25">
      <c r="A33" s="117" t="s">
        <v>184</v>
      </c>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139"/>
      <c r="AS33" s="59"/>
      <c r="AT33" s="59"/>
    </row>
    <row r="34" spans="1:47" ht="15" customHeight="1" x14ac:dyDescent="0.25">
      <c r="A34" s="118" t="s">
        <v>152</v>
      </c>
      <c r="B34" s="65">
        <v>32.837022132796797</v>
      </c>
      <c r="C34" s="65">
        <v>37.413980441868901</v>
      </c>
      <c r="D34" s="65">
        <v>39.707637231503597</v>
      </c>
      <c r="E34" s="65">
        <v>30.466724286948999</v>
      </c>
      <c r="F34" s="65">
        <v>31.623550401427298</v>
      </c>
      <c r="G34" s="65">
        <v>36.315390447308602</v>
      </c>
      <c r="H34" s="65">
        <v>40.012622278321203</v>
      </c>
      <c r="I34" s="65">
        <v>28.864970645792599</v>
      </c>
      <c r="J34" s="65">
        <v>32.062084257206202</v>
      </c>
      <c r="K34" s="65">
        <v>38.377591851582402</v>
      </c>
      <c r="L34" s="65">
        <v>41.141045958795601</v>
      </c>
      <c r="M34" s="65">
        <v>34.7005742411813</v>
      </c>
      <c r="N34" s="65">
        <v>36.467799288818597</v>
      </c>
      <c r="O34" s="65">
        <v>38.397389412617798</v>
      </c>
      <c r="P34" s="65">
        <v>41.606526513962997</v>
      </c>
      <c r="Q34" s="65">
        <v>34.575489819439099</v>
      </c>
      <c r="R34" s="65">
        <v>34.167573449401502</v>
      </c>
      <c r="S34" s="65" t="s">
        <v>251</v>
      </c>
      <c r="T34" s="65" t="s">
        <v>251</v>
      </c>
      <c r="U34" s="65" t="s">
        <v>251</v>
      </c>
      <c r="V34" s="65" t="s">
        <v>251</v>
      </c>
      <c r="W34" s="65">
        <v>36.776859504132197</v>
      </c>
      <c r="X34" s="65">
        <v>34.379671150971603</v>
      </c>
      <c r="Y34" s="65">
        <v>33.392476933995702</v>
      </c>
      <c r="Z34" s="65">
        <v>35.679374389051802</v>
      </c>
      <c r="AA34" s="65">
        <v>35.493519441674998</v>
      </c>
      <c r="AB34" s="65">
        <v>34.0209671964829</v>
      </c>
      <c r="AC34" s="65">
        <v>34.783950617283899</v>
      </c>
      <c r="AD34" s="65">
        <v>35.457669478287997</v>
      </c>
      <c r="AE34" s="65">
        <v>35.547240411599603</v>
      </c>
      <c r="AF34" s="65">
        <v>34.5576981940618</v>
      </c>
      <c r="AG34" s="65">
        <v>37.696645888987803</v>
      </c>
      <c r="AH34" s="65">
        <v>37.582483503299301</v>
      </c>
      <c r="AI34" s="65">
        <v>37.193088814792397</v>
      </c>
      <c r="AJ34" s="65">
        <v>33.518458020254798</v>
      </c>
      <c r="AK34" s="65">
        <v>35.508155583437897</v>
      </c>
      <c r="AL34" s="65">
        <v>36.021687563537803</v>
      </c>
      <c r="AM34" s="65">
        <v>34.343434343434303</v>
      </c>
      <c r="AN34" s="65">
        <v>33.164717040784097</v>
      </c>
      <c r="AO34" s="65">
        <v>33.771227170778602</v>
      </c>
      <c r="AP34" s="65">
        <v>34.016118200134301</v>
      </c>
      <c r="AQ34" s="65">
        <v>32.067226890756302</v>
      </c>
      <c r="AR34" s="148">
        <v>30.342178770949701</v>
      </c>
      <c r="AS34" s="65">
        <v>30.388013830195899</v>
      </c>
      <c r="AT34" s="65">
        <v>29.2134831460674</v>
      </c>
      <c r="AU34" s="40"/>
    </row>
    <row r="35" spans="1:47" ht="15" customHeight="1" x14ac:dyDescent="0.35">
      <c r="A35" s="119" t="s">
        <v>169</v>
      </c>
      <c r="B35" s="24">
        <v>34.980170802776698</v>
      </c>
      <c r="C35" s="24">
        <v>37.897438637718203</v>
      </c>
      <c r="D35" s="24">
        <v>38.523560745727899</v>
      </c>
      <c r="E35" s="24">
        <v>33.403962379757999</v>
      </c>
      <c r="F35" s="24">
        <v>33.348169153559297</v>
      </c>
      <c r="G35" s="24">
        <v>36.272428171690699</v>
      </c>
      <c r="H35" s="24">
        <v>37.690326802606499</v>
      </c>
      <c r="I35" s="24">
        <v>32.225867419256403</v>
      </c>
      <c r="J35" s="24">
        <v>33.8775713821286</v>
      </c>
      <c r="K35" s="24">
        <v>37.456019787071703</v>
      </c>
      <c r="L35" s="24">
        <v>38.2067755856419</v>
      </c>
      <c r="M35" s="24">
        <v>35.637130003658697</v>
      </c>
      <c r="N35" s="24">
        <v>35.7962757805373</v>
      </c>
      <c r="O35" s="24">
        <v>37.217582145656301</v>
      </c>
      <c r="P35" s="24">
        <v>40.365393430680903</v>
      </c>
      <c r="Q35" s="24">
        <v>34.425614331548203</v>
      </c>
      <c r="R35" s="24">
        <v>34.7420926794995</v>
      </c>
      <c r="S35" s="24" t="s">
        <v>251</v>
      </c>
      <c r="T35" s="24" t="s">
        <v>251</v>
      </c>
      <c r="U35" s="24" t="s">
        <v>251</v>
      </c>
      <c r="V35" s="24" t="s">
        <v>251</v>
      </c>
      <c r="W35" s="24">
        <v>37.704177654049602</v>
      </c>
      <c r="X35" s="24">
        <v>35.091985594110596</v>
      </c>
      <c r="Y35" s="24">
        <v>34.301078842484003</v>
      </c>
      <c r="Z35" s="24">
        <v>35.380135824584897</v>
      </c>
      <c r="AA35" s="24">
        <v>35.169387797627103</v>
      </c>
      <c r="AB35" s="24">
        <v>33.7952778442273</v>
      </c>
      <c r="AC35" s="24">
        <v>34.3968143832099</v>
      </c>
      <c r="AD35" s="24">
        <v>34.606541745810702</v>
      </c>
      <c r="AE35" s="24">
        <v>35.700657801802301</v>
      </c>
      <c r="AF35" s="24">
        <v>34.759382869640497</v>
      </c>
      <c r="AG35" s="24">
        <v>36.6481229164322</v>
      </c>
      <c r="AH35" s="24">
        <v>35.894526783593399</v>
      </c>
      <c r="AI35" s="24">
        <v>35.535685202079399</v>
      </c>
      <c r="AJ35" s="24">
        <v>32.827833544835002</v>
      </c>
      <c r="AK35" s="24">
        <v>33.1832500325973</v>
      </c>
      <c r="AL35" s="24">
        <v>34.361483308485298</v>
      </c>
      <c r="AM35" s="24">
        <v>33.1870484859759</v>
      </c>
      <c r="AN35" s="24">
        <v>32.6904248483781</v>
      </c>
      <c r="AO35" s="24">
        <v>32.9525170461839</v>
      </c>
      <c r="AP35" s="24">
        <v>33.429871976479703</v>
      </c>
      <c r="AQ35" s="24">
        <v>32.2191777853782</v>
      </c>
      <c r="AR35" s="127">
        <v>30.481327071843602</v>
      </c>
      <c r="AS35" s="24">
        <v>31.293719402620098</v>
      </c>
      <c r="AT35" s="24">
        <v>30.703661998272</v>
      </c>
    </row>
    <row r="36" spans="1:47" ht="15" customHeight="1" x14ac:dyDescent="0.25">
      <c r="A36" s="120" t="s">
        <v>171</v>
      </c>
      <c r="B36" s="24">
        <v>45.497891670020103</v>
      </c>
      <c r="C36" s="24">
        <v>47.157582144150702</v>
      </c>
      <c r="D36" s="24">
        <v>48.825116825775702</v>
      </c>
      <c r="E36" s="24">
        <v>44.703802247191</v>
      </c>
      <c r="F36" s="24">
        <v>45.916421587868001</v>
      </c>
      <c r="G36" s="24">
        <v>47.684002615617899</v>
      </c>
      <c r="H36" s="24">
        <v>49.9633358157147</v>
      </c>
      <c r="I36" s="24">
        <v>44.280143566536204</v>
      </c>
      <c r="J36" s="24">
        <v>45.825553215077598</v>
      </c>
      <c r="K36" s="24">
        <v>48.562612404510702</v>
      </c>
      <c r="L36" s="24">
        <v>50.575310713153698</v>
      </c>
      <c r="M36" s="24">
        <v>46.704484577522599</v>
      </c>
      <c r="N36" s="24">
        <v>48.3125638482813</v>
      </c>
      <c r="O36" s="24">
        <v>48.8208476069616</v>
      </c>
      <c r="P36" s="24">
        <v>48.882173423282097</v>
      </c>
      <c r="Q36" s="24">
        <v>47.790915827890899</v>
      </c>
      <c r="R36" s="24">
        <v>47.066521109902098</v>
      </c>
      <c r="S36" s="24" t="s">
        <v>251</v>
      </c>
      <c r="T36" s="24" t="s">
        <v>251</v>
      </c>
      <c r="U36" s="24" t="s">
        <v>251</v>
      </c>
      <c r="V36" s="24" t="s">
        <v>251</v>
      </c>
      <c r="W36" s="24">
        <v>46.713722190082599</v>
      </c>
      <c r="X36" s="24">
        <v>46.928725896861003</v>
      </c>
      <c r="Y36" s="24">
        <v>46.732438431511703</v>
      </c>
      <c r="Z36" s="24">
        <v>47.940278904466901</v>
      </c>
      <c r="AA36" s="24">
        <v>47.965171984047899</v>
      </c>
      <c r="AB36" s="24">
        <v>47.866729692255703</v>
      </c>
      <c r="AC36" s="24">
        <v>48.028176574074102</v>
      </c>
      <c r="AD36" s="24">
        <v>48.492168072477298</v>
      </c>
      <c r="AE36" s="24">
        <v>47.487622949797299</v>
      </c>
      <c r="AF36" s="24">
        <v>47.439355664421299</v>
      </c>
      <c r="AG36" s="24">
        <v>48.689563312555599</v>
      </c>
      <c r="AH36" s="24">
        <v>49.328997059705998</v>
      </c>
      <c r="AI36" s="24">
        <v>49.298443952712901</v>
      </c>
      <c r="AJ36" s="24">
        <v>48.331664815419799</v>
      </c>
      <c r="AK36" s="24">
        <v>49.9659458908407</v>
      </c>
      <c r="AL36" s="24">
        <v>49.301244595052502</v>
      </c>
      <c r="AM36" s="24">
        <v>48.797426197458499</v>
      </c>
      <c r="AN36" s="24">
        <v>48.115332532405901</v>
      </c>
      <c r="AO36" s="24">
        <v>48.459750464594698</v>
      </c>
      <c r="AP36" s="24">
        <v>48.227286563654701</v>
      </c>
      <c r="AQ36" s="24">
        <v>47.489089445378099</v>
      </c>
      <c r="AR36" s="127">
        <v>47.501892039106203</v>
      </c>
      <c r="AS36" s="24">
        <v>46.7353347675759</v>
      </c>
      <c r="AT36" s="24">
        <v>46.150861487795403</v>
      </c>
    </row>
    <row r="37" spans="1:47" ht="15" customHeight="1" x14ac:dyDescent="0.25">
      <c r="A37" s="118" t="s">
        <v>153</v>
      </c>
      <c r="B37" s="57">
        <v>3.4007352941176499</v>
      </c>
      <c r="C37" s="57">
        <v>3.3184898354307801</v>
      </c>
      <c r="D37" s="57">
        <v>3.1172051089406501</v>
      </c>
      <c r="E37" s="57">
        <v>3.3319148936170202</v>
      </c>
      <c r="F37" s="57">
        <v>2.9985895627644599</v>
      </c>
      <c r="G37" s="57">
        <v>3.19415448851775</v>
      </c>
      <c r="H37" s="57">
        <v>2.9518927444794998</v>
      </c>
      <c r="I37" s="57">
        <v>3.5237288135593201</v>
      </c>
      <c r="J37" s="57">
        <v>3.1742738589211599</v>
      </c>
      <c r="K37" s="57">
        <v>3.1052132701421802</v>
      </c>
      <c r="L37" s="57">
        <v>3.1918335901386699</v>
      </c>
      <c r="M37" s="57">
        <v>3.3439716312056702</v>
      </c>
      <c r="N37" s="57">
        <v>3.3152762730227501</v>
      </c>
      <c r="O37" s="57">
        <v>3.2691218130311599</v>
      </c>
      <c r="P37" s="57">
        <v>2.8001508295625901</v>
      </c>
      <c r="Q37" s="57">
        <v>2.9644444444444402</v>
      </c>
      <c r="R37" s="57">
        <v>3.1146496815286602</v>
      </c>
      <c r="S37" s="57" t="s">
        <v>251</v>
      </c>
      <c r="T37" s="57" t="s">
        <v>251</v>
      </c>
      <c r="U37" s="57" t="s">
        <v>251</v>
      </c>
      <c r="V37" s="57" t="s">
        <v>251</v>
      </c>
      <c r="W37" s="57">
        <v>2.9808988764044901</v>
      </c>
      <c r="X37" s="57">
        <v>2.9652173913043498</v>
      </c>
      <c r="Y37" s="57">
        <v>2.95642933049947</v>
      </c>
      <c r="Z37" s="57">
        <v>2.97899543378995</v>
      </c>
      <c r="AA37" s="57">
        <v>2.8576779026217198</v>
      </c>
      <c r="AB37" s="57">
        <v>2.7445328031809102</v>
      </c>
      <c r="AC37" s="57">
        <v>2.8864241348713402</v>
      </c>
      <c r="AD37" s="57">
        <v>2.9568281938326</v>
      </c>
      <c r="AE37" s="57">
        <v>2.9552631578947399</v>
      </c>
      <c r="AF37" s="57">
        <v>3.1080602302922902</v>
      </c>
      <c r="AG37" s="57">
        <v>3.18897637795276</v>
      </c>
      <c r="AH37" s="57">
        <v>3.14046288906624</v>
      </c>
      <c r="AI37" s="57">
        <v>3.2518337408312998</v>
      </c>
      <c r="AJ37" s="57">
        <v>3.16179337231969</v>
      </c>
      <c r="AK37" s="57">
        <v>3.17314487632509</v>
      </c>
      <c r="AL37" s="57">
        <v>3.1326434619002801</v>
      </c>
      <c r="AM37" s="57">
        <v>3.1185958254269499</v>
      </c>
      <c r="AN37" s="57">
        <v>3.2964728312678702</v>
      </c>
      <c r="AO37" s="57">
        <v>3.3121442125237199</v>
      </c>
      <c r="AP37" s="57">
        <v>3.15301085883514</v>
      </c>
      <c r="AQ37" s="57">
        <v>3.3396226415094299</v>
      </c>
      <c r="AR37" s="144">
        <v>2.9447640966628299</v>
      </c>
      <c r="AS37" s="57">
        <v>3.1858407079646001</v>
      </c>
      <c r="AT37" s="57">
        <v>3.20822281167109</v>
      </c>
    </row>
    <row r="38" spans="1:47" ht="15" customHeight="1" x14ac:dyDescent="0.25">
      <c r="A38" s="118" t="s">
        <v>154</v>
      </c>
      <c r="B38" s="59">
        <v>2775</v>
      </c>
      <c r="C38" s="59">
        <v>3428</v>
      </c>
      <c r="D38" s="59">
        <v>4149</v>
      </c>
      <c r="E38" s="59">
        <v>2349</v>
      </c>
      <c r="F38" s="59">
        <v>2126</v>
      </c>
      <c r="G38" s="59">
        <v>3060</v>
      </c>
      <c r="H38" s="59">
        <v>3743</v>
      </c>
      <c r="I38" s="59">
        <v>2079</v>
      </c>
      <c r="J38" s="59">
        <v>2295</v>
      </c>
      <c r="K38" s="59">
        <v>3276</v>
      </c>
      <c r="L38" s="59">
        <v>4143</v>
      </c>
      <c r="M38" s="59">
        <v>2829</v>
      </c>
      <c r="N38" s="59">
        <v>3060</v>
      </c>
      <c r="O38" s="59">
        <v>3462</v>
      </c>
      <c r="P38" s="59">
        <v>3713</v>
      </c>
      <c r="Q38" s="59">
        <v>2668</v>
      </c>
      <c r="R38" s="59">
        <v>2934</v>
      </c>
      <c r="S38" s="59" t="s">
        <v>251</v>
      </c>
      <c r="T38" s="59" t="s">
        <v>251</v>
      </c>
      <c r="U38" s="59" t="s">
        <v>251</v>
      </c>
      <c r="V38" s="59" t="s">
        <v>251</v>
      </c>
      <c r="W38" s="59">
        <v>2653</v>
      </c>
      <c r="X38" s="59">
        <v>2728</v>
      </c>
      <c r="Y38" s="59">
        <v>2782</v>
      </c>
      <c r="Z38" s="59">
        <v>3262</v>
      </c>
      <c r="AA38" s="59">
        <v>3052</v>
      </c>
      <c r="AB38" s="59">
        <v>2761</v>
      </c>
      <c r="AC38" s="59">
        <v>3253</v>
      </c>
      <c r="AD38" s="59">
        <v>3356</v>
      </c>
      <c r="AE38" s="59">
        <v>3369</v>
      </c>
      <c r="AF38" s="59">
        <v>3509</v>
      </c>
      <c r="AG38" s="59">
        <v>4050</v>
      </c>
      <c r="AH38" s="59">
        <v>3935</v>
      </c>
      <c r="AI38" s="59">
        <v>3990</v>
      </c>
      <c r="AJ38" s="59">
        <v>3244</v>
      </c>
      <c r="AK38" s="59">
        <v>3592</v>
      </c>
      <c r="AL38" s="59">
        <v>3330</v>
      </c>
      <c r="AM38" s="59">
        <v>3287</v>
      </c>
      <c r="AN38" s="59">
        <v>3458</v>
      </c>
      <c r="AO38" s="59">
        <v>3491</v>
      </c>
      <c r="AP38" s="59">
        <v>3194</v>
      </c>
      <c r="AQ38" s="59">
        <v>3186</v>
      </c>
      <c r="AR38" s="139">
        <v>2559</v>
      </c>
      <c r="AS38" s="59">
        <v>2520</v>
      </c>
      <c r="AT38" s="59">
        <v>2419</v>
      </c>
    </row>
    <row r="39" spans="1:47" ht="15" customHeight="1" x14ac:dyDescent="0.25">
      <c r="A39" s="118" t="s">
        <v>155</v>
      </c>
      <c r="B39" s="59">
        <v>816</v>
      </c>
      <c r="C39" s="59">
        <v>1033</v>
      </c>
      <c r="D39" s="59">
        <v>1331</v>
      </c>
      <c r="E39" s="59">
        <v>705</v>
      </c>
      <c r="F39" s="59">
        <v>709</v>
      </c>
      <c r="G39" s="59">
        <v>958</v>
      </c>
      <c r="H39" s="59">
        <v>1268</v>
      </c>
      <c r="I39" s="59">
        <v>590</v>
      </c>
      <c r="J39" s="59">
        <v>723</v>
      </c>
      <c r="K39" s="59">
        <v>1055</v>
      </c>
      <c r="L39" s="59">
        <v>1298</v>
      </c>
      <c r="M39" s="59">
        <v>846</v>
      </c>
      <c r="N39" s="59">
        <v>923</v>
      </c>
      <c r="O39" s="59">
        <v>1059</v>
      </c>
      <c r="P39" s="59">
        <v>1326</v>
      </c>
      <c r="Q39" s="59">
        <v>900</v>
      </c>
      <c r="R39" s="59">
        <v>942</v>
      </c>
      <c r="S39" s="59" t="s">
        <v>251</v>
      </c>
      <c r="T39" s="59" t="s">
        <v>251</v>
      </c>
      <c r="U39" s="59" t="s">
        <v>251</v>
      </c>
      <c r="V39" s="59" t="s">
        <v>251</v>
      </c>
      <c r="W39" s="59">
        <v>890</v>
      </c>
      <c r="X39" s="59">
        <v>920</v>
      </c>
      <c r="Y39" s="59">
        <v>941</v>
      </c>
      <c r="Z39" s="59">
        <v>1095</v>
      </c>
      <c r="AA39" s="59">
        <v>1068</v>
      </c>
      <c r="AB39" s="59">
        <v>1006</v>
      </c>
      <c r="AC39" s="59">
        <v>1127</v>
      </c>
      <c r="AD39" s="59">
        <v>1135</v>
      </c>
      <c r="AE39" s="59">
        <v>1140</v>
      </c>
      <c r="AF39" s="59">
        <v>1129</v>
      </c>
      <c r="AG39" s="59">
        <v>1270</v>
      </c>
      <c r="AH39" s="59">
        <v>1253</v>
      </c>
      <c r="AI39" s="59">
        <v>1227</v>
      </c>
      <c r="AJ39" s="59">
        <v>1026</v>
      </c>
      <c r="AK39" s="59">
        <v>1132</v>
      </c>
      <c r="AL39" s="59">
        <v>1063</v>
      </c>
      <c r="AM39" s="59">
        <v>1054</v>
      </c>
      <c r="AN39" s="59">
        <v>1049</v>
      </c>
      <c r="AO39" s="59">
        <v>1054</v>
      </c>
      <c r="AP39" s="59">
        <v>1013</v>
      </c>
      <c r="AQ39" s="59">
        <v>954</v>
      </c>
      <c r="AR39" s="139">
        <v>869</v>
      </c>
      <c r="AS39" s="59">
        <v>791</v>
      </c>
      <c r="AT39" s="59">
        <v>754</v>
      </c>
    </row>
    <row r="40" spans="1:47" ht="15" customHeight="1" x14ac:dyDescent="0.25">
      <c r="A40" s="118" t="s">
        <v>1</v>
      </c>
      <c r="B40" s="59">
        <v>2485</v>
      </c>
      <c r="C40" s="59">
        <v>2761</v>
      </c>
      <c r="D40" s="59">
        <v>3352</v>
      </c>
      <c r="E40" s="59">
        <v>2314</v>
      </c>
      <c r="F40" s="59">
        <v>2242</v>
      </c>
      <c r="G40" s="59">
        <v>2638</v>
      </c>
      <c r="H40" s="59">
        <v>3169</v>
      </c>
      <c r="I40" s="59">
        <v>2044</v>
      </c>
      <c r="J40" s="59">
        <v>2255</v>
      </c>
      <c r="K40" s="59">
        <v>2749</v>
      </c>
      <c r="L40" s="59">
        <v>3155</v>
      </c>
      <c r="M40" s="59">
        <v>2438</v>
      </c>
      <c r="N40" s="59">
        <v>2531</v>
      </c>
      <c r="O40" s="59">
        <v>2758</v>
      </c>
      <c r="P40" s="59">
        <v>3187</v>
      </c>
      <c r="Q40" s="59">
        <v>2603</v>
      </c>
      <c r="R40" s="59">
        <v>2757</v>
      </c>
      <c r="S40" s="59" t="s">
        <v>251</v>
      </c>
      <c r="T40" s="59" t="s">
        <v>251</v>
      </c>
      <c r="U40" s="59" t="s">
        <v>251</v>
      </c>
      <c r="V40" s="59" t="s">
        <v>251</v>
      </c>
      <c r="W40" s="59">
        <v>2420</v>
      </c>
      <c r="X40" s="59">
        <v>2676</v>
      </c>
      <c r="Y40" s="59">
        <v>2818</v>
      </c>
      <c r="Z40" s="59">
        <v>3069</v>
      </c>
      <c r="AA40" s="59">
        <v>3009</v>
      </c>
      <c r="AB40" s="59">
        <v>2957</v>
      </c>
      <c r="AC40" s="59">
        <v>3240</v>
      </c>
      <c r="AD40" s="59">
        <v>3201</v>
      </c>
      <c r="AE40" s="59">
        <v>3207</v>
      </c>
      <c r="AF40" s="59">
        <v>3267</v>
      </c>
      <c r="AG40" s="59">
        <v>3369</v>
      </c>
      <c r="AH40" s="59">
        <v>3334</v>
      </c>
      <c r="AI40" s="59">
        <v>3299</v>
      </c>
      <c r="AJ40" s="59">
        <v>3061</v>
      </c>
      <c r="AK40" s="59">
        <v>3188</v>
      </c>
      <c r="AL40" s="59">
        <v>2951</v>
      </c>
      <c r="AM40" s="59">
        <v>3069</v>
      </c>
      <c r="AN40" s="59">
        <v>3163</v>
      </c>
      <c r="AO40" s="59">
        <v>3121</v>
      </c>
      <c r="AP40" s="59">
        <v>2978</v>
      </c>
      <c r="AQ40" s="59">
        <v>2975</v>
      </c>
      <c r="AR40" s="139">
        <v>2864</v>
      </c>
      <c r="AS40" s="59">
        <v>2603</v>
      </c>
      <c r="AT40" s="59">
        <v>2581</v>
      </c>
    </row>
    <row r="41" spans="1:47" ht="15" customHeight="1" x14ac:dyDescent="0.25">
      <c r="A41" s="42"/>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138"/>
      <c r="AS41" s="58"/>
      <c r="AT41" s="58"/>
    </row>
    <row r="42" spans="1:47" ht="15" customHeight="1" x14ac:dyDescent="0.25">
      <c r="A42" s="117" t="s">
        <v>114</v>
      </c>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144"/>
      <c r="AS42" s="57"/>
      <c r="AT42" s="57"/>
    </row>
    <row r="43" spans="1:47" ht="15" customHeight="1" x14ac:dyDescent="0.25">
      <c r="A43" s="118" t="s">
        <v>152</v>
      </c>
      <c r="B43" s="65">
        <v>23.309859154929601</v>
      </c>
      <c r="C43" s="65">
        <v>26.918075422626799</v>
      </c>
      <c r="D43" s="65">
        <v>29.1666666666667</v>
      </c>
      <c r="E43" s="65">
        <v>24.218181818181801</v>
      </c>
      <c r="F43" s="65">
        <v>23.651452282157699</v>
      </c>
      <c r="G43" s="65">
        <v>25.683453237410099</v>
      </c>
      <c r="H43" s="65">
        <v>32.324533161622703</v>
      </c>
      <c r="I43" s="65">
        <v>24.481964696853399</v>
      </c>
      <c r="J43" s="65">
        <v>26.489138051857001</v>
      </c>
      <c r="K43" s="65">
        <v>25.262543757292899</v>
      </c>
      <c r="L43" s="65">
        <v>32.001997004493298</v>
      </c>
      <c r="M43" s="65">
        <v>24.232081911262799</v>
      </c>
      <c r="N43" s="65">
        <v>24.5406824146982</v>
      </c>
      <c r="O43" s="65">
        <v>26.859045504994398</v>
      </c>
      <c r="P43" s="65">
        <v>29.0821771611526</v>
      </c>
      <c r="Q43" s="65">
        <v>22.254127781766002</v>
      </c>
      <c r="R43" s="65">
        <v>23.702185792349699</v>
      </c>
      <c r="S43" s="65">
        <v>25.579896907216501</v>
      </c>
      <c r="T43" s="65">
        <v>27.7777777777778</v>
      </c>
      <c r="U43" s="65">
        <v>29.939603106126</v>
      </c>
      <c r="V43" s="65">
        <v>29.2481977342945</v>
      </c>
      <c r="W43" s="65">
        <v>31.7813765182186</v>
      </c>
      <c r="X43" s="65">
        <v>30.8438409311348</v>
      </c>
      <c r="Y43" s="65">
        <v>33.114446529080702</v>
      </c>
      <c r="Z43" s="65">
        <v>30.279898218829501</v>
      </c>
      <c r="AA43" s="65">
        <v>30.361445783132499</v>
      </c>
      <c r="AB43" s="65">
        <v>26.818950930626102</v>
      </c>
      <c r="AC43" s="65">
        <v>28.6590038314176</v>
      </c>
      <c r="AD43" s="65">
        <v>27.419354838709701</v>
      </c>
      <c r="AE43" s="65">
        <v>26.472675656494001</v>
      </c>
      <c r="AF43" s="65">
        <v>25.224685440383499</v>
      </c>
      <c r="AG43" s="65">
        <v>28.272251308900501</v>
      </c>
      <c r="AH43" s="65">
        <v>27.824519230769202</v>
      </c>
      <c r="AI43" s="65">
        <v>26.896149358226399</v>
      </c>
      <c r="AJ43" s="65">
        <v>25.322391559202799</v>
      </c>
      <c r="AK43" s="65">
        <v>26.003594967046102</v>
      </c>
      <c r="AL43" s="65">
        <v>24.927028604786901</v>
      </c>
      <c r="AM43" s="65">
        <v>24.710648148148099</v>
      </c>
      <c r="AN43" s="65">
        <v>24.214517876489701</v>
      </c>
      <c r="AO43" s="65">
        <v>23.7078651685393</v>
      </c>
      <c r="AP43" s="65">
        <v>23.435784851811199</v>
      </c>
      <c r="AQ43" s="65">
        <v>20.5143540669856</v>
      </c>
      <c r="AR43" s="148">
        <v>20.5738705738706</v>
      </c>
      <c r="AS43" s="65">
        <v>20.788979336255501</v>
      </c>
      <c r="AT43" s="65">
        <v>19.5756331279945</v>
      </c>
      <c r="AU43" s="40"/>
    </row>
    <row r="44" spans="1:47" ht="15" customHeight="1" x14ac:dyDescent="0.35">
      <c r="A44" s="119" t="s">
        <v>169</v>
      </c>
      <c r="B44" s="24">
        <v>25.4487839385915</v>
      </c>
      <c r="C44" s="24">
        <v>28.986849987594301</v>
      </c>
      <c r="D44" s="24">
        <v>28.9455034776812</v>
      </c>
      <c r="E44" s="24">
        <v>28.026006794545498</v>
      </c>
      <c r="F44" s="24">
        <v>26.177248252863102</v>
      </c>
      <c r="G44" s="24">
        <v>26.153987915539599</v>
      </c>
      <c r="H44" s="24">
        <v>30.7637197302125</v>
      </c>
      <c r="I44" s="24">
        <v>26.919181869547199</v>
      </c>
      <c r="J44" s="24">
        <v>27.784459791296399</v>
      </c>
      <c r="K44" s="24">
        <v>26.010678743734001</v>
      </c>
      <c r="L44" s="24">
        <v>30.908371709445799</v>
      </c>
      <c r="M44" s="24">
        <v>26.536885872423198</v>
      </c>
      <c r="N44" s="24">
        <v>26.015279456797899</v>
      </c>
      <c r="O44" s="24">
        <v>27.002530879400702</v>
      </c>
      <c r="P44" s="24">
        <v>27.680569957929599</v>
      </c>
      <c r="Q44" s="24">
        <v>24.769832768571401</v>
      </c>
      <c r="R44" s="24">
        <v>25.223855834535499</v>
      </c>
      <c r="S44" s="24">
        <v>26.987226037164898</v>
      </c>
      <c r="T44" s="24">
        <v>26.952224768184301</v>
      </c>
      <c r="U44" s="24">
        <v>29.335532340862802</v>
      </c>
      <c r="V44" s="24">
        <v>28.916676293656</v>
      </c>
      <c r="W44" s="24">
        <v>31.996484437166</v>
      </c>
      <c r="X44" s="24">
        <v>30.0165260053734</v>
      </c>
      <c r="Y44" s="24">
        <v>32.784103966641702</v>
      </c>
      <c r="Z44" s="24">
        <v>30.399651356963499</v>
      </c>
      <c r="AA44" s="24">
        <v>30.396146946425699</v>
      </c>
      <c r="AB44" s="24">
        <v>26.9609943282044</v>
      </c>
      <c r="AC44" s="24">
        <v>28.509452635019201</v>
      </c>
      <c r="AD44" s="24">
        <v>27.589591303343099</v>
      </c>
      <c r="AE44" s="24">
        <v>27.1998164642016</v>
      </c>
      <c r="AF44" s="24">
        <v>25.314177954739399</v>
      </c>
      <c r="AG44" s="24">
        <v>27.053587262047699</v>
      </c>
      <c r="AH44" s="24">
        <v>27.330440991442298</v>
      </c>
      <c r="AI44" s="24">
        <v>26.138689694725802</v>
      </c>
      <c r="AJ44" s="24">
        <v>25.587507342344701</v>
      </c>
      <c r="AK44" s="24">
        <v>25.885335707884899</v>
      </c>
      <c r="AL44" s="24">
        <v>25.5392668332866</v>
      </c>
      <c r="AM44" s="24">
        <v>25.002441004351901</v>
      </c>
      <c r="AN44" s="24">
        <v>24.422219194821199</v>
      </c>
      <c r="AO44" s="24">
        <v>24.393882079084602</v>
      </c>
      <c r="AP44" s="24">
        <v>24.904847657233798</v>
      </c>
      <c r="AQ44" s="24">
        <v>22.4827554548325</v>
      </c>
      <c r="AR44" s="127">
        <v>22.456786871135499</v>
      </c>
      <c r="AS44" s="24">
        <v>22.664616775191</v>
      </c>
      <c r="AT44" s="24">
        <v>22.0502226267899</v>
      </c>
    </row>
    <row r="45" spans="1:47" ht="15" customHeight="1" x14ac:dyDescent="0.25">
      <c r="A45" s="120" t="s">
        <v>171</v>
      </c>
      <c r="B45" s="24">
        <v>39.000626556337998</v>
      </c>
      <c r="C45" s="24">
        <v>39.070776775032499</v>
      </c>
      <c r="D45" s="24">
        <v>41.360714528985497</v>
      </c>
      <c r="E45" s="24">
        <v>37.331726363636399</v>
      </c>
      <c r="F45" s="24">
        <v>38.613755369294601</v>
      </c>
      <c r="G45" s="24">
        <v>40.669016661870501</v>
      </c>
      <c r="H45" s="24">
        <v>42.7003647714102</v>
      </c>
      <c r="I45" s="24">
        <v>38.702334167306198</v>
      </c>
      <c r="J45" s="24">
        <v>39.844229600560602</v>
      </c>
      <c r="K45" s="24">
        <v>40.391416353558903</v>
      </c>
      <c r="L45" s="24">
        <v>42.2331766350474</v>
      </c>
      <c r="M45" s="24">
        <v>38.834747378839602</v>
      </c>
      <c r="N45" s="24">
        <v>39.664954297900302</v>
      </c>
      <c r="O45" s="24">
        <v>40.9960659655938</v>
      </c>
      <c r="P45" s="24">
        <v>42.541158543223098</v>
      </c>
      <c r="Q45" s="24">
        <v>38.623846353194502</v>
      </c>
      <c r="R45" s="24">
        <v>39.617881297814201</v>
      </c>
      <c r="S45" s="24">
        <v>39.732222210051503</v>
      </c>
      <c r="T45" s="24">
        <v>41.965104349593503</v>
      </c>
      <c r="U45" s="24">
        <v>41.743622105263199</v>
      </c>
      <c r="V45" s="24">
        <v>41.471072780638501</v>
      </c>
      <c r="W45" s="24">
        <v>40.924443421052601</v>
      </c>
      <c r="X45" s="24">
        <v>41.966866265761396</v>
      </c>
      <c r="Y45" s="24">
        <v>41.469893902438997</v>
      </c>
      <c r="Z45" s="24">
        <v>41.019798201866003</v>
      </c>
      <c r="AA45" s="24">
        <v>41.104850176706798</v>
      </c>
      <c r="AB45" s="24">
        <v>40.997507942421699</v>
      </c>
      <c r="AC45" s="24">
        <v>41.289102536398502</v>
      </c>
      <c r="AD45" s="24">
        <v>40.969314875366599</v>
      </c>
      <c r="AE45" s="24">
        <v>40.412410532292398</v>
      </c>
      <c r="AF45" s="24">
        <v>41.050058825644101</v>
      </c>
      <c r="AG45" s="24">
        <v>42.358215386852798</v>
      </c>
      <c r="AH45" s="24">
        <v>41.6336295793269</v>
      </c>
      <c r="AI45" s="24">
        <v>41.897011003500602</v>
      </c>
      <c r="AJ45" s="24">
        <v>40.874435556858202</v>
      </c>
      <c r="AK45" s="24">
        <v>41.257810599161203</v>
      </c>
      <c r="AL45" s="24">
        <v>40.527313111500298</v>
      </c>
      <c r="AM45" s="24">
        <v>40.847758483796298</v>
      </c>
      <c r="AN45" s="24">
        <v>40.931850021668502</v>
      </c>
      <c r="AO45" s="24">
        <v>40.453534429454798</v>
      </c>
      <c r="AP45" s="24">
        <v>39.670488534577402</v>
      </c>
      <c r="AQ45" s="24">
        <v>39.171149952153101</v>
      </c>
      <c r="AR45" s="127">
        <v>39.256635042734999</v>
      </c>
      <c r="AS45" s="24">
        <v>39.263913901064498</v>
      </c>
      <c r="AT45" s="24">
        <v>38.6649618412047</v>
      </c>
    </row>
    <row r="46" spans="1:47" ht="15" customHeight="1" x14ac:dyDescent="0.25">
      <c r="A46" s="118" t="s">
        <v>153</v>
      </c>
      <c r="B46" s="57">
        <v>3.0211480362537801</v>
      </c>
      <c r="C46" s="57">
        <v>3.19082125603865</v>
      </c>
      <c r="D46" s="57">
        <v>2.8737060041407898</v>
      </c>
      <c r="E46" s="57">
        <v>2.92792792792793</v>
      </c>
      <c r="F46" s="57">
        <v>2.9017543859649102</v>
      </c>
      <c r="G46" s="57">
        <v>2.8767507002801098</v>
      </c>
      <c r="H46" s="57">
        <v>2.7689243027888399</v>
      </c>
      <c r="I46" s="57">
        <v>3.1943573667711598</v>
      </c>
      <c r="J46" s="57">
        <v>3.3068783068783101</v>
      </c>
      <c r="K46" s="57">
        <v>2.9884526558891502</v>
      </c>
      <c r="L46" s="57">
        <v>2.8876755070202802</v>
      </c>
      <c r="M46" s="57">
        <v>2.8422535211267599</v>
      </c>
      <c r="N46" s="57">
        <v>2.8689839572192501</v>
      </c>
      <c r="O46" s="57">
        <v>2.9090909090909101</v>
      </c>
      <c r="P46" s="57">
        <v>2.6697247706421998</v>
      </c>
      <c r="Q46" s="57">
        <v>2.6193548387096799</v>
      </c>
      <c r="R46" s="57">
        <v>2.8847262247838601</v>
      </c>
      <c r="S46" s="57">
        <v>2.58438287153652</v>
      </c>
      <c r="T46" s="57">
        <v>2.64878048780488</v>
      </c>
      <c r="U46" s="57">
        <v>2.6426512968299698</v>
      </c>
      <c r="V46" s="57">
        <v>2.7323943661971799</v>
      </c>
      <c r="W46" s="57">
        <v>2.7101910828025502</v>
      </c>
      <c r="X46" s="57">
        <v>2.54088050314465</v>
      </c>
      <c r="Y46" s="57">
        <v>2.8356940509915001</v>
      </c>
      <c r="Z46" s="57">
        <v>2.73949579831933</v>
      </c>
      <c r="AA46" s="57">
        <v>2.61904761904762</v>
      </c>
      <c r="AB46" s="57">
        <v>2.7350157728706601</v>
      </c>
      <c r="AC46" s="57">
        <v>2.6550802139037399</v>
      </c>
      <c r="AD46" s="57">
        <v>2.7459893048128299</v>
      </c>
      <c r="AE46" s="57">
        <v>2.6005361930294901</v>
      </c>
      <c r="AF46" s="57">
        <v>2.7125890736342</v>
      </c>
      <c r="AG46" s="57">
        <v>2.7839506172839501</v>
      </c>
      <c r="AH46" s="57">
        <v>3.0021598272138199</v>
      </c>
      <c r="AI46" s="57">
        <v>2.6919739696312401</v>
      </c>
      <c r="AJ46" s="57">
        <v>2.6018518518518499</v>
      </c>
      <c r="AK46" s="57">
        <v>2.9285714285714302</v>
      </c>
      <c r="AL46" s="57">
        <v>2.6463700234192</v>
      </c>
      <c r="AM46" s="57">
        <v>2.6346604215456702</v>
      </c>
      <c r="AN46" s="57">
        <v>2.7785234899328901</v>
      </c>
      <c r="AO46" s="57">
        <v>2.7109004739336502</v>
      </c>
      <c r="AP46" s="57">
        <v>2.7775175644028098</v>
      </c>
      <c r="AQ46" s="57">
        <v>2.8979591836734699</v>
      </c>
      <c r="AR46" s="144">
        <v>2.49851632047478</v>
      </c>
      <c r="AS46" s="57">
        <v>2.8614457831325302</v>
      </c>
      <c r="AT46" s="57">
        <v>2.7517482517482499</v>
      </c>
    </row>
    <row r="47" spans="1:47" ht="15" customHeight="1" x14ac:dyDescent="0.25">
      <c r="A47" s="118" t="s">
        <v>154</v>
      </c>
      <c r="B47" s="59">
        <v>1000</v>
      </c>
      <c r="C47" s="59">
        <v>1321</v>
      </c>
      <c r="D47" s="59">
        <v>1388</v>
      </c>
      <c r="E47" s="59">
        <v>975</v>
      </c>
      <c r="F47" s="59">
        <v>827</v>
      </c>
      <c r="G47" s="59">
        <v>1027</v>
      </c>
      <c r="H47" s="59">
        <v>1390</v>
      </c>
      <c r="I47" s="59">
        <v>1019</v>
      </c>
      <c r="J47" s="59">
        <v>1250</v>
      </c>
      <c r="K47" s="59">
        <v>1294</v>
      </c>
      <c r="L47" s="59">
        <v>1851</v>
      </c>
      <c r="M47" s="59">
        <v>1009</v>
      </c>
      <c r="N47" s="59">
        <v>1073</v>
      </c>
      <c r="O47" s="59">
        <v>1408</v>
      </c>
      <c r="P47" s="59">
        <v>1455</v>
      </c>
      <c r="Q47" s="59">
        <v>812</v>
      </c>
      <c r="R47" s="59">
        <v>1001</v>
      </c>
      <c r="S47" s="59">
        <v>1026</v>
      </c>
      <c r="T47" s="59">
        <v>1086</v>
      </c>
      <c r="U47" s="59">
        <v>917</v>
      </c>
      <c r="V47" s="59">
        <v>776</v>
      </c>
      <c r="W47" s="59">
        <v>851</v>
      </c>
      <c r="X47" s="59">
        <v>808</v>
      </c>
      <c r="Y47" s="59">
        <v>1001</v>
      </c>
      <c r="Z47" s="59">
        <v>978</v>
      </c>
      <c r="AA47" s="59">
        <v>990</v>
      </c>
      <c r="AB47" s="59">
        <v>867</v>
      </c>
      <c r="AC47" s="59">
        <v>993</v>
      </c>
      <c r="AD47" s="59">
        <v>1027</v>
      </c>
      <c r="AE47" s="59">
        <v>970</v>
      </c>
      <c r="AF47" s="59">
        <v>1142</v>
      </c>
      <c r="AG47" s="59">
        <v>1353</v>
      </c>
      <c r="AH47" s="59">
        <v>1390</v>
      </c>
      <c r="AI47" s="59">
        <v>1241</v>
      </c>
      <c r="AJ47" s="59">
        <v>1124</v>
      </c>
      <c r="AK47" s="59">
        <v>1271</v>
      </c>
      <c r="AL47" s="59">
        <v>1130</v>
      </c>
      <c r="AM47" s="59">
        <v>1125</v>
      </c>
      <c r="AN47" s="59">
        <v>1242</v>
      </c>
      <c r="AO47" s="59">
        <v>1144</v>
      </c>
      <c r="AP47" s="59">
        <v>1186</v>
      </c>
      <c r="AQ47" s="59">
        <v>994</v>
      </c>
      <c r="AR47" s="139">
        <v>842</v>
      </c>
      <c r="AS47" s="59">
        <v>950</v>
      </c>
      <c r="AT47" s="59">
        <v>787</v>
      </c>
    </row>
    <row r="48" spans="1:47" ht="15" customHeight="1" x14ac:dyDescent="0.25">
      <c r="A48" s="118" t="s">
        <v>155</v>
      </c>
      <c r="B48" s="59">
        <v>331</v>
      </c>
      <c r="C48" s="59">
        <v>414</v>
      </c>
      <c r="D48" s="59">
        <v>483</v>
      </c>
      <c r="E48" s="59">
        <v>333</v>
      </c>
      <c r="F48" s="59">
        <v>285</v>
      </c>
      <c r="G48" s="59">
        <v>357</v>
      </c>
      <c r="H48" s="59">
        <v>502</v>
      </c>
      <c r="I48" s="59">
        <v>319</v>
      </c>
      <c r="J48" s="59">
        <v>378</v>
      </c>
      <c r="K48" s="59">
        <v>433</v>
      </c>
      <c r="L48" s="59">
        <v>641</v>
      </c>
      <c r="M48" s="59">
        <v>355</v>
      </c>
      <c r="N48" s="59">
        <v>374</v>
      </c>
      <c r="O48" s="59">
        <v>484</v>
      </c>
      <c r="P48" s="59">
        <v>545</v>
      </c>
      <c r="Q48" s="59">
        <v>310</v>
      </c>
      <c r="R48" s="59">
        <v>347</v>
      </c>
      <c r="S48" s="59">
        <v>397</v>
      </c>
      <c r="T48" s="59">
        <v>410</v>
      </c>
      <c r="U48" s="59">
        <v>347</v>
      </c>
      <c r="V48" s="59">
        <v>284</v>
      </c>
      <c r="W48" s="59">
        <v>314</v>
      </c>
      <c r="X48" s="59">
        <v>318</v>
      </c>
      <c r="Y48" s="59">
        <v>353</v>
      </c>
      <c r="Z48" s="59">
        <v>357</v>
      </c>
      <c r="AA48" s="59">
        <v>378</v>
      </c>
      <c r="AB48" s="59">
        <v>317</v>
      </c>
      <c r="AC48" s="59">
        <v>374</v>
      </c>
      <c r="AD48" s="59">
        <v>374</v>
      </c>
      <c r="AE48" s="59">
        <v>373</v>
      </c>
      <c r="AF48" s="59">
        <v>421</v>
      </c>
      <c r="AG48" s="59">
        <v>486</v>
      </c>
      <c r="AH48" s="59">
        <v>463</v>
      </c>
      <c r="AI48" s="59">
        <v>461</v>
      </c>
      <c r="AJ48" s="59">
        <v>432</v>
      </c>
      <c r="AK48" s="59">
        <v>434</v>
      </c>
      <c r="AL48" s="59">
        <v>427</v>
      </c>
      <c r="AM48" s="59">
        <v>427</v>
      </c>
      <c r="AN48" s="59">
        <v>447</v>
      </c>
      <c r="AO48" s="59">
        <v>422</v>
      </c>
      <c r="AP48" s="59">
        <v>427</v>
      </c>
      <c r="AQ48" s="59">
        <v>343</v>
      </c>
      <c r="AR48" s="139">
        <v>337</v>
      </c>
      <c r="AS48" s="59">
        <v>332</v>
      </c>
      <c r="AT48" s="59">
        <v>286</v>
      </c>
    </row>
    <row r="49" spans="1:47" ht="15" customHeight="1" x14ac:dyDescent="0.25">
      <c r="A49" s="118" t="s">
        <v>1</v>
      </c>
      <c r="B49" s="59">
        <v>1420</v>
      </c>
      <c r="C49" s="59">
        <v>1538</v>
      </c>
      <c r="D49" s="59">
        <v>1656</v>
      </c>
      <c r="E49" s="59">
        <v>1375</v>
      </c>
      <c r="F49" s="59">
        <v>1205</v>
      </c>
      <c r="G49" s="59">
        <v>1390</v>
      </c>
      <c r="H49" s="59">
        <v>1553</v>
      </c>
      <c r="I49" s="59">
        <v>1303</v>
      </c>
      <c r="J49" s="59">
        <v>1427</v>
      </c>
      <c r="K49" s="59">
        <v>1714</v>
      </c>
      <c r="L49" s="59">
        <v>2003</v>
      </c>
      <c r="M49" s="59">
        <v>1465</v>
      </c>
      <c r="N49" s="59">
        <v>1524</v>
      </c>
      <c r="O49" s="59">
        <v>1802</v>
      </c>
      <c r="P49" s="59">
        <v>1874</v>
      </c>
      <c r="Q49" s="59">
        <v>1393</v>
      </c>
      <c r="R49" s="59">
        <v>1464</v>
      </c>
      <c r="S49" s="59">
        <v>1552</v>
      </c>
      <c r="T49" s="59">
        <v>1476</v>
      </c>
      <c r="U49" s="59">
        <v>1159</v>
      </c>
      <c r="V49" s="59">
        <v>971</v>
      </c>
      <c r="W49" s="59">
        <v>988</v>
      </c>
      <c r="X49" s="59">
        <v>1031</v>
      </c>
      <c r="Y49" s="59">
        <v>1066</v>
      </c>
      <c r="Z49" s="59">
        <v>1179</v>
      </c>
      <c r="AA49" s="59">
        <v>1245</v>
      </c>
      <c r="AB49" s="59">
        <v>1182</v>
      </c>
      <c r="AC49" s="59">
        <v>1305</v>
      </c>
      <c r="AD49" s="59">
        <v>1364</v>
      </c>
      <c r="AE49" s="59">
        <v>1409</v>
      </c>
      <c r="AF49" s="59">
        <v>1669</v>
      </c>
      <c r="AG49" s="59">
        <v>1719</v>
      </c>
      <c r="AH49" s="59">
        <v>1664</v>
      </c>
      <c r="AI49" s="59">
        <v>1714</v>
      </c>
      <c r="AJ49" s="59">
        <v>1706</v>
      </c>
      <c r="AK49" s="59">
        <v>1669</v>
      </c>
      <c r="AL49" s="59">
        <v>1713</v>
      </c>
      <c r="AM49" s="59">
        <v>1728</v>
      </c>
      <c r="AN49" s="59">
        <v>1846</v>
      </c>
      <c r="AO49" s="59">
        <v>1780</v>
      </c>
      <c r="AP49" s="59">
        <v>1822</v>
      </c>
      <c r="AQ49" s="59">
        <v>1672</v>
      </c>
      <c r="AR49" s="139">
        <v>1638</v>
      </c>
      <c r="AS49" s="59">
        <v>1597</v>
      </c>
      <c r="AT49" s="59">
        <v>1461</v>
      </c>
    </row>
    <row r="50" spans="1:47" ht="15" customHeight="1" x14ac:dyDescent="0.25">
      <c r="A50" s="30"/>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138"/>
      <c r="AS50" s="58"/>
      <c r="AT50" s="58"/>
    </row>
    <row r="51" spans="1:47" ht="15" customHeight="1" x14ac:dyDescent="0.25">
      <c r="A51" s="117" t="s">
        <v>115</v>
      </c>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144"/>
      <c r="AS51" s="57"/>
      <c r="AT51" s="57"/>
    </row>
    <row r="52" spans="1:47" ht="15" customHeight="1" x14ac:dyDescent="0.25">
      <c r="A52" s="118" t="s">
        <v>152</v>
      </c>
      <c r="B52" s="65">
        <v>10.15625</v>
      </c>
      <c r="C52" s="65">
        <v>14.285714285714301</v>
      </c>
      <c r="D52" s="65">
        <v>7.9710144927536204</v>
      </c>
      <c r="E52" s="65">
        <v>3.1914893617021298</v>
      </c>
      <c r="F52" s="65">
        <v>7.8651685393258397</v>
      </c>
      <c r="G52" s="65">
        <v>7.7922077922077904</v>
      </c>
      <c r="H52" s="65">
        <v>6.3157894736842097</v>
      </c>
      <c r="I52" s="65">
        <v>8.7912087912087902</v>
      </c>
      <c r="J52" s="65">
        <v>7.2727272727272698</v>
      </c>
      <c r="K52" s="65">
        <v>10.714285714285699</v>
      </c>
      <c r="L52" s="65">
        <v>9.6</v>
      </c>
      <c r="M52" s="65">
        <v>11.5702479338843</v>
      </c>
      <c r="N52" s="65">
        <v>13.0841121495327</v>
      </c>
      <c r="O52" s="65">
        <v>8.2568807339449606</v>
      </c>
      <c r="P52" s="65">
        <v>10</v>
      </c>
      <c r="Q52" s="65">
        <v>8.6419753086419693</v>
      </c>
      <c r="R52" s="65">
        <v>11.538461538461499</v>
      </c>
      <c r="S52" s="65">
        <v>7.6923076923076898</v>
      </c>
      <c r="T52" s="65">
        <v>8.1395348837209305</v>
      </c>
      <c r="U52" s="65">
        <v>15</v>
      </c>
      <c r="V52" s="65">
        <v>18.867924528301899</v>
      </c>
      <c r="W52" s="65">
        <v>6.5217391304347796</v>
      </c>
      <c r="X52" s="65">
        <v>16.129032258064498</v>
      </c>
      <c r="Y52" s="65">
        <v>16.363636363636399</v>
      </c>
      <c r="Z52" s="65">
        <v>20</v>
      </c>
      <c r="AA52" s="65">
        <v>19.047619047619001</v>
      </c>
      <c r="AB52" s="65">
        <v>14.285714285714301</v>
      </c>
      <c r="AC52" s="65">
        <v>14.705882352941201</v>
      </c>
      <c r="AD52" s="65">
        <v>16.9491525423729</v>
      </c>
      <c r="AE52" s="65">
        <v>16.129032258064498</v>
      </c>
      <c r="AF52" s="65">
        <v>11.4754098360656</v>
      </c>
      <c r="AG52" s="65">
        <v>21.739130434782599</v>
      </c>
      <c r="AH52" s="65">
        <v>16.901408450704199</v>
      </c>
      <c r="AI52" s="65">
        <v>22.2222222222222</v>
      </c>
      <c r="AJ52" s="65">
        <v>12.244897959183699</v>
      </c>
      <c r="AK52" s="65">
        <v>14.0625</v>
      </c>
      <c r="AL52" s="65">
        <v>18.75</v>
      </c>
      <c r="AM52" s="65">
        <v>11.1111111111111</v>
      </c>
      <c r="AN52" s="65">
        <v>18.6666666666667</v>
      </c>
      <c r="AO52" s="65">
        <v>12.9032258064516</v>
      </c>
      <c r="AP52" s="65">
        <v>10.714285714285699</v>
      </c>
      <c r="AQ52" s="65">
        <v>8.9887640449438209</v>
      </c>
      <c r="AR52" s="148">
        <v>8.5470085470085504</v>
      </c>
      <c r="AS52" s="65">
        <v>10.526315789473699</v>
      </c>
      <c r="AT52" s="65">
        <v>9.7345132743362797</v>
      </c>
      <c r="AU52" s="40"/>
    </row>
    <row r="53" spans="1:47" ht="15" customHeight="1" x14ac:dyDescent="0.35">
      <c r="A53" s="119" t="s">
        <v>169</v>
      </c>
      <c r="B53" s="24">
        <v>17.585580699375001</v>
      </c>
      <c r="C53" s="24">
        <v>18.690636602605</v>
      </c>
      <c r="D53" s="24">
        <v>17.866481423333301</v>
      </c>
      <c r="E53" s="24">
        <v>10.984165270851101</v>
      </c>
      <c r="F53" s="24">
        <v>14.202062966404499</v>
      </c>
      <c r="G53" s="24">
        <v>11.943872427662299</v>
      </c>
      <c r="H53" s="24">
        <v>12.2364984478947</v>
      </c>
      <c r="I53" s="24">
        <v>15.425408595494501</v>
      </c>
      <c r="J53" s="24">
        <v>12.0107882354545</v>
      </c>
      <c r="K53" s="24">
        <v>19.297104456071398</v>
      </c>
      <c r="L53" s="24">
        <v>14.626544153999999</v>
      </c>
      <c r="M53" s="24">
        <v>16.30224509</v>
      </c>
      <c r="N53" s="24">
        <v>16.752547099345801</v>
      </c>
      <c r="O53" s="24">
        <v>14.058526236789</v>
      </c>
      <c r="P53" s="24">
        <v>12.220894339999999</v>
      </c>
      <c r="Q53" s="24">
        <v>11.5331070159259</v>
      </c>
      <c r="R53" s="24">
        <v>10.2183123976923</v>
      </c>
      <c r="S53" s="24">
        <v>12.6321476284615</v>
      </c>
      <c r="T53" s="24">
        <v>10.071583264418599</v>
      </c>
      <c r="U53" s="24">
        <v>15.569595206666699</v>
      </c>
      <c r="V53" s="24">
        <v>19.503037278679201</v>
      </c>
      <c r="W53" s="24">
        <v>7.0468805247826101</v>
      </c>
      <c r="X53" s="24">
        <v>16.783142315806501</v>
      </c>
      <c r="Y53" s="24">
        <v>17.503182308181799</v>
      </c>
      <c r="Z53" s="24">
        <v>17.208276617272698</v>
      </c>
      <c r="AA53" s="24">
        <v>17.231695732857101</v>
      </c>
      <c r="AB53" s="24">
        <v>17.270331054285698</v>
      </c>
      <c r="AC53" s="24">
        <v>16.175939119411801</v>
      </c>
      <c r="AD53" s="24">
        <v>18.064599276440699</v>
      </c>
      <c r="AE53" s="24">
        <v>19.254164509354801</v>
      </c>
      <c r="AF53" s="24">
        <v>14.367637647377</v>
      </c>
      <c r="AG53" s="24">
        <v>19.317016611739099</v>
      </c>
      <c r="AH53" s="24">
        <v>19.058846892816899</v>
      </c>
      <c r="AI53" s="24">
        <v>22.797823820158701</v>
      </c>
      <c r="AJ53" s="24">
        <v>10.381546865510201</v>
      </c>
      <c r="AK53" s="24">
        <v>14.513290793125</v>
      </c>
      <c r="AL53" s="24">
        <v>21.547380090000001</v>
      </c>
      <c r="AM53" s="24">
        <v>17.019140497407399</v>
      </c>
      <c r="AN53" s="24">
        <v>22.197930249999999</v>
      </c>
      <c r="AO53" s="24">
        <v>16.011594315806398</v>
      </c>
      <c r="AP53" s="24">
        <v>12.468999328095199</v>
      </c>
      <c r="AQ53" s="24">
        <v>11.4183515619101</v>
      </c>
      <c r="AR53" s="127">
        <v>14.709936594273501</v>
      </c>
      <c r="AS53" s="24">
        <v>14.7482470636842</v>
      </c>
      <c r="AT53" s="24">
        <v>13.7624550988496</v>
      </c>
    </row>
    <row r="54" spans="1:47" ht="15" customHeight="1" x14ac:dyDescent="0.25">
      <c r="A54" s="120" t="s">
        <v>171</v>
      </c>
      <c r="B54" s="24">
        <v>21.177313390624999</v>
      </c>
      <c r="C54" s="24">
        <v>24.201721773109199</v>
      </c>
      <c r="D54" s="24">
        <v>18.711177159420298</v>
      </c>
      <c r="E54" s="24">
        <v>20.813968180851099</v>
      </c>
      <c r="F54" s="24">
        <v>22.269749662921299</v>
      </c>
      <c r="G54" s="24">
        <v>24.454979454545501</v>
      </c>
      <c r="H54" s="24">
        <v>22.685935115789501</v>
      </c>
      <c r="I54" s="24">
        <v>21.9724442857143</v>
      </c>
      <c r="J54" s="24">
        <v>23.8685831272727</v>
      </c>
      <c r="K54" s="24">
        <v>20.023825348214299</v>
      </c>
      <c r="L54" s="24">
        <v>23.580099936</v>
      </c>
      <c r="M54" s="24">
        <v>23.8746469338843</v>
      </c>
      <c r="N54" s="24">
        <v>24.938209140186899</v>
      </c>
      <c r="O54" s="24">
        <v>22.804998587156</v>
      </c>
      <c r="P54" s="24">
        <v>26.385749749999999</v>
      </c>
      <c r="Q54" s="24">
        <v>25.715512382716</v>
      </c>
      <c r="R54" s="24">
        <v>29.926793230769199</v>
      </c>
      <c r="S54" s="24">
        <v>23.666804153846201</v>
      </c>
      <c r="T54" s="24">
        <v>26.674595709302299</v>
      </c>
      <c r="U54" s="24">
        <v>28.037048883333298</v>
      </c>
      <c r="V54" s="24">
        <v>27.971531339622601</v>
      </c>
      <c r="W54" s="24">
        <v>28.081502695652201</v>
      </c>
      <c r="X54" s="24">
        <v>27.9525340322581</v>
      </c>
      <c r="Y54" s="24">
        <v>27.4670981454545</v>
      </c>
      <c r="Z54" s="24">
        <v>31.398367472727301</v>
      </c>
      <c r="AA54" s="24">
        <v>30.422567404761899</v>
      </c>
      <c r="AB54" s="24">
        <v>25.6220273214286</v>
      </c>
      <c r="AC54" s="24">
        <v>27.136587323529401</v>
      </c>
      <c r="AD54" s="24">
        <v>27.491197355932201</v>
      </c>
      <c r="AE54" s="24">
        <v>25.4815118387097</v>
      </c>
      <c r="AF54" s="24">
        <v>25.7144162786885</v>
      </c>
      <c r="AG54" s="24">
        <v>31.028757913043499</v>
      </c>
      <c r="AH54" s="24">
        <v>26.4492056478873</v>
      </c>
      <c r="AI54" s="24">
        <v>28.031042492063499</v>
      </c>
      <c r="AJ54" s="24">
        <v>30.4699951836735</v>
      </c>
      <c r="AK54" s="24">
        <v>28.155853296875001</v>
      </c>
      <c r="AL54" s="24">
        <v>25.809263999999999</v>
      </c>
      <c r="AM54" s="24">
        <v>22.698614703703701</v>
      </c>
      <c r="AN54" s="24">
        <v>25.075380506666701</v>
      </c>
      <c r="AO54" s="24">
        <v>25.498275580645199</v>
      </c>
      <c r="AP54" s="24">
        <v>26.8519304761905</v>
      </c>
      <c r="AQ54" s="24">
        <v>26.177056573033699</v>
      </c>
      <c r="AR54" s="127">
        <v>22.443716042735002</v>
      </c>
      <c r="AS54" s="24">
        <v>24.384712815789499</v>
      </c>
      <c r="AT54" s="24">
        <v>24.578702265486701</v>
      </c>
    </row>
    <row r="55" spans="1:47" ht="15" customHeight="1" x14ac:dyDescent="0.25">
      <c r="A55" s="118" t="s">
        <v>153</v>
      </c>
      <c r="B55" s="57" t="s">
        <v>250</v>
      </c>
      <c r="C55" s="57" t="s">
        <v>250</v>
      </c>
      <c r="D55" s="57" t="s">
        <v>250</v>
      </c>
      <c r="E55" s="57" t="s">
        <v>250</v>
      </c>
      <c r="F55" s="57" t="s">
        <v>250</v>
      </c>
      <c r="G55" s="57" t="s">
        <v>250</v>
      </c>
      <c r="H55" s="57" t="s">
        <v>250</v>
      </c>
      <c r="I55" s="57" t="s">
        <v>250</v>
      </c>
      <c r="J55" s="57" t="s">
        <v>250</v>
      </c>
      <c r="K55" s="57" t="s">
        <v>250</v>
      </c>
      <c r="L55" s="57" t="s">
        <v>250</v>
      </c>
      <c r="M55" s="57" t="s">
        <v>250</v>
      </c>
      <c r="N55" s="57" t="s">
        <v>250</v>
      </c>
      <c r="O55" s="57" t="s">
        <v>250</v>
      </c>
      <c r="P55" s="57" t="s">
        <v>250</v>
      </c>
      <c r="Q55" s="57" t="s">
        <v>250</v>
      </c>
      <c r="R55" s="57" t="s">
        <v>250</v>
      </c>
      <c r="S55" s="57" t="s">
        <v>250</v>
      </c>
      <c r="T55" s="57" t="s">
        <v>250</v>
      </c>
      <c r="U55" s="57" t="s">
        <v>250</v>
      </c>
      <c r="V55" s="57" t="s">
        <v>250</v>
      </c>
      <c r="W55" s="57" t="s">
        <v>250</v>
      </c>
      <c r="X55" s="57" t="s">
        <v>250</v>
      </c>
      <c r="Y55" s="57" t="s">
        <v>250</v>
      </c>
      <c r="Z55" s="57" t="s">
        <v>250</v>
      </c>
      <c r="AA55" s="57" t="s">
        <v>250</v>
      </c>
      <c r="AB55" s="57" t="s">
        <v>250</v>
      </c>
      <c r="AC55" s="57" t="s">
        <v>250</v>
      </c>
      <c r="AD55" s="57" t="s">
        <v>250</v>
      </c>
      <c r="AE55" s="57" t="s">
        <v>250</v>
      </c>
      <c r="AF55" s="57" t="s">
        <v>250</v>
      </c>
      <c r="AG55" s="57" t="s">
        <v>250</v>
      </c>
      <c r="AH55" s="57" t="s">
        <v>250</v>
      </c>
      <c r="AI55" s="57" t="s">
        <v>250</v>
      </c>
      <c r="AJ55" s="57" t="s">
        <v>250</v>
      </c>
      <c r="AK55" s="57" t="s">
        <v>250</v>
      </c>
      <c r="AL55" s="57" t="s">
        <v>250</v>
      </c>
      <c r="AM55" s="57" t="s">
        <v>250</v>
      </c>
      <c r="AN55" s="57" t="s">
        <v>250</v>
      </c>
      <c r="AO55" s="57" t="s">
        <v>250</v>
      </c>
      <c r="AP55" s="57" t="s">
        <v>250</v>
      </c>
      <c r="AQ55" s="57" t="s">
        <v>250</v>
      </c>
      <c r="AR55" s="144" t="s">
        <v>250</v>
      </c>
      <c r="AS55" s="57" t="s">
        <v>250</v>
      </c>
      <c r="AT55" s="57" t="s">
        <v>250</v>
      </c>
    </row>
    <row r="56" spans="1:47" ht="15" customHeight="1" x14ac:dyDescent="0.25">
      <c r="A56" s="118" t="s">
        <v>154</v>
      </c>
      <c r="B56" s="59">
        <v>40</v>
      </c>
      <c r="C56" s="59">
        <v>30</v>
      </c>
      <c r="D56" s="59">
        <v>35</v>
      </c>
      <c r="E56" s="59">
        <v>6</v>
      </c>
      <c r="F56" s="59">
        <v>21</v>
      </c>
      <c r="G56" s="59">
        <v>22</v>
      </c>
      <c r="H56" s="59">
        <v>14</v>
      </c>
      <c r="I56" s="59">
        <v>20</v>
      </c>
      <c r="J56" s="59">
        <v>20</v>
      </c>
      <c r="K56" s="59">
        <v>40</v>
      </c>
      <c r="L56" s="59">
        <v>27</v>
      </c>
      <c r="M56" s="59">
        <v>20</v>
      </c>
      <c r="N56" s="59">
        <v>29</v>
      </c>
      <c r="O56" s="59">
        <v>24</v>
      </c>
      <c r="P56" s="59">
        <v>22</v>
      </c>
      <c r="Q56" s="59">
        <v>17</v>
      </c>
      <c r="R56" s="59">
        <v>31</v>
      </c>
      <c r="S56" s="59">
        <v>10</v>
      </c>
      <c r="T56" s="59">
        <v>21</v>
      </c>
      <c r="U56" s="59">
        <v>25</v>
      </c>
      <c r="V56" s="59">
        <v>27</v>
      </c>
      <c r="W56" s="59">
        <v>3</v>
      </c>
      <c r="X56" s="59">
        <v>16</v>
      </c>
      <c r="Y56" s="59">
        <v>32</v>
      </c>
      <c r="Z56" s="59">
        <v>32</v>
      </c>
      <c r="AA56" s="59">
        <v>26</v>
      </c>
      <c r="AB56" s="59">
        <v>26</v>
      </c>
      <c r="AC56" s="59">
        <v>20</v>
      </c>
      <c r="AD56" s="59">
        <v>20</v>
      </c>
      <c r="AE56" s="59">
        <v>27</v>
      </c>
      <c r="AF56" s="59">
        <v>16</v>
      </c>
      <c r="AG56" s="59">
        <v>41</v>
      </c>
      <c r="AH56" s="59">
        <v>33</v>
      </c>
      <c r="AI56" s="59">
        <v>37</v>
      </c>
      <c r="AJ56" s="59">
        <v>7</v>
      </c>
      <c r="AK56" s="59">
        <v>13</v>
      </c>
      <c r="AL56" s="59">
        <v>31</v>
      </c>
      <c r="AM56" s="59">
        <v>13</v>
      </c>
      <c r="AN56" s="59">
        <v>38</v>
      </c>
      <c r="AO56" s="59">
        <v>30</v>
      </c>
      <c r="AP56" s="59">
        <v>33</v>
      </c>
      <c r="AQ56" s="59">
        <v>40</v>
      </c>
      <c r="AR56" s="139">
        <v>15</v>
      </c>
      <c r="AS56" s="59">
        <v>27</v>
      </c>
      <c r="AT56" s="59">
        <v>27</v>
      </c>
    </row>
    <row r="57" spans="1:47" ht="15" customHeight="1" x14ac:dyDescent="0.25">
      <c r="A57" s="118" t="s">
        <v>155</v>
      </c>
      <c r="B57" s="59">
        <v>13</v>
      </c>
      <c r="C57" s="59">
        <v>17</v>
      </c>
      <c r="D57" s="59">
        <v>11</v>
      </c>
      <c r="E57" s="59">
        <v>3</v>
      </c>
      <c r="F57" s="59">
        <v>7</v>
      </c>
      <c r="G57" s="59">
        <v>6</v>
      </c>
      <c r="H57" s="59">
        <v>6</v>
      </c>
      <c r="I57" s="59">
        <v>8</v>
      </c>
      <c r="J57" s="59">
        <v>8</v>
      </c>
      <c r="K57" s="59">
        <v>12</v>
      </c>
      <c r="L57" s="59">
        <v>12</v>
      </c>
      <c r="M57" s="59">
        <v>14</v>
      </c>
      <c r="N57" s="59">
        <v>14</v>
      </c>
      <c r="O57" s="59">
        <v>9</v>
      </c>
      <c r="P57" s="59">
        <v>12</v>
      </c>
      <c r="Q57" s="59">
        <v>7</v>
      </c>
      <c r="R57" s="59">
        <v>9</v>
      </c>
      <c r="S57" s="59">
        <v>7</v>
      </c>
      <c r="T57" s="59">
        <v>7</v>
      </c>
      <c r="U57" s="59">
        <v>9</v>
      </c>
      <c r="V57" s="59">
        <v>10</v>
      </c>
      <c r="W57" s="59">
        <v>3</v>
      </c>
      <c r="X57" s="59">
        <v>10</v>
      </c>
      <c r="Y57" s="59">
        <v>9</v>
      </c>
      <c r="Z57" s="59">
        <v>11</v>
      </c>
      <c r="AA57" s="59">
        <v>8</v>
      </c>
      <c r="AB57" s="59">
        <v>8</v>
      </c>
      <c r="AC57" s="59">
        <v>10</v>
      </c>
      <c r="AD57" s="59">
        <v>10</v>
      </c>
      <c r="AE57" s="59">
        <v>10</v>
      </c>
      <c r="AF57" s="59">
        <v>7</v>
      </c>
      <c r="AG57" s="59">
        <v>15</v>
      </c>
      <c r="AH57" s="59">
        <v>12</v>
      </c>
      <c r="AI57" s="59">
        <v>14</v>
      </c>
      <c r="AJ57" s="59">
        <v>6</v>
      </c>
      <c r="AK57" s="59">
        <v>9</v>
      </c>
      <c r="AL57" s="59">
        <v>12</v>
      </c>
      <c r="AM57" s="59">
        <v>6</v>
      </c>
      <c r="AN57" s="59">
        <v>14</v>
      </c>
      <c r="AO57" s="59">
        <v>8</v>
      </c>
      <c r="AP57" s="59">
        <v>9</v>
      </c>
      <c r="AQ57" s="59">
        <v>8</v>
      </c>
      <c r="AR57" s="139">
        <v>10</v>
      </c>
      <c r="AS57" s="59">
        <v>12</v>
      </c>
      <c r="AT57" s="59">
        <v>11</v>
      </c>
    </row>
    <row r="58" spans="1:47" ht="15" customHeight="1" x14ac:dyDescent="0.25">
      <c r="A58" s="118" t="s">
        <v>1</v>
      </c>
      <c r="B58" s="59">
        <v>128</v>
      </c>
      <c r="C58" s="59">
        <v>119</v>
      </c>
      <c r="D58" s="59">
        <v>138</v>
      </c>
      <c r="E58" s="59">
        <v>94</v>
      </c>
      <c r="F58" s="59">
        <v>89</v>
      </c>
      <c r="G58" s="59">
        <v>77</v>
      </c>
      <c r="H58" s="59">
        <v>95</v>
      </c>
      <c r="I58" s="59">
        <v>91</v>
      </c>
      <c r="J58" s="59">
        <v>110</v>
      </c>
      <c r="K58" s="59">
        <v>112</v>
      </c>
      <c r="L58" s="59">
        <v>125</v>
      </c>
      <c r="M58" s="59">
        <v>121</v>
      </c>
      <c r="N58" s="59">
        <v>107</v>
      </c>
      <c r="O58" s="59">
        <v>109</v>
      </c>
      <c r="P58" s="59">
        <v>120</v>
      </c>
      <c r="Q58" s="59">
        <v>81</v>
      </c>
      <c r="R58" s="59">
        <v>78</v>
      </c>
      <c r="S58" s="59">
        <v>91</v>
      </c>
      <c r="T58" s="59">
        <v>86</v>
      </c>
      <c r="U58" s="59">
        <v>60</v>
      </c>
      <c r="V58" s="59">
        <v>53</v>
      </c>
      <c r="W58" s="59">
        <v>46</v>
      </c>
      <c r="X58" s="59">
        <v>62</v>
      </c>
      <c r="Y58" s="59">
        <v>55</v>
      </c>
      <c r="Z58" s="59">
        <v>55</v>
      </c>
      <c r="AA58" s="59">
        <v>42</v>
      </c>
      <c r="AB58" s="59">
        <v>56</v>
      </c>
      <c r="AC58" s="59">
        <v>68</v>
      </c>
      <c r="AD58" s="59">
        <v>59</v>
      </c>
      <c r="AE58" s="59">
        <v>62</v>
      </c>
      <c r="AF58" s="59">
        <v>61</v>
      </c>
      <c r="AG58" s="59">
        <v>69</v>
      </c>
      <c r="AH58" s="59">
        <v>71</v>
      </c>
      <c r="AI58" s="59">
        <v>63</v>
      </c>
      <c r="AJ58" s="59">
        <v>49</v>
      </c>
      <c r="AK58" s="59">
        <v>64</v>
      </c>
      <c r="AL58" s="59">
        <v>64</v>
      </c>
      <c r="AM58" s="59">
        <v>54</v>
      </c>
      <c r="AN58" s="59">
        <v>75</v>
      </c>
      <c r="AO58" s="59">
        <v>62</v>
      </c>
      <c r="AP58" s="59">
        <v>84</v>
      </c>
      <c r="AQ58" s="59">
        <v>89</v>
      </c>
      <c r="AR58" s="139">
        <v>117</v>
      </c>
      <c r="AS58" s="59">
        <v>114</v>
      </c>
      <c r="AT58" s="59">
        <v>113</v>
      </c>
    </row>
    <row r="59" spans="1:47" ht="15" customHeight="1" x14ac:dyDescent="0.25">
      <c r="A59" s="42"/>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138"/>
      <c r="AS59" s="58"/>
      <c r="AT59" s="58"/>
    </row>
    <row r="60" spans="1:47" ht="15" customHeight="1" x14ac:dyDescent="0.25">
      <c r="A60" s="115" t="s">
        <v>185</v>
      </c>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144"/>
      <c r="AS60" s="57"/>
      <c r="AT60" s="57"/>
    </row>
    <row r="61" spans="1:47" ht="15" customHeight="1" x14ac:dyDescent="0.25">
      <c r="A61" s="116" t="s">
        <v>116</v>
      </c>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138"/>
      <c r="AS61" s="58"/>
      <c r="AT61" s="58"/>
    </row>
    <row r="62" spans="1:47" ht="15" customHeight="1" x14ac:dyDescent="0.25">
      <c r="A62" s="48" t="s">
        <v>152</v>
      </c>
      <c r="B62" s="65" t="s">
        <v>251</v>
      </c>
      <c r="C62" s="65" t="s">
        <v>251</v>
      </c>
      <c r="D62" s="65" t="s">
        <v>251</v>
      </c>
      <c r="E62" s="65" t="s">
        <v>251</v>
      </c>
      <c r="F62" s="65" t="s">
        <v>251</v>
      </c>
      <c r="G62" s="65" t="s">
        <v>251</v>
      </c>
      <c r="H62" s="65" t="s">
        <v>251</v>
      </c>
      <c r="I62" s="65" t="s">
        <v>251</v>
      </c>
      <c r="J62" s="65" t="s">
        <v>251</v>
      </c>
      <c r="K62" s="65" t="s">
        <v>251</v>
      </c>
      <c r="L62" s="65" t="s">
        <v>251</v>
      </c>
      <c r="M62" s="65" t="s">
        <v>251</v>
      </c>
      <c r="N62" s="65" t="s">
        <v>251</v>
      </c>
      <c r="O62" s="65" t="s">
        <v>251</v>
      </c>
      <c r="P62" s="65" t="s">
        <v>251</v>
      </c>
      <c r="Q62" s="65" t="s">
        <v>250</v>
      </c>
      <c r="R62" s="65" t="s">
        <v>250</v>
      </c>
      <c r="S62" s="65" t="s">
        <v>250</v>
      </c>
      <c r="T62" s="65" t="s">
        <v>250</v>
      </c>
      <c r="U62" s="65" t="s">
        <v>250</v>
      </c>
      <c r="V62" s="65" t="s">
        <v>250</v>
      </c>
      <c r="W62" s="65">
        <v>13.3333333333333</v>
      </c>
      <c r="X62" s="65" t="s">
        <v>250</v>
      </c>
      <c r="Y62" s="65">
        <v>3.9215686274509798</v>
      </c>
      <c r="Z62" s="65">
        <v>5.2631578947368398</v>
      </c>
      <c r="AA62" s="65">
        <v>8.4507042253521103</v>
      </c>
      <c r="AB62" s="65">
        <v>12.3595505617978</v>
      </c>
      <c r="AC62" s="65">
        <v>11.2244897959184</v>
      </c>
      <c r="AD62" s="65">
        <v>14</v>
      </c>
      <c r="AE62" s="65">
        <v>18.085106382978701</v>
      </c>
      <c r="AF62" s="65">
        <v>11.320754716981099</v>
      </c>
      <c r="AG62" s="65">
        <v>18.181818181818201</v>
      </c>
      <c r="AH62" s="65">
        <v>10.2803738317757</v>
      </c>
      <c r="AI62" s="65">
        <v>12.9310344827586</v>
      </c>
      <c r="AJ62" s="65">
        <v>14.6067415730337</v>
      </c>
      <c r="AK62" s="65">
        <v>13.1313131313131</v>
      </c>
      <c r="AL62" s="65">
        <v>7.0588235294117601</v>
      </c>
      <c r="AM62" s="65">
        <v>15.6862745098039</v>
      </c>
      <c r="AN62" s="65">
        <v>8.8888888888888893</v>
      </c>
      <c r="AO62" s="65">
        <v>14.678899082568799</v>
      </c>
      <c r="AP62" s="65">
        <v>18.8118811881188</v>
      </c>
      <c r="AQ62" s="65">
        <v>15</v>
      </c>
      <c r="AR62" s="148">
        <v>11.6504854368932</v>
      </c>
      <c r="AS62" s="65">
        <v>13.138686131386899</v>
      </c>
      <c r="AT62" s="65">
        <v>12.280701754386</v>
      </c>
      <c r="AU62" s="40"/>
    </row>
    <row r="63" spans="1:47" ht="15" customHeight="1" x14ac:dyDescent="0.35">
      <c r="A63" s="106" t="s">
        <v>169</v>
      </c>
      <c r="B63" s="24" t="s">
        <v>251</v>
      </c>
      <c r="C63" s="24" t="s">
        <v>251</v>
      </c>
      <c r="D63" s="24" t="s">
        <v>251</v>
      </c>
      <c r="E63" s="24" t="s">
        <v>251</v>
      </c>
      <c r="F63" s="24" t="s">
        <v>251</v>
      </c>
      <c r="G63" s="24" t="s">
        <v>251</v>
      </c>
      <c r="H63" s="24" t="s">
        <v>251</v>
      </c>
      <c r="I63" s="24" t="s">
        <v>251</v>
      </c>
      <c r="J63" s="24" t="s">
        <v>251</v>
      </c>
      <c r="K63" s="24" t="s">
        <v>251</v>
      </c>
      <c r="L63" s="24" t="s">
        <v>251</v>
      </c>
      <c r="M63" s="24" t="s">
        <v>251</v>
      </c>
      <c r="N63" s="24" t="s">
        <v>251</v>
      </c>
      <c r="O63" s="24" t="s">
        <v>251</v>
      </c>
      <c r="P63" s="24" t="s">
        <v>251</v>
      </c>
      <c r="Q63" s="24" t="s">
        <v>250</v>
      </c>
      <c r="R63" s="24" t="s">
        <v>250</v>
      </c>
      <c r="S63" s="24" t="s">
        <v>250</v>
      </c>
      <c r="T63" s="24" t="s">
        <v>250</v>
      </c>
      <c r="U63" s="24" t="s">
        <v>250</v>
      </c>
      <c r="V63" s="24" t="s">
        <v>250</v>
      </c>
      <c r="W63" s="24">
        <v>15.176547323333301</v>
      </c>
      <c r="X63" s="24" t="s">
        <v>250</v>
      </c>
      <c r="Y63" s="24">
        <v>8.3656958645097994</v>
      </c>
      <c r="Z63" s="24">
        <v>2.0261966250877199</v>
      </c>
      <c r="AA63" s="24">
        <v>4.8047966322535096</v>
      </c>
      <c r="AB63" s="24">
        <v>14.794558904606699</v>
      </c>
      <c r="AC63" s="24">
        <v>14.198314967550999</v>
      </c>
      <c r="AD63" s="24">
        <v>12.531982470000001</v>
      </c>
      <c r="AE63" s="24">
        <v>18.223182834680902</v>
      </c>
      <c r="AF63" s="24">
        <v>12.567576391886799</v>
      </c>
      <c r="AG63" s="24">
        <v>19.400980356233799</v>
      </c>
      <c r="AH63" s="24">
        <v>12.13247059</v>
      </c>
      <c r="AI63" s="24">
        <v>14.4635880210345</v>
      </c>
      <c r="AJ63" s="24">
        <v>20.885265935761002</v>
      </c>
      <c r="AK63" s="24">
        <v>14.7510378829293</v>
      </c>
      <c r="AL63" s="24">
        <v>9.8485066252941103</v>
      </c>
      <c r="AM63" s="24">
        <v>16.009756697843098</v>
      </c>
      <c r="AN63" s="24">
        <v>10.057420312222201</v>
      </c>
      <c r="AO63" s="24">
        <v>17.233256259724801</v>
      </c>
      <c r="AP63" s="24">
        <v>21.380685292970298</v>
      </c>
      <c r="AQ63" s="24">
        <v>16.570821354285702</v>
      </c>
      <c r="AR63" s="127">
        <v>12.5884212890291</v>
      </c>
      <c r="AS63" s="24">
        <v>14.0023665170073</v>
      </c>
      <c r="AT63" s="24">
        <v>13.6265136689474</v>
      </c>
    </row>
    <row r="64" spans="1:47" ht="15" customHeight="1" x14ac:dyDescent="0.25">
      <c r="A64" s="80" t="s">
        <v>171</v>
      </c>
      <c r="B64" s="24" t="s">
        <v>251</v>
      </c>
      <c r="C64" s="24" t="s">
        <v>251</v>
      </c>
      <c r="D64" s="24" t="s">
        <v>251</v>
      </c>
      <c r="E64" s="24" t="s">
        <v>251</v>
      </c>
      <c r="F64" s="24" t="s">
        <v>251</v>
      </c>
      <c r="G64" s="24" t="s">
        <v>251</v>
      </c>
      <c r="H64" s="24" t="s">
        <v>251</v>
      </c>
      <c r="I64" s="24" t="s">
        <v>251</v>
      </c>
      <c r="J64" s="24" t="s">
        <v>251</v>
      </c>
      <c r="K64" s="24" t="s">
        <v>251</v>
      </c>
      <c r="L64" s="24" t="s">
        <v>251</v>
      </c>
      <c r="M64" s="24" t="s">
        <v>251</v>
      </c>
      <c r="N64" s="24" t="s">
        <v>251</v>
      </c>
      <c r="O64" s="24" t="s">
        <v>251</v>
      </c>
      <c r="P64" s="24" t="s">
        <v>251</v>
      </c>
      <c r="Q64" s="24" t="s">
        <v>250</v>
      </c>
      <c r="R64" s="24" t="s">
        <v>250</v>
      </c>
      <c r="S64" s="24" t="s">
        <v>250</v>
      </c>
      <c r="T64" s="24" t="s">
        <v>250</v>
      </c>
      <c r="U64" s="24" t="s">
        <v>250</v>
      </c>
      <c r="V64" s="24" t="s">
        <v>250</v>
      </c>
      <c r="W64" s="24">
        <v>36.456563600000003</v>
      </c>
      <c r="X64" s="24" t="s">
        <v>250</v>
      </c>
      <c r="Y64" s="24">
        <v>33.855650352941197</v>
      </c>
      <c r="Z64" s="24">
        <v>41.536738859649098</v>
      </c>
      <c r="AA64" s="24">
        <v>41.945685183098597</v>
      </c>
      <c r="AB64" s="24">
        <v>35.864769247190999</v>
      </c>
      <c r="AC64" s="24">
        <v>35.3259524183674</v>
      </c>
      <c r="AD64" s="24">
        <v>39.767795120000002</v>
      </c>
      <c r="AE64" s="24">
        <v>38.1617011382979</v>
      </c>
      <c r="AF64" s="24">
        <v>37.052955915094302</v>
      </c>
      <c r="AG64" s="24">
        <v>37.080615415584397</v>
      </c>
      <c r="AH64" s="24">
        <v>36.447680831775699</v>
      </c>
      <c r="AI64" s="24">
        <v>36.767224051724099</v>
      </c>
      <c r="AJ64" s="24">
        <v>32.021253227272702</v>
      </c>
      <c r="AK64" s="24">
        <v>36.680052838383801</v>
      </c>
      <c r="AL64" s="24">
        <v>35.510094494117602</v>
      </c>
      <c r="AM64" s="24">
        <v>37.976295401960797</v>
      </c>
      <c r="AN64" s="24">
        <v>37.131246166666699</v>
      </c>
      <c r="AO64" s="24">
        <v>35.745420412843998</v>
      </c>
      <c r="AP64" s="24">
        <v>35.730973485148503</v>
      </c>
      <c r="AQ64" s="24">
        <v>36.7289562357143</v>
      </c>
      <c r="AR64" s="127">
        <v>37.361841737864097</v>
      </c>
      <c r="AS64" s="24">
        <v>37.4360972043796</v>
      </c>
      <c r="AT64" s="24">
        <v>36.953965675438603</v>
      </c>
    </row>
    <row r="65" spans="1:47" ht="15" customHeight="1" x14ac:dyDescent="0.25">
      <c r="A65" s="48" t="s">
        <v>153</v>
      </c>
      <c r="B65" s="57" t="s">
        <v>251</v>
      </c>
      <c r="C65" s="57" t="s">
        <v>251</v>
      </c>
      <c r="D65" s="57" t="s">
        <v>251</v>
      </c>
      <c r="E65" s="57" t="s">
        <v>251</v>
      </c>
      <c r="F65" s="57" t="s">
        <v>251</v>
      </c>
      <c r="G65" s="57" t="s">
        <v>251</v>
      </c>
      <c r="H65" s="57" t="s">
        <v>251</v>
      </c>
      <c r="I65" s="57" t="s">
        <v>251</v>
      </c>
      <c r="J65" s="57" t="s">
        <v>251</v>
      </c>
      <c r="K65" s="57" t="s">
        <v>251</v>
      </c>
      <c r="L65" s="57" t="s">
        <v>251</v>
      </c>
      <c r="M65" s="57" t="s">
        <v>251</v>
      </c>
      <c r="N65" s="57" t="s">
        <v>251</v>
      </c>
      <c r="O65" s="57" t="s">
        <v>251</v>
      </c>
      <c r="P65" s="57" t="s">
        <v>251</v>
      </c>
      <c r="Q65" s="57" t="s">
        <v>250</v>
      </c>
      <c r="R65" s="57" t="s">
        <v>250</v>
      </c>
      <c r="S65" s="57" t="s">
        <v>250</v>
      </c>
      <c r="T65" s="57" t="s">
        <v>250</v>
      </c>
      <c r="U65" s="57" t="s">
        <v>250</v>
      </c>
      <c r="V65" s="57" t="s">
        <v>250</v>
      </c>
      <c r="W65" s="57" t="s">
        <v>250</v>
      </c>
      <c r="X65" s="57" t="s">
        <v>250</v>
      </c>
      <c r="Y65" s="57" t="s">
        <v>250</v>
      </c>
      <c r="Z65" s="57" t="s">
        <v>250</v>
      </c>
      <c r="AA65" s="57" t="s">
        <v>250</v>
      </c>
      <c r="AB65" s="57" t="s">
        <v>250</v>
      </c>
      <c r="AC65" s="57" t="s">
        <v>250</v>
      </c>
      <c r="AD65" s="57" t="s">
        <v>250</v>
      </c>
      <c r="AE65" s="57" t="s">
        <v>250</v>
      </c>
      <c r="AF65" s="57" t="s">
        <v>250</v>
      </c>
      <c r="AG65" s="57" t="s">
        <v>250</v>
      </c>
      <c r="AH65" s="57" t="s">
        <v>250</v>
      </c>
      <c r="AI65" s="57" t="s">
        <v>250</v>
      </c>
      <c r="AJ65" s="57" t="s">
        <v>250</v>
      </c>
      <c r="AK65" s="57" t="s">
        <v>250</v>
      </c>
      <c r="AL65" s="57" t="s">
        <v>250</v>
      </c>
      <c r="AM65" s="57" t="s">
        <v>250</v>
      </c>
      <c r="AN65" s="57" t="s">
        <v>250</v>
      </c>
      <c r="AO65" s="57" t="s">
        <v>250</v>
      </c>
      <c r="AP65" s="57" t="s">
        <v>250</v>
      </c>
      <c r="AQ65" s="57" t="s">
        <v>250</v>
      </c>
      <c r="AR65" s="144" t="s">
        <v>250</v>
      </c>
      <c r="AS65" s="57" t="s">
        <v>250</v>
      </c>
      <c r="AT65" s="57" t="s">
        <v>250</v>
      </c>
    </row>
    <row r="66" spans="1:47" ht="15" customHeight="1" x14ac:dyDescent="0.25">
      <c r="A66" s="48" t="s">
        <v>154</v>
      </c>
      <c r="B66" s="59" t="s">
        <v>251</v>
      </c>
      <c r="C66" s="59" t="s">
        <v>251</v>
      </c>
      <c r="D66" s="59" t="s">
        <v>251</v>
      </c>
      <c r="E66" s="59" t="s">
        <v>251</v>
      </c>
      <c r="F66" s="59" t="s">
        <v>251</v>
      </c>
      <c r="G66" s="59" t="s">
        <v>251</v>
      </c>
      <c r="H66" s="59" t="s">
        <v>251</v>
      </c>
      <c r="I66" s="59" t="s">
        <v>251</v>
      </c>
      <c r="J66" s="59" t="s">
        <v>251</v>
      </c>
      <c r="K66" s="59" t="s">
        <v>251</v>
      </c>
      <c r="L66" s="59" t="s">
        <v>251</v>
      </c>
      <c r="M66" s="59" t="s">
        <v>251</v>
      </c>
      <c r="N66" s="59" t="s">
        <v>251</v>
      </c>
      <c r="O66" s="59" t="s">
        <v>251</v>
      </c>
      <c r="P66" s="59" t="s">
        <v>251</v>
      </c>
      <c r="Q66" s="59">
        <v>1</v>
      </c>
      <c r="R66" s="59">
        <v>0</v>
      </c>
      <c r="S66" s="59">
        <v>1</v>
      </c>
      <c r="T66" s="59">
        <v>7</v>
      </c>
      <c r="U66" s="59">
        <v>3</v>
      </c>
      <c r="V66" s="59">
        <v>0</v>
      </c>
      <c r="W66" s="59">
        <v>4</v>
      </c>
      <c r="X66" s="59">
        <v>0</v>
      </c>
      <c r="Y66" s="59">
        <v>4</v>
      </c>
      <c r="Z66" s="59">
        <v>4</v>
      </c>
      <c r="AA66" s="59">
        <v>11</v>
      </c>
      <c r="AB66" s="59">
        <v>23</v>
      </c>
      <c r="AC66" s="59">
        <v>28</v>
      </c>
      <c r="AD66" s="59">
        <v>20</v>
      </c>
      <c r="AE66" s="59">
        <v>36</v>
      </c>
      <c r="AF66" s="59">
        <v>21</v>
      </c>
      <c r="AG66" s="59">
        <v>28</v>
      </c>
      <c r="AH66" s="59">
        <v>31</v>
      </c>
      <c r="AI66" s="59">
        <v>34</v>
      </c>
      <c r="AJ66" s="59">
        <v>22</v>
      </c>
      <c r="AK66" s="59">
        <v>26</v>
      </c>
      <c r="AL66" s="59">
        <v>10</v>
      </c>
      <c r="AM66" s="59">
        <v>31</v>
      </c>
      <c r="AN66" s="59">
        <v>18</v>
      </c>
      <c r="AO66" s="59">
        <v>49</v>
      </c>
      <c r="AP66" s="59">
        <v>34</v>
      </c>
      <c r="AQ66" s="59">
        <v>41</v>
      </c>
      <c r="AR66" s="139">
        <v>29</v>
      </c>
      <c r="AS66" s="59">
        <v>37</v>
      </c>
      <c r="AT66" s="59">
        <v>24</v>
      </c>
    </row>
    <row r="67" spans="1:47" ht="15" customHeight="1" x14ac:dyDescent="0.25">
      <c r="A67" s="48" t="s">
        <v>155</v>
      </c>
      <c r="B67" s="59" t="s">
        <v>251</v>
      </c>
      <c r="C67" s="59" t="s">
        <v>251</v>
      </c>
      <c r="D67" s="59" t="s">
        <v>251</v>
      </c>
      <c r="E67" s="59" t="s">
        <v>251</v>
      </c>
      <c r="F67" s="59" t="s">
        <v>251</v>
      </c>
      <c r="G67" s="59" t="s">
        <v>251</v>
      </c>
      <c r="H67" s="59" t="s">
        <v>251</v>
      </c>
      <c r="I67" s="59" t="s">
        <v>251</v>
      </c>
      <c r="J67" s="59" t="s">
        <v>251</v>
      </c>
      <c r="K67" s="59" t="s">
        <v>251</v>
      </c>
      <c r="L67" s="59" t="s">
        <v>251</v>
      </c>
      <c r="M67" s="59" t="s">
        <v>251</v>
      </c>
      <c r="N67" s="59" t="s">
        <v>251</v>
      </c>
      <c r="O67" s="59" t="s">
        <v>251</v>
      </c>
      <c r="P67" s="59" t="s">
        <v>251</v>
      </c>
      <c r="Q67" s="59">
        <v>1</v>
      </c>
      <c r="R67" s="59">
        <v>0</v>
      </c>
      <c r="S67" s="59">
        <v>1</v>
      </c>
      <c r="T67" s="59">
        <v>4</v>
      </c>
      <c r="U67" s="59">
        <v>1</v>
      </c>
      <c r="V67" s="59">
        <v>0</v>
      </c>
      <c r="W67" s="59">
        <v>4</v>
      </c>
      <c r="X67" s="59">
        <v>0</v>
      </c>
      <c r="Y67" s="59">
        <v>2</v>
      </c>
      <c r="Z67" s="59">
        <v>3</v>
      </c>
      <c r="AA67" s="59">
        <v>6</v>
      </c>
      <c r="AB67" s="59">
        <v>11</v>
      </c>
      <c r="AC67" s="59">
        <v>11</v>
      </c>
      <c r="AD67" s="59">
        <v>14</v>
      </c>
      <c r="AE67" s="59">
        <v>17</v>
      </c>
      <c r="AF67" s="59">
        <v>12</v>
      </c>
      <c r="AG67" s="59">
        <v>14</v>
      </c>
      <c r="AH67" s="59">
        <v>11</v>
      </c>
      <c r="AI67" s="59">
        <v>15</v>
      </c>
      <c r="AJ67" s="59">
        <v>13</v>
      </c>
      <c r="AK67" s="59">
        <v>13</v>
      </c>
      <c r="AL67" s="59">
        <v>6</v>
      </c>
      <c r="AM67" s="59">
        <v>16</v>
      </c>
      <c r="AN67" s="59">
        <v>8</v>
      </c>
      <c r="AO67" s="59">
        <v>16</v>
      </c>
      <c r="AP67" s="59">
        <v>19</v>
      </c>
      <c r="AQ67" s="59">
        <v>21</v>
      </c>
      <c r="AR67" s="139">
        <v>12</v>
      </c>
      <c r="AS67" s="59">
        <v>18</v>
      </c>
      <c r="AT67" s="59">
        <v>14</v>
      </c>
    </row>
    <row r="68" spans="1:47" ht="15" customHeight="1" x14ac:dyDescent="0.25">
      <c r="A68" s="48" t="s">
        <v>1</v>
      </c>
      <c r="B68" s="59" t="s">
        <v>251</v>
      </c>
      <c r="C68" s="59" t="s">
        <v>251</v>
      </c>
      <c r="D68" s="59" t="s">
        <v>251</v>
      </c>
      <c r="E68" s="59" t="s">
        <v>251</v>
      </c>
      <c r="F68" s="59" t="s">
        <v>251</v>
      </c>
      <c r="G68" s="59" t="s">
        <v>251</v>
      </c>
      <c r="H68" s="59" t="s">
        <v>251</v>
      </c>
      <c r="I68" s="59" t="s">
        <v>251</v>
      </c>
      <c r="J68" s="59" t="s">
        <v>251</v>
      </c>
      <c r="K68" s="59" t="s">
        <v>251</v>
      </c>
      <c r="L68" s="59" t="s">
        <v>251</v>
      </c>
      <c r="M68" s="59" t="s">
        <v>251</v>
      </c>
      <c r="N68" s="59" t="s">
        <v>251</v>
      </c>
      <c r="O68" s="59" t="s">
        <v>251</v>
      </c>
      <c r="P68" s="59" t="s">
        <v>251</v>
      </c>
      <c r="Q68" s="59">
        <v>10</v>
      </c>
      <c r="R68" s="59">
        <v>11</v>
      </c>
      <c r="S68" s="59">
        <v>10</v>
      </c>
      <c r="T68" s="59">
        <v>13</v>
      </c>
      <c r="U68" s="59">
        <v>17</v>
      </c>
      <c r="V68" s="59">
        <v>18</v>
      </c>
      <c r="W68" s="59">
        <v>30</v>
      </c>
      <c r="X68" s="59">
        <v>13</v>
      </c>
      <c r="Y68" s="59">
        <v>51</v>
      </c>
      <c r="Z68" s="59">
        <v>57</v>
      </c>
      <c r="AA68" s="59">
        <v>71</v>
      </c>
      <c r="AB68" s="59">
        <v>89</v>
      </c>
      <c r="AC68" s="59">
        <v>98</v>
      </c>
      <c r="AD68" s="59">
        <v>100</v>
      </c>
      <c r="AE68" s="59">
        <v>94</v>
      </c>
      <c r="AF68" s="59">
        <v>106</v>
      </c>
      <c r="AG68" s="59">
        <v>77</v>
      </c>
      <c r="AH68" s="59">
        <v>107</v>
      </c>
      <c r="AI68" s="59">
        <v>116</v>
      </c>
      <c r="AJ68" s="59">
        <v>89</v>
      </c>
      <c r="AK68" s="59">
        <v>99</v>
      </c>
      <c r="AL68" s="59">
        <v>85</v>
      </c>
      <c r="AM68" s="59">
        <v>102</v>
      </c>
      <c r="AN68" s="59">
        <v>90</v>
      </c>
      <c r="AO68" s="59">
        <v>109</v>
      </c>
      <c r="AP68" s="59">
        <v>101</v>
      </c>
      <c r="AQ68" s="59">
        <v>140</v>
      </c>
      <c r="AR68" s="139">
        <v>103</v>
      </c>
      <c r="AS68" s="59">
        <v>137</v>
      </c>
      <c r="AT68" s="59">
        <v>114</v>
      </c>
    </row>
    <row r="69" spans="1:47" ht="15" customHeight="1" x14ac:dyDescent="0.25">
      <c r="A69" s="42"/>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138"/>
      <c r="AS69" s="58"/>
      <c r="AT69" s="58"/>
    </row>
    <row r="70" spans="1:47" ht="15" customHeight="1" x14ac:dyDescent="0.25">
      <c r="A70" s="116" t="s">
        <v>117</v>
      </c>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138"/>
      <c r="AS70" s="58"/>
      <c r="AT70" s="58"/>
    </row>
    <row r="71" spans="1:47" ht="15" customHeight="1" x14ac:dyDescent="0.25">
      <c r="A71" s="48" t="s">
        <v>152</v>
      </c>
      <c r="B71" s="65" t="s">
        <v>251</v>
      </c>
      <c r="C71" s="65" t="s">
        <v>251</v>
      </c>
      <c r="D71" s="65" t="s">
        <v>251</v>
      </c>
      <c r="E71" s="65" t="s">
        <v>251</v>
      </c>
      <c r="F71" s="65" t="s">
        <v>251</v>
      </c>
      <c r="G71" s="65" t="s">
        <v>251</v>
      </c>
      <c r="H71" s="65" t="s">
        <v>251</v>
      </c>
      <c r="I71" s="65" t="s">
        <v>251</v>
      </c>
      <c r="J71" s="65" t="s">
        <v>251</v>
      </c>
      <c r="K71" s="65" t="s">
        <v>251</v>
      </c>
      <c r="L71" s="65" t="s">
        <v>251</v>
      </c>
      <c r="M71" s="65" t="s">
        <v>251</v>
      </c>
      <c r="N71" s="65" t="s">
        <v>251</v>
      </c>
      <c r="O71" s="65" t="s">
        <v>251</v>
      </c>
      <c r="P71" s="65" t="s">
        <v>251</v>
      </c>
      <c r="Q71" s="65" t="s">
        <v>250</v>
      </c>
      <c r="R71" s="65" t="s">
        <v>250</v>
      </c>
      <c r="S71" s="65" t="s">
        <v>250</v>
      </c>
      <c r="T71" s="65" t="s">
        <v>250</v>
      </c>
      <c r="U71" s="65" t="s">
        <v>250</v>
      </c>
      <c r="V71" s="65" t="s">
        <v>250</v>
      </c>
      <c r="W71" s="65" t="s">
        <v>250</v>
      </c>
      <c r="X71" s="65">
        <v>4.5454545454545503</v>
      </c>
      <c r="Y71" s="65">
        <v>2.9411764705882399</v>
      </c>
      <c r="Z71" s="65" t="s">
        <v>250</v>
      </c>
      <c r="AA71" s="65">
        <v>0</v>
      </c>
      <c r="AB71" s="65">
        <v>5.5555555555555598</v>
      </c>
      <c r="AC71" s="65">
        <v>10.8108108108108</v>
      </c>
      <c r="AD71" s="65">
        <v>7.6923076923076898</v>
      </c>
      <c r="AE71" s="65">
        <v>0</v>
      </c>
      <c r="AF71" s="65">
        <v>5</v>
      </c>
      <c r="AG71" s="65">
        <v>8</v>
      </c>
      <c r="AH71" s="65">
        <v>2.2222222222222201</v>
      </c>
      <c r="AI71" s="65">
        <v>2.4390243902439002</v>
      </c>
      <c r="AJ71" s="65">
        <v>5.5555555555555598</v>
      </c>
      <c r="AK71" s="65">
        <v>2.9411764705882399</v>
      </c>
      <c r="AL71" s="65" t="s">
        <v>250</v>
      </c>
      <c r="AM71" s="65">
        <v>3.2258064516128999</v>
      </c>
      <c r="AN71" s="65" t="s">
        <v>250</v>
      </c>
      <c r="AO71" s="65">
        <v>5</v>
      </c>
      <c r="AP71" s="65">
        <v>13.8888888888889</v>
      </c>
      <c r="AQ71" s="65">
        <v>0</v>
      </c>
      <c r="AR71" s="148">
        <v>0</v>
      </c>
      <c r="AS71" s="65">
        <v>3.9215686274509798</v>
      </c>
      <c r="AT71" s="65">
        <v>2.38095238095238</v>
      </c>
      <c r="AU71" s="40"/>
    </row>
    <row r="72" spans="1:47" ht="15" customHeight="1" x14ac:dyDescent="0.35">
      <c r="A72" s="106" t="s">
        <v>169</v>
      </c>
      <c r="B72" s="24" t="s">
        <v>251</v>
      </c>
      <c r="C72" s="24" t="s">
        <v>251</v>
      </c>
      <c r="D72" s="24" t="s">
        <v>251</v>
      </c>
      <c r="E72" s="24" t="s">
        <v>251</v>
      </c>
      <c r="F72" s="24" t="s">
        <v>251</v>
      </c>
      <c r="G72" s="24" t="s">
        <v>251</v>
      </c>
      <c r="H72" s="24" t="s">
        <v>251</v>
      </c>
      <c r="I72" s="24" t="s">
        <v>251</v>
      </c>
      <c r="J72" s="24" t="s">
        <v>251</v>
      </c>
      <c r="K72" s="24" t="s">
        <v>251</v>
      </c>
      <c r="L72" s="24" t="s">
        <v>251</v>
      </c>
      <c r="M72" s="24" t="s">
        <v>251</v>
      </c>
      <c r="N72" s="24" t="s">
        <v>251</v>
      </c>
      <c r="O72" s="24" t="s">
        <v>251</v>
      </c>
      <c r="P72" s="24" t="s">
        <v>251</v>
      </c>
      <c r="Q72" s="24" t="s">
        <v>250</v>
      </c>
      <c r="R72" s="24" t="s">
        <v>250</v>
      </c>
      <c r="S72" s="24" t="s">
        <v>250</v>
      </c>
      <c r="T72" s="24" t="s">
        <v>250</v>
      </c>
      <c r="U72" s="24" t="s">
        <v>250</v>
      </c>
      <c r="V72" s="24" t="s">
        <v>250</v>
      </c>
      <c r="W72" s="24" t="s">
        <v>250</v>
      </c>
      <c r="X72" s="24">
        <v>4.0160659904545497</v>
      </c>
      <c r="Y72" s="24">
        <v>2.3497246052941199</v>
      </c>
      <c r="Z72" s="24" t="s">
        <v>250</v>
      </c>
      <c r="AA72" s="24">
        <v>2.32497095787879</v>
      </c>
      <c r="AB72" s="24">
        <v>2.7015991700000002</v>
      </c>
      <c r="AC72" s="24">
        <v>13.179680983513499</v>
      </c>
      <c r="AD72" s="24">
        <v>7.7942655546153903</v>
      </c>
      <c r="AE72" s="24" t="s">
        <v>250</v>
      </c>
      <c r="AF72" s="24">
        <v>4.6007625025000003</v>
      </c>
      <c r="AG72" s="24">
        <v>6.4710623060000003</v>
      </c>
      <c r="AH72" s="24">
        <v>1.93570721888889</v>
      </c>
      <c r="AI72" s="24">
        <v>2.9250687919512202</v>
      </c>
      <c r="AJ72" s="24">
        <v>4.9645465338888899</v>
      </c>
      <c r="AK72" s="24">
        <v>1.55041113470588</v>
      </c>
      <c r="AL72" s="24" t="s">
        <v>250</v>
      </c>
      <c r="AM72" s="24">
        <v>4.0391685667741903</v>
      </c>
      <c r="AN72" s="24" t="s">
        <v>250</v>
      </c>
      <c r="AO72" s="24">
        <v>5.8109770449999996</v>
      </c>
      <c r="AP72" s="24">
        <v>8.9271458116666693</v>
      </c>
      <c r="AQ72" s="24" t="s">
        <v>250</v>
      </c>
      <c r="AR72" s="127" t="s">
        <v>250</v>
      </c>
      <c r="AS72" s="24">
        <v>0.41279317588235298</v>
      </c>
      <c r="AT72" s="24" t="s">
        <v>250</v>
      </c>
    </row>
    <row r="73" spans="1:47" ht="15" customHeight="1" x14ac:dyDescent="0.25">
      <c r="A73" s="80" t="s">
        <v>171</v>
      </c>
      <c r="B73" s="24" t="s">
        <v>251</v>
      </c>
      <c r="C73" s="24" t="s">
        <v>251</v>
      </c>
      <c r="D73" s="24" t="s">
        <v>251</v>
      </c>
      <c r="E73" s="24" t="s">
        <v>251</v>
      </c>
      <c r="F73" s="24" t="s">
        <v>251</v>
      </c>
      <c r="G73" s="24" t="s">
        <v>251</v>
      </c>
      <c r="H73" s="24" t="s">
        <v>251</v>
      </c>
      <c r="I73" s="24" t="s">
        <v>251</v>
      </c>
      <c r="J73" s="24" t="s">
        <v>251</v>
      </c>
      <c r="K73" s="24" t="s">
        <v>251</v>
      </c>
      <c r="L73" s="24" t="s">
        <v>251</v>
      </c>
      <c r="M73" s="24" t="s">
        <v>251</v>
      </c>
      <c r="N73" s="24" t="s">
        <v>251</v>
      </c>
      <c r="O73" s="24" t="s">
        <v>251</v>
      </c>
      <c r="P73" s="24" t="s">
        <v>251</v>
      </c>
      <c r="Q73" s="24" t="s">
        <v>250</v>
      </c>
      <c r="R73" s="24" t="s">
        <v>250</v>
      </c>
      <c r="S73" s="24" t="s">
        <v>250</v>
      </c>
      <c r="T73" s="24" t="s">
        <v>250</v>
      </c>
      <c r="U73" s="24" t="s">
        <v>250</v>
      </c>
      <c r="V73" s="24" t="s">
        <v>250</v>
      </c>
      <c r="W73" s="24" t="s">
        <v>250</v>
      </c>
      <c r="X73" s="24">
        <v>15.951763225000001</v>
      </c>
      <c r="Y73" s="24">
        <v>16.0138265352941</v>
      </c>
      <c r="Z73" s="24" t="s">
        <v>250</v>
      </c>
      <c r="AA73" s="24">
        <v>13.097403712121199</v>
      </c>
      <c r="AB73" s="24">
        <v>18.276331055555598</v>
      </c>
      <c r="AC73" s="24">
        <v>13.0535044972973</v>
      </c>
      <c r="AD73" s="24">
        <v>15.3204168076923</v>
      </c>
      <c r="AE73" s="24">
        <v>15.689544835897401</v>
      </c>
      <c r="AF73" s="24">
        <v>15.8216121675</v>
      </c>
      <c r="AG73" s="24">
        <v>16.951312364</v>
      </c>
      <c r="AH73" s="24">
        <v>15.708889673333299</v>
      </c>
      <c r="AI73" s="24">
        <v>14.9363302682927</v>
      </c>
      <c r="AJ73" s="24">
        <v>16.0133836916667</v>
      </c>
      <c r="AK73" s="24">
        <v>16.813140005882399</v>
      </c>
      <c r="AL73" s="24" t="s">
        <v>250</v>
      </c>
      <c r="AM73" s="24">
        <v>14.609012554838699</v>
      </c>
      <c r="AN73" s="24" t="s">
        <v>250</v>
      </c>
      <c r="AO73" s="24">
        <v>14.611397625</v>
      </c>
      <c r="AP73" s="24">
        <v>20.384117747222199</v>
      </c>
      <c r="AQ73" s="24">
        <v>16.391865758823499</v>
      </c>
      <c r="AR73" s="127">
        <v>17.497512394736798</v>
      </c>
      <c r="AS73" s="24">
        <v>18.931150121568599</v>
      </c>
      <c r="AT73" s="24">
        <v>19.480066445238101</v>
      </c>
    </row>
    <row r="74" spans="1:47" ht="15" customHeight="1" x14ac:dyDescent="0.25">
      <c r="A74" s="48" t="s">
        <v>153</v>
      </c>
      <c r="B74" s="57" t="s">
        <v>251</v>
      </c>
      <c r="C74" s="57" t="s">
        <v>251</v>
      </c>
      <c r="D74" s="57" t="s">
        <v>251</v>
      </c>
      <c r="E74" s="57" t="s">
        <v>251</v>
      </c>
      <c r="F74" s="57" t="s">
        <v>251</v>
      </c>
      <c r="G74" s="57" t="s">
        <v>251</v>
      </c>
      <c r="H74" s="57" t="s">
        <v>251</v>
      </c>
      <c r="I74" s="57" t="s">
        <v>251</v>
      </c>
      <c r="J74" s="57" t="s">
        <v>251</v>
      </c>
      <c r="K74" s="57" t="s">
        <v>251</v>
      </c>
      <c r="L74" s="57" t="s">
        <v>251</v>
      </c>
      <c r="M74" s="57" t="s">
        <v>251</v>
      </c>
      <c r="N74" s="57" t="s">
        <v>251</v>
      </c>
      <c r="O74" s="57" t="s">
        <v>251</v>
      </c>
      <c r="P74" s="57" t="s">
        <v>251</v>
      </c>
      <c r="Q74" s="57" t="s">
        <v>250</v>
      </c>
      <c r="R74" s="57" t="s">
        <v>250</v>
      </c>
      <c r="S74" s="57" t="s">
        <v>250</v>
      </c>
      <c r="T74" s="57" t="s">
        <v>250</v>
      </c>
      <c r="U74" s="57" t="s">
        <v>250</v>
      </c>
      <c r="V74" s="57" t="s">
        <v>250</v>
      </c>
      <c r="W74" s="57" t="s">
        <v>250</v>
      </c>
      <c r="X74" s="57" t="s">
        <v>250</v>
      </c>
      <c r="Y74" s="57" t="s">
        <v>250</v>
      </c>
      <c r="Z74" s="57" t="s">
        <v>250</v>
      </c>
      <c r="AA74" s="57" t="s">
        <v>250</v>
      </c>
      <c r="AB74" s="57" t="s">
        <v>250</v>
      </c>
      <c r="AC74" s="57" t="s">
        <v>250</v>
      </c>
      <c r="AD74" s="57" t="s">
        <v>250</v>
      </c>
      <c r="AE74" s="57" t="s">
        <v>250</v>
      </c>
      <c r="AF74" s="57" t="s">
        <v>250</v>
      </c>
      <c r="AG74" s="57" t="s">
        <v>250</v>
      </c>
      <c r="AH74" s="57" t="s">
        <v>250</v>
      </c>
      <c r="AI74" s="57" t="s">
        <v>250</v>
      </c>
      <c r="AJ74" s="57" t="s">
        <v>250</v>
      </c>
      <c r="AK74" s="57" t="s">
        <v>250</v>
      </c>
      <c r="AL74" s="57" t="s">
        <v>250</v>
      </c>
      <c r="AM74" s="57" t="s">
        <v>250</v>
      </c>
      <c r="AN74" s="57" t="s">
        <v>250</v>
      </c>
      <c r="AO74" s="57" t="s">
        <v>250</v>
      </c>
      <c r="AP74" s="57" t="s">
        <v>250</v>
      </c>
      <c r="AQ74" s="57" t="s">
        <v>250</v>
      </c>
      <c r="AR74" s="144" t="s">
        <v>250</v>
      </c>
      <c r="AS74" s="57" t="s">
        <v>250</v>
      </c>
      <c r="AT74" s="57" t="s">
        <v>250</v>
      </c>
    </row>
    <row r="75" spans="1:47" ht="15" customHeight="1" x14ac:dyDescent="0.25">
      <c r="A75" s="48" t="s">
        <v>154</v>
      </c>
      <c r="B75" s="59" t="s">
        <v>251</v>
      </c>
      <c r="C75" s="59" t="s">
        <v>251</v>
      </c>
      <c r="D75" s="59" t="s">
        <v>251</v>
      </c>
      <c r="E75" s="59" t="s">
        <v>251</v>
      </c>
      <c r="F75" s="59" t="s">
        <v>251</v>
      </c>
      <c r="G75" s="59" t="s">
        <v>251</v>
      </c>
      <c r="H75" s="59" t="s">
        <v>251</v>
      </c>
      <c r="I75" s="59" t="s">
        <v>251</v>
      </c>
      <c r="J75" s="59" t="s">
        <v>251</v>
      </c>
      <c r="K75" s="59" t="s">
        <v>251</v>
      </c>
      <c r="L75" s="59" t="s">
        <v>251</v>
      </c>
      <c r="M75" s="59" t="s">
        <v>251</v>
      </c>
      <c r="N75" s="59" t="s">
        <v>251</v>
      </c>
      <c r="O75" s="59" t="s">
        <v>251</v>
      </c>
      <c r="P75" s="59" t="s">
        <v>251</v>
      </c>
      <c r="Q75" s="59">
        <v>3</v>
      </c>
      <c r="R75" s="59">
        <v>0</v>
      </c>
      <c r="S75" s="59">
        <v>0</v>
      </c>
      <c r="T75" s="59">
        <v>1</v>
      </c>
      <c r="U75" s="59">
        <v>0</v>
      </c>
      <c r="V75" s="59">
        <v>0</v>
      </c>
      <c r="W75" s="59">
        <v>0</v>
      </c>
      <c r="X75" s="59">
        <v>2</v>
      </c>
      <c r="Y75" s="59">
        <v>1</v>
      </c>
      <c r="Z75" s="59">
        <v>0</v>
      </c>
      <c r="AA75" s="59">
        <v>0</v>
      </c>
      <c r="AB75" s="59">
        <v>2</v>
      </c>
      <c r="AC75" s="59">
        <v>13</v>
      </c>
      <c r="AD75" s="59">
        <v>4</v>
      </c>
      <c r="AE75" s="59">
        <v>0</v>
      </c>
      <c r="AF75" s="59">
        <v>2</v>
      </c>
      <c r="AG75" s="59">
        <v>5</v>
      </c>
      <c r="AH75" s="59">
        <v>1</v>
      </c>
      <c r="AI75" s="59">
        <v>1</v>
      </c>
      <c r="AJ75" s="59">
        <v>2</v>
      </c>
      <c r="AK75" s="59">
        <v>1</v>
      </c>
      <c r="AL75" s="59">
        <v>0</v>
      </c>
      <c r="AM75" s="59">
        <v>3</v>
      </c>
      <c r="AN75" s="59">
        <v>2</v>
      </c>
      <c r="AO75" s="59">
        <v>6</v>
      </c>
      <c r="AP75" s="59">
        <v>5</v>
      </c>
      <c r="AQ75" s="59">
        <v>0</v>
      </c>
      <c r="AR75" s="139">
        <v>0</v>
      </c>
      <c r="AS75" s="59">
        <v>5</v>
      </c>
      <c r="AT75" s="59">
        <v>1</v>
      </c>
    </row>
    <row r="76" spans="1:47" ht="15" customHeight="1" x14ac:dyDescent="0.25">
      <c r="A76" s="48" t="s">
        <v>155</v>
      </c>
      <c r="B76" s="59" t="s">
        <v>251</v>
      </c>
      <c r="C76" s="59" t="s">
        <v>251</v>
      </c>
      <c r="D76" s="59" t="s">
        <v>251</v>
      </c>
      <c r="E76" s="59" t="s">
        <v>251</v>
      </c>
      <c r="F76" s="59" t="s">
        <v>251</v>
      </c>
      <c r="G76" s="59" t="s">
        <v>251</v>
      </c>
      <c r="H76" s="59" t="s">
        <v>251</v>
      </c>
      <c r="I76" s="59" t="s">
        <v>251</v>
      </c>
      <c r="J76" s="59" t="s">
        <v>251</v>
      </c>
      <c r="K76" s="59" t="s">
        <v>251</v>
      </c>
      <c r="L76" s="59" t="s">
        <v>251</v>
      </c>
      <c r="M76" s="59" t="s">
        <v>251</v>
      </c>
      <c r="N76" s="59" t="s">
        <v>251</v>
      </c>
      <c r="O76" s="59" t="s">
        <v>251</v>
      </c>
      <c r="P76" s="59" t="s">
        <v>251</v>
      </c>
      <c r="Q76" s="59">
        <v>2</v>
      </c>
      <c r="R76" s="59">
        <v>0</v>
      </c>
      <c r="S76" s="59">
        <v>0</v>
      </c>
      <c r="T76" s="59">
        <v>1</v>
      </c>
      <c r="U76" s="59">
        <v>0</v>
      </c>
      <c r="V76" s="59">
        <v>0</v>
      </c>
      <c r="W76" s="59">
        <v>0</v>
      </c>
      <c r="X76" s="59">
        <v>2</v>
      </c>
      <c r="Y76" s="59">
        <v>1</v>
      </c>
      <c r="Z76" s="59">
        <v>0</v>
      </c>
      <c r="AA76" s="59">
        <v>0</v>
      </c>
      <c r="AB76" s="59">
        <v>2</v>
      </c>
      <c r="AC76" s="59">
        <v>4</v>
      </c>
      <c r="AD76" s="59">
        <v>3</v>
      </c>
      <c r="AE76" s="59">
        <v>0</v>
      </c>
      <c r="AF76" s="59">
        <v>2</v>
      </c>
      <c r="AG76" s="59">
        <v>4</v>
      </c>
      <c r="AH76" s="59">
        <v>1</v>
      </c>
      <c r="AI76" s="59">
        <v>1</v>
      </c>
      <c r="AJ76" s="59">
        <v>2</v>
      </c>
      <c r="AK76" s="59">
        <v>1</v>
      </c>
      <c r="AL76" s="59">
        <v>0</v>
      </c>
      <c r="AM76" s="59">
        <v>1</v>
      </c>
      <c r="AN76" s="59">
        <v>2</v>
      </c>
      <c r="AO76" s="59">
        <v>3</v>
      </c>
      <c r="AP76" s="59">
        <v>5</v>
      </c>
      <c r="AQ76" s="59">
        <v>0</v>
      </c>
      <c r="AR76" s="139">
        <v>0</v>
      </c>
      <c r="AS76" s="59">
        <v>2</v>
      </c>
      <c r="AT76" s="59">
        <v>1</v>
      </c>
    </row>
    <row r="77" spans="1:47" ht="15" customHeight="1" x14ac:dyDescent="0.25">
      <c r="A77" s="48" t="s">
        <v>1</v>
      </c>
      <c r="B77" s="59" t="s">
        <v>251</v>
      </c>
      <c r="C77" s="59" t="s">
        <v>251</v>
      </c>
      <c r="D77" s="59" t="s">
        <v>251</v>
      </c>
      <c r="E77" s="59" t="s">
        <v>251</v>
      </c>
      <c r="F77" s="59" t="s">
        <v>251</v>
      </c>
      <c r="G77" s="59" t="s">
        <v>251</v>
      </c>
      <c r="H77" s="59" t="s">
        <v>251</v>
      </c>
      <c r="I77" s="59" t="s">
        <v>251</v>
      </c>
      <c r="J77" s="59" t="s">
        <v>251</v>
      </c>
      <c r="K77" s="59" t="s">
        <v>251</v>
      </c>
      <c r="L77" s="59" t="s">
        <v>251</v>
      </c>
      <c r="M77" s="59" t="s">
        <v>251</v>
      </c>
      <c r="N77" s="59" t="s">
        <v>251</v>
      </c>
      <c r="O77" s="59" t="s">
        <v>251</v>
      </c>
      <c r="P77" s="59" t="s">
        <v>251</v>
      </c>
      <c r="Q77" s="59">
        <v>15</v>
      </c>
      <c r="R77" s="59">
        <v>16</v>
      </c>
      <c r="S77" s="59">
        <v>3</v>
      </c>
      <c r="T77" s="59">
        <v>16</v>
      </c>
      <c r="U77" s="59">
        <v>14</v>
      </c>
      <c r="V77" s="59">
        <v>19</v>
      </c>
      <c r="W77" s="59">
        <v>14</v>
      </c>
      <c r="X77" s="59">
        <v>44</v>
      </c>
      <c r="Y77" s="59">
        <v>34</v>
      </c>
      <c r="Z77" s="59">
        <v>27</v>
      </c>
      <c r="AA77" s="59">
        <v>33</v>
      </c>
      <c r="AB77" s="59">
        <v>36</v>
      </c>
      <c r="AC77" s="59">
        <v>37</v>
      </c>
      <c r="AD77" s="59">
        <v>39</v>
      </c>
      <c r="AE77" s="59">
        <v>39</v>
      </c>
      <c r="AF77" s="59">
        <v>40</v>
      </c>
      <c r="AG77" s="59">
        <v>50</v>
      </c>
      <c r="AH77" s="59">
        <v>45</v>
      </c>
      <c r="AI77" s="59">
        <v>41</v>
      </c>
      <c r="AJ77" s="59">
        <v>36</v>
      </c>
      <c r="AK77" s="59">
        <v>34</v>
      </c>
      <c r="AL77" s="59">
        <v>26</v>
      </c>
      <c r="AM77" s="59">
        <v>31</v>
      </c>
      <c r="AN77" s="59">
        <v>22</v>
      </c>
      <c r="AO77" s="59">
        <v>60</v>
      </c>
      <c r="AP77" s="59">
        <v>36</v>
      </c>
      <c r="AQ77" s="59">
        <v>51</v>
      </c>
      <c r="AR77" s="139">
        <v>38</v>
      </c>
      <c r="AS77" s="59">
        <v>51</v>
      </c>
      <c r="AT77" s="59">
        <v>42</v>
      </c>
    </row>
    <row r="78" spans="1:47" ht="15" customHeight="1" x14ac:dyDescent="0.25">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138"/>
      <c r="AS78" s="58"/>
      <c r="AT78" s="58"/>
    </row>
    <row r="79" spans="1:47" ht="15" customHeight="1" x14ac:dyDescent="0.25">
      <c r="A79" s="116" t="s">
        <v>186</v>
      </c>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138"/>
      <c r="AS79" s="58"/>
      <c r="AT79" s="58"/>
    </row>
    <row r="80" spans="1:47" ht="15" customHeight="1" x14ac:dyDescent="0.25">
      <c r="A80" s="48" t="s">
        <v>152</v>
      </c>
      <c r="B80" s="65" t="s">
        <v>251</v>
      </c>
      <c r="C80" s="65" t="s">
        <v>251</v>
      </c>
      <c r="D80" s="65" t="s">
        <v>251</v>
      </c>
      <c r="E80" s="65" t="s">
        <v>251</v>
      </c>
      <c r="F80" s="65" t="s">
        <v>251</v>
      </c>
      <c r="G80" s="65" t="s">
        <v>251</v>
      </c>
      <c r="H80" s="65" t="s">
        <v>251</v>
      </c>
      <c r="I80" s="65" t="s">
        <v>251</v>
      </c>
      <c r="J80" s="65" t="s">
        <v>251</v>
      </c>
      <c r="K80" s="65" t="s">
        <v>251</v>
      </c>
      <c r="L80" s="65" t="s">
        <v>251</v>
      </c>
      <c r="M80" s="65" t="s">
        <v>251</v>
      </c>
      <c r="N80" s="65" t="s">
        <v>251</v>
      </c>
      <c r="O80" s="65" t="s">
        <v>251</v>
      </c>
      <c r="P80" s="65" t="s">
        <v>251</v>
      </c>
      <c r="Q80" s="65" t="s">
        <v>250</v>
      </c>
      <c r="R80" s="65" t="s">
        <v>250</v>
      </c>
      <c r="S80" s="65" t="s">
        <v>250</v>
      </c>
      <c r="T80" s="65" t="s">
        <v>250</v>
      </c>
      <c r="U80" s="65" t="s">
        <v>250</v>
      </c>
      <c r="V80" s="65" t="s">
        <v>250</v>
      </c>
      <c r="W80" s="65" t="s">
        <v>250</v>
      </c>
      <c r="X80" s="65" t="s">
        <v>250</v>
      </c>
      <c r="Y80" s="65" t="s">
        <v>250</v>
      </c>
      <c r="Z80" s="65" t="s">
        <v>250</v>
      </c>
      <c r="AA80" s="65" t="s">
        <v>250</v>
      </c>
      <c r="AB80" s="65" t="s">
        <v>250</v>
      </c>
      <c r="AC80" s="65" t="s">
        <v>250</v>
      </c>
      <c r="AD80" s="65">
        <v>0</v>
      </c>
      <c r="AE80" s="65" t="s">
        <v>250</v>
      </c>
      <c r="AF80" s="65" t="s">
        <v>250</v>
      </c>
      <c r="AG80" s="65" t="s">
        <v>250</v>
      </c>
      <c r="AH80" s="65" t="s">
        <v>250</v>
      </c>
      <c r="AI80" s="65" t="s">
        <v>250</v>
      </c>
      <c r="AJ80" s="65" t="s">
        <v>250</v>
      </c>
      <c r="AK80" s="65">
        <v>24.2424242424242</v>
      </c>
      <c r="AL80" s="65" t="s">
        <v>250</v>
      </c>
      <c r="AM80" s="65" t="s">
        <v>250</v>
      </c>
      <c r="AN80" s="65" t="s">
        <v>250</v>
      </c>
      <c r="AO80" s="65">
        <v>14.705882352941201</v>
      </c>
      <c r="AP80" s="65" t="s">
        <v>250</v>
      </c>
      <c r="AQ80" s="65" t="s">
        <v>250</v>
      </c>
      <c r="AR80" s="148" t="s">
        <v>250</v>
      </c>
      <c r="AS80" s="65" t="s">
        <v>250</v>
      </c>
      <c r="AT80" s="65" t="s">
        <v>250</v>
      </c>
      <c r="AU80" s="40"/>
    </row>
    <row r="81" spans="1:47" ht="15" customHeight="1" x14ac:dyDescent="0.35">
      <c r="A81" s="106" t="s">
        <v>169</v>
      </c>
      <c r="B81" s="24" t="s">
        <v>251</v>
      </c>
      <c r="C81" s="24" t="s">
        <v>251</v>
      </c>
      <c r="D81" s="24" t="s">
        <v>251</v>
      </c>
      <c r="E81" s="24" t="s">
        <v>251</v>
      </c>
      <c r="F81" s="24" t="s">
        <v>251</v>
      </c>
      <c r="G81" s="24" t="s">
        <v>251</v>
      </c>
      <c r="H81" s="24" t="s">
        <v>251</v>
      </c>
      <c r="I81" s="24" t="s">
        <v>251</v>
      </c>
      <c r="J81" s="24" t="s">
        <v>251</v>
      </c>
      <c r="K81" s="24" t="s">
        <v>251</v>
      </c>
      <c r="L81" s="24" t="s">
        <v>251</v>
      </c>
      <c r="M81" s="24" t="s">
        <v>251</v>
      </c>
      <c r="N81" s="24" t="s">
        <v>251</v>
      </c>
      <c r="O81" s="24" t="s">
        <v>251</v>
      </c>
      <c r="P81" s="24" t="s">
        <v>251</v>
      </c>
      <c r="Q81" s="24" t="s">
        <v>250</v>
      </c>
      <c r="R81" s="24" t="s">
        <v>250</v>
      </c>
      <c r="S81" s="24" t="s">
        <v>250</v>
      </c>
      <c r="T81" s="24" t="s">
        <v>250</v>
      </c>
      <c r="U81" s="24" t="s">
        <v>250</v>
      </c>
      <c r="V81" s="24" t="s">
        <v>250</v>
      </c>
      <c r="W81" s="24" t="s">
        <v>250</v>
      </c>
      <c r="X81" s="24" t="s">
        <v>250</v>
      </c>
      <c r="Y81" s="24" t="s">
        <v>250</v>
      </c>
      <c r="Z81" s="24" t="s">
        <v>250</v>
      </c>
      <c r="AA81" s="24" t="s">
        <v>250</v>
      </c>
      <c r="AB81" s="24" t="s">
        <v>250</v>
      </c>
      <c r="AC81" s="24" t="s">
        <v>250</v>
      </c>
      <c r="AD81" s="24">
        <v>0.85112498516129198</v>
      </c>
      <c r="AE81" s="24" t="s">
        <v>250</v>
      </c>
      <c r="AF81" s="24" t="s">
        <v>250</v>
      </c>
      <c r="AG81" s="24" t="s">
        <v>250</v>
      </c>
      <c r="AH81" s="24" t="s">
        <v>250</v>
      </c>
      <c r="AI81" s="24" t="s">
        <v>250</v>
      </c>
      <c r="AJ81" s="24" t="s">
        <v>250</v>
      </c>
      <c r="AK81" s="24">
        <v>24.647108021818202</v>
      </c>
      <c r="AL81" s="24" t="s">
        <v>250</v>
      </c>
      <c r="AM81" s="24" t="s">
        <v>250</v>
      </c>
      <c r="AN81" s="24" t="s">
        <v>250</v>
      </c>
      <c r="AO81" s="24">
        <v>13.8630222017647</v>
      </c>
      <c r="AP81" s="24" t="s">
        <v>250</v>
      </c>
      <c r="AQ81" s="24" t="s">
        <v>250</v>
      </c>
      <c r="AR81" s="127" t="s">
        <v>250</v>
      </c>
      <c r="AS81" s="24" t="s">
        <v>250</v>
      </c>
      <c r="AT81" s="24" t="s">
        <v>250</v>
      </c>
    </row>
    <row r="82" spans="1:47" ht="15" customHeight="1" x14ac:dyDescent="0.25">
      <c r="A82" s="80" t="s">
        <v>171</v>
      </c>
      <c r="B82" s="24" t="s">
        <v>251</v>
      </c>
      <c r="C82" s="24" t="s">
        <v>251</v>
      </c>
      <c r="D82" s="24" t="s">
        <v>251</v>
      </c>
      <c r="E82" s="24" t="s">
        <v>251</v>
      </c>
      <c r="F82" s="24" t="s">
        <v>251</v>
      </c>
      <c r="G82" s="24" t="s">
        <v>251</v>
      </c>
      <c r="H82" s="24" t="s">
        <v>251</v>
      </c>
      <c r="I82" s="24" t="s">
        <v>251</v>
      </c>
      <c r="J82" s="24" t="s">
        <v>251</v>
      </c>
      <c r="K82" s="24" t="s">
        <v>251</v>
      </c>
      <c r="L82" s="24" t="s">
        <v>251</v>
      </c>
      <c r="M82" s="24" t="s">
        <v>251</v>
      </c>
      <c r="N82" s="24" t="s">
        <v>251</v>
      </c>
      <c r="O82" s="24" t="s">
        <v>251</v>
      </c>
      <c r="P82" s="24" t="s">
        <v>251</v>
      </c>
      <c r="Q82" s="24" t="s">
        <v>250</v>
      </c>
      <c r="R82" s="24" t="s">
        <v>250</v>
      </c>
      <c r="S82" s="24" t="s">
        <v>250</v>
      </c>
      <c r="T82" s="24" t="s">
        <v>250</v>
      </c>
      <c r="U82" s="24" t="s">
        <v>250</v>
      </c>
      <c r="V82" s="24" t="s">
        <v>250</v>
      </c>
      <c r="W82" s="24" t="s">
        <v>250</v>
      </c>
      <c r="X82" s="24" t="s">
        <v>250</v>
      </c>
      <c r="Y82" s="24" t="s">
        <v>250</v>
      </c>
      <c r="Z82" s="24" t="s">
        <v>250</v>
      </c>
      <c r="AA82" s="24" t="s">
        <v>250</v>
      </c>
      <c r="AB82" s="24" t="s">
        <v>250</v>
      </c>
      <c r="AC82" s="24" t="s">
        <v>250</v>
      </c>
      <c r="AD82" s="24">
        <v>26.379574854838701</v>
      </c>
      <c r="AE82" s="24" t="s">
        <v>250</v>
      </c>
      <c r="AF82" s="24" t="s">
        <v>250</v>
      </c>
      <c r="AG82" s="24" t="s">
        <v>250</v>
      </c>
      <c r="AH82" s="24" t="s">
        <v>250</v>
      </c>
      <c r="AI82" s="24" t="s">
        <v>250</v>
      </c>
      <c r="AJ82" s="24" t="s">
        <v>250</v>
      </c>
      <c r="AK82" s="24">
        <v>26.826016060606101</v>
      </c>
      <c r="AL82" s="24" t="s">
        <v>250</v>
      </c>
      <c r="AM82" s="24" t="s">
        <v>250</v>
      </c>
      <c r="AN82" s="24" t="s">
        <v>250</v>
      </c>
      <c r="AO82" s="24">
        <v>28.073559991176499</v>
      </c>
      <c r="AP82" s="24" t="s">
        <v>250</v>
      </c>
      <c r="AQ82" s="24" t="s">
        <v>250</v>
      </c>
      <c r="AR82" s="127" t="s">
        <v>250</v>
      </c>
      <c r="AS82" s="24" t="s">
        <v>250</v>
      </c>
      <c r="AT82" s="24" t="s">
        <v>250</v>
      </c>
    </row>
    <row r="83" spans="1:47" ht="15" customHeight="1" x14ac:dyDescent="0.25">
      <c r="A83" s="48" t="s">
        <v>153</v>
      </c>
      <c r="B83" s="57" t="s">
        <v>251</v>
      </c>
      <c r="C83" s="57" t="s">
        <v>251</v>
      </c>
      <c r="D83" s="57" t="s">
        <v>251</v>
      </c>
      <c r="E83" s="57" t="s">
        <v>251</v>
      </c>
      <c r="F83" s="57" t="s">
        <v>251</v>
      </c>
      <c r="G83" s="57" t="s">
        <v>251</v>
      </c>
      <c r="H83" s="57" t="s">
        <v>251</v>
      </c>
      <c r="I83" s="57" t="s">
        <v>251</v>
      </c>
      <c r="J83" s="57" t="s">
        <v>251</v>
      </c>
      <c r="K83" s="57" t="s">
        <v>251</v>
      </c>
      <c r="L83" s="57" t="s">
        <v>251</v>
      </c>
      <c r="M83" s="57" t="s">
        <v>251</v>
      </c>
      <c r="N83" s="57" t="s">
        <v>251</v>
      </c>
      <c r="O83" s="57" t="s">
        <v>251</v>
      </c>
      <c r="P83" s="57" t="s">
        <v>251</v>
      </c>
      <c r="Q83" s="57" t="s">
        <v>250</v>
      </c>
      <c r="R83" s="57" t="s">
        <v>250</v>
      </c>
      <c r="S83" s="57" t="s">
        <v>250</v>
      </c>
      <c r="T83" s="57" t="s">
        <v>250</v>
      </c>
      <c r="U83" s="57" t="s">
        <v>250</v>
      </c>
      <c r="V83" s="57" t="s">
        <v>250</v>
      </c>
      <c r="W83" s="57" t="s">
        <v>250</v>
      </c>
      <c r="X83" s="57" t="s">
        <v>250</v>
      </c>
      <c r="Y83" s="57" t="s">
        <v>250</v>
      </c>
      <c r="Z83" s="57" t="s">
        <v>250</v>
      </c>
      <c r="AA83" s="57" t="s">
        <v>250</v>
      </c>
      <c r="AB83" s="57" t="s">
        <v>250</v>
      </c>
      <c r="AC83" s="57" t="s">
        <v>250</v>
      </c>
      <c r="AD83" s="57" t="s">
        <v>250</v>
      </c>
      <c r="AE83" s="57" t="s">
        <v>250</v>
      </c>
      <c r="AF83" s="57" t="s">
        <v>250</v>
      </c>
      <c r="AG83" s="57" t="s">
        <v>250</v>
      </c>
      <c r="AH83" s="57" t="s">
        <v>250</v>
      </c>
      <c r="AI83" s="57" t="s">
        <v>250</v>
      </c>
      <c r="AJ83" s="57" t="s">
        <v>250</v>
      </c>
      <c r="AK83" s="57" t="s">
        <v>250</v>
      </c>
      <c r="AL83" s="57" t="s">
        <v>250</v>
      </c>
      <c r="AM83" s="57" t="s">
        <v>250</v>
      </c>
      <c r="AN83" s="57" t="s">
        <v>250</v>
      </c>
      <c r="AO83" s="57" t="s">
        <v>250</v>
      </c>
      <c r="AP83" s="57" t="s">
        <v>250</v>
      </c>
      <c r="AQ83" s="57" t="s">
        <v>250</v>
      </c>
      <c r="AR83" s="144" t="s">
        <v>250</v>
      </c>
      <c r="AS83" s="57" t="s">
        <v>250</v>
      </c>
      <c r="AT83" s="57" t="s">
        <v>250</v>
      </c>
    </row>
    <row r="84" spans="1:47" ht="15" customHeight="1" x14ac:dyDescent="0.25">
      <c r="A84" s="48" t="s">
        <v>154</v>
      </c>
      <c r="B84" s="59" t="s">
        <v>251</v>
      </c>
      <c r="C84" s="59" t="s">
        <v>251</v>
      </c>
      <c r="D84" s="59" t="s">
        <v>251</v>
      </c>
      <c r="E84" s="59" t="s">
        <v>251</v>
      </c>
      <c r="F84" s="59" t="s">
        <v>251</v>
      </c>
      <c r="G84" s="59" t="s">
        <v>251</v>
      </c>
      <c r="H84" s="59" t="s">
        <v>251</v>
      </c>
      <c r="I84" s="59" t="s">
        <v>251</v>
      </c>
      <c r="J84" s="59" t="s">
        <v>251</v>
      </c>
      <c r="K84" s="59" t="s">
        <v>251</v>
      </c>
      <c r="L84" s="59" t="s">
        <v>251</v>
      </c>
      <c r="M84" s="59" t="s">
        <v>251</v>
      </c>
      <c r="N84" s="59" t="s">
        <v>251</v>
      </c>
      <c r="O84" s="59" t="s">
        <v>251</v>
      </c>
      <c r="P84" s="59" t="s">
        <v>251</v>
      </c>
      <c r="Q84" s="59">
        <v>3</v>
      </c>
      <c r="R84" s="59">
        <v>1</v>
      </c>
      <c r="S84" s="59">
        <v>0</v>
      </c>
      <c r="T84" s="59">
        <v>2</v>
      </c>
      <c r="U84" s="59">
        <v>0</v>
      </c>
      <c r="V84" s="59">
        <v>0</v>
      </c>
      <c r="W84" s="59">
        <v>3</v>
      </c>
      <c r="X84" s="59">
        <v>1</v>
      </c>
      <c r="Y84" s="59">
        <v>1</v>
      </c>
      <c r="Z84" s="59">
        <v>1</v>
      </c>
      <c r="AA84" s="59">
        <v>0</v>
      </c>
      <c r="AB84" s="59">
        <v>5</v>
      </c>
      <c r="AC84" s="59">
        <v>4</v>
      </c>
      <c r="AD84" s="59">
        <v>0</v>
      </c>
      <c r="AE84" s="59">
        <v>1</v>
      </c>
      <c r="AF84" s="59">
        <v>8</v>
      </c>
      <c r="AG84" s="59">
        <v>1</v>
      </c>
      <c r="AH84" s="59">
        <v>1</v>
      </c>
      <c r="AI84" s="59">
        <v>4</v>
      </c>
      <c r="AJ84" s="59">
        <v>2</v>
      </c>
      <c r="AK84" s="59">
        <v>13</v>
      </c>
      <c r="AL84" s="59">
        <v>0</v>
      </c>
      <c r="AM84" s="59">
        <v>7</v>
      </c>
      <c r="AN84" s="59">
        <v>10</v>
      </c>
      <c r="AO84" s="59">
        <v>9</v>
      </c>
      <c r="AP84" s="59">
        <v>4</v>
      </c>
      <c r="AQ84" s="59">
        <v>4</v>
      </c>
      <c r="AR84" s="139">
        <v>16</v>
      </c>
      <c r="AS84" s="59">
        <v>3</v>
      </c>
      <c r="AT84" s="59">
        <v>4</v>
      </c>
    </row>
    <row r="85" spans="1:47" ht="15" customHeight="1" x14ac:dyDescent="0.25">
      <c r="A85" s="48" t="s">
        <v>155</v>
      </c>
      <c r="B85" s="59" t="s">
        <v>251</v>
      </c>
      <c r="C85" s="59" t="s">
        <v>251</v>
      </c>
      <c r="D85" s="59" t="s">
        <v>251</v>
      </c>
      <c r="E85" s="59" t="s">
        <v>251</v>
      </c>
      <c r="F85" s="59" t="s">
        <v>251</v>
      </c>
      <c r="G85" s="59" t="s">
        <v>251</v>
      </c>
      <c r="H85" s="59" t="s">
        <v>251</v>
      </c>
      <c r="I85" s="59" t="s">
        <v>251</v>
      </c>
      <c r="J85" s="59" t="s">
        <v>251</v>
      </c>
      <c r="K85" s="59" t="s">
        <v>251</v>
      </c>
      <c r="L85" s="59" t="s">
        <v>251</v>
      </c>
      <c r="M85" s="59" t="s">
        <v>251</v>
      </c>
      <c r="N85" s="59" t="s">
        <v>251</v>
      </c>
      <c r="O85" s="59" t="s">
        <v>251</v>
      </c>
      <c r="P85" s="59" t="s">
        <v>251</v>
      </c>
      <c r="Q85" s="59">
        <v>1</v>
      </c>
      <c r="R85" s="59">
        <v>1</v>
      </c>
      <c r="S85" s="59">
        <v>0</v>
      </c>
      <c r="T85" s="59">
        <v>2</v>
      </c>
      <c r="U85" s="59">
        <v>0</v>
      </c>
      <c r="V85" s="59">
        <v>0</v>
      </c>
      <c r="W85" s="59">
        <v>2</v>
      </c>
      <c r="X85" s="59">
        <v>1</v>
      </c>
      <c r="Y85" s="59">
        <v>1</v>
      </c>
      <c r="Z85" s="59">
        <v>1</v>
      </c>
      <c r="AA85" s="59">
        <v>0</v>
      </c>
      <c r="AB85" s="59">
        <v>3</v>
      </c>
      <c r="AC85" s="59">
        <v>1</v>
      </c>
      <c r="AD85" s="59">
        <v>0</v>
      </c>
      <c r="AE85" s="59">
        <v>1</v>
      </c>
      <c r="AF85" s="59">
        <v>3</v>
      </c>
      <c r="AG85" s="59">
        <v>1</v>
      </c>
      <c r="AH85" s="59">
        <v>1</v>
      </c>
      <c r="AI85" s="59">
        <v>4</v>
      </c>
      <c r="AJ85" s="59">
        <v>1</v>
      </c>
      <c r="AK85" s="59">
        <v>8</v>
      </c>
      <c r="AL85" s="59">
        <v>0</v>
      </c>
      <c r="AM85" s="59">
        <v>3</v>
      </c>
      <c r="AN85" s="59">
        <v>6</v>
      </c>
      <c r="AO85" s="59">
        <v>5</v>
      </c>
      <c r="AP85" s="59">
        <v>2</v>
      </c>
      <c r="AQ85" s="59">
        <v>1</v>
      </c>
      <c r="AR85" s="139">
        <v>3</v>
      </c>
      <c r="AS85" s="59">
        <v>2</v>
      </c>
      <c r="AT85" s="59">
        <v>3</v>
      </c>
    </row>
    <row r="86" spans="1:47" ht="15" customHeight="1" x14ac:dyDescent="0.25">
      <c r="A86" s="48" t="s">
        <v>1</v>
      </c>
      <c r="B86" s="59" t="s">
        <v>251</v>
      </c>
      <c r="C86" s="59" t="s">
        <v>251</v>
      </c>
      <c r="D86" s="59" t="s">
        <v>251</v>
      </c>
      <c r="E86" s="59" t="s">
        <v>251</v>
      </c>
      <c r="F86" s="59" t="s">
        <v>251</v>
      </c>
      <c r="G86" s="59" t="s">
        <v>251</v>
      </c>
      <c r="H86" s="59" t="s">
        <v>251</v>
      </c>
      <c r="I86" s="59" t="s">
        <v>251</v>
      </c>
      <c r="J86" s="59" t="s">
        <v>251</v>
      </c>
      <c r="K86" s="59" t="s">
        <v>251</v>
      </c>
      <c r="L86" s="59" t="s">
        <v>251</v>
      </c>
      <c r="M86" s="59" t="s">
        <v>251</v>
      </c>
      <c r="N86" s="59" t="s">
        <v>251</v>
      </c>
      <c r="O86" s="59" t="s">
        <v>251</v>
      </c>
      <c r="P86" s="59" t="s">
        <v>251</v>
      </c>
      <c r="Q86" s="59">
        <v>13</v>
      </c>
      <c r="R86" s="59">
        <v>7</v>
      </c>
      <c r="S86" s="59">
        <v>10</v>
      </c>
      <c r="T86" s="59">
        <v>11</v>
      </c>
      <c r="U86" s="59">
        <v>6</v>
      </c>
      <c r="V86" s="59">
        <v>5</v>
      </c>
      <c r="W86" s="59">
        <v>11</v>
      </c>
      <c r="X86" s="59">
        <v>17</v>
      </c>
      <c r="Y86" s="59">
        <v>19</v>
      </c>
      <c r="Z86" s="59">
        <v>15</v>
      </c>
      <c r="AA86" s="59">
        <v>11</v>
      </c>
      <c r="AB86" s="59">
        <v>11</v>
      </c>
      <c r="AC86" s="59">
        <v>28</v>
      </c>
      <c r="AD86" s="59">
        <v>31</v>
      </c>
      <c r="AE86" s="59">
        <v>19</v>
      </c>
      <c r="AF86" s="59">
        <v>24</v>
      </c>
      <c r="AG86" s="59">
        <v>17</v>
      </c>
      <c r="AH86" s="59">
        <v>26</v>
      </c>
      <c r="AI86" s="59">
        <v>24</v>
      </c>
      <c r="AJ86" s="59">
        <v>26</v>
      </c>
      <c r="AK86" s="59">
        <v>33</v>
      </c>
      <c r="AL86" s="59">
        <v>15</v>
      </c>
      <c r="AM86" s="59">
        <v>24</v>
      </c>
      <c r="AN86" s="59">
        <v>18</v>
      </c>
      <c r="AO86" s="59">
        <v>34</v>
      </c>
      <c r="AP86" s="59">
        <v>21</v>
      </c>
      <c r="AQ86" s="59">
        <v>23</v>
      </c>
      <c r="AR86" s="139">
        <v>24</v>
      </c>
      <c r="AS86" s="59">
        <v>26</v>
      </c>
      <c r="AT86" s="59">
        <v>27</v>
      </c>
    </row>
    <row r="87" spans="1:47" ht="15" customHeight="1" x14ac:dyDescent="0.25">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137"/>
      <c r="AS87" s="50"/>
      <c r="AT87" s="50"/>
    </row>
    <row r="88" spans="1:47" ht="15" customHeight="1" x14ac:dyDescent="0.25">
      <c r="A88" s="44" t="s">
        <v>118</v>
      </c>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138"/>
      <c r="AS88" s="58"/>
      <c r="AT88" s="58"/>
    </row>
    <row r="89" spans="1:47" ht="15" customHeight="1" x14ac:dyDescent="0.25">
      <c r="A89" s="33" t="s">
        <v>152</v>
      </c>
      <c r="B89" s="65">
        <v>49.634101719721897</v>
      </c>
      <c r="C89" s="65">
        <v>50.386830318189702</v>
      </c>
      <c r="D89" s="65">
        <v>51.079492391364099</v>
      </c>
      <c r="E89" s="65">
        <v>49.262764792994702</v>
      </c>
      <c r="F89" s="65">
        <v>50.696761530912703</v>
      </c>
      <c r="G89" s="65">
        <v>51.717247408517601</v>
      </c>
      <c r="H89" s="65">
        <v>52.609121835899202</v>
      </c>
      <c r="I89" s="65">
        <v>50.482112912241497</v>
      </c>
      <c r="J89" s="65">
        <v>51.122114333483403</v>
      </c>
      <c r="K89" s="65">
        <v>52.522027082963803</v>
      </c>
      <c r="L89" s="65">
        <v>53.804901592749502</v>
      </c>
      <c r="M89" s="65">
        <v>52.283840190816903</v>
      </c>
      <c r="N89" s="65">
        <v>53.169341707373803</v>
      </c>
      <c r="O89" s="65">
        <v>52.246104245029599</v>
      </c>
      <c r="P89" s="65">
        <v>52.920482177039702</v>
      </c>
      <c r="Q89" s="65">
        <v>50.728879706152398</v>
      </c>
      <c r="R89" s="65">
        <v>49.513948806442301</v>
      </c>
      <c r="S89" s="65">
        <v>49.755796328524099</v>
      </c>
      <c r="T89" s="65">
        <v>50.755114834444598</v>
      </c>
      <c r="U89" s="65">
        <v>51.728117986534201</v>
      </c>
      <c r="V89" s="65">
        <v>51.023706896551701</v>
      </c>
      <c r="W89" s="65">
        <v>50.612913798754498</v>
      </c>
      <c r="X89" s="65">
        <v>50.8457895060589</v>
      </c>
      <c r="Y89" s="65">
        <v>50.064683053040099</v>
      </c>
      <c r="Z89" s="65">
        <v>50.027480916030498</v>
      </c>
      <c r="AA89" s="65">
        <v>50.009093664746899</v>
      </c>
      <c r="AB89" s="65">
        <v>48.724971091230003</v>
      </c>
      <c r="AC89" s="65">
        <v>48.547117388284299</v>
      </c>
      <c r="AD89" s="65">
        <v>49.366127241923202</v>
      </c>
      <c r="AE89" s="65">
        <v>48.803571428571402</v>
      </c>
      <c r="AF89" s="65">
        <v>47.960315144441203</v>
      </c>
      <c r="AG89" s="65">
        <v>49.657222592974598</v>
      </c>
      <c r="AH89" s="65">
        <v>49.952158832675501</v>
      </c>
      <c r="AI89" s="65">
        <v>49.735189062692399</v>
      </c>
      <c r="AJ89" s="65">
        <v>48.767363283694202</v>
      </c>
      <c r="AK89" s="65">
        <v>50.054337403311401</v>
      </c>
      <c r="AL89" s="65">
        <v>49.408303367113398</v>
      </c>
      <c r="AM89" s="65">
        <v>48.694296479147702</v>
      </c>
      <c r="AN89" s="65">
        <v>48.0397855712717</v>
      </c>
      <c r="AO89" s="65">
        <v>47.228366512500799</v>
      </c>
      <c r="AP89" s="65">
        <v>47.4213257998817</v>
      </c>
      <c r="AQ89" s="65">
        <v>45.530669208251098</v>
      </c>
      <c r="AR89" s="148">
        <v>49.216125419932801</v>
      </c>
      <c r="AS89" s="65">
        <v>48.7164527421237</v>
      </c>
      <c r="AT89" s="65">
        <v>48.050935550935598</v>
      </c>
      <c r="AU89" s="40"/>
    </row>
    <row r="90" spans="1:47" ht="15" customHeight="1" x14ac:dyDescent="0.35">
      <c r="A90" s="31" t="s">
        <v>169</v>
      </c>
      <c r="B90" s="24">
        <v>51.548468510652498</v>
      </c>
      <c r="C90" s="24">
        <v>52.4102902652876</v>
      </c>
      <c r="D90" s="24">
        <v>52.254733409189697</v>
      </c>
      <c r="E90" s="24">
        <v>51.156771452382998</v>
      </c>
      <c r="F90" s="24">
        <v>51.377838787739599</v>
      </c>
      <c r="G90" s="24">
        <v>52.115412939817702</v>
      </c>
      <c r="H90" s="24">
        <v>52.115110772754399</v>
      </c>
      <c r="I90" s="24">
        <v>51.457629656366699</v>
      </c>
      <c r="J90" s="24">
        <v>51.135776190287402</v>
      </c>
      <c r="K90" s="24">
        <v>52.4168431628975</v>
      </c>
      <c r="L90" s="24">
        <v>53.052274805519403</v>
      </c>
      <c r="M90" s="24">
        <v>52.600811333583799</v>
      </c>
      <c r="N90" s="24">
        <v>52.5222464758874</v>
      </c>
      <c r="O90" s="24">
        <v>51.945303947963502</v>
      </c>
      <c r="P90" s="24">
        <v>52.0797951296829</v>
      </c>
      <c r="Q90" s="24">
        <v>50.733201162915499</v>
      </c>
      <c r="R90" s="24">
        <v>49.946111008271501</v>
      </c>
      <c r="S90" s="24">
        <v>50.400363463531697</v>
      </c>
      <c r="T90" s="24">
        <v>50.695336923743099</v>
      </c>
      <c r="U90" s="24">
        <v>51.852780502436701</v>
      </c>
      <c r="V90" s="24">
        <v>51.180650494018103</v>
      </c>
      <c r="W90" s="24">
        <v>50.918889332749899</v>
      </c>
      <c r="X90" s="24">
        <v>50.720137741989298</v>
      </c>
      <c r="Y90" s="24">
        <v>50.188978939313003</v>
      </c>
      <c r="Z90" s="24">
        <v>49.955999900454898</v>
      </c>
      <c r="AA90" s="24">
        <v>49.882304211049302</v>
      </c>
      <c r="AB90" s="24">
        <v>48.806581752837701</v>
      </c>
      <c r="AC90" s="24">
        <v>48.268876395053297</v>
      </c>
      <c r="AD90" s="24">
        <v>48.912142524746699</v>
      </c>
      <c r="AE90" s="24">
        <v>48.745721679520003</v>
      </c>
      <c r="AF90" s="24">
        <v>48.057183172045796</v>
      </c>
      <c r="AG90" s="24">
        <v>48.852686429468697</v>
      </c>
      <c r="AH90" s="24">
        <v>49.149550147697397</v>
      </c>
      <c r="AI90" s="24">
        <v>48.956249078349302</v>
      </c>
      <c r="AJ90" s="24">
        <v>48.058087948619999</v>
      </c>
      <c r="AK90" s="24">
        <v>48.439400521346798</v>
      </c>
      <c r="AL90" s="24">
        <v>48.137997452010403</v>
      </c>
      <c r="AM90" s="24">
        <v>48.008882446982497</v>
      </c>
      <c r="AN90" s="24">
        <v>47.336238771433202</v>
      </c>
      <c r="AO90" s="24">
        <v>46.927769896780198</v>
      </c>
      <c r="AP90" s="24">
        <v>47.218116122766098</v>
      </c>
      <c r="AQ90" s="24">
        <v>46.096055949611298</v>
      </c>
      <c r="AR90" s="127">
        <v>47.488787920632099</v>
      </c>
      <c r="AS90" s="24">
        <v>47.494002386486699</v>
      </c>
      <c r="AT90" s="24">
        <v>47.0534436578236</v>
      </c>
    </row>
    <row r="91" spans="1:47" ht="15" customHeight="1" x14ac:dyDescent="0.25">
      <c r="A91" s="32" t="s">
        <v>171</v>
      </c>
      <c r="B91" s="24">
        <v>49.205714369069398</v>
      </c>
      <c r="C91" s="24">
        <v>49.0966212129021</v>
      </c>
      <c r="D91" s="24">
        <v>49.944840142174399</v>
      </c>
      <c r="E91" s="24">
        <v>49.226074500611702</v>
      </c>
      <c r="F91" s="24">
        <v>50.439003903173003</v>
      </c>
      <c r="G91" s="24">
        <v>50.721915628699897</v>
      </c>
      <c r="H91" s="24">
        <v>51.614092223144802</v>
      </c>
      <c r="I91" s="24">
        <v>50.144564415874797</v>
      </c>
      <c r="J91" s="24">
        <v>51.106419303195899</v>
      </c>
      <c r="K91" s="24">
        <v>51.225265080066201</v>
      </c>
      <c r="L91" s="24">
        <v>51.872707947230097</v>
      </c>
      <c r="M91" s="24">
        <v>50.803110017233202</v>
      </c>
      <c r="N91" s="24">
        <v>51.767176391486402</v>
      </c>
      <c r="O91" s="24">
        <v>51.420881457066102</v>
      </c>
      <c r="P91" s="24">
        <v>51.9607682073568</v>
      </c>
      <c r="Q91" s="24">
        <v>51.115759703236897</v>
      </c>
      <c r="R91" s="24">
        <v>50.687918958170798</v>
      </c>
      <c r="S91" s="24">
        <v>50.4755140249924</v>
      </c>
      <c r="T91" s="24">
        <v>51.179859070701497</v>
      </c>
      <c r="U91" s="24">
        <v>50.995418644097498</v>
      </c>
      <c r="V91" s="24">
        <v>50.963137562533703</v>
      </c>
      <c r="W91" s="24">
        <v>50.814105626004597</v>
      </c>
      <c r="X91" s="24">
        <v>51.2457329240696</v>
      </c>
      <c r="Y91" s="24">
        <v>50.995785273727101</v>
      </c>
      <c r="Z91" s="24">
        <v>51.191562175575598</v>
      </c>
      <c r="AA91" s="24">
        <v>51.246870613697503</v>
      </c>
      <c r="AB91" s="24">
        <v>51.0384704983923</v>
      </c>
      <c r="AC91" s="24">
        <v>51.398322153231</v>
      </c>
      <c r="AD91" s="24">
        <v>51.574065877176601</v>
      </c>
      <c r="AE91" s="24">
        <v>51.177930909051398</v>
      </c>
      <c r="AF91" s="24">
        <v>51.023213132395298</v>
      </c>
      <c r="AG91" s="24">
        <v>51.924617323505899</v>
      </c>
      <c r="AH91" s="24">
        <v>51.922689844978201</v>
      </c>
      <c r="AI91" s="24">
        <v>51.899021144343202</v>
      </c>
      <c r="AJ91" s="24">
        <v>51.829356495074201</v>
      </c>
      <c r="AK91" s="24">
        <v>52.735018041964601</v>
      </c>
      <c r="AL91" s="24">
        <v>52.390387075103</v>
      </c>
      <c r="AM91" s="24">
        <v>51.805495192165303</v>
      </c>
      <c r="AN91" s="24">
        <v>51.823627959838497</v>
      </c>
      <c r="AO91" s="24">
        <v>51.420677775720598</v>
      </c>
      <c r="AP91" s="24">
        <v>51.3232908371156</v>
      </c>
      <c r="AQ91" s="24">
        <v>50.554694418639798</v>
      </c>
      <c r="AR91" s="127">
        <v>52.8474186593007</v>
      </c>
      <c r="AS91" s="24">
        <v>52.3425315156369</v>
      </c>
      <c r="AT91" s="24">
        <v>52.117573053111997</v>
      </c>
    </row>
    <row r="92" spans="1:47" ht="15" customHeight="1" x14ac:dyDescent="0.25">
      <c r="A92" s="33" t="s">
        <v>153</v>
      </c>
      <c r="B92" s="57">
        <v>4.5914731539501199</v>
      </c>
      <c r="C92" s="57">
        <v>4.51419995382129</v>
      </c>
      <c r="D92" s="57">
        <v>4.3470638847063903</v>
      </c>
      <c r="E92" s="57">
        <v>4.5834531433799501</v>
      </c>
      <c r="F92" s="57">
        <v>4.6248548199767701</v>
      </c>
      <c r="G92" s="57">
        <v>4.6102390726877598</v>
      </c>
      <c r="H92" s="57">
        <v>4.4495835160017503</v>
      </c>
      <c r="I92" s="57">
        <v>4.7602768166090002</v>
      </c>
      <c r="J92" s="57">
        <v>4.7125786163522001</v>
      </c>
      <c r="K92" s="57">
        <v>4.62001801396082</v>
      </c>
      <c r="L92" s="57">
        <v>4.5360310973786504</v>
      </c>
      <c r="M92" s="57">
        <v>4.7614051094890497</v>
      </c>
      <c r="N92" s="57">
        <v>4.7459258449086699</v>
      </c>
      <c r="O92" s="57">
        <v>4.5987863828036604</v>
      </c>
      <c r="P92" s="57">
        <v>4.4463779450581704</v>
      </c>
      <c r="Q92" s="57">
        <v>4.4693969906098001</v>
      </c>
      <c r="R92" s="57">
        <v>4.4852462825278803</v>
      </c>
      <c r="S92" s="57">
        <v>4.3946744894505203</v>
      </c>
      <c r="T92" s="57">
        <v>4.3774983157421996</v>
      </c>
      <c r="U92" s="57">
        <v>4.4832031734225897</v>
      </c>
      <c r="V92" s="57">
        <v>4.6147043294614596</v>
      </c>
      <c r="W92" s="57">
        <v>4.5890428700945503</v>
      </c>
      <c r="X92" s="57">
        <v>4.60319380595209</v>
      </c>
      <c r="Y92" s="57">
        <v>4.7129198966408303</v>
      </c>
      <c r="Z92" s="57">
        <v>4.631591796875</v>
      </c>
      <c r="AA92" s="57">
        <v>4.67547581525033</v>
      </c>
      <c r="AB92" s="57">
        <v>4.6932300774419202</v>
      </c>
      <c r="AC92" s="57">
        <v>4.6430189579110497</v>
      </c>
      <c r="AD92" s="57">
        <v>4.7319526627218904</v>
      </c>
      <c r="AE92" s="57">
        <v>4.8226613001585603</v>
      </c>
      <c r="AF92" s="57">
        <v>4.8488683377950803</v>
      </c>
      <c r="AG92" s="57">
        <v>4.9131337813072697</v>
      </c>
      <c r="AH92" s="57">
        <v>4.8331138513109098</v>
      </c>
      <c r="AI92" s="57">
        <v>5.0318226844972802</v>
      </c>
      <c r="AJ92" s="57">
        <v>5.0594046702591697</v>
      </c>
      <c r="AK92" s="57">
        <v>5.1229885057471298</v>
      </c>
      <c r="AL92" s="57">
        <v>5.1156543601958404</v>
      </c>
      <c r="AM92" s="57">
        <v>5.1742262540021304</v>
      </c>
      <c r="AN92" s="57">
        <v>5.1575692390427497</v>
      </c>
      <c r="AO92" s="57">
        <v>5.1925915413000299</v>
      </c>
      <c r="AP92" s="57">
        <v>5.0698254364089799</v>
      </c>
      <c r="AQ92" s="57">
        <v>5.1055622009569399</v>
      </c>
      <c r="AR92" s="144">
        <v>5.2499051952976901</v>
      </c>
      <c r="AS92" s="57">
        <v>5.32787757817698</v>
      </c>
      <c r="AT92" s="57">
        <v>5.4610600324499696</v>
      </c>
    </row>
    <row r="93" spans="1:47" ht="15" customHeight="1" x14ac:dyDescent="0.25">
      <c r="A93" s="33" t="s">
        <v>154</v>
      </c>
      <c r="B93" s="59">
        <v>37370</v>
      </c>
      <c r="C93" s="59">
        <v>39102</v>
      </c>
      <c r="D93" s="59">
        <v>40419</v>
      </c>
      <c r="E93" s="59">
        <v>35068</v>
      </c>
      <c r="F93" s="59">
        <v>35838</v>
      </c>
      <c r="G93" s="59">
        <v>38182</v>
      </c>
      <c r="H93" s="59">
        <v>40598</v>
      </c>
      <c r="I93" s="59">
        <v>34393</v>
      </c>
      <c r="J93" s="59">
        <v>37465</v>
      </c>
      <c r="K93" s="59">
        <v>41035</v>
      </c>
      <c r="L93" s="59">
        <v>45510</v>
      </c>
      <c r="M93" s="59">
        <v>41748</v>
      </c>
      <c r="N93" s="59">
        <v>43392</v>
      </c>
      <c r="O93" s="59">
        <v>44714</v>
      </c>
      <c r="P93" s="59">
        <v>45482</v>
      </c>
      <c r="Q93" s="59">
        <v>39505</v>
      </c>
      <c r="R93" s="59">
        <v>38609</v>
      </c>
      <c r="S93" s="59">
        <v>38950</v>
      </c>
      <c r="T93" s="59">
        <v>38986</v>
      </c>
      <c r="U93" s="59">
        <v>36166</v>
      </c>
      <c r="V93" s="59">
        <v>34961</v>
      </c>
      <c r="W93" s="59">
        <v>35432</v>
      </c>
      <c r="X93" s="59">
        <v>38050</v>
      </c>
      <c r="Y93" s="59">
        <v>36478</v>
      </c>
      <c r="Z93" s="59">
        <v>37942</v>
      </c>
      <c r="AA93" s="59">
        <v>38568</v>
      </c>
      <c r="AB93" s="59">
        <v>37574</v>
      </c>
      <c r="AC93" s="59">
        <v>38941</v>
      </c>
      <c r="AD93" s="59">
        <v>39985</v>
      </c>
      <c r="AE93" s="59">
        <v>39541</v>
      </c>
      <c r="AF93" s="59">
        <v>39848</v>
      </c>
      <c r="AG93" s="59">
        <v>40214</v>
      </c>
      <c r="AH93" s="59">
        <v>40371</v>
      </c>
      <c r="AI93" s="59">
        <v>40637</v>
      </c>
      <c r="AJ93" s="59">
        <v>39433</v>
      </c>
      <c r="AK93" s="59">
        <v>40113</v>
      </c>
      <c r="AL93" s="59">
        <v>38659</v>
      </c>
      <c r="AM93" s="59">
        <v>38786</v>
      </c>
      <c r="AN93" s="59">
        <v>38362</v>
      </c>
      <c r="AO93" s="59">
        <v>36587</v>
      </c>
      <c r="AP93" s="59">
        <v>36594</v>
      </c>
      <c r="AQ93" s="59">
        <v>34146</v>
      </c>
      <c r="AR93" s="139">
        <v>41532</v>
      </c>
      <c r="AS93" s="59">
        <v>40039</v>
      </c>
      <c r="AT93" s="59">
        <v>40390</v>
      </c>
    </row>
    <row r="94" spans="1:47" ht="15" customHeight="1" x14ac:dyDescent="0.25">
      <c r="A94" s="33" t="s">
        <v>155</v>
      </c>
      <c r="B94" s="59">
        <v>8139</v>
      </c>
      <c r="C94" s="59">
        <v>8662</v>
      </c>
      <c r="D94" s="59">
        <v>9298</v>
      </c>
      <c r="E94" s="59">
        <v>7651</v>
      </c>
      <c r="F94" s="59">
        <v>7749</v>
      </c>
      <c r="G94" s="59">
        <v>8282</v>
      </c>
      <c r="H94" s="59">
        <v>9124</v>
      </c>
      <c r="I94" s="59">
        <v>7225</v>
      </c>
      <c r="J94" s="59">
        <v>7950</v>
      </c>
      <c r="K94" s="59">
        <v>8882</v>
      </c>
      <c r="L94" s="59">
        <v>10033</v>
      </c>
      <c r="M94" s="59">
        <v>8768</v>
      </c>
      <c r="N94" s="59">
        <v>9143</v>
      </c>
      <c r="O94" s="59">
        <v>9723</v>
      </c>
      <c r="P94" s="59">
        <v>10229</v>
      </c>
      <c r="Q94" s="59">
        <v>8839</v>
      </c>
      <c r="R94" s="59">
        <v>8608</v>
      </c>
      <c r="S94" s="59">
        <v>8863</v>
      </c>
      <c r="T94" s="59">
        <v>8906</v>
      </c>
      <c r="U94" s="59">
        <v>8067</v>
      </c>
      <c r="V94" s="59">
        <v>7576</v>
      </c>
      <c r="W94" s="59">
        <v>7721</v>
      </c>
      <c r="X94" s="59">
        <v>8266</v>
      </c>
      <c r="Y94" s="59">
        <v>7740</v>
      </c>
      <c r="Z94" s="59">
        <v>8192</v>
      </c>
      <c r="AA94" s="59">
        <v>8249</v>
      </c>
      <c r="AB94" s="59">
        <v>8006</v>
      </c>
      <c r="AC94" s="59">
        <v>8387</v>
      </c>
      <c r="AD94" s="59">
        <v>8450</v>
      </c>
      <c r="AE94" s="59">
        <v>8199</v>
      </c>
      <c r="AF94" s="59">
        <v>8218</v>
      </c>
      <c r="AG94" s="59">
        <v>8185</v>
      </c>
      <c r="AH94" s="59">
        <v>8353</v>
      </c>
      <c r="AI94" s="59">
        <v>8076</v>
      </c>
      <c r="AJ94" s="59">
        <v>7794</v>
      </c>
      <c r="AK94" s="59">
        <v>7830</v>
      </c>
      <c r="AL94" s="59">
        <v>7557</v>
      </c>
      <c r="AM94" s="59">
        <v>7496</v>
      </c>
      <c r="AN94" s="59">
        <v>7438</v>
      </c>
      <c r="AO94" s="59">
        <v>7046</v>
      </c>
      <c r="AP94" s="59">
        <v>7218</v>
      </c>
      <c r="AQ94" s="59">
        <v>6688</v>
      </c>
      <c r="AR94" s="139">
        <v>7911</v>
      </c>
      <c r="AS94" s="59">
        <v>7515</v>
      </c>
      <c r="AT94" s="59">
        <v>7396</v>
      </c>
    </row>
    <row r="95" spans="1:47" ht="15" customHeight="1" x14ac:dyDescent="0.25">
      <c r="A95" s="109" t="s">
        <v>1</v>
      </c>
      <c r="B95" s="143">
        <v>16398</v>
      </c>
      <c r="C95" s="143">
        <v>17191</v>
      </c>
      <c r="D95" s="143">
        <v>18203</v>
      </c>
      <c r="E95" s="143">
        <v>15531</v>
      </c>
      <c r="F95" s="143">
        <v>15285</v>
      </c>
      <c r="G95" s="143">
        <v>16014</v>
      </c>
      <c r="H95" s="143">
        <v>17343</v>
      </c>
      <c r="I95" s="143">
        <v>14312</v>
      </c>
      <c r="J95" s="143">
        <v>15551</v>
      </c>
      <c r="K95" s="143">
        <v>16911</v>
      </c>
      <c r="L95" s="143">
        <v>18647</v>
      </c>
      <c r="M95" s="143">
        <v>16770</v>
      </c>
      <c r="N95" s="143">
        <v>17196</v>
      </c>
      <c r="O95" s="143">
        <v>18610</v>
      </c>
      <c r="P95" s="143">
        <v>19329</v>
      </c>
      <c r="Q95" s="143">
        <v>17424</v>
      </c>
      <c r="R95" s="143">
        <v>17385</v>
      </c>
      <c r="S95" s="143">
        <v>17813</v>
      </c>
      <c r="T95" s="143">
        <v>17547</v>
      </c>
      <c r="U95" s="143">
        <v>15595</v>
      </c>
      <c r="V95" s="143">
        <v>14848</v>
      </c>
      <c r="W95" s="143">
        <v>15255</v>
      </c>
      <c r="X95" s="143">
        <v>16257</v>
      </c>
      <c r="Y95" s="143">
        <v>15460</v>
      </c>
      <c r="Z95" s="143">
        <v>16375</v>
      </c>
      <c r="AA95" s="143">
        <v>16495</v>
      </c>
      <c r="AB95" s="143">
        <v>16431</v>
      </c>
      <c r="AC95" s="143">
        <v>17276</v>
      </c>
      <c r="AD95" s="143">
        <v>17117</v>
      </c>
      <c r="AE95" s="143">
        <v>16800</v>
      </c>
      <c r="AF95" s="143">
        <v>17135</v>
      </c>
      <c r="AG95" s="143">
        <v>16483</v>
      </c>
      <c r="AH95" s="143">
        <v>16722</v>
      </c>
      <c r="AI95" s="143">
        <v>16238</v>
      </c>
      <c r="AJ95" s="143">
        <v>15982</v>
      </c>
      <c r="AK95" s="143">
        <v>15643</v>
      </c>
      <c r="AL95" s="143">
        <v>15295</v>
      </c>
      <c r="AM95" s="143">
        <v>15394</v>
      </c>
      <c r="AN95" s="143">
        <v>15483</v>
      </c>
      <c r="AO95" s="143">
        <v>14919</v>
      </c>
      <c r="AP95" s="143">
        <v>15221</v>
      </c>
      <c r="AQ95" s="143">
        <v>14689</v>
      </c>
      <c r="AR95" s="145">
        <v>16074</v>
      </c>
      <c r="AS95" s="143">
        <v>15426</v>
      </c>
      <c r="AT95" s="143">
        <v>15392</v>
      </c>
    </row>
    <row r="96" spans="1:47" ht="15" customHeight="1" x14ac:dyDescent="0.25">
      <c r="A96" s="111"/>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row>
    <row r="97" spans="1:47" ht="37.5" customHeight="1" x14ac:dyDescent="0.25">
      <c r="A97" s="179" t="s">
        <v>264</v>
      </c>
      <c r="B97" s="179"/>
      <c r="C97" s="179"/>
      <c r="D97" s="179"/>
      <c r="E97" s="179"/>
      <c r="F97" s="179"/>
      <c r="G97" s="179"/>
      <c r="H97" s="179"/>
      <c r="I97" s="179"/>
      <c r="J97" s="179"/>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row>
    <row r="98" spans="1:47" ht="37.5" customHeight="1" x14ac:dyDescent="0.25">
      <c r="A98" s="178" t="s">
        <v>265</v>
      </c>
      <c r="B98" s="178"/>
      <c r="C98" s="178"/>
      <c r="D98" s="178"/>
      <c r="E98" s="178"/>
      <c r="F98" s="178"/>
      <c r="G98" s="178"/>
      <c r="H98" s="178"/>
      <c r="I98" s="178"/>
      <c r="J98" s="178"/>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row>
    <row r="99" spans="1:47" ht="37.5" customHeight="1" x14ac:dyDescent="0.25">
      <c r="A99" s="178" t="s">
        <v>266</v>
      </c>
      <c r="B99" s="178"/>
      <c r="C99" s="178"/>
      <c r="D99" s="178"/>
      <c r="E99" s="178"/>
      <c r="F99" s="178"/>
      <c r="G99" s="178"/>
      <c r="H99" s="178"/>
      <c r="I99" s="178"/>
      <c r="J99" s="178"/>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row>
    <row r="100" spans="1:47" ht="37.5" customHeight="1" x14ac:dyDescent="0.25">
      <c r="A100" s="178" t="s">
        <v>267</v>
      </c>
      <c r="B100" s="178"/>
      <c r="C100" s="178"/>
      <c r="D100" s="178"/>
      <c r="E100" s="178"/>
      <c r="F100" s="178"/>
      <c r="G100" s="178"/>
      <c r="H100" s="178"/>
      <c r="I100" s="178"/>
      <c r="J100" s="178"/>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U100" s="10"/>
    </row>
    <row r="101" spans="1:47" ht="37.5" customHeight="1" x14ac:dyDescent="0.25">
      <c r="A101" s="178"/>
      <c r="B101" s="178"/>
      <c r="C101" s="178"/>
      <c r="D101" s="178"/>
      <c r="E101" s="178"/>
      <c r="F101" s="178"/>
      <c r="G101" s="178"/>
      <c r="H101" s="178"/>
      <c r="I101" s="178"/>
      <c r="J101" s="178"/>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row>
    <row r="102" spans="1:47" ht="37.5" customHeight="1" x14ac:dyDescent="0.25">
      <c r="A102" s="178"/>
      <c r="B102" s="178"/>
      <c r="C102" s="178"/>
      <c r="D102" s="178"/>
      <c r="E102" s="178"/>
      <c r="F102" s="178"/>
      <c r="G102" s="178"/>
      <c r="H102" s="178"/>
      <c r="I102" s="178"/>
      <c r="J102" s="178"/>
    </row>
    <row r="103" spans="1:47" ht="37.5" customHeight="1" x14ac:dyDescent="0.25">
      <c r="A103" s="178"/>
      <c r="B103" s="178"/>
      <c r="C103" s="178"/>
      <c r="D103" s="178"/>
      <c r="E103" s="178"/>
      <c r="F103" s="178"/>
      <c r="G103" s="178"/>
      <c r="H103" s="178"/>
      <c r="I103" s="178"/>
      <c r="J103" s="178"/>
    </row>
    <row r="104" spans="1:47" ht="37.5" customHeight="1" x14ac:dyDescent="0.25">
      <c r="A104" s="178"/>
      <c r="B104" s="178"/>
      <c r="C104" s="178"/>
      <c r="D104" s="178"/>
      <c r="E104" s="178"/>
      <c r="F104" s="178"/>
      <c r="G104" s="178"/>
      <c r="H104" s="178"/>
      <c r="I104" s="178"/>
      <c r="J104" s="178"/>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row>
    <row r="105" spans="1:47" ht="37.5" customHeight="1" x14ac:dyDescent="0.25">
      <c r="A105" s="178"/>
      <c r="B105" s="178"/>
      <c r="C105" s="178"/>
      <c r="D105" s="178"/>
      <c r="E105" s="178"/>
      <c r="F105" s="178"/>
      <c r="G105" s="178"/>
      <c r="H105" s="178"/>
      <c r="I105" s="178"/>
      <c r="J105" s="178"/>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row>
    <row r="106" spans="1:47" ht="15" customHeight="1" x14ac:dyDescent="0.25">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row>
    <row r="107" spans="1:47" ht="15" customHeight="1" x14ac:dyDescent="0.25"/>
    <row r="108" spans="1:47" ht="15" customHeight="1" x14ac:dyDescent="0.25"/>
    <row r="109" spans="1:47" ht="15" customHeight="1" x14ac:dyDescent="0.25"/>
    <row r="110" spans="1:47" ht="15" customHeight="1" x14ac:dyDescent="0.25"/>
    <row r="111" spans="1:47" ht="15" customHeight="1" x14ac:dyDescent="0.25"/>
    <row r="112" spans="1:47" ht="15" customHeight="1" x14ac:dyDescent="0.25"/>
    <row r="113" spans="22:23" ht="15" customHeight="1" x14ac:dyDescent="0.25">
      <c r="V113" s="60"/>
      <c r="W113" s="60"/>
    </row>
    <row r="114" spans="22:23" ht="15" customHeight="1" x14ac:dyDescent="0.25"/>
    <row r="115" spans="22:23" ht="15" customHeight="1" x14ac:dyDescent="0.25"/>
    <row r="116" spans="22:23" ht="15" customHeight="1" x14ac:dyDescent="0.25"/>
    <row r="117" spans="22:23" ht="15" customHeight="1" x14ac:dyDescent="0.25"/>
    <row r="118" spans="22:23" ht="15" customHeight="1" x14ac:dyDescent="0.25"/>
    <row r="119" spans="22:23" ht="15" customHeight="1" x14ac:dyDescent="0.25"/>
    <row r="120" spans="22:23" ht="15" customHeight="1" x14ac:dyDescent="0.25"/>
    <row r="121" spans="22:23" ht="15" customHeight="1" x14ac:dyDescent="0.25"/>
    <row r="122" spans="22:23" ht="15" customHeight="1" x14ac:dyDescent="0.25"/>
    <row r="123" spans="22:23" ht="15" customHeight="1" x14ac:dyDescent="0.25"/>
    <row r="124" spans="22:23" ht="15" customHeight="1" x14ac:dyDescent="0.25"/>
    <row r="125" spans="22:23" ht="15" customHeight="1" x14ac:dyDescent="0.25"/>
    <row r="126" spans="22:23" ht="15" customHeight="1" x14ac:dyDescent="0.25"/>
    <row r="127" spans="22:23" ht="15" customHeight="1" x14ac:dyDescent="0.25"/>
    <row r="128" spans="22:23"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sheetData>
  <mergeCells count="10">
    <mergeCell ref="AR3:AT3"/>
    <mergeCell ref="A103:J103"/>
    <mergeCell ref="A104:J104"/>
    <mergeCell ref="A105:J105"/>
    <mergeCell ref="A97:J97"/>
    <mergeCell ref="A98:J98"/>
    <mergeCell ref="A99:J99"/>
    <mergeCell ref="A100:J100"/>
    <mergeCell ref="A101:J101"/>
    <mergeCell ref="A102:J102"/>
  </mergeCells>
  <hyperlinks>
    <hyperlink ref="A1" location="Contents!A1" display="Return to contents page"/>
  </hyperlinks>
  <pageMargins left="0.75" right="0.75" top="1" bottom="1" header="0.5" footer="0.5"/>
  <pageSetup paperSize="9" scale="40"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00"/>
  <sheetViews>
    <sheetView showGridLines="0" zoomScaleNormal="100" workbookViewId="0">
      <pane xSplit="1" ySplit="4" topLeftCell="B5" activePane="bottomRight" state="frozen"/>
      <selection activeCell="A39" sqref="A39"/>
      <selection pane="topRight" activeCell="A39" sqref="A39"/>
      <selection pane="bottomLeft" activeCell="A39" sqref="A39"/>
      <selection pane="bottomRight" activeCell="A2" sqref="A2"/>
    </sheetView>
  </sheetViews>
  <sheetFormatPr defaultRowHeight="13.2" x14ac:dyDescent="0.25"/>
  <cols>
    <col min="1" max="1" width="56.6640625" customWidth="1"/>
    <col min="2" max="100" width="9.6640625" customWidth="1"/>
  </cols>
  <sheetData>
    <row r="1" spans="1:47" ht="15" customHeight="1" x14ac:dyDescent="0.25">
      <c r="A1" s="47" t="s">
        <v>6</v>
      </c>
      <c r="AU1" s="10"/>
    </row>
    <row r="2" spans="1:47" ht="18" customHeight="1" x14ac:dyDescent="0.3">
      <c r="A2" s="113" t="s">
        <v>255</v>
      </c>
      <c r="AU2" s="10"/>
    </row>
    <row r="3" spans="1:47" ht="27" customHeight="1" x14ac:dyDescent="0.25">
      <c r="AR3" s="176" t="s">
        <v>238</v>
      </c>
      <c r="AS3" s="177"/>
      <c r="AT3" s="177"/>
      <c r="AU3" s="37"/>
    </row>
    <row r="4" spans="1:47" ht="30" customHeight="1" x14ac:dyDescent="0.25">
      <c r="A4" s="110"/>
      <c r="B4" s="124" t="s">
        <v>193</v>
      </c>
      <c r="C4" s="124" t="s">
        <v>194</v>
      </c>
      <c r="D4" s="124" t="s">
        <v>195</v>
      </c>
      <c r="E4" s="124" t="s">
        <v>196</v>
      </c>
      <c r="F4" s="124" t="s">
        <v>197</v>
      </c>
      <c r="G4" s="124" t="s">
        <v>198</v>
      </c>
      <c r="H4" s="124" t="s">
        <v>199</v>
      </c>
      <c r="I4" s="124" t="s">
        <v>200</v>
      </c>
      <c r="J4" s="124" t="s">
        <v>201</v>
      </c>
      <c r="K4" s="124" t="s">
        <v>202</v>
      </c>
      <c r="L4" s="124" t="s">
        <v>203</v>
      </c>
      <c r="M4" s="124" t="s">
        <v>204</v>
      </c>
      <c r="N4" s="124" t="s">
        <v>205</v>
      </c>
      <c r="O4" s="124" t="s">
        <v>206</v>
      </c>
      <c r="P4" s="124" t="s">
        <v>207</v>
      </c>
      <c r="Q4" s="124" t="s">
        <v>208</v>
      </c>
      <c r="R4" s="124" t="s">
        <v>209</v>
      </c>
      <c r="S4" s="124" t="s">
        <v>210</v>
      </c>
      <c r="T4" s="124" t="s">
        <v>211</v>
      </c>
      <c r="U4" s="124" t="s">
        <v>212</v>
      </c>
      <c r="V4" s="124" t="s">
        <v>213</v>
      </c>
      <c r="W4" s="124" t="s">
        <v>214</v>
      </c>
      <c r="X4" s="124" t="s">
        <v>215</v>
      </c>
      <c r="Y4" s="124" t="s">
        <v>216</v>
      </c>
      <c r="Z4" s="124" t="s">
        <v>217</v>
      </c>
      <c r="AA4" s="124" t="s">
        <v>218</v>
      </c>
      <c r="AB4" s="124" t="s">
        <v>219</v>
      </c>
      <c r="AC4" s="124" t="s">
        <v>220</v>
      </c>
      <c r="AD4" s="124" t="s">
        <v>221</v>
      </c>
      <c r="AE4" s="124" t="s">
        <v>222</v>
      </c>
      <c r="AF4" s="124" t="s">
        <v>223</v>
      </c>
      <c r="AG4" s="124" t="s">
        <v>224</v>
      </c>
      <c r="AH4" s="124" t="s">
        <v>225</v>
      </c>
      <c r="AI4" s="124" t="s">
        <v>226</v>
      </c>
      <c r="AJ4" s="124" t="s">
        <v>227</v>
      </c>
      <c r="AK4" s="124" t="s">
        <v>228</v>
      </c>
      <c r="AL4" s="124" t="s">
        <v>229</v>
      </c>
      <c r="AM4" s="124" t="s">
        <v>230</v>
      </c>
      <c r="AN4" s="124" t="s">
        <v>231</v>
      </c>
      <c r="AO4" s="124" t="s">
        <v>232</v>
      </c>
      <c r="AP4" s="124" t="s">
        <v>233</v>
      </c>
      <c r="AQ4" s="124" t="s">
        <v>234</v>
      </c>
      <c r="AR4" s="133" t="s">
        <v>235</v>
      </c>
      <c r="AS4" s="124" t="s">
        <v>236</v>
      </c>
      <c r="AT4" s="124" t="s">
        <v>237</v>
      </c>
      <c r="AU4" s="39"/>
    </row>
    <row r="5" spans="1:47" ht="15" customHeight="1" x14ac:dyDescent="0.25">
      <c r="A5" s="34" t="s">
        <v>119</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138"/>
      <c r="AS5" s="58"/>
      <c r="AT5" s="58"/>
    </row>
    <row r="6" spans="1:47" ht="15" customHeight="1" x14ac:dyDescent="0.25">
      <c r="A6" s="33" t="s">
        <v>152</v>
      </c>
      <c r="B6" s="65">
        <v>78.5123966942149</v>
      </c>
      <c r="C6" s="65">
        <v>77.601410934744294</v>
      </c>
      <c r="D6" s="65">
        <v>74.107142857142904</v>
      </c>
      <c r="E6" s="65">
        <v>78.9583333333333</v>
      </c>
      <c r="F6" s="65">
        <v>79.961089494163403</v>
      </c>
      <c r="G6" s="65">
        <v>76.715176715176696</v>
      </c>
      <c r="H6" s="65">
        <v>78.461538461538495</v>
      </c>
      <c r="I6" s="65">
        <v>77.804295942720799</v>
      </c>
      <c r="J6" s="65">
        <v>78.854625550660799</v>
      </c>
      <c r="K6" s="65">
        <v>77.824267782426801</v>
      </c>
      <c r="L6" s="65">
        <v>78.1076066790352</v>
      </c>
      <c r="M6" s="65">
        <v>79.732739420935403</v>
      </c>
      <c r="N6" s="65">
        <v>77.160493827160494</v>
      </c>
      <c r="O6" s="65">
        <v>75.231053604436198</v>
      </c>
      <c r="P6" s="65">
        <v>75.614366729678594</v>
      </c>
      <c r="Q6" s="65">
        <v>76.279069767441896</v>
      </c>
      <c r="R6" s="65">
        <v>77.053140096618307</v>
      </c>
      <c r="S6" s="65">
        <v>70.400000000000006</v>
      </c>
      <c r="T6" s="65">
        <v>75.609756097561004</v>
      </c>
      <c r="U6" s="65">
        <v>73.298429319371706</v>
      </c>
      <c r="V6" s="65">
        <v>79.012345679012299</v>
      </c>
      <c r="W6" s="65">
        <v>77.987421383647799</v>
      </c>
      <c r="X6" s="65">
        <v>79.931972789115605</v>
      </c>
      <c r="Y6" s="65">
        <v>80.104712041884795</v>
      </c>
      <c r="Z6" s="65">
        <v>80.808080808080803</v>
      </c>
      <c r="AA6" s="65">
        <v>78.217821782178206</v>
      </c>
      <c r="AB6" s="65">
        <v>71.074380165289298</v>
      </c>
      <c r="AC6" s="65">
        <v>77.142857142857196</v>
      </c>
      <c r="AD6" s="65">
        <v>72.941176470588204</v>
      </c>
      <c r="AE6" s="65">
        <v>86.740331491712695</v>
      </c>
      <c r="AF6" s="65">
        <v>75.460122699386503</v>
      </c>
      <c r="AG6" s="65">
        <v>77.551020408163296</v>
      </c>
      <c r="AH6" s="65">
        <v>77.142857142857196</v>
      </c>
      <c r="AI6" s="65">
        <v>82.692307692307693</v>
      </c>
      <c r="AJ6" s="65">
        <v>79.1666666666667</v>
      </c>
      <c r="AK6" s="65">
        <v>79.527559055118104</v>
      </c>
      <c r="AL6" s="65">
        <v>78.787878787878796</v>
      </c>
      <c r="AM6" s="65">
        <v>76.521739130434796</v>
      </c>
      <c r="AN6" s="65">
        <v>82.407407407407405</v>
      </c>
      <c r="AO6" s="65">
        <v>78.3783783783784</v>
      </c>
      <c r="AP6" s="65">
        <v>81.1111111111111</v>
      </c>
      <c r="AQ6" s="65">
        <v>70</v>
      </c>
      <c r="AR6" s="148">
        <v>68.604651162790702</v>
      </c>
      <c r="AS6" s="65">
        <v>75</v>
      </c>
      <c r="AT6" s="65">
        <v>68</v>
      </c>
      <c r="AU6" s="40"/>
    </row>
    <row r="7" spans="1:47" ht="15" customHeight="1" x14ac:dyDescent="0.25">
      <c r="A7" s="33" t="s">
        <v>153</v>
      </c>
      <c r="B7" s="57">
        <v>5.7236842105263204</v>
      </c>
      <c r="C7" s="57">
        <v>5.3795454545454504</v>
      </c>
      <c r="D7" s="57">
        <v>5.1879518072289201</v>
      </c>
      <c r="E7" s="57">
        <v>5.7255936675461703</v>
      </c>
      <c r="F7" s="57">
        <v>5.5182481751824799</v>
      </c>
      <c r="G7" s="57">
        <v>5.5284552845528498</v>
      </c>
      <c r="H7" s="57">
        <v>5.4436274509803901</v>
      </c>
      <c r="I7" s="57">
        <v>5.78834355828221</v>
      </c>
      <c r="J7" s="57">
        <v>5.60893854748603</v>
      </c>
      <c r="K7" s="57">
        <v>5.17741935483871</v>
      </c>
      <c r="L7" s="57">
        <v>5.07363420427553</v>
      </c>
      <c r="M7" s="57">
        <v>4.9245810055865897</v>
      </c>
      <c r="N7" s="57">
        <v>4.9626666666666699</v>
      </c>
      <c r="O7" s="57">
        <v>5.1621621621621596</v>
      </c>
      <c r="P7" s="57">
        <v>5.1325000000000003</v>
      </c>
      <c r="Q7" s="57">
        <v>5.3810975609756104</v>
      </c>
      <c r="R7" s="57">
        <v>4.7962382445141101</v>
      </c>
      <c r="S7" s="57">
        <v>4.8333333333333304</v>
      </c>
      <c r="T7" s="57">
        <v>4.85161290322581</v>
      </c>
      <c r="U7" s="57">
        <v>4.6785714285714297</v>
      </c>
      <c r="V7" s="57">
        <v>4.90625</v>
      </c>
      <c r="W7" s="57">
        <v>5.4596774193548399</v>
      </c>
      <c r="X7" s="57">
        <v>5</v>
      </c>
      <c r="Y7" s="57">
        <v>5.1241830065359499</v>
      </c>
      <c r="Z7" s="57">
        <v>5.0062499999999996</v>
      </c>
      <c r="AA7" s="57">
        <v>4.5886075949367102</v>
      </c>
      <c r="AB7" s="57">
        <v>4.8313953488372103</v>
      </c>
      <c r="AC7" s="57">
        <v>4.80246913580247</v>
      </c>
      <c r="AD7" s="57">
        <v>4.9677419354838701</v>
      </c>
      <c r="AE7" s="57">
        <v>4.6687898089172002</v>
      </c>
      <c r="AF7" s="57">
        <v>4.8130081300813004</v>
      </c>
      <c r="AG7" s="57">
        <v>5.0789473684210504</v>
      </c>
      <c r="AH7" s="57">
        <v>5.2469135802469102</v>
      </c>
      <c r="AI7" s="57">
        <v>5.3604651162790704</v>
      </c>
      <c r="AJ7" s="57">
        <v>4.9473684210526301</v>
      </c>
      <c r="AK7" s="57">
        <v>5.4455445544554504</v>
      </c>
      <c r="AL7" s="57">
        <v>4.9423076923076898</v>
      </c>
      <c r="AM7" s="57">
        <v>5.5227272727272698</v>
      </c>
      <c r="AN7" s="57">
        <v>5.5730337078651697</v>
      </c>
      <c r="AO7" s="57">
        <v>5.6666666666666696</v>
      </c>
      <c r="AP7" s="57">
        <v>5.4520547945205502</v>
      </c>
      <c r="AQ7" s="57">
        <v>5.9610389610389598</v>
      </c>
      <c r="AR7" s="144">
        <v>6.2372881355932197</v>
      </c>
      <c r="AS7" s="57">
        <v>6.4833333333333298</v>
      </c>
      <c r="AT7" s="57">
        <v>6.3921568627451002</v>
      </c>
    </row>
    <row r="8" spans="1:47" ht="15" customHeight="1" x14ac:dyDescent="0.25">
      <c r="A8" s="33" t="s">
        <v>154</v>
      </c>
      <c r="B8" s="59">
        <v>2175</v>
      </c>
      <c r="C8" s="59">
        <v>2367</v>
      </c>
      <c r="D8" s="59">
        <v>2153</v>
      </c>
      <c r="E8" s="59">
        <v>2170</v>
      </c>
      <c r="F8" s="59">
        <v>2268</v>
      </c>
      <c r="G8" s="59">
        <v>2040</v>
      </c>
      <c r="H8" s="59">
        <v>2221</v>
      </c>
      <c r="I8" s="59">
        <v>1887</v>
      </c>
      <c r="J8" s="59">
        <v>2008</v>
      </c>
      <c r="K8" s="59">
        <v>1926</v>
      </c>
      <c r="L8" s="59">
        <v>2136</v>
      </c>
      <c r="M8" s="59">
        <v>1763</v>
      </c>
      <c r="N8" s="59">
        <v>1861</v>
      </c>
      <c r="O8" s="59">
        <v>2101</v>
      </c>
      <c r="P8" s="59">
        <v>2053</v>
      </c>
      <c r="Q8" s="59">
        <v>1765</v>
      </c>
      <c r="R8" s="59">
        <v>1530</v>
      </c>
      <c r="S8" s="59">
        <v>1276</v>
      </c>
      <c r="T8" s="59">
        <v>1504</v>
      </c>
      <c r="U8" s="59">
        <v>1965</v>
      </c>
      <c r="V8" s="59">
        <v>1256</v>
      </c>
      <c r="W8" s="59">
        <v>1354</v>
      </c>
      <c r="X8" s="59">
        <v>1175</v>
      </c>
      <c r="Y8" s="59">
        <v>784</v>
      </c>
      <c r="Z8" s="59">
        <v>801</v>
      </c>
      <c r="AA8" s="59">
        <v>725</v>
      </c>
      <c r="AB8" s="59">
        <v>831</v>
      </c>
      <c r="AC8" s="59">
        <v>778</v>
      </c>
      <c r="AD8" s="59">
        <v>616</v>
      </c>
      <c r="AE8" s="59">
        <v>733</v>
      </c>
      <c r="AF8" s="59">
        <v>592</v>
      </c>
      <c r="AG8" s="59">
        <v>579</v>
      </c>
      <c r="AH8" s="59">
        <v>425</v>
      </c>
      <c r="AI8" s="59">
        <v>461</v>
      </c>
      <c r="AJ8" s="59">
        <v>470</v>
      </c>
      <c r="AK8" s="59">
        <v>550</v>
      </c>
      <c r="AL8" s="59">
        <v>514</v>
      </c>
      <c r="AM8" s="59">
        <v>486</v>
      </c>
      <c r="AN8" s="59">
        <v>496</v>
      </c>
      <c r="AO8" s="59">
        <v>493</v>
      </c>
      <c r="AP8" s="59">
        <v>398</v>
      </c>
      <c r="AQ8" s="59">
        <v>459</v>
      </c>
      <c r="AR8" s="139">
        <v>368</v>
      </c>
      <c r="AS8" s="59">
        <v>389</v>
      </c>
      <c r="AT8" s="59">
        <v>326</v>
      </c>
    </row>
    <row r="9" spans="1:47" ht="15" customHeight="1" x14ac:dyDescent="0.25">
      <c r="A9" s="33" t="s">
        <v>155</v>
      </c>
      <c r="B9" s="59">
        <v>380</v>
      </c>
      <c r="C9" s="59">
        <v>440</v>
      </c>
      <c r="D9" s="59">
        <v>415</v>
      </c>
      <c r="E9" s="59">
        <v>379</v>
      </c>
      <c r="F9" s="59">
        <v>411</v>
      </c>
      <c r="G9" s="59">
        <v>369</v>
      </c>
      <c r="H9" s="59">
        <v>408</v>
      </c>
      <c r="I9" s="59">
        <v>326</v>
      </c>
      <c r="J9" s="59">
        <v>358</v>
      </c>
      <c r="K9" s="59">
        <v>372</v>
      </c>
      <c r="L9" s="59">
        <v>421</v>
      </c>
      <c r="M9" s="59">
        <v>358</v>
      </c>
      <c r="N9" s="59">
        <v>375</v>
      </c>
      <c r="O9" s="59">
        <v>407</v>
      </c>
      <c r="P9" s="59">
        <v>400</v>
      </c>
      <c r="Q9" s="59">
        <v>328</v>
      </c>
      <c r="R9" s="59">
        <v>319</v>
      </c>
      <c r="S9" s="59">
        <v>264</v>
      </c>
      <c r="T9" s="59">
        <v>310</v>
      </c>
      <c r="U9" s="59">
        <v>420</v>
      </c>
      <c r="V9" s="59">
        <v>256</v>
      </c>
      <c r="W9" s="59">
        <v>248</v>
      </c>
      <c r="X9" s="59">
        <v>235</v>
      </c>
      <c r="Y9" s="59">
        <v>153</v>
      </c>
      <c r="Z9" s="59">
        <v>160</v>
      </c>
      <c r="AA9" s="59">
        <v>158</v>
      </c>
      <c r="AB9" s="59">
        <v>172</v>
      </c>
      <c r="AC9" s="59">
        <v>162</v>
      </c>
      <c r="AD9" s="59">
        <v>124</v>
      </c>
      <c r="AE9" s="59">
        <v>157</v>
      </c>
      <c r="AF9" s="59">
        <v>123</v>
      </c>
      <c r="AG9" s="59">
        <v>114</v>
      </c>
      <c r="AH9" s="59">
        <v>81</v>
      </c>
      <c r="AI9" s="59">
        <v>86</v>
      </c>
      <c r="AJ9" s="59">
        <v>95</v>
      </c>
      <c r="AK9" s="59">
        <v>101</v>
      </c>
      <c r="AL9" s="59">
        <v>104</v>
      </c>
      <c r="AM9" s="59">
        <v>88</v>
      </c>
      <c r="AN9" s="59">
        <v>89</v>
      </c>
      <c r="AO9" s="59">
        <v>87</v>
      </c>
      <c r="AP9" s="59">
        <v>73</v>
      </c>
      <c r="AQ9" s="59">
        <v>77</v>
      </c>
      <c r="AR9" s="139">
        <v>59</v>
      </c>
      <c r="AS9" s="59">
        <v>60</v>
      </c>
      <c r="AT9" s="59">
        <v>51</v>
      </c>
    </row>
    <row r="10" spans="1:47" ht="15" customHeight="1" x14ac:dyDescent="0.25">
      <c r="A10" s="33" t="s">
        <v>1</v>
      </c>
      <c r="B10" s="59">
        <v>484</v>
      </c>
      <c r="C10" s="59">
        <v>567</v>
      </c>
      <c r="D10" s="59">
        <v>560</v>
      </c>
      <c r="E10" s="59">
        <v>480</v>
      </c>
      <c r="F10" s="59">
        <v>514</v>
      </c>
      <c r="G10" s="59">
        <v>481</v>
      </c>
      <c r="H10" s="59">
        <v>520</v>
      </c>
      <c r="I10" s="59">
        <v>419</v>
      </c>
      <c r="J10" s="59">
        <v>454</v>
      </c>
      <c r="K10" s="59">
        <v>478</v>
      </c>
      <c r="L10" s="59">
        <v>539</v>
      </c>
      <c r="M10" s="59">
        <v>449</v>
      </c>
      <c r="N10" s="59">
        <v>486</v>
      </c>
      <c r="O10" s="59">
        <v>541</v>
      </c>
      <c r="P10" s="59">
        <v>529</v>
      </c>
      <c r="Q10" s="59">
        <v>430</v>
      </c>
      <c r="R10" s="59">
        <v>414</v>
      </c>
      <c r="S10" s="59">
        <v>375</v>
      </c>
      <c r="T10" s="59">
        <v>410</v>
      </c>
      <c r="U10" s="59">
        <v>573</v>
      </c>
      <c r="V10" s="59">
        <v>324</v>
      </c>
      <c r="W10" s="59">
        <v>318</v>
      </c>
      <c r="X10" s="59">
        <v>294</v>
      </c>
      <c r="Y10" s="59">
        <v>191</v>
      </c>
      <c r="Z10" s="59">
        <v>198</v>
      </c>
      <c r="AA10" s="59">
        <v>202</v>
      </c>
      <c r="AB10" s="59">
        <v>242</v>
      </c>
      <c r="AC10" s="59">
        <v>210</v>
      </c>
      <c r="AD10" s="59">
        <v>170</v>
      </c>
      <c r="AE10" s="59">
        <v>181</v>
      </c>
      <c r="AF10" s="59">
        <v>163</v>
      </c>
      <c r="AG10" s="59">
        <v>147</v>
      </c>
      <c r="AH10" s="59">
        <v>105</v>
      </c>
      <c r="AI10" s="59">
        <v>104</v>
      </c>
      <c r="AJ10" s="59">
        <v>120</v>
      </c>
      <c r="AK10" s="59">
        <v>127</v>
      </c>
      <c r="AL10" s="59">
        <v>132</v>
      </c>
      <c r="AM10" s="59">
        <v>115</v>
      </c>
      <c r="AN10" s="59">
        <v>108</v>
      </c>
      <c r="AO10" s="59">
        <v>111</v>
      </c>
      <c r="AP10" s="59">
        <v>90</v>
      </c>
      <c r="AQ10" s="59">
        <v>110</v>
      </c>
      <c r="AR10" s="139">
        <v>86</v>
      </c>
      <c r="AS10" s="59">
        <v>80</v>
      </c>
      <c r="AT10" s="59">
        <v>75</v>
      </c>
    </row>
    <row r="11" spans="1:47" ht="15" customHeight="1" x14ac:dyDescent="0.25">
      <c r="A11" s="42"/>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139"/>
      <c r="AS11" s="59"/>
      <c r="AT11" s="59"/>
    </row>
    <row r="12" spans="1:47" ht="15" customHeight="1" x14ac:dyDescent="0.25">
      <c r="A12" s="34" t="s">
        <v>120</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139"/>
      <c r="AS12" s="59"/>
      <c r="AT12" s="59"/>
    </row>
    <row r="13" spans="1:47" ht="15" customHeight="1" x14ac:dyDescent="0.25">
      <c r="A13" s="33" t="s">
        <v>152</v>
      </c>
      <c r="B13" s="65">
        <v>72.3958333333333</v>
      </c>
      <c r="C13" s="65">
        <v>80.588235294117695</v>
      </c>
      <c r="D13" s="65">
        <v>80.086580086580099</v>
      </c>
      <c r="E13" s="65">
        <v>79.310344827586206</v>
      </c>
      <c r="F13" s="65">
        <v>79.411764705882305</v>
      </c>
      <c r="G13" s="65">
        <v>78.145695364238406</v>
      </c>
      <c r="H13" s="65">
        <v>84.236453201970406</v>
      </c>
      <c r="I13" s="65">
        <v>80.606060606060595</v>
      </c>
      <c r="J13" s="65">
        <v>75.129533678756502</v>
      </c>
      <c r="K13" s="65">
        <v>79.781420765027306</v>
      </c>
      <c r="L13" s="65">
        <v>76.595744680851098</v>
      </c>
      <c r="M13" s="65">
        <v>75.806451612903203</v>
      </c>
      <c r="N13" s="65">
        <v>76.165803108808305</v>
      </c>
      <c r="O13" s="65">
        <v>80.097087378640794</v>
      </c>
      <c r="P13" s="65">
        <v>78.974358974359006</v>
      </c>
      <c r="Q13" s="65">
        <v>75</v>
      </c>
      <c r="R13" s="65">
        <v>75.838926174496606</v>
      </c>
      <c r="S13" s="65">
        <v>75.159235668789805</v>
      </c>
      <c r="T13" s="65">
        <v>76.3888888888889</v>
      </c>
      <c r="U13" s="65">
        <v>71.698113207547195</v>
      </c>
      <c r="V13" s="65">
        <v>72.173913043478294</v>
      </c>
      <c r="W13" s="65">
        <v>79.365079365079396</v>
      </c>
      <c r="X13" s="65">
        <v>78.030303030303003</v>
      </c>
      <c r="Y13" s="65">
        <v>78.991596638655494</v>
      </c>
      <c r="Z13" s="65">
        <v>80.909090909090907</v>
      </c>
      <c r="AA13" s="65">
        <v>67.213114754098399</v>
      </c>
      <c r="AB13" s="65">
        <v>73.076923076923094</v>
      </c>
      <c r="AC13" s="65">
        <v>69.565217391304301</v>
      </c>
      <c r="AD13" s="65">
        <v>62.745098039215698</v>
      </c>
      <c r="AE13" s="65">
        <v>73.451327433628293</v>
      </c>
      <c r="AF13" s="65">
        <v>73.417721518987307</v>
      </c>
      <c r="AG13" s="65">
        <v>80.952380952380906</v>
      </c>
      <c r="AH13" s="65">
        <v>68.181818181818201</v>
      </c>
      <c r="AI13" s="65">
        <v>69.565217391304301</v>
      </c>
      <c r="AJ13" s="65">
        <v>79.411764705882305</v>
      </c>
      <c r="AK13" s="65">
        <v>75.342465753424705</v>
      </c>
      <c r="AL13" s="65">
        <v>74.509803921568604</v>
      </c>
      <c r="AM13" s="65">
        <v>73.3333333333333</v>
      </c>
      <c r="AN13" s="65">
        <v>73.469387755102005</v>
      </c>
      <c r="AO13" s="65">
        <v>79.069767441860506</v>
      </c>
      <c r="AP13" s="65">
        <v>63.414634146341498</v>
      </c>
      <c r="AQ13" s="65">
        <v>71.428571428571402</v>
      </c>
      <c r="AR13" s="148">
        <v>70.8333333333333</v>
      </c>
      <c r="AS13" s="65">
        <v>79.545454545454504</v>
      </c>
      <c r="AT13" s="65" t="s">
        <v>250</v>
      </c>
    </row>
    <row r="14" spans="1:47" ht="15" customHeight="1" x14ac:dyDescent="0.25">
      <c r="A14" s="33" t="s">
        <v>153</v>
      </c>
      <c r="B14" s="57">
        <v>5.1510791366906501</v>
      </c>
      <c r="C14" s="57">
        <v>5.1678832116788298</v>
      </c>
      <c r="D14" s="57">
        <v>5.15675675675676</v>
      </c>
      <c r="E14" s="57">
        <v>5.3478260869565197</v>
      </c>
      <c r="F14" s="57">
        <v>5.6</v>
      </c>
      <c r="G14" s="57">
        <v>5.5847457627118597</v>
      </c>
      <c r="H14" s="57">
        <v>5.5672514619882998</v>
      </c>
      <c r="I14" s="57">
        <v>4.6766917293233101</v>
      </c>
      <c r="J14" s="57">
        <v>5.1655172413793098</v>
      </c>
      <c r="K14" s="57">
        <v>5.3424657534246602</v>
      </c>
      <c r="L14" s="57">
        <v>4.7944444444444398</v>
      </c>
      <c r="M14" s="57">
        <v>5.4680851063829801</v>
      </c>
      <c r="N14" s="57">
        <v>4.83673469387755</v>
      </c>
      <c r="O14" s="57">
        <v>4.8606060606060604</v>
      </c>
      <c r="P14" s="57">
        <v>4.8376623376623398</v>
      </c>
      <c r="Q14" s="57">
        <v>4.8648648648648596</v>
      </c>
      <c r="R14" s="57">
        <v>4.3982300884955796</v>
      </c>
      <c r="S14" s="57">
        <v>4.42372881355932</v>
      </c>
      <c r="T14" s="57">
        <v>4.4090909090909101</v>
      </c>
      <c r="U14" s="57">
        <v>4.5701754385964897</v>
      </c>
      <c r="V14" s="57">
        <v>3.9638554216867501</v>
      </c>
      <c r="W14" s="57">
        <v>4.41</v>
      </c>
      <c r="X14" s="57">
        <v>4.6407766990291304</v>
      </c>
      <c r="Y14" s="57">
        <v>4.81914893617021</v>
      </c>
      <c r="Z14" s="57">
        <v>4.1573033707865203</v>
      </c>
      <c r="AA14" s="57">
        <v>4.2926829268292703</v>
      </c>
      <c r="AB14" s="57">
        <v>3.8421052631578898</v>
      </c>
      <c r="AC14" s="57">
        <v>4.1375000000000002</v>
      </c>
      <c r="AD14" s="57">
        <v>3.890625</v>
      </c>
      <c r="AE14" s="57">
        <v>4.1807228915662602</v>
      </c>
      <c r="AF14" s="57">
        <v>3.7931034482758599</v>
      </c>
      <c r="AG14" s="57">
        <v>4.3529411764705896</v>
      </c>
      <c r="AH14" s="57">
        <v>5.3333333333333304</v>
      </c>
      <c r="AI14" s="57">
        <v>4.4583333333333304</v>
      </c>
      <c r="AJ14" s="57">
        <v>4.7037037037036997</v>
      </c>
      <c r="AK14" s="57">
        <v>4.1272727272727296</v>
      </c>
      <c r="AL14" s="57">
        <v>5.6315789473684204</v>
      </c>
      <c r="AM14" s="57">
        <v>5.4545454545454497</v>
      </c>
      <c r="AN14" s="57">
        <v>5.4722222222222197</v>
      </c>
      <c r="AO14" s="57">
        <v>5.4117647058823497</v>
      </c>
      <c r="AP14" s="57" t="s">
        <v>250</v>
      </c>
      <c r="AQ14" s="57">
        <v>5.1428571428571397</v>
      </c>
      <c r="AR14" s="144">
        <v>5.2058823529411802</v>
      </c>
      <c r="AS14" s="57">
        <v>6.4</v>
      </c>
      <c r="AT14" s="57" t="s">
        <v>250</v>
      </c>
    </row>
    <row r="15" spans="1:47" ht="15" customHeight="1" x14ac:dyDescent="0.25">
      <c r="A15" s="33" t="s">
        <v>154</v>
      </c>
      <c r="B15" s="59">
        <v>716</v>
      </c>
      <c r="C15" s="59">
        <v>708</v>
      </c>
      <c r="D15" s="59">
        <v>954</v>
      </c>
      <c r="E15" s="59">
        <v>738</v>
      </c>
      <c r="F15" s="59">
        <v>756</v>
      </c>
      <c r="G15" s="59">
        <v>659</v>
      </c>
      <c r="H15" s="59">
        <v>952</v>
      </c>
      <c r="I15" s="59">
        <v>622</v>
      </c>
      <c r="J15" s="59">
        <v>749</v>
      </c>
      <c r="K15" s="59">
        <v>780</v>
      </c>
      <c r="L15" s="59">
        <v>863</v>
      </c>
      <c r="M15" s="59">
        <v>771</v>
      </c>
      <c r="N15" s="59">
        <v>711</v>
      </c>
      <c r="O15" s="59">
        <v>802</v>
      </c>
      <c r="P15" s="59">
        <v>745</v>
      </c>
      <c r="Q15" s="59">
        <v>540</v>
      </c>
      <c r="R15" s="59">
        <v>497</v>
      </c>
      <c r="S15" s="59">
        <v>522</v>
      </c>
      <c r="T15" s="59">
        <v>485</v>
      </c>
      <c r="U15" s="59">
        <v>521</v>
      </c>
      <c r="V15" s="59">
        <v>329</v>
      </c>
      <c r="W15" s="59">
        <v>441</v>
      </c>
      <c r="X15" s="59">
        <v>478</v>
      </c>
      <c r="Y15" s="59">
        <v>453</v>
      </c>
      <c r="Z15" s="59">
        <v>370</v>
      </c>
      <c r="AA15" s="59">
        <v>352</v>
      </c>
      <c r="AB15" s="59">
        <v>365</v>
      </c>
      <c r="AC15" s="59">
        <v>331</v>
      </c>
      <c r="AD15" s="59">
        <v>249</v>
      </c>
      <c r="AE15" s="59">
        <v>347</v>
      </c>
      <c r="AF15" s="59">
        <v>220</v>
      </c>
      <c r="AG15" s="59">
        <v>296</v>
      </c>
      <c r="AH15" s="59">
        <v>240</v>
      </c>
      <c r="AI15" s="59">
        <v>214</v>
      </c>
      <c r="AJ15" s="59">
        <v>254</v>
      </c>
      <c r="AK15" s="59">
        <v>227</v>
      </c>
      <c r="AL15" s="59">
        <v>214</v>
      </c>
      <c r="AM15" s="59">
        <v>180</v>
      </c>
      <c r="AN15" s="59">
        <v>197</v>
      </c>
      <c r="AO15" s="59">
        <v>184</v>
      </c>
      <c r="AP15" s="59">
        <v>169</v>
      </c>
      <c r="AQ15" s="59">
        <v>180</v>
      </c>
      <c r="AR15" s="139">
        <v>177</v>
      </c>
      <c r="AS15" s="59">
        <v>224</v>
      </c>
      <c r="AT15" s="59">
        <v>99</v>
      </c>
    </row>
    <row r="16" spans="1:47" ht="15" customHeight="1" x14ac:dyDescent="0.25">
      <c r="A16" s="33" t="s">
        <v>155</v>
      </c>
      <c r="B16" s="59">
        <v>139</v>
      </c>
      <c r="C16" s="59">
        <v>137</v>
      </c>
      <c r="D16" s="59">
        <v>185</v>
      </c>
      <c r="E16" s="59">
        <v>138</v>
      </c>
      <c r="F16" s="59">
        <v>135</v>
      </c>
      <c r="G16" s="59">
        <v>118</v>
      </c>
      <c r="H16" s="59">
        <v>171</v>
      </c>
      <c r="I16" s="59">
        <v>133</v>
      </c>
      <c r="J16" s="59">
        <v>145</v>
      </c>
      <c r="K16" s="59">
        <v>146</v>
      </c>
      <c r="L16" s="59">
        <v>180</v>
      </c>
      <c r="M16" s="59">
        <v>141</v>
      </c>
      <c r="N16" s="59">
        <v>147</v>
      </c>
      <c r="O16" s="59">
        <v>165</v>
      </c>
      <c r="P16" s="59">
        <v>154</v>
      </c>
      <c r="Q16" s="59">
        <v>111</v>
      </c>
      <c r="R16" s="59">
        <v>113</v>
      </c>
      <c r="S16" s="59">
        <v>118</v>
      </c>
      <c r="T16" s="59">
        <v>110</v>
      </c>
      <c r="U16" s="59">
        <v>114</v>
      </c>
      <c r="V16" s="59">
        <v>83</v>
      </c>
      <c r="W16" s="59">
        <v>100</v>
      </c>
      <c r="X16" s="59">
        <v>103</v>
      </c>
      <c r="Y16" s="59">
        <v>94</v>
      </c>
      <c r="Z16" s="59">
        <v>89</v>
      </c>
      <c r="AA16" s="59">
        <v>82</v>
      </c>
      <c r="AB16" s="59">
        <v>95</v>
      </c>
      <c r="AC16" s="59">
        <v>80</v>
      </c>
      <c r="AD16" s="59">
        <v>64</v>
      </c>
      <c r="AE16" s="59">
        <v>83</v>
      </c>
      <c r="AF16" s="59">
        <v>58</v>
      </c>
      <c r="AG16" s="59">
        <v>68</v>
      </c>
      <c r="AH16" s="59">
        <v>45</v>
      </c>
      <c r="AI16" s="59">
        <v>48</v>
      </c>
      <c r="AJ16" s="59">
        <v>54</v>
      </c>
      <c r="AK16" s="59">
        <v>55</v>
      </c>
      <c r="AL16" s="59">
        <v>38</v>
      </c>
      <c r="AM16" s="59">
        <v>33</v>
      </c>
      <c r="AN16" s="59">
        <v>36</v>
      </c>
      <c r="AO16" s="59">
        <v>34</v>
      </c>
      <c r="AP16" s="59">
        <v>26</v>
      </c>
      <c r="AQ16" s="59">
        <v>35</v>
      </c>
      <c r="AR16" s="139">
        <v>34</v>
      </c>
      <c r="AS16" s="59">
        <v>35</v>
      </c>
      <c r="AT16" s="59">
        <v>19</v>
      </c>
      <c r="AU16" s="41"/>
    </row>
    <row r="17" spans="1:47" ht="15" customHeight="1" x14ac:dyDescent="0.25">
      <c r="A17" s="33" t="s">
        <v>1</v>
      </c>
      <c r="B17" s="59">
        <v>192</v>
      </c>
      <c r="C17" s="59">
        <v>170</v>
      </c>
      <c r="D17" s="59">
        <v>231</v>
      </c>
      <c r="E17" s="59">
        <v>174</v>
      </c>
      <c r="F17" s="59">
        <v>170</v>
      </c>
      <c r="G17" s="59">
        <v>151</v>
      </c>
      <c r="H17" s="59">
        <v>203</v>
      </c>
      <c r="I17" s="59">
        <v>165</v>
      </c>
      <c r="J17" s="59">
        <v>193</v>
      </c>
      <c r="K17" s="59">
        <v>183</v>
      </c>
      <c r="L17" s="59">
        <v>235</v>
      </c>
      <c r="M17" s="59">
        <v>186</v>
      </c>
      <c r="N17" s="59">
        <v>193</v>
      </c>
      <c r="O17" s="59">
        <v>206</v>
      </c>
      <c r="P17" s="59">
        <v>195</v>
      </c>
      <c r="Q17" s="59">
        <v>148</v>
      </c>
      <c r="R17" s="59">
        <v>149</v>
      </c>
      <c r="S17" s="59">
        <v>157</v>
      </c>
      <c r="T17" s="59">
        <v>144</v>
      </c>
      <c r="U17" s="59">
        <v>159</v>
      </c>
      <c r="V17" s="59">
        <v>115</v>
      </c>
      <c r="W17" s="59">
        <v>126</v>
      </c>
      <c r="X17" s="59">
        <v>132</v>
      </c>
      <c r="Y17" s="59">
        <v>119</v>
      </c>
      <c r="Z17" s="59">
        <v>110</v>
      </c>
      <c r="AA17" s="59">
        <v>122</v>
      </c>
      <c r="AB17" s="59">
        <v>130</v>
      </c>
      <c r="AC17" s="59">
        <v>115</v>
      </c>
      <c r="AD17" s="59">
        <v>102</v>
      </c>
      <c r="AE17" s="59">
        <v>113</v>
      </c>
      <c r="AF17" s="59">
        <v>79</v>
      </c>
      <c r="AG17" s="59">
        <v>84</v>
      </c>
      <c r="AH17" s="59">
        <v>66</v>
      </c>
      <c r="AI17" s="59">
        <v>69</v>
      </c>
      <c r="AJ17" s="59">
        <v>68</v>
      </c>
      <c r="AK17" s="59">
        <v>73</v>
      </c>
      <c r="AL17" s="59">
        <v>51</v>
      </c>
      <c r="AM17" s="59">
        <v>45</v>
      </c>
      <c r="AN17" s="59">
        <v>49</v>
      </c>
      <c r="AO17" s="59">
        <v>43</v>
      </c>
      <c r="AP17" s="59">
        <v>41</v>
      </c>
      <c r="AQ17" s="59">
        <v>49</v>
      </c>
      <c r="AR17" s="139">
        <v>48</v>
      </c>
      <c r="AS17" s="59">
        <v>44</v>
      </c>
      <c r="AT17" s="59">
        <v>28</v>
      </c>
    </row>
    <row r="18" spans="1:47" ht="15" customHeight="1" x14ac:dyDescent="0.25">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138"/>
      <c r="AS18" s="58"/>
      <c r="AT18" s="58"/>
    </row>
    <row r="19" spans="1:47" ht="15" customHeight="1" x14ac:dyDescent="0.25">
      <c r="A19" s="34" t="s">
        <v>121</v>
      </c>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138"/>
      <c r="AS19" s="58"/>
      <c r="AT19" s="58"/>
    </row>
    <row r="20" spans="1:47" ht="15" customHeight="1" x14ac:dyDescent="0.25">
      <c r="A20" s="33" t="s">
        <v>152</v>
      </c>
      <c r="B20" s="65">
        <v>73.033707865168495</v>
      </c>
      <c r="C20" s="65">
        <v>70.629370629370598</v>
      </c>
      <c r="D20" s="65">
        <v>69.818181818181799</v>
      </c>
      <c r="E20" s="65">
        <v>68.202764976958505</v>
      </c>
      <c r="F20" s="65">
        <v>65.765765765765806</v>
      </c>
      <c r="G20" s="65">
        <v>71.428571428571402</v>
      </c>
      <c r="H20" s="65">
        <v>66.300366300366306</v>
      </c>
      <c r="I20" s="65">
        <v>71.326164874552006</v>
      </c>
      <c r="J20" s="65">
        <v>69.056603773584897</v>
      </c>
      <c r="K20" s="65">
        <v>69.379844961240295</v>
      </c>
      <c r="L20" s="65">
        <v>68.438538205980095</v>
      </c>
      <c r="M20" s="65">
        <v>69.198312236286895</v>
      </c>
      <c r="N20" s="65">
        <v>67.088607594936704</v>
      </c>
      <c r="O20" s="65">
        <v>63.306451612903203</v>
      </c>
      <c r="P20" s="65">
        <v>65.703971119133598</v>
      </c>
      <c r="Q20" s="65">
        <v>62.127659574468098</v>
      </c>
      <c r="R20" s="65">
        <v>63.675213675213698</v>
      </c>
      <c r="S20" s="65">
        <v>65.841584158415799</v>
      </c>
      <c r="T20" s="65">
        <v>62.244897959183703</v>
      </c>
      <c r="U20" s="65">
        <v>63.247863247863201</v>
      </c>
      <c r="V20" s="65">
        <v>63.461538461538503</v>
      </c>
      <c r="W20" s="65">
        <v>61.363636363636402</v>
      </c>
      <c r="X20" s="65">
        <v>62.7659574468085</v>
      </c>
      <c r="Y20" s="65">
        <v>68.478260869565204</v>
      </c>
      <c r="Z20" s="65">
        <v>59.748427672955998</v>
      </c>
      <c r="AA20" s="65">
        <v>63.350785340314097</v>
      </c>
      <c r="AB20" s="65">
        <v>64.077669902912604</v>
      </c>
      <c r="AC20" s="65">
        <v>63.736263736263702</v>
      </c>
      <c r="AD20" s="65">
        <v>61.320754716981099</v>
      </c>
      <c r="AE20" s="65">
        <v>58.083832335329298</v>
      </c>
      <c r="AF20" s="65">
        <v>60.109289617486297</v>
      </c>
      <c r="AG20" s="65">
        <v>54.304635761589402</v>
      </c>
      <c r="AH20" s="65">
        <v>58.461538461538503</v>
      </c>
      <c r="AI20" s="65">
        <v>56.557377049180303</v>
      </c>
      <c r="AJ20" s="65">
        <v>51.470588235294102</v>
      </c>
      <c r="AK20" s="65">
        <v>61.4583333333333</v>
      </c>
      <c r="AL20" s="65">
        <v>58.139534883720899</v>
      </c>
      <c r="AM20" s="65">
        <v>61</v>
      </c>
      <c r="AN20" s="65">
        <v>53.6082474226804</v>
      </c>
      <c r="AO20" s="65">
        <v>59.322033898305101</v>
      </c>
      <c r="AP20" s="65">
        <v>67.307692307692307</v>
      </c>
      <c r="AQ20" s="65">
        <v>60.714285714285701</v>
      </c>
      <c r="AR20" s="148">
        <v>59.375</v>
      </c>
      <c r="AS20" s="65">
        <v>59.090909090909101</v>
      </c>
      <c r="AT20" s="65">
        <v>50</v>
      </c>
      <c r="AU20" s="41"/>
    </row>
    <row r="21" spans="1:47" ht="15" customHeight="1" x14ac:dyDescent="0.25">
      <c r="A21" s="33" t="s">
        <v>153</v>
      </c>
      <c r="B21" s="57">
        <v>4.7641025641025596</v>
      </c>
      <c r="C21" s="57">
        <v>4.9356435643564396</v>
      </c>
      <c r="D21" s="57">
        <v>4.5416666666666696</v>
      </c>
      <c r="E21" s="57">
        <v>4.6081081081081097</v>
      </c>
      <c r="F21" s="57">
        <v>5.2123287671232896</v>
      </c>
      <c r="G21" s="57">
        <v>4.42162162162162</v>
      </c>
      <c r="H21" s="57">
        <v>4.3425414364640904</v>
      </c>
      <c r="I21" s="57">
        <v>3.9045226130653301</v>
      </c>
      <c r="J21" s="57">
        <v>4.2021857923497299</v>
      </c>
      <c r="K21" s="57">
        <v>4.1061452513966499</v>
      </c>
      <c r="L21" s="57">
        <v>4.3398058252427196</v>
      </c>
      <c r="M21" s="57">
        <v>3.6890243902439002</v>
      </c>
      <c r="N21" s="57">
        <v>4.2075471698113196</v>
      </c>
      <c r="O21" s="57">
        <v>4.0509554140127397</v>
      </c>
      <c r="P21" s="57">
        <v>4.01648351648352</v>
      </c>
      <c r="Q21" s="57">
        <v>3.9452054794520501</v>
      </c>
      <c r="R21" s="57">
        <v>3.3691275167785202</v>
      </c>
      <c r="S21" s="57">
        <v>3.1654135338345899</v>
      </c>
      <c r="T21" s="57">
        <v>3.9836065573770498</v>
      </c>
      <c r="U21" s="57">
        <v>3.7162162162162198</v>
      </c>
      <c r="V21" s="57">
        <v>3.3863636363636398</v>
      </c>
      <c r="W21" s="57">
        <v>3.07407407407407</v>
      </c>
      <c r="X21" s="57">
        <v>3.50847457627119</v>
      </c>
      <c r="Y21" s="57">
        <v>3.21428571428571</v>
      </c>
      <c r="Z21" s="57">
        <v>3.4736842105263199</v>
      </c>
      <c r="AA21" s="57">
        <v>3.1487603305785101</v>
      </c>
      <c r="AB21" s="57">
        <v>3.6590909090909101</v>
      </c>
      <c r="AC21" s="57">
        <v>3.4310344827586201</v>
      </c>
      <c r="AD21" s="57">
        <v>3.7538461538461498</v>
      </c>
      <c r="AE21" s="57">
        <v>3.2989690721649501</v>
      </c>
      <c r="AF21" s="57">
        <v>3.3</v>
      </c>
      <c r="AG21" s="57">
        <v>4.1341463414634099</v>
      </c>
      <c r="AH21" s="57">
        <v>3.6578947368421102</v>
      </c>
      <c r="AI21" s="57">
        <v>3.1884057971014501</v>
      </c>
      <c r="AJ21" s="57">
        <v>3.72857142857143</v>
      </c>
      <c r="AK21" s="57">
        <v>3.7288135593220302</v>
      </c>
      <c r="AL21" s="57">
        <v>3.7866666666666702</v>
      </c>
      <c r="AM21" s="57">
        <v>4.3114754098360697</v>
      </c>
      <c r="AN21" s="57">
        <v>4.5384615384615401</v>
      </c>
      <c r="AO21" s="57">
        <v>2.94285714285714</v>
      </c>
      <c r="AP21" s="57">
        <v>3.9857142857142902</v>
      </c>
      <c r="AQ21" s="57">
        <v>3.1764705882352899</v>
      </c>
      <c r="AR21" s="144">
        <v>5.6315789473684204</v>
      </c>
      <c r="AS21" s="57">
        <v>4.6923076923076898</v>
      </c>
      <c r="AT21" s="57">
        <v>4.5882352941176503</v>
      </c>
    </row>
    <row r="22" spans="1:47" ht="15" customHeight="1" x14ac:dyDescent="0.25">
      <c r="A22" s="33" t="s">
        <v>154</v>
      </c>
      <c r="B22" s="59">
        <v>929</v>
      </c>
      <c r="C22" s="59">
        <v>997</v>
      </c>
      <c r="D22" s="59">
        <v>872</v>
      </c>
      <c r="E22" s="59">
        <v>682</v>
      </c>
      <c r="F22" s="59">
        <v>761</v>
      </c>
      <c r="G22" s="59">
        <v>818</v>
      </c>
      <c r="H22" s="59">
        <v>786</v>
      </c>
      <c r="I22" s="59">
        <v>777</v>
      </c>
      <c r="J22" s="59">
        <v>769</v>
      </c>
      <c r="K22" s="59">
        <v>735</v>
      </c>
      <c r="L22" s="59">
        <v>894</v>
      </c>
      <c r="M22" s="59">
        <v>605</v>
      </c>
      <c r="N22" s="59">
        <v>669</v>
      </c>
      <c r="O22" s="59">
        <v>636</v>
      </c>
      <c r="P22" s="59">
        <v>731</v>
      </c>
      <c r="Q22" s="59">
        <v>576</v>
      </c>
      <c r="R22" s="59">
        <v>502</v>
      </c>
      <c r="S22" s="59">
        <v>421</v>
      </c>
      <c r="T22" s="59">
        <v>486</v>
      </c>
      <c r="U22" s="59">
        <v>550</v>
      </c>
      <c r="V22" s="59">
        <v>447</v>
      </c>
      <c r="W22" s="59">
        <v>332</v>
      </c>
      <c r="X22" s="59">
        <v>414</v>
      </c>
      <c r="Y22" s="59">
        <v>405</v>
      </c>
      <c r="Z22" s="59">
        <v>330</v>
      </c>
      <c r="AA22" s="59">
        <v>381</v>
      </c>
      <c r="AB22" s="59">
        <v>483</v>
      </c>
      <c r="AC22" s="59">
        <v>398</v>
      </c>
      <c r="AD22" s="59">
        <v>488</v>
      </c>
      <c r="AE22" s="59">
        <v>320</v>
      </c>
      <c r="AF22" s="59">
        <v>363</v>
      </c>
      <c r="AG22" s="59">
        <v>339</v>
      </c>
      <c r="AH22" s="59">
        <v>278</v>
      </c>
      <c r="AI22" s="59">
        <v>220</v>
      </c>
      <c r="AJ22" s="59">
        <v>261</v>
      </c>
      <c r="AK22" s="59">
        <v>220</v>
      </c>
      <c r="AL22" s="59">
        <v>284</v>
      </c>
      <c r="AM22" s="59">
        <v>263</v>
      </c>
      <c r="AN22" s="59">
        <v>236</v>
      </c>
      <c r="AO22" s="59">
        <v>103</v>
      </c>
      <c r="AP22" s="59">
        <v>279</v>
      </c>
      <c r="AQ22" s="59">
        <v>162</v>
      </c>
      <c r="AR22" s="139">
        <v>321</v>
      </c>
      <c r="AS22" s="59">
        <v>183</v>
      </c>
      <c r="AT22" s="59">
        <v>156</v>
      </c>
    </row>
    <row r="23" spans="1:47" ht="15" customHeight="1" x14ac:dyDescent="0.25">
      <c r="A23" s="33" t="s">
        <v>155</v>
      </c>
      <c r="B23" s="59">
        <v>195</v>
      </c>
      <c r="C23" s="59">
        <v>202</v>
      </c>
      <c r="D23" s="59">
        <v>192</v>
      </c>
      <c r="E23" s="59">
        <v>148</v>
      </c>
      <c r="F23" s="59">
        <v>146</v>
      </c>
      <c r="G23" s="59">
        <v>185</v>
      </c>
      <c r="H23" s="59">
        <v>181</v>
      </c>
      <c r="I23" s="59">
        <v>199</v>
      </c>
      <c r="J23" s="59">
        <v>183</v>
      </c>
      <c r="K23" s="59">
        <v>179</v>
      </c>
      <c r="L23" s="59">
        <v>206</v>
      </c>
      <c r="M23" s="59">
        <v>164</v>
      </c>
      <c r="N23" s="59">
        <v>159</v>
      </c>
      <c r="O23" s="59">
        <v>157</v>
      </c>
      <c r="P23" s="59">
        <v>182</v>
      </c>
      <c r="Q23" s="59">
        <v>146</v>
      </c>
      <c r="R23" s="59">
        <v>149</v>
      </c>
      <c r="S23" s="59">
        <v>133</v>
      </c>
      <c r="T23" s="59">
        <v>122</v>
      </c>
      <c r="U23" s="59">
        <v>148</v>
      </c>
      <c r="V23" s="59">
        <v>132</v>
      </c>
      <c r="W23" s="59">
        <v>108</v>
      </c>
      <c r="X23" s="59">
        <v>118</v>
      </c>
      <c r="Y23" s="59">
        <v>126</v>
      </c>
      <c r="Z23" s="59">
        <v>95</v>
      </c>
      <c r="AA23" s="59">
        <v>121</v>
      </c>
      <c r="AB23" s="59">
        <v>132</v>
      </c>
      <c r="AC23" s="59">
        <v>116</v>
      </c>
      <c r="AD23" s="59">
        <v>130</v>
      </c>
      <c r="AE23" s="59">
        <v>97</v>
      </c>
      <c r="AF23" s="59">
        <v>110</v>
      </c>
      <c r="AG23" s="59">
        <v>82</v>
      </c>
      <c r="AH23" s="59">
        <v>76</v>
      </c>
      <c r="AI23" s="59">
        <v>69</v>
      </c>
      <c r="AJ23" s="59">
        <v>70</v>
      </c>
      <c r="AK23" s="59">
        <v>59</v>
      </c>
      <c r="AL23" s="59">
        <v>75</v>
      </c>
      <c r="AM23" s="59">
        <v>61</v>
      </c>
      <c r="AN23" s="59">
        <v>52</v>
      </c>
      <c r="AO23" s="59">
        <v>35</v>
      </c>
      <c r="AP23" s="59">
        <v>70</v>
      </c>
      <c r="AQ23" s="59">
        <v>51</v>
      </c>
      <c r="AR23" s="139">
        <v>57</v>
      </c>
      <c r="AS23" s="59">
        <v>39</v>
      </c>
      <c r="AT23" s="59">
        <v>34</v>
      </c>
    </row>
    <row r="24" spans="1:47" ht="15" customHeight="1" x14ac:dyDescent="0.25">
      <c r="A24" s="33" t="s">
        <v>1</v>
      </c>
      <c r="B24" s="59">
        <v>267</v>
      </c>
      <c r="C24" s="59">
        <v>286</v>
      </c>
      <c r="D24" s="59">
        <v>275</v>
      </c>
      <c r="E24" s="59">
        <v>217</v>
      </c>
      <c r="F24" s="59">
        <v>222</v>
      </c>
      <c r="G24" s="59">
        <v>259</v>
      </c>
      <c r="H24" s="59">
        <v>273</v>
      </c>
      <c r="I24" s="59">
        <v>279</v>
      </c>
      <c r="J24" s="59">
        <v>265</v>
      </c>
      <c r="K24" s="59">
        <v>258</v>
      </c>
      <c r="L24" s="59">
        <v>301</v>
      </c>
      <c r="M24" s="59">
        <v>237</v>
      </c>
      <c r="N24" s="59">
        <v>237</v>
      </c>
      <c r="O24" s="59">
        <v>248</v>
      </c>
      <c r="P24" s="59">
        <v>277</v>
      </c>
      <c r="Q24" s="59">
        <v>235</v>
      </c>
      <c r="R24" s="59">
        <v>234</v>
      </c>
      <c r="S24" s="59">
        <v>202</v>
      </c>
      <c r="T24" s="59">
        <v>196</v>
      </c>
      <c r="U24" s="59">
        <v>234</v>
      </c>
      <c r="V24" s="59">
        <v>208</v>
      </c>
      <c r="W24" s="59">
        <v>176</v>
      </c>
      <c r="X24" s="59">
        <v>188</v>
      </c>
      <c r="Y24" s="59">
        <v>184</v>
      </c>
      <c r="Z24" s="59">
        <v>159</v>
      </c>
      <c r="AA24" s="59">
        <v>191</v>
      </c>
      <c r="AB24" s="59">
        <v>206</v>
      </c>
      <c r="AC24" s="59">
        <v>182</v>
      </c>
      <c r="AD24" s="59">
        <v>212</v>
      </c>
      <c r="AE24" s="59">
        <v>167</v>
      </c>
      <c r="AF24" s="59">
        <v>183</v>
      </c>
      <c r="AG24" s="59">
        <v>151</v>
      </c>
      <c r="AH24" s="59">
        <v>130</v>
      </c>
      <c r="AI24" s="59">
        <v>122</v>
      </c>
      <c r="AJ24" s="59">
        <v>136</v>
      </c>
      <c r="AK24" s="59">
        <v>96</v>
      </c>
      <c r="AL24" s="59">
        <v>129</v>
      </c>
      <c r="AM24" s="59">
        <v>100</v>
      </c>
      <c r="AN24" s="59">
        <v>97</v>
      </c>
      <c r="AO24" s="59">
        <v>59</v>
      </c>
      <c r="AP24" s="59">
        <v>104</v>
      </c>
      <c r="AQ24" s="59">
        <v>84</v>
      </c>
      <c r="AR24" s="139">
        <v>96</v>
      </c>
      <c r="AS24" s="59">
        <v>66</v>
      </c>
      <c r="AT24" s="59">
        <v>68</v>
      </c>
      <c r="AU24" s="40"/>
    </row>
    <row r="25" spans="1:47" ht="15" customHeight="1" x14ac:dyDescent="0.25">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138"/>
      <c r="AS25" s="58"/>
      <c r="AT25" s="58"/>
    </row>
    <row r="26" spans="1:47" ht="15" customHeight="1" x14ac:dyDescent="0.25">
      <c r="A26" s="34" t="s">
        <v>122</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139"/>
      <c r="AS26" s="59"/>
      <c r="AT26" s="59"/>
    </row>
    <row r="27" spans="1:47" ht="15" customHeight="1" x14ac:dyDescent="0.25">
      <c r="A27" s="33" t="s">
        <v>152</v>
      </c>
      <c r="B27" s="65" t="s">
        <v>250</v>
      </c>
      <c r="C27" s="65" t="s">
        <v>250</v>
      </c>
      <c r="D27" s="65" t="s">
        <v>250</v>
      </c>
      <c r="E27" s="65" t="s">
        <v>250</v>
      </c>
      <c r="F27" s="65" t="s">
        <v>250</v>
      </c>
      <c r="G27" s="65" t="s">
        <v>250</v>
      </c>
      <c r="H27" s="65" t="s">
        <v>250</v>
      </c>
      <c r="I27" s="65" t="s">
        <v>250</v>
      </c>
      <c r="J27" s="65" t="s">
        <v>250</v>
      </c>
      <c r="K27" s="65" t="s">
        <v>250</v>
      </c>
      <c r="L27" s="65" t="s">
        <v>250</v>
      </c>
      <c r="M27" s="65" t="s">
        <v>250</v>
      </c>
      <c r="N27" s="65" t="s">
        <v>250</v>
      </c>
      <c r="O27" s="65" t="s">
        <v>250</v>
      </c>
      <c r="P27" s="65" t="s">
        <v>250</v>
      </c>
      <c r="Q27" s="65" t="s">
        <v>250</v>
      </c>
      <c r="R27" s="65" t="s">
        <v>250</v>
      </c>
      <c r="S27" s="65" t="s">
        <v>250</v>
      </c>
      <c r="T27" s="65" t="s">
        <v>250</v>
      </c>
      <c r="U27" s="65" t="s">
        <v>250</v>
      </c>
      <c r="V27" s="65" t="s">
        <v>250</v>
      </c>
      <c r="W27" s="65" t="s">
        <v>250</v>
      </c>
      <c r="X27" s="65" t="s">
        <v>250</v>
      </c>
      <c r="Y27" s="65" t="s">
        <v>250</v>
      </c>
      <c r="Z27" s="65" t="s">
        <v>250</v>
      </c>
      <c r="AA27" s="65" t="s">
        <v>250</v>
      </c>
      <c r="AB27" s="65" t="s">
        <v>250</v>
      </c>
      <c r="AC27" s="65" t="s">
        <v>250</v>
      </c>
      <c r="AD27" s="65" t="s">
        <v>250</v>
      </c>
      <c r="AE27" s="65" t="s">
        <v>250</v>
      </c>
      <c r="AF27" s="65" t="s">
        <v>250</v>
      </c>
      <c r="AG27" s="65" t="s">
        <v>250</v>
      </c>
      <c r="AH27" s="65" t="s">
        <v>250</v>
      </c>
      <c r="AI27" s="65" t="s">
        <v>250</v>
      </c>
      <c r="AJ27" s="65" t="s">
        <v>250</v>
      </c>
      <c r="AK27" s="65" t="s">
        <v>250</v>
      </c>
      <c r="AL27" s="65" t="s">
        <v>250</v>
      </c>
      <c r="AM27" s="65" t="s">
        <v>250</v>
      </c>
      <c r="AN27" s="65" t="s">
        <v>250</v>
      </c>
      <c r="AO27" s="65" t="s">
        <v>250</v>
      </c>
      <c r="AP27" s="65" t="s">
        <v>250</v>
      </c>
      <c r="AQ27" s="65" t="s">
        <v>250</v>
      </c>
      <c r="AR27" s="148" t="s">
        <v>250</v>
      </c>
      <c r="AS27" s="65" t="s">
        <v>250</v>
      </c>
      <c r="AT27" s="65" t="s">
        <v>250</v>
      </c>
    </row>
    <row r="28" spans="1:47" ht="15" customHeight="1" x14ac:dyDescent="0.25">
      <c r="A28" s="33" t="s">
        <v>153</v>
      </c>
      <c r="B28" s="57" t="s">
        <v>250</v>
      </c>
      <c r="C28" s="57" t="s">
        <v>250</v>
      </c>
      <c r="D28" s="57" t="s">
        <v>250</v>
      </c>
      <c r="E28" s="57" t="s">
        <v>250</v>
      </c>
      <c r="F28" s="57" t="s">
        <v>250</v>
      </c>
      <c r="G28" s="57" t="s">
        <v>250</v>
      </c>
      <c r="H28" s="57" t="s">
        <v>250</v>
      </c>
      <c r="I28" s="57" t="s">
        <v>250</v>
      </c>
      <c r="J28" s="57" t="s">
        <v>250</v>
      </c>
      <c r="K28" s="57" t="s">
        <v>250</v>
      </c>
      <c r="L28" s="57" t="s">
        <v>250</v>
      </c>
      <c r="M28" s="57" t="s">
        <v>250</v>
      </c>
      <c r="N28" s="57" t="s">
        <v>250</v>
      </c>
      <c r="O28" s="57" t="s">
        <v>250</v>
      </c>
      <c r="P28" s="57" t="s">
        <v>250</v>
      </c>
      <c r="Q28" s="57" t="s">
        <v>250</v>
      </c>
      <c r="R28" s="57" t="s">
        <v>250</v>
      </c>
      <c r="S28" s="57" t="s">
        <v>250</v>
      </c>
      <c r="T28" s="57" t="s">
        <v>250</v>
      </c>
      <c r="U28" s="57" t="s">
        <v>250</v>
      </c>
      <c r="V28" s="57" t="s">
        <v>250</v>
      </c>
      <c r="W28" s="57" t="s">
        <v>250</v>
      </c>
      <c r="X28" s="57" t="s">
        <v>250</v>
      </c>
      <c r="Y28" s="57" t="s">
        <v>250</v>
      </c>
      <c r="Z28" s="57" t="s">
        <v>250</v>
      </c>
      <c r="AA28" s="57" t="s">
        <v>250</v>
      </c>
      <c r="AB28" s="57" t="s">
        <v>250</v>
      </c>
      <c r="AC28" s="57" t="s">
        <v>250</v>
      </c>
      <c r="AD28" s="57" t="s">
        <v>250</v>
      </c>
      <c r="AE28" s="57" t="s">
        <v>250</v>
      </c>
      <c r="AF28" s="57" t="s">
        <v>250</v>
      </c>
      <c r="AG28" s="57" t="s">
        <v>250</v>
      </c>
      <c r="AH28" s="57" t="s">
        <v>250</v>
      </c>
      <c r="AI28" s="57" t="s">
        <v>250</v>
      </c>
      <c r="AJ28" s="57" t="s">
        <v>250</v>
      </c>
      <c r="AK28" s="57" t="s">
        <v>250</v>
      </c>
      <c r="AL28" s="57" t="s">
        <v>250</v>
      </c>
      <c r="AM28" s="57" t="s">
        <v>250</v>
      </c>
      <c r="AN28" s="57" t="s">
        <v>250</v>
      </c>
      <c r="AO28" s="57" t="s">
        <v>250</v>
      </c>
      <c r="AP28" s="57" t="s">
        <v>250</v>
      </c>
      <c r="AQ28" s="57" t="s">
        <v>250</v>
      </c>
      <c r="AR28" s="144" t="s">
        <v>250</v>
      </c>
      <c r="AS28" s="57" t="s">
        <v>250</v>
      </c>
      <c r="AT28" s="57" t="s">
        <v>250</v>
      </c>
    </row>
    <row r="29" spans="1:47" ht="15" customHeight="1" x14ac:dyDescent="0.25">
      <c r="A29" s="33" t="s">
        <v>154</v>
      </c>
      <c r="B29" s="59">
        <v>3</v>
      </c>
      <c r="C29" s="59">
        <v>2</v>
      </c>
      <c r="D29" s="59">
        <v>2</v>
      </c>
      <c r="E29" s="59">
        <v>2</v>
      </c>
      <c r="F29" s="59">
        <v>5</v>
      </c>
      <c r="G29" s="59">
        <v>7</v>
      </c>
      <c r="H29" s="59">
        <v>5</v>
      </c>
      <c r="I29" s="59">
        <v>0</v>
      </c>
      <c r="J29" s="59">
        <v>7</v>
      </c>
      <c r="K29" s="59">
        <v>10</v>
      </c>
      <c r="L29" s="59">
        <v>5</v>
      </c>
      <c r="M29" s="59">
        <v>1</v>
      </c>
      <c r="N29" s="59">
        <v>2</v>
      </c>
      <c r="O29" s="59">
        <v>0</v>
      </c>
      <c r="P29" s="59">
        <v>3</v>
      </c>
      <c r="Q29" s="59">
        <v>2</v>
      </c>
      <c r="R29" s="59">
        <v>0</v>
      </c>
      <c r="S29" s="59">
        <v>0</v>
      </c>
      <c r="T29" s="59">
        <v>0</v>
      </c>
      <c r="U29" s="59">
        <v>1</v>
      </c>
      <c r="V29" s="59">
        <v>3</v>
      </c>
      <c r="W29" s="59">
        <v>0</v>
      </c>
      <c r="X29" s="59">
        <v>1</v>
      </c>
      <c r="Y29" s="59">
        <v>1</v>
      </c>
      <c r="Z29" s="59">
        <v>0</v>
      </c>
      <c r="AA29" s="59">
        <v>2</v>
      </c>
      <c r="AB29" s="59">
        <v>1</v>
      </c>
      <c r="AC29" s="59">
        <v>0</v>
      </c>
      <c r="AD29" s="59">
        <v>6</v>
      </c>
      <c r="AE29" s="59">
        <v>1</v>
      </c>
      <c r="AF29" s="59">
        <v>0</v>
      </c>
      <c r="AG29" s="59">
        <v>3</v>
      </c>
      <c r="AH29" s="59">
        <v>0</v>
      </c>
      <c r="AI29" s="59">
        <v>3</v>
      </c>
      <c r="AJ29" s="59">
        <v>0</v>
      </c>
      <c r="AK29" s="59">
        <v>1</v>
      </c>
      <c r="AL29" s="59">
        <v>2</v>
      </c>
      <c r="AM29" s="59">
        <v>2</v>
      </c>
      <c r="AN29" s="59">
        <v>2</v>
      </c>
      <c r="AO29" s="59">
        <v>0</v>
      </c>
      <c r="AP29" s="59">
        <v>1</v>
      </c>
      <c r="AQ29" s="59">
        <v>1</v>
      </c>
      <c r="AR29" s="139">
        <v>0</v>
      </c>
      <c r="AS29" s="59">
        <v>8</v>
      </c>
      <c r="AT29" s="59">
        <v>0</v>
      </c>
    </row>
    <row r="30" spans="1:47" ht="15" customHeight="1" x14ac:dyDescent="0.25">
      <c r="A30" s="33" t="s">
        <v>155</v>
      </c>
      <c r="B30" s="59">
        <v>1</v>
      </c>
      <c r="C30" s="59">
        <v>1</v>
      </c>
      <c r="D30" s="59">
        <v>1</v>
      </c>
      <c r="E30" s="59">
        <v>2</v>
      </c>
      <c r="F30" s="59">
        <v>3</v>
      </c>
      <c r="G30" s="59">
        <v>3</v>
      </c>
      <c r="H30" s="59">
        <v>3</v>
      </c>
      <c r="I30" s="59">
        <v>0</v>
      </c>
      <c r="J30" s="59">
        <v>3</v>
      </c>
      <c r="K30" s="59">
        <v>3</v>
      </c>
      <c r="L30" s="59">
        <v>2</v>
      </c>
      <c r="M30" s="59">
        <v>1</v>
      </c>
      <c r="N30" s="59">
        <v>1</v>
      </c>
      <c r="O30" s="59">
        <v>0</v>
      </c>
      <c r="P30" s="59">
        <v>1</v>
      </c>
      <c r="Q30" s="59">
        <v>1</v>
      </c>
      <c r="R30" s="59">
        <v>0</v>
      </c>
      <c r="S30" s="59">
        <v>0</v>
      </c>
      <c r="T30" s="59">
        <v>0</v>
      </c>
      <c r="U30" s="59">
        <v>1</v>
      </c>
      <c r="V30" s="59">
        <v>2</v>
      </c>
      <c r="W30" s="59">
        <v>0</v>
      </c>
      <c r="X30" s="59">
        <v>1</v>
      </c>
      <c r="Y30" s="59">
        <v>1</v>
      </c>
      <c r="Z30" s="59">
        <v>0</v>
      </c>
      <c r="AA30" s="59">
        <v>2</v>
      </c>
      <c r="AB30" s="59">
        <v>1</v>
      </c>
      <c r="AC30" s="59">
        <v>0</v>
      </c>
      <c r="AD30" s="59">
        <v>3</v>
      </c>
      <c r="AE30" s="59">
        <v>1</v>
      </c>
      <c r="AF30" s="59">
        <v>0</v>
      </c>
      <c r="AG30" s="59">
        <v>1</v>
      </c>
      <c r="AH30" s="59">
        <v>0</v>
      </c>
      <c r="AI30" s="59">
        <v>2</v>
      </c>
      <c r="AJ30" s="59">
        <v>0</v>
      </c>
      <c r="AK30" s="59">
        <v>1</v>
      </c>
      <c r="AL30" s="59">
        <v>2</v>
      </c>
      <c r="AM30" s="59">
        <v>2</v>
      </c>
      <c r="AN30" s="59">
        <v>1</v>
      </c>
      <c r="AO30" s="59">
        <v>0</v>
      </c>
      <c r="AP30" s="59">
        <v>1</v>
      </c>
      <c r="AQ30" s="59">
        <v>1</v>
      </c>
      <c r="AR30" s="139">
        <v>0</v>
      </c>
      <c r="AS30" s="59">
        <v>2</v>
      </c>
      <c r="AT30" s="59">
        <v>0</v>
      </c>
    </row>
    <row r="31" spans="1:47" ht="15" customHeight="1" x14ac:dyDescent="0.25">
      <c r="A31" s="33" t="s">
        <v>1</v>
      </c>
      <c r="B31" s="59">
        <v>2</v>
      </c>
      <c r="C31" s="59">
        <v>1</v>
      </c>
      <c r="D31" s="59">
        <v>3</v>
      </c>
      <c r="E31" s="59">
        <v>2</v>
      </c>
      <c r="F31" s="59">
        <v>7</v>
      </c>
      <c r="G31" s="59">
        <v>10</v>
      </c>
      <c r="H31" s="59">
        <v>4</v>
      </c>
      <c r="I31" s="59">
        <v>3</v>
      </c>
      <c r="J31" s="59">
        <v>6</v>
      </c>
      <c r="K31" s="59">
        <v>6</v>
      </c>
      <c r="L31" s="59">
        <v>4</v>
      </c>
      <c r="M31" s="59">
        <v>7</v>
      </c>
      <c r="N31" s="59">
        <v>3</v>
      </c>
      <c r="O31" s="59">
        <v>7</v>
      </c>
      <c r="P31" s="59">
        <v>8</v>
      </c>
      <c r="Q31" s="59">
        <v>4</v>
      </c>
      <c r="R31" s="59">
        <v>4</v>
      </c>
      <c r="S31" s="59">
        <v>1</v>
      </c>
      <c r="T31" s="59">
        <v>1</v>
      </c>
      <c r="U31" s="59">
        <v>8</v>
      </c>
      <c r="V31" s="59">
        <v>7</v>
      </c>
      <c r="W31" s="59">
        <v>6</v>
      </c>
      <c r="X31" s="59">
        <v>2</v>
      </c>
      <c r="Y31" s="59">
        <v>4</v>
      </c>
      <c r="Z31" s="59">
        <v>1</v>
      </c>
      <c r="AA31" s="59">
        <v>6</v>
      </c>
      <c r="AB31" s="59">
        <v>3</v>
      </c>
      <c r="AC31" s="59">
        <v>4</v>
      </c>
      <c r="AD31" s="59">
        <v>5</v>
      </c>
      <c r="AE31" s="59">
        <v>2</v>
      </c>
      <c r="AF31" s="59">
        <v>3</v>
      </c>
      <c r="AG31" s="59">
        <v>4</v>
      </c>
      <c r="AH31" s="59">
        <v>6</v>
      </c>
      <c r="AI31" s="59">
        <v>8</v>
      </c>
      <c r="AJ31" s="59">
        <v>6</v>
      </c>
      <c r="AK31" s="59">
        <v>2</v>
      </c>
      <c r="AL31" s="59">
        <v>5</v>
      </c>
      <c r="AM31" s="59">
        <v>6</v>
      </c>
      <c r="AN31" s="59">
        <v>2</v>
      </c>
      <c r="AO31" s="59">
        <v>1</v>
      </c>
      <c r="AP31" s="59">
        <v>3</v>
      </c>
      <c r="AQ31" s="59">
        <v>4</v>
      </c>
      <c r="AR31" s="139">
        <v>1</v>
      </c>
      <c r="AS31" s="59">
        <v>4</v>
      </c>
      <c r="AT31" s="59">
        <v>4</v>
      </c>
    </row>
    <row r="32" spans="1:47" ht="15" customHeight="1" x14ac:dyDescent="0.25">
      <c r="A32" s="42"/>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160"/>
      <c r="AS32" s="99"/>
      <c r="AT32" s="99"/>
    </row>
    <row r="33" spans="1:46" ht="15" customHeight="1" x14ac:dyDescent="0.25">
      <c r="A33" s="44" t="s">
        <v>118</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138"/>
      <c r="AS33" s="58"/>
      <c r="AT33" s="58"/>
    </row>
    <row r="34" spans="1:46" ht="15" customHeight="1" x14ac:dyDescent="0.25">
      <c r="A34" s="33" t="s">
        <v>152</v>
      </c>
      <c r="B34" s="122">
        <v>75.6613756613757</v>
      </c>
      <c r="C34" s="122">
        <v>76.171875</v>
      </c>
      <c r="D34" s="122">
        <v>74.181478016838199</v>
      </c>
      <c r="E34" s="122">
        <v>76.403207331042395</v>
      </c>
      <c r="F34" s="122">
        <v>76.122672508214706</v>
      </c>
      <c r="G34" s="122">
        <v>74.916759156492802</v>
      </c>
      <c r="H34" s="122">
        <v>76.3</v>
      </c>
      <c r="I34" s="122">
        <v>75.981524249422606</v>
      </c>
      <c r="J34" s="122">
        <v>75.054466230936796</v>
      </c>
      <c r="K34" s="122">
        <v>75.675675675675706</v>
      </c>
      <c r="L34" s="122">
        <v>74.976830398517194</v>
      </c>
      <c r="M34" s="122">
        <v>75.540386803185399</v>
      </c>
      <c r="N34" s="122">
        <v>74.211099020674595</v>
      </c>
      <c r="O34" s="122">
        <v>72.754491017964099</v>
      </c>
      <c r="P34" s="122">
        <v>73.042616451932602</v>
      </c>
      <c r="Q34" s="122">
        <v>71.725826193390404</v>
      </c>
      <c r="R34" s="122">
        <v>72.534332084893904</v>
      </c>
      <c r="S34" s="122">
        <v>70.068027210884395</v>
      </c>
      <c r="T34" s="122">
        <v>72.170439414114497</v>
      </c>
      <c r="U34" s="122">
        <v>70.1232032854209</v>
      </c>
      <c r="V34" s="122">
        <v>72.3241590214067</v>
      </c>
      <c r="W34" s="122">
        <v>72.843450479233198</v>
      </c>
      <c r="X34" s="122">
        <v>74.1883116883117</v>
      </c>
      <c r="Y34" s="122">
        <v>75.100401606425706</v>
      </c>
      <c r="Z34" s="122">
        <v>73.504273504273499</v>
      </c>
      <c r="AA34" s="122">
        <v>69.673704414587306</v>
      </c>
      <c r="AB34" s="122">
        <v>68.846815834767597</v>
      </c>
      <c r="AC34" s="122">
        <v>70.058708414872797</v>
      </c>
      <c r="AD34" s="122">
        <v>65.644171779141104</v>
      </c>
      <c r="AE34" s="122">
        <v>73.002159827213802</v>
      </c>
      <c r="AF34" s="122">
        <v>67.990654205607498</v>
      </c>
      <c r="AG34" s="122">
        <v>68.652849740932595</v>
      </c>
      <c r="AH34" s="122">
        <v>65.798045602605896</v>
      </c>
      <c r="AI34" s="122">
        <v>67.656765676567701</v>
      </c>
      <c r="AJ34" s="122">
        <v>66.363636363636402</v>
      </c>
      <c r="AK34" s="122">
        <v>72.483221476510096</v>
      </c>
      <c r="AL34" s="122">
        <v>69.085173501577302</v>
      </c>
      <c r="AM34" s="122">
        <v>69.172932330827095</v>
      </c>
      <c r="AN34" s="122">
        <v>69.53125</v>
      </c>
      <c r="AO34" s="122">
        <v>72.897196261682197</v>
      </c>
      <c r="AP34" s="122">
        <v>71.428571428571402</v>
      </c>
      <c r="AQ34" s="122">
        <v>66.396761133603206</v>
      </c>
      <c r="AR34" s="159">
        <v>64.935064935064901</v>
      </c>
      <c r="AS34" s="122">
        <v>70.103092783505105</v>
      </c>
      <c r="AT34" s="122">
        <v>59.428571428571402</v>
      </c>
    </row>
    <row r="35" spans="1:46" ht="15" customHeight="1" x14ac:dyDescent="0.25">
      <c r="A35" s="33" t="s">
        <v>153</v>
      </c>
      <c r="B35" s="121">
        <v>5.3468531468531504</v>
      </c>
      <c r="C35" s="121">
        <v>5.2230769230769196</v>
      </c>
      <c r="D35" s="121">
        <v>5.0201765447667102</v>
      </c>
      <c r="E35" s="121">
        <v>5.3853073463268402</v>
      </c>
      <c r="F35" s="121">
        <v>5.4532374100719396</v>
      </c>
      <c r="G35" s="121">
        <v>5.22074074074074</v>
      </c>
      <c r="H35" s="121">
        <v>5.1952817824377497</v>
      </c>
      <c r="I35" s="121">
        <v>4.9939209726443803</v>
      </c>
      <c r="J35" s="121">
        <v>5.1277213352685003</v>
      </c>
      <c r="K35" s="121">
        <v>4.93</v>
      </c>
      <c r="L35" s="121">
        <v>4.8182941903584702</v>
      </c>
      <c r="M35" s="121">
        <v>4.7289156626505999</v>
      </c>
      <c r="N35" s="121">
        <v>4.7551319648093804</v>
      </c>
      <c r="O35" s="121">
        <v>4.8545953360768204</v>
      </c>
      <c r="P35" s="121">
        <v>4.7924016282225201</v>
      </c>
      <c r="Q35" s="121">
        <v>4.9197952218429997</v>
      </c>
      <c r="R35" s="121">
        <v>4.3528399311531798</v>
      </c>
      <c r="S35" s="121">
        <v>4.3087378640776697</v>
      </c>
      <c r="T35" s="121">
        <v>4.5664206642066398</v>
      </c>
      <c r="U35" s="121">
        <v>4.44655929721816</v>
      </c>
      <c r="V35" s="121">
        <v>4.3023255813953503</v>
      </c>
      <c r="W35" s="121">
        <v>4.6644736842105301</v>
      </c>
      <c r="X35" s="121">
        <v>4.5251641137855598</v>
      </c>
      <c r="Y35" s="121">
        <v>4.39304812834225</v>
      </c>
      <c r="Z35" s="121">
        <v>4.3633720930232602</v>
      </c>
      <c r="AA35" s="121">
        <v>4.0220385674931096</v>
      </c>
      <c r="AB35" s="121">
        <v>4.2</v>
      </c>
      <c r="AC35" s="121">
        <v>4.2094972067039098</v>
      </c>
      <c r="AD35" s="121">
        <v>4.2336448598130803</v>
      </c>
      <c r="AE35" s="121">
        <v>4.1449704142011798</v>
      </c>
      <c r="AF35" s="121">
        <v>4.0378006872852197</v>
      </c>
      <c r="AG35" s="121">
        <v>4.5924528301886802</v>
      </c>
      <c r="AH35" s="121">
        <v>4.6683168316831702</v>
      </c>
      <c r="AI35" s="121">
        <v>4.38048780487805</v>
      </c>
      <c r="AJ35" s="121">
        <v>4.4977168949771702</v>
      </c>
      <c r="AK35" s="121">
        <v>4.6203703703703702</v>
      </c>
      <c r="AL35" s="121">
        <v>4.6301369863013697</v>
      </c>
      <c r="AM35" s="121">
        <v>5.0597826086956497</v>
      </c>
      <c r="AN35" s="121">
        <v>5.2303370786516901</v>
      </c>
      <c r="AO35" s="121">
        <v>5</v>
      </c>
      <c r="AP35" s="121">
        <v>4.9823529411764698</v>
      </c>
      <c r="AQ35" s="121">
        <v>4.8902439024390203</v>
      </c>
      <c r="AR35" s="158">
        <v>5.7733333333333299</v>
      </c>
      <c r="AS35" s="121">
        <v>5.9117647058823497</v>
      </c>
      <c r="AT35" s="121">
        <v>5.5865384615384599</v>
      </c>
    </row>
    <row r="36" spans="1:46" ht="15" customHeight="1" x14ac:dyDescent="0.25">
      <c r="A36" s="33" t="s">
        <v>154</v>
      </c>
      <c r="B36" s="59">
        <v>3823</v>
      </c>
      <c r="C36" s="59">
        <v>4074</v>
      </c>
      <c r="D36" s="59">
        <v>3981</v>
      </c>
      <c r="E36" s="59">
        <v>3592</v>
      </c>
      <c r="F36" s="59">
        <v>3790</v>
      </c>
      <c r="G36" s="59">
        <v>3524</v>
      </c>
      <c r="H36" s="59">
        <v>3964</v>
      </c>
      <c r="I36" s="59">
        <v>3286</v>
      </c>
      <c r="J36" s="59">
        <v>3533</v>
      </c>
      <c r="K36" s="59">
        <v>3451</v>
      </c>
      <c r="L36" s="59">
        <v>3898</v>
      </c>
      <c r="M36" s="59">
        <v>3140</v>
      </c>
      <c r="N36" s="59">
        <v>3243</v>
      </c>
      <c r="O36" s="59">
        <v>3539</v>
      </c>
      <c r="P36" s="59">
        <v>3532</v>
      </c>
      <c r="Q36" s="59">
        <v>2883</v>
      </c>
      <c r="R36" s="59">
        <v>2529</v>
      </c>
      <c r="S36" s="59">
        <v>2219</v>
      </c>
      <c r="T36" s="59">
        <v>2475</v>
      </c>
      <c r="U36" s="59">
        <v>3037</v>
      </c>
      <c r="V36" s="59">
        <v>2035</v>
      </c>
      <c r="W36" s="59">
        <v>2127</v>
      </c>
      <c r="X36" s="59">
        <v>2068</v>
      </c>
      <c r="Y36" s="59">
        <v>1643</v>
      </c>
      <c r="Z36" s="59">
        <v>1501</v>
      </c>
      <c r="AA36" s="59">
        <v>1460</v>
      </c>
      <c r="AB36" s="59">
        <v>1680</v>
      </c>
      <c r="AC36" s="59">
        <v>1507</v>
      </c>
      <c r="AD36" s="59">
        <v>1359</v>
      </c>
      <c r="AE36" s="59">
        <v>1401</v>
      </c>
      <c r="AF36" s="59">
        <v>1175</v>
      </c>
      <c r="AG36" s="59">
        <v>1217</v>
      </c>
      <c r="AH36" s="59">
        <v>943</v>
      </c>
      <c r="AI36" s="59">
        <v>898</v>
      </c>
      <c r="AJ36" s="59">
        <v>985</v>
      </c>
      <c r="AK36" s="59">
        <v>998</v>
      </c>
      <c r="AL36" s="59">
        <v>1014</v>
      </c>
      <c r="AM36" s="59">
        <v>931</v>
      </c>
      <c r="AN36" s="59">
        <v>931</v>
      </c>
      <c r="AO36" s="59">
        <v>780</v>
      </c>
      <c r="AP36" s="59">
        <v>847</v>
      </c>
      <c r="AQ36" s="59">
        <v>802</v>
      </c>
      <c r="AR36" s="139">
        <v>866</v>
      </c>
      <c r="AS36" s="59">
        <v>804</v>
      </c>
      <c r="AT36" s="59">
        <v>581</v>
      </c>
    </row>
    <row r="37" spans="1:46" ht="15" customHeight="1" x14ac:dyDescent="0.25">
      <c r="A37" s="33" t="s">
        <v>155</v>
      </c>
      <c r="B37" s="59">
        <v>715</v>
      </c>
      <c r="C37" s="59">
        <v>780</v>
      </c>
      <c r="D37" s="59">
        <v>793</v>
      </c>
      <c r="E37" s="59">
        <v>667</v>
      </c>
      <c r="F37" s="59">
        <v>695</v>
      </c>
      <c r="G37" s="59">
        <v>675</v>
      </c>
      <c r="H37" s="59">
        <v>763</v>
      </c>
      <c r="I37" s="59">
        <v>658</v>
      </c>
      <c r="J37" s="59">
        <v>689</v>
      </c>
      <c r="K37" s="59">
        <v>700</v>
      </c>
      <c r="L37" s="59">
        <v>809</v>
      </c>
      <c r="M37" s="59">
        <v>664</v>
      </c>
      <c r="N37" s="59">
        <v>682</v>
      </c>
      <c r="O37" s="59">
        <v>729</v>
      </c>
      <c r="P37" s="59">
        <v>737</v>
      </c>
      <c r="Q37" s="59">
        <v>586</v>
      </c>
      <c r="R37" s="59">
        <v>581</v>
      </c>
      <c r="S37" s="59">
        <v>515</v>
      </c>
      <c r="T37" s="59">
        <v>542</v>
      </c>
      <c r="U37" s="59">
        <v>683</v>
      </c>
      <c r="V37" s="59">
        <v>473</v>
      </c>
      <c r="W37" s="59">
        <v>456</v>
      </c>
      <c r="X37" s="59">
        <v>457</v>
      </c>
      <c r="Y37" s="59">
        <v>374</v>
      </c>
      <c r="Z37" s="59">
        <v>344</v>
      </c>
      <c r="AA37" s="59">
        <v>363</v>
      </c>
      <c r="AB37" s="59">
        <v>400</v>
      </c>
      <c r="AC37" s="59">
        <v>358</v>
      </c>
      <c r="AD37" s="59">
        <v>321</v>
      </c>
      <c r="AE37" s="59">
        <v>338</v>
      </c>
      <c r="AF37" s="59">
        <v>291</v>
      </c>
      <c r="AG37" s="59">
        <v>265</v>
      </c>
      <c r="AH37" s="59">
        <v>202</v>
      </c>
      <c r="AI37" s="59">
        <v>205</v>
      </c>
      <c r="AJ37" s="59">
        <v>219</v>
      </c>
      <c r="AK37" s="59">
        <v>216</v>
      </c>
      <c r="AL37" s="59">
        <v>219</v>
      </c>
      <c r="AM37" s="59">
        <v>184</v>
      </c>
      <c r="AN37" s="59">
        <v>178</v>
      </c>
      <c r="AO37" s="59">
        <v>156</v>
      </c>
      <c r="AP37" s="59">
        <v>170</v>
      </c>
      <c r="AQ37" s="59">
        <v>164</v>
      </c>
      <c r="AR37" s="139">
        <v>150</v>
      </c>
      <c r="AS37" s="59">
        <v>136</v>
      </c>
      <c r="AT37" s="59">
        <v>104</v>
      </c>
    </row>
    <row r="38" spans="1:46" ht="15" customHeight="1" x14ac:dyDescent="0.25">
      <c r="A38" s="33" t="s">
        <v>1</v>
      </c>
      <c r="B38" s="143">
        <v>945</v>
      </c>
      <c r="C38" s="143">
        <v>1024</v>
      </c>
      <c r="D38" s="143">
        <v>1069</v>
      </c>
      <c r="E38" s="143">
        <v>873</v>
      </c>
      <c r="F38" s="143">
        <v>913</v>
      </c>
      <c r="G38" s="143">
        <v>901</v>
      </c>
      <c r="H38" s="143">
        <v>1000</v>
      </c>
      <c r="I38" s="143">
        <v>866</v>
      </c>
      <c r="J38" s="143">
        <v>918</v>
      </c>
      <c r="K38" s="143">
        <v>925</v>
      </c>
      <c r="L38" s="143">
        <v>1079</v>
      </c>
      <c r="M38" s="143">
        <v>879</v>
      </c>
      <c r="N38" s="143">
        <v>919</v>
      </c>
      <c r="O38" s="143">
        <v>1002</v>
      </c>
      <c r="P38" s="143">
        <v>1009</v>
      </c>
      <c r="Q38" s="143">
        <v>817</v>
      </c>
      <c r="R38" s="143">
        <v>801</v>
      </c>
      <c r="S38" s="143">
        <v>735</v>
      </c>
      <c r="T38" s="143">
        <v>751</v>
      </c>
      <c r="U38" s="143">
        <v>974</v>
      </c>
      <c r="V38" s="143">
        <v>654</v>
      </c>
      <c r="W38" s="143">
        <v>626</v>
      </c>
      <c r="X38" s="143">
        <v>616</v>
      </c>
      <c r="Y38" s="143">
        <v>498</v>
      </c>
      <c r="Z38" s="143">
        <v>468</v>
      </c>
      <c r="AA38" s="143">
        <v>521</v>
      </c>
      <c r="AB38" s="143">
        <v>581</v>
      </c>
      <c r="AC38" s="143">
        <v>511</v>
      </c>
      <c r="AD38" s="143">
        <v>489</v>
      </c>
      <c r="AE38" s="143">
        <v>463</v>
      </c>
      <c r="AF38" s="143">
        <v>428</v>
      </c>
      <c r="AG38" s="143">
        <v>386</v>
      </c>
      <c r="AH38" s="143">
        <v>307</v>
      </c>
      <c r="AI38" s="143">
        <v>303</v>
      </c>
      <c r="AJ38" s="143">
        <v>330</v>
      </c>
      <c r="AK38" s="143">
        <v>298</v>
      </c>
      <c r="AL38" s="143">
        <v>317</v>
      </c>
      <c r="AM38" s="143">
        <v>266</v>
      </c>
      <c r="AN38" s="143">
        <v>256</v>
      </c>
      <c r="AO38" s="143">
        <v>214</v>
      </c>
      <c r="AP38" s="143">
        <v>238</v>
      </c>
      <c r="AQ38" s="143">
        <v>247</v>
      </c>
      <c r="AR38" s="145">
        <v>231</v>
      </c>
      <c r="AS38" s="143">
        <v>194</v>
      </c>
      <c r="AT38" s="143">
        <v>175</v>
      </c>
    </row>
    <row r="39" spans="1:46" ht="15" customHeight="1" x14ac:dyDescent="0.25">
      <c r="A39" s="111"/>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9"/>
      <c r="AS39" s="59"/>
    </row>
    <row r="40" spans="1:46" ht="37.5" customHeight="1" x14ac:dyDescent="0.25">
      <c r="A40" s="179" t="s">
        <v>268</v>
      </c>
      <c r="B40" s="179"/>
      <c r="C40" s="179"/>
      <c r="D40" s="179"/>
      <c r="E40" s="179"/>
      <c r="F40" s="179"/>
      <c r="G40" s="179"/>
      <c r="H40" s="179"/>
      <c r="I40" s="179"/>
      <c r="J40" s="179"/>
    </row>
    <row r="41" spans="1:46" ht="37.5" customHeight="1" x14ac:dyDescent="0.25">
      <c r="A41" s="178"/>
      <c r="B41" s="178"/>
      <c r="C41" s="178"/>
      <c r="D41" s="178"/>
      <c r="E41" s="178"/>
      <c r="F41" s="178"/>
      <c r="G41" s="178"/>
      <c r="H41" s="178"/>
      <c r="I41" s="178"/>
      <c r="J41" s="178"/>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row>
    <row r="42" spans="1:46" ht="37.5" customHeight="1" x14ac:dyDescent="0.25">
      <c r="A42" s="178"/>
      <c r="B42" s="178"/>
      <c r="C42" s="178"/>
      <c r="D42" s="178"/>
      <c r="E42" s="178"/>
      <c r="F42" s="178"/>
      <c r="G42" s="178"/>
      <c r="H42" s="178"/>
      <c r="I42" s="178"/>
      <c r="J42" s="178"/>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row>
    <row r="43" spans="1:46" ht="37.5" customHeight="1" x14ac:dyDescent="0.25">
      <c r="A43" s="178"/>
      <c r="B43" s="178"/>
      <c r="C43" s="178"/>
      <c r="D43" s="178"/>
      <c r="E43" s="178"/>
      <c r="F43" s="178"/>
      <c r="G43" s="178"/>
      <c r="H43" s="178"/>
      <c r="I43" s="178"/>
      <c r="J43" s="178"/>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row>
    <row r="44" spans="1:46" ht="37.5" customHeight="1" x14ac:dyDescent="0.25">
      <c r="A44" s="178"/>
      <c r="B44" s="178"/>
      <c r="C44" s="178"/>
      <c r="D44" s="178"/>
      <c r="E44" s="178"/>
      <c r="F44" s="178"/>
      <c r="G44" s="178"/>
      <c r="H44" s="178"/>
      <c r="I44" s="178"/>
      <c r="J44" s="178"/>
    </row>
    <row r="45" spans="1:46" ht="37.5" customHeight="1" x14ac:dyDescent="0.25">
      <c r="A45" s="178"/>
      <c r="B45" s="178"/>
      <c r="C45" s="178"/>
      <c r="D45" s="178"/>
      <c r="E45" s="178"/>
      <c r="F45" s="178"/>
      <c r="G45" s="178"/>
      <c r="H45" s="178"/>
      <c r="I45" s="178"/>
      <c r="J45" s="178"/>
    </row>
    <row r="46" spans="1:46" ht="37.5" customHeight="1" x14ac:dyDescent="0.25">
      <c r="A46" s="178"/>
      <c r="B46" s="178"/>
      <c r="C46" s="178"/>
      <c r="D46" s="178"/>
      <c r="E46" s="178"/>
      <c r="F46" s="178"/>
      <c r="G46" s="178"/>
      <c r="H46" s="178"/>
      <c r="I46" s="178"/>
      <c r="J46" s="178"/>
    </row>
    <row r="47" spans="1:46" ht="37.5" customHeight="1" x14ac:dyDescent="0.25">
      <c r="A47" s="178"/>
      <c r="B47" s="178"/>
      <c r="C47" s="178"/>
      <c r="D47" s="178"/>
      <c r="E47" s="178"/>
      <c r="F47" s="178"/>
      <c r="G47" s="178"/>
      <c r="H47" s="178"/>
      <c r="I47" s="178"/>
      <c r="J47" s="178"/>
    </row>
    <row r="48" spans="1:46" ht="37.5" customHeight="1" x14ac:dyDescent="0.25">
      <c r="A48" s="178"/>
      <c r="B48" s="178"/>
      <c r="C48" s="178"/>
      <c r="D48" s="178"/>
      <c r="E48" s="178"/>
      <c r="F48" s="178"/>
      <c r="G48" s="178"/>
      <c r="H48" s="178"/>
      <c r="I48" s="178"/>
      <c r="J48" s="178"/>
    </row>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sheetData>
  <mergeCells count="10">
    <mergeCell ref="AR3:AT3"/>
    <mergeCell ref="A45:J45"/>
    <mergeCell ref="A46:J46"/>
    <mergeCell ref="A47:J47"/>
    <mergeCell ref="A48:J48"/>
    <mergeCell ref="A40:J40"/>
    <mergeCell ref="A41:J41"/>
    <mergeCell ref="A42:J42"/>
    <mergeCell ref="A43:J43"/>
    <mergeCell ref="A44:J44"/>
  </mergeCells>
  <hyperlinks>
    <hyperlink ref="A1" location="Contents!A1" display="Return to contents page"/>
  </hyperlinks>
  <pageMargins left="0.75" right="0.75" top="1" bottom="1" header="0.5" footer="0.5"/>
  <pageSetup paperSize="9" scale="4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1"/>
  <sheetViews>
    <sheetView showGridLines="0" zoomScaleNormal="100" zoomScaleSheetLayoutView="100" workbookViewId="0"/>
  </sheetViews>
  <sheetFormatPr defaultRowHeight="13.2" x14ac:dyDescent="0.25"/>
  <cols>
    <col min="1" max="1" width="18.5546875" customWidth="1"/>
    <col min="2" max="2" width="108.33203125" customWidth="1"/>
  </cols>
  <sheetData>
    <row r="1" spans="1:5" ht="15.6" customHeight="1" x14ac:dyDescent="0.3">
      <c r="A1" s="9" t="s">
        <v>192</v>
      </c>
    </row>
    <row r="2" spans="1:5" x14ac:dyDescent="0.25">
      <c r="A2" s="11"/>
    </row>
    <row r="3" spans="1:5" ht="29.25" customHeight="1" x14ac:dyDescent="0.25">
      <c r="A3" s="165" t="s">
        <v>127</v>
      </c>
      <c r="B3" s="165"/>
      <c r="C3" s="165"/>
      <c r="D3" s="165"/>
      <c r="E3" s="165"/>
    </row>
    <row r="4" spans="1:5" ht="14.25" customHeight="1" x14ac:dyDescent="0.25">
      <c r="A4" s="165"/>
      <c r="B4" s="165"/>
      <c r="C4" s="165"/>
      <c r="D4" s="165"/>
      <c r="E4" s="165"/>
    </row>
    <row r="5" spans="1:5" ht="14.25" customHeight="1" x14ac:dyDescent="0.25">
      <c r="A5" s="166" t="s">
        <v>182</v>
      </c>
      <c r="B5" s="166"/>
      <c r="C5" s="166"/>
      <c r="D5" s="166"/>
      <c r="E5" s="166"/>
    </row>
    <row r="6" spans="1:5" ht="14.25" customHeight="1" x14ac:dyDescent="0.25">
      <c r="A6" s="165"/>
      <c r="B6" s="165"/>
      <c r="C6" s="165"/>
      <c r="D6" s="165"/>
      <c r="E6" s="165"/>
    </row>
    <row r="7" spans="1:5" ht="13.95" customHeight="1" x14ac:dyDescent="0.25">
      <c r="A7" s="167" t="s">
        <v>128</v>
      </c>
      <c r="B7" s="167"/>
      <c r="C7" s="167"/>
      <c r="D7" s="167"/>
      <c r="E7" s="167"/>
    </row>
    <row r="8" spans="1:5" ht="13.95" customHeight="1" x14ac:dyDescent="0.25">
      <c r="A8" s="167"/>
      <c r="B8" s="167"/>
      <c r="C8" s="167"/>
      <c r="D8" s="167"/>
      <c r="E8" s="167"/>
    </row>
    <row r="9" spans="1:5" ht="13.95" customHeight="1" x14ac:dyDescent="0.25">
      <c r="A9" s="182" t="s">
        <v>271</v>
      </c>
      <c r="B9" s="182"/>
      <c r="C9" s="182"/>
      <c r="D9" s="182"/>
      <c r="E9" s="182"/>
    </row>
    <row r="10" spans="1:5" x14ac:dyDescent="0.25">
      <c r="A10" s="14"/>
      <c r="B10" s="14"/>
      <c r="C10" s="14"/>
      <c r="D10" s="14"/>
    </row>
    <row r="11" spans="1:5" ht="14.25" customHeight="1" x14ac:dyDescent="0.25">
      <c r="A11" s="12" t="s">
        <v>189</v>
      </c>
    </row>
    <row r="12" spans="1:5" ht="14.25" customHeight="1" x14ac:dyDescent="0.25">
      <c r="A12" s="123" t="str">
        <f>HYPERLINK("#'A1 (3 monthly)'!A1", "A1 (3 monthly)")</f>
        <v>A1 (3 monthly)</v>
      </c>
      <c r="B12" s="123" t="str">
        <f>HYPERLINK("#'A1 (3 monthly)'!A1", "Proven reoffending data, by adults and juveniles, 3 monthly cohorts")</f>
        <v>Proven reoffending data, by adults and juveniles, 3 monthly cohorts</v>
      </c>
    </row>
    <row r="13" spans="1:5" ht="14.25" customHeight="1" x14ac:dyDescent="0.25">
      <c r="A13" s="123" t="str">
        <f>HYPERLINK("#'A2 (3 monthly)'!A1", "A2 (3 monthly)")</f>
        <v>A2 (3 monthly)</v>
      </c>
      <c r="B13" s="123" t="str">
        <f>HYPERLINK("#'A2 (3 monthly)'!A1", "Proven reoffending data, by sex, and adults and juveniles, 3 monthly cohorts")</f>
        <v>Proven reoffending data, by sex, and adults and juveniles, 3 monthly cohorts</v>
      </c>
    </row>
    <row r="14" spans="1:5" ht="14.25" customHeight="1" x14ac:dyDescent="0.25">
      <c r="A14" s="123" t="str">
        <f>HYPERLINK("#'A3 (3 monthly)'!A1", "A3 (3 monthly)")</f>
        <v>A3 (3 monthly)</v>
      </c>
      <c r="B14" s="123" t="str">
        <f>HYPERLINK("#'A3 (3 monthly)'!A1", "Proven reoffending data, by age, 3 monthly cohorts")</f>
        <v>Proven reoffending data, by age, 3 monthly cohorts</v>
      </c>
    </row>
    <row r="15" spans="1:5" ht="14.25" customHeight="1" x14ac:dyDescent="0.25">
      <c r="A15" s="123" t="str">
        <f>HYPERLINK("#'A4a (3 monthly)'!A1", "A4a (3 monthly)")</f>
        <v>A4a (3 monthly)</v>
      </c>
      <c r="B15" s="123" t="str">
        <f>HYPERLINK("#'A4a (3 monthly)'!A1", "Adult proven reoffending data, by index offence, 3 monthly cohorts")</f>
        <v>Adult proven reoffending data, by index offence, 3 monthly cohorts</v>
      </c>
    </row>
    <row r="16" spans="1:5" ht="14.25" customHeight="1" x14ac:dyDescent="0.25">
      <c r="A16" s="123" t="str">
        <f>HYPERLINK("#'A4b (3 monthly)'!A1", "A4b (3 monthly)")</f>
        <v>A4b (3 monthly)</v>
      </c>
      <c r="B16" s="123" t="str">
        <f>HYPERLINK("#'A4b (3 monthly)'!A1", "Juvenile proven reoffending data, by index offence, 3 monthly cohorts")</f>
        <v>Juvenile proven reoffending data, by index offence, 3 monthly cohorts</v>
      </c>
    </row>
    <row r="17" spans="1:2" ht="14.25" customHeight="1" x14ac:dyDescent="0.25">
      <c r="A17" s="123" t="str">
        <f>HYPERLINK("#'A5a (3 monthly)'!A1", "A5a (3 monthly)")</f>
        <v>A5a (3 monthly)</v>
      </c>
      <c r="B17" s="123" t="str">
        <f>HYPERLINK("#'A5a (3 monthly)'!A1", "Adult proven reoffending data, by number of previous offences, 3 monthly cohorts")</f>
        <v>Adult proven reoffending data, by number of previous offences, 3 monthly cohorts</v>
      </c>
    </row>
    <row r="18" spans="1:2" ht="14.25" customHeight="1" x14ac:dyDescent="0.25">
      <c r="A18" s="123" t="str">
        <f>HYPERLINK("#'A5b (3 monthly)'!A1", "A5b (3 monthly)")</f>
        <v>A5b (3 monthly)</v>
      </c>
      <c r="B18" s="123" t="str">
        <f>HYPERLINK("#'A5b (3 monthly)'!A1", "Juvenile proven reoffending data, by number of previous offences, 3 monthly cohorts")</f>
        <v>Juvenile proven reoffending data, by number of previous offences, 3 monthly cohorts</v>
      </c>
    </row>
    <row r="19" spans="1:2" ht="14.25" customHeight="1" x14ac:dyDescent="0.25">
      <c r="A19" s="123" t="str">
        <f>HYPERLINK("#'A6a (3 monthly)'!A1", "A6a (3 monthly)")</f>
        <v>A6a (3 monthly)</v>
      </c>
      <c r="B19" s="123" t="str">
        <f>HYPERLINK("#'A6a (3 monthly)'!A1", "Adult proven reoffending data, by number of previous custodial sentences, 3 monthly cohorts")</f>
        <v>Adult proven reoffending data, by number of previous custodial sentences, 3 monthly cohorts</v>
      </c>
    </row>
    <row r="20" spans="1:2" ht="14.25" customHeight="1" x14ac:dyDescent="0.25">
      <c r="A20" s="123" t="str">
        <f>HYPERLINK("#'A6b (3 monthly)'!A1", "A6b (3 monthly)")</f>
        <v>A6b (3 monthly)</v>
      </c>
      <c r="B20" s="123" t="str">
        <f>HYPERLINK("#'A6b (3 monthly)'!A1", "Juvenile proven reoffending data, by number of previous custodial sentences, 3 monthly cohorts")</f>
        <v>Juvenile proven reoffending data, by number of previous custodial sentences, 3 monthly cohorts</v>
      </c>
    </row>
    <row r="21" spans="1:2" ht="14.25" customHeight="1" x14ac:dyDescent="0.25">
      <c r="A21" s="164" t="s">
        <v>167</v>
      </c>
      <c r="B21" s="164"/>
    </row>
    <row r="22" spans="1:2" ht="14.25" customHeight="1" x14ac:dyDescent="0.25">
      <c r="A22" s="17"/>
      <c r="B22" s="21"/>
    </row>
    <row r="23" spans="1:2" ht="14.25" customHeight="1" x14ac:dyDescent="0.25">
      <c r="A23" s="12" t="s">
        <v>190</v>
      </c>
    </row>
    <row r="24" spans="1:2" ht="14.25" customHeight="1" x14ac:dyDescent="0.25">
      <c r="A24" s="123" t="str">
        <f>HYPERLINK("#'B1 (3 monthly)'!A1", "B1 (3 monthly)")</f>
        <v>B1 (3 monthly)</v>
      </c>
      <c r="B24" s="123" t="str">
        <f>HYPERLINK("#'B1 (3 monthly)'!A1", "Indictable proven reoffences, by adults and juveniles, 3 monthly cohorts")</f>
        <v>Indictable proven reoffences, by adults and juveniles, 3 monthly cohorts</v>
      </c>
    </row>
    <row r="25" spans="1:2" ht="14.25" customHeight="1" x14ac:dyDescent="0.25">
      <c r="A25" s="123" t="str">
        <f>HYPERLINK("#'B2 (3 monthly)'!A1", "B2 (3 monthly)")</f>
        <v>B2 (3 monthly)</v>
      </c>
      <c r="B25" s="123" t="str">
        <f>HYPERLINK("#'B2 (3 monthly)'!A1", "Proven reoffences committed in the one-year follow-up period, by month of offence, 3 monthly cohorts")</f>
        <v>Proven reoffences committed in the one-year follow-up period, by month of offence, 3 monthly cohorts</v>
      </c>
    </row>
    <row r="26" spans="1:2" ht="14.25" customHeight="1" x14ac:dyDescent="0.25">
      <c r="A26" s="123" t="str">
        <f>HYPERLINK("#'B3 (3 monthly)'!A1", "B3 (3 monthly)")</f>
        <v>B3 (3 monthly)</v>
      </c>
      <c r="B26" s="123" t="str">
        <f>HYPERLINK("#'B3 (3 monthly)'!A1", "Proven reoffences committed in the one-year follow-up period, by reoffence group, 3 monthly cohorts")</f>
        <v>Proven reoffences committed in the one-year follow-up period, by reoffence group, 3 monthly cohorts</v>
      </c>
    </row>
    <row r="27" spans="1:2" ht="14.25" customHeight="1" x14ac:dyDescent="0.25">
      <c r="A27" s="123" t="str">
        <f>HYPERLINK("#'B4 (3 monthly)'!A1", "B4 (3 monthly)")</f>
        <v>B4 (3 monthly)</v>
      </c>
      <c r="B27" s="123" t="str">
        <f>HYPERLINK("#'B4 (3 monthly)'!A1", "Proven reoffences committed in the one-year follow-up period, by index offence group and reoffence group, Apr 2016 to Jun 2016")</f>
        <v>Proven reoffences committed in the one-year follow-up period, by index offence group and reoffence group, Apr 2016 to Jun 2016</v>
      </c>
    </row>
    <row r="28" spans="1:2" ht="14.25" customHeight="1" x14ac:dyDescent="0.25">
      <c r="A28" s="14"/>
      <c r="B28" s="14"/>
    </row>
    <row r="29" spans="1:2" ht="14.25" customHeight="1" x14ac:dyDescent="0.25">
      <c r="A29" s="12" t="s">
        <v>191</v>
      </c>
    </row>
    <row r="30" spans="1:2" ht="14.25" customHeight="1" x14ac:dyDescent="0.25">
      <c r="A30" s="123" t="str">
        <f>HYPERLINK("#'C1a (3 monthly)'!A1", "C1a (3 monthly)")</f>
        <v>C1a (3 monthly)</v>
      </c>
      <c r="B30" s="123" t="str">
        <f>HYPERLINK("#'C1a (3 monthly)'!A1", "Adult proven reoffending data, by index disposal, 3 monthly cohorts")</f>
        <v>Adult proven reoffending data, by index disposal, 3 monthly cohorts</v>
      </c>
    </row>
    <row r="31" spans="1:2" ht="14.25" customHeight="1" x14ac:dyDescent="0.25">
      <c r="A31" s="123" t="str">
        <f>HYPERLINK("#'C1b (3 monthly)'!A1", "C1b (3 monthly)")</f>
        <v>C1b (3 monthly)</v>
      </c>
      <c r="B31" s="123" t="str">
        <f>HYPERLINK("#'C1b (3 monthly)'!A1", "Juvenile proven reoffending data, by index disposal, 3 monthly cohorts")</f>
        <v>Juvenile proven reoffending data, by index disposal, 3 monthly cohorts</v>
      </c>
    </row>
    <row r="32" spans="1:2" ht="14.25" customHeight="1" x14ac:dyDescent="0.25">
      <c r="A32" s="123" t="str">
        <f>HYPERLINK("#'C2a (3 monthly)'!A1", "C2a (3 monthly)")</f>
        <v>C2a (3 monthly)</v>
      </c>
      <c r="B32" s="123" t="str">
        <f>HYPERLINK("#'C2a (3 monthly)'!A1", "Adult proven reoffending data, by custodial sentence length, 3 monthly cohorts")</f>
        <v>Adult proven reoffending data, by custodial sentence length, 3 monthly cohorts</v>
      </c>
    </row>
    <row r="33" spans="1:14" ht="14.25" customHeight="1" x14ac:dyDescent="0.25">
      <c r="A33" s="123" t="str">
        <f>HYPERLINK("#'C2b (3 monthly)'!A1", "C2b (3 monthly)")</f>
        <v>C2b (3 monthly)</v>
      </c>
      <c r="B33" s="123" t="str">
        <f>HYPERLINK("#'C2b (3 monthly)'!A1", "Juvenile proven reoffending data, by custodial sentence length, 3 monthly cohorts")</f>
        <v>Juvenile proven reoffending data, by custodial sentence length, 3 monthly cohorts</v>
      </c>
    </row>
    <row r="34" spans="1:14" ht="14.25" customHeight="1" x14ac:dyDescent="0.25">
      <c r="A34" s="164" t="s">
        <v>129</v>
      </c>
      <c r="B34" s="164"/>
    </row>
    <row r="36" spans="1:14" ht="14.25" customHeight="1" x14ac:dyDescent="0.25">
      <c r="A36" s="163" t="s">
        <v>172</v>
      </c>
      <c r="B36" s="163"/>
      <c r="C36" s="163"/>
      <c r="D36" s="163"/>
      <c r="E36" s="163"/>
      <c r="F36" s="163"/>
      <c r="G36" s="163"/>
      <c r="H36" s="163"/>
    </row>
    <row r="38" spans="1:14" ht="15.6" customHeight="1" x14ac:dyDescent="0.25">
      <c r="A38" s="18" t="s">
        <v>89</v>
      </c>
    </row>
    <row r="39" spans="1:14" x14ac:dyDescent="0.25">
      <c r="A39" s="170" t="s">
        <v>77</v>
      </c>
      <c r="B39" s="170"/>
      <c r="C39" s="170"/>
      <c r="D39" s="170"/>
      <c r="E39" s="170"/>
    </row>
    <row r="40" spans="1:14" ht="27" customHeight="1" x14ac:dyDescent="0.25">
      <c r="A40" s="171" t="s">
        <v>86</v>
      </c>
      <c r="B40" s="171"/>
      <c r="C40" s="171"/>
      <c r="D40" s="171"/>
      <c r="E40" s="171"/>
      <c r="F40" s="15"/>
      <c r="G40" s="15"/>
    </row>
    <row r="41" spans="1:14" ht="14.25" customHeight="1" x14ac:dyDescent="0.25">
      <c r="A41" s="172"/>
      <c r="B41" s="172"/>
      <c r="C41" s="172"/>
      <c r="D41" s="172"/>
      <c r="E41" s="172"/>
      <c r="F41" s="15"/>
      <c r="G41" s="15"/>
    </row>
    <row r="42" spans="1:14" ht="14.25" customHeight="1" x14ac:dyDescent="0.25">
      <c r="A42" s="175" t="s">
        <v>90</v>
      </c>
      <c r="B42" s="175"/>
      <c r="C42" s="175"/>
      <c r="D42" s="175"/>
      <c r="E42" s="175"/>
      <c r="F42" s="15"/>
      <c r="G42" s="15"/>
    </row>
    <row r="43" spans="1:14" ht="25.5" customHeight="1" x14ac:dyDescent="0.25">
      <c r="A43" s="168" t="s">
        <v>173</v>
      </c>
      <c r="B43" s="168"/>
      <c r="C43" s="168"/>
      <c r="D43" s="168"/>
      <c r="E43" s="168"/>
    </row>
    <row r="44" spans="1:14" ht="15.75" customHeight="1" x14ac:dyDescent="0.25">
      <c r="A44" s="168" t="s">
        <v>168</v>
      </c>
      <c r="B44" s="168"/>
      <c r="C44" s="168"/>
      <c r="D44" s="168"/>
      <c r="E44" s="168"/>
    </row>
    <row r="45" spans="1:14" ht="27" customHeight="1" x14ac:dyDescent="0.25">
      <c r="A45" s="173" t="s">
        <v>170</v>
      </c>
      <c r="B45" s="173"/>
      <c r="C45" s="173"/>
      <c r="D45" s="173"/>
      <c r="E45" s="173"/>
    </row>
    <row r="46" spans="1:14" ht="43.5" customHeight="1" x14ac:dyDescent="0.25">
      <c r="A46" s="174" t="s">
        <v>176</v>
      </c>
      <c r="B46" s="174"/>
      <c r="C46" s="174"/>
      <c r="D46" s="174"/>
      <c r="E46" s="174"/>
      <c r="F46" s="16"/>
      <c r="G46" s="16"/>
      <c r="H46" s="16"/>
      <c r="I46" s="16"/>
      <c r="J46" s="16"/>
      <c r="K46" s="16"/>
      <c r="L46" s="16"/>
      <c r="M46" s="16"/>
      <c r="N46" s="16"/>
    </row>
    <row r="47" spans="1:14" ht="27" customHeight="1" x14ac:dyDescent="0.25">
      <c r="A47" s="173" t="s">
        <v>181</v>
      </c>
      <c r="B47" s="173"/>
      <c r="C47" s="173"/>
      <c r="D47" s="173"/>
      <c r="E47" s="173"/>
    </row>
    <row r="48" spans="1:14" ht="18" customHeight="1" x14ac:dyDescent="0.25">
      <c r="A48" s="169" t="s">
        <v>177</v>
      </c>
      <c r="B48" s="169"/>
      <c r="C48" s="169"/>
      <c r="D48" s="169"/>
      <c r="E48" s="169"/>
    </row>
    <row r="49" spans="1:8" ht="15" customHeight="1" x14ac:dyDescent="0.25">
      <c r="A49" s="168" t="s">
        <v>178</v>
      </c>
      <c r="B49" s="168"/>
      <c r="C49" s="168"/>
      <c r="D49" s="168"/>
      <c r="E49" s="168"/>
    </row>
    <row r="50" spans="1:8" ht="13.95" customHeight="1" x14ac:dyDescent="0.25">
      <c r="A50" s="169" t="s">
        <v>78</v>
      </c>
      <c r="B50" s="169"/>
      <c r="C50" s="169"/>
      <c r="D50" s="169"/>
      <c r="E50" s="169"/>
    </row>
    <row r="51" spans="1:8" ht="13.95" customHeight="1" x14ac:dyDescent="0.25"/>
    <row r="52" spans="1:8" ht="15.6" customHeight="1" x14ac:dyDescent="0.3">
      <c r="A52" s="20" t="s">
        <v>85</v>
      </c>
    </row>
    <row r="53" spans="1:8" x14ac:dyDescent="0.25">
      <c r="A53" s="17" t="s">
        <v>49</v>
      </c>
      <c r="B53" s="10" t="s">
        <v>79</v>
      </c>
    </row>
    <row r="54" spans="1:8" x14ac:dyDescent="0.25">
      <c r="A54" s="17">
        <v>0</v>
      </c>
      <c r="B54" s="10" t="s">
        <v>80</v>
      </c>
    </row>
    <row r="55" spans="1:8" x14ac:dyDescent="0.25">
      <c r="A55" s="17" t="s">
        <v>7</v>
      </c>
      <c r="B55" s="10" t="s">
        <v>81</v>
      </c>
    </row>
    <row r="56" spans="1:8" x14ac:dyDescent="0.25">
      <c r="A56" s="17" t="s">
        <v>41</v>
      </c>
      <c r="B56" s="10" t="s">
        <v>82</v>
      </c>
    </row>
    <row r="57" spans="1:8" x14ac:dyDescent="0.25">
      <c r="A57" s="17" t="s">
        <v>83</v>
      </c>
      <c r="B57" s="10" t="s">
        <v>84</v>
      </c>
    </row>
    <row r="58" spans="1:8" x14ac:dyDescent="0.25">
      <c r="A58" s="17" t="s">
        <v>2</v>
      </c>
      <c r="B58" s="10" t="s">
        <v>123</v>
      </c>
    </row>
    <row r="60" spans="1:8" ht="15.6" customHeight="1" x14ac:dyDescent="0.25">
      <c r="A60" s="18" t="s">
        <v>124</v>
      </c>
    </row>
    <row r="62" spans="1:8" ht="14.25" customHeight="1" x14ac:dyDescent="0.25">
      <c r="A62" s="19" t="s">
        <v>143</v>
      </c>
      <c r="B62" s="13"/>
      <c r="C62" s="13"/>
      <c r="D62" s="13"/>
      <c r="E62" s="13"/>
      <c r="F62" s="13"/>
      <c r="G62" s="13"/>
      <c r="H62" s="13"/>
    </row>
    <row r="63" spans="1:8" x14ac:dyDescent="0.25">
      <c r="A63" s="17" t="s">
        <v>144</v>
      </c>
    </row>
    <row r="64" spans="1:8" x14ac:dyDescent="0.25">
      <c r="A64" s="17" t="s">
        <v>165</v>
      </c>
    </row>
    <row r="65" spans="1:8" x14ac:dyDescent="0.25">
      <c r="A65" s="17"/>
    </row>
    <row r="66" spans="1:8" ht="13.95" customHeight="1" x14ac:dyDescent="0.25">
      <c r="A66" s="19" t="s">
        <v>166</v>
      </c>
    </row>
    <row r="67" spans="1:8" x14ac:dyDescent="0.25">
      <c r="A67" s="17" t="s">
        <v>145</v>
      </c>
    </row>
    <row r="68" spans="1:8" x14ac:dyDescent="0.25">
      <c r="A68" s="17" t="s">
        <v>180</v>
      </c>
    </row>
    <row r="69" spans="1:8" x14ac:dyDescent="0.25">
      <c r="A69" s="17" t="s">
        <v>146</v>
      </c>
    </row>
    <row r="71" spans="1:8" ht="14.25" customHeight="1" x14ac:dyDescent="0.25">
      <c r="A71" s="19" t="s">
        <v>125</v>
      </c>
      <c r="B71" s="13"/>
      <c r="C71" s="13"/>
      <c r="D71" s="13"/>
      <c r="E71" s="13"/>
      <c r="F71" s="13"/>
      <c r="G71" s="13"/>
      <c r="H71" s="13"/>
    </row>
    <row r="72" spans="1:8" ht="14.25" customHeight="1" x14ac:dyDescent="0.25">
      <c r="A72" s="17" t="s">
        <v>147</v>
      </c>
      <c r="B72" s="21"/>
    </row>
    <row r="74" spans="1:8" ht="14.25" customHeight="1" x14ac:dyDescent="0.25">
      <c r="A74" s="19" t="s">
        <v>126</v>
      </c>
      <c r="B74" s="13"/>
      <c r="C74" s="13"/>
      <c r="D74" s="13"/>
      <c r="E74" s="13"/>
      <c r="F74" s="13"/>
      <c r="G74" s="13"/>
      <c r="H74" s="13"/>
    </row>
    <row r="75" spans="1:8" ht="14.25" customHeight="1" x14ac:dyDescent="0.25">
      <c r="A75" s="17" t="s">
        <v>148</v>
      </c>
      <c r="B75" s="13"/>
      <c r="C75" s="13"/>
      <c r="D75" s="13"/>
      <c r="E75" s="13"/>
      <c r="F75" s="13"/>
      <c r="G75" s="13"/>
      <c r="H75" s="13"/>
    </row>
    <row r="76" spans="1:8" ht="14.25" customHeight="1" x14ac:dyDescent="0.25">
      <c r="A76" s="17" t="s">
        <v>149</v>
      </c>
      <c r="B76" s="13"/>
      <c r="C76" s="13"/>
      <c r="D76" s="13"/>
      <c r="E76" s="13"/>
      <c r="F76" s="13"/>
      <c r="G76" s="13"/>
      <c r="H76" s="13"/>
    </row>
    <row r="77" spans="1:8" ht="14.25" customHeight="1" x14ac:dyDescent="0.25">
      <c r="A77" s="17" t="s">
        <v>150</v>
      </c>
      <c r="B77" s="13"/>
      <c r="C77" s="13"/>
      <c r="D77" s="13"/>
      <c r="E77" s="13"/>
      <c r="F77" s="13"/>
      <c r="G77" s="13"/>
      <c r="H77" s="13"/>
    </row>
    <row r="78" spans="1:8" ht="14.25" customHeight="1" x14ac:dyDescent="0.25">
      <c r="A78" s="17" t="s">
        <v>151</v>
      </c>
      <c r="B78" s="13"/>
      <c r="C78" s="13"/>
      <c r="D78" s="13"/>
      <c r="E78" s="13"/>
      <c r="F78" s="13"/>
      <c r="G78" s="13"/>
      <c r="H78" s="13"/>
    </row>
    <row r="79" spans="1:8" x14ac:dyDescent="0.25">
      <c r="A79" s="17" t="s">
        <v>160</v>
      </c>
      <c r="B79" s="17"/>
      <c r="C79" s="17"/>
      <c r="D79" s="17"/>
    </row>
    <row r="80" spans="1:8" ht="14.25" customHeight="1" x14ac:dyDescent="0.25">
      <c r="A80" s="17"/>
      <c r="B80" s="13"/>
      <c r="C80" s="13"/>
      <c r="D80" s="13"/>
      <c r="E80" s="13"/>
      <c r="F80" s="13"/>
      <c r="G80" s="13"/>
      <c r="H80" s="13"/>
    </row>
    <row r="81" spans="1:1" ht="15.6" customHeight="1" x14ac:dyDescent="0.3">
      <c r="A81" s="20"/>
    </row>
  </sheetData>
  <mergeCells count="22">
    <mergeCell ref="A49:E49"/>
    <mergeCell ref="A50:E50"/>
    <mergeCell ref="A39:E39"/>
    <mergeCell ref="A40:E40"/>
    <mergeCell ref="A41:E41"/>
    <mergeCell ref="A47:E47"/>
    <mergeCell ref="A48:E48"/>
    <mergeCell ref="A46:E46"/>
    <mergeCell ref="A42:E42"/>
    <mergeCell ref="A43:E43"/>
    <mergeCell ref="A44:E44"/>
    <mergeCell ref="A45:E45"/>
    <mergeCell ref="A36:H36"/>
    <mergeCell ref="A34:B34"/>
    <mergeCell ref="A9:E9"/>
    <mergeCell ref="A21:B21"/>
    <mergeCell ref="A3:E3"/>
    <mergeCell ref="A4:E4"/>
    <mergeCell ref="A5:E5"/>
    <mergeCell ref="A6:E6"/>
    <mergeCell ref="A7:E7"/>
    <mergeCell ref="A8:E8"/>
  </mergeCells>
  <hyperlinks>
    <hyperlink ref="A21" r:id="rId1" display="Further information can be found in the proven re-offending overview data tool at https://www.gov.uk/government/statistics/proven-reoffending-statistics-january-2012-to-december-2012"/>
    <hyperlink ref="A34" r:id="rId2" display="Further information can be found in the index disposal data tool"/>
    <hyperlink ref="A36" r:id="rId3" display="Further information can be found in the proven reoffending data tool at https://www.gov.uk/government/collections/proven-reoffending-statistics"/>
    <hyperlink ref="A48" r:id="rId4" display="3. 'Presentational changes to National Statistics on police recorded crime in England and Wales' can be found here."/>
    <hyperlink ref="A50" r:id="rId5"/>
    <hyperlink ref="A9" r:id="rId6" display="mailto:statistics.enquiries@justice.gsi.gov.uk"/>
    <hyperlink ref="A36:B36" r:id="rId7" display="Information on prison/probation trusts can be found in the prison/probation trust data tool"/>
    <hyperlink ref="A7" r:id="rId8" display="These data tools can be found at https://www.gov.uk/government/statistics/proven-reoffending-statistics-january-2013-to-december-2013"/>
    <hyperlink ref="A64" location="'13a'!A1" display="Proven re-offending of adult offenders, by upper-tier local authority, 2005 to June 2012 rolling quarters"/>
    <hyperlink ref="A21:B21" r:id="rId9" display="Additional breakdowns of these statistics can be found in the proven re-offending overview data tool"/>
    <hyperlink ref="A34:B34" r:id="rId10" display="Additional breakdowns of these statistics can be found in the index disposal data tool"/>
    <hyperlink ref="A7:D7" r:id="rId11" display="These data tools can be found at https://www.gov.uk/government/collections/proven-reoffending-statistics"/>
    <hyperlink ref="A79" r:id="rId12" display="These data tools can be found at https://www.gov.uk/government/statistics/proven-reoffending-statistics-january-2013-to-december-2013"/>
    <hyperlink ref="A79:D79" r:id="rId13" display="These data tools can be found at https://www.gov.uk/government/collections/proven-reoffending-statistics"/>
    <hyperlink ref="A36:H36" r:id="rId14" display="Proven reoffending statistics by prison/youth secure accommodation/probation trusts can be found in the prison/youth secure accommodation/probation trust data tool"/>
    <hyperlink ref="A5:B5" location="Contents!A53" display="Details of where to find information previously published in tables is shown here."/>
    <hyperlink ref="A5:E5" location="Contents!A60" display="Details of where to find information previously published in tables is shown here."/>
    <hyperlink ref="A9:E9" r:id="rId15" display="If you have any feedback, questions or requests for further information about these statistics, please direct them to statistics.enquiries@justice.gsi.gov.uk."/>
  </hyperlinks>
  <pageMargins left="0.74803149606299213" right="0.74803149606299213" top="0.98425196850393704" bottom="0.98425196850393704" header="0.51181102362204722" footer="0.51181102362204722"/>
  <pageSetup paperSize="9" scale="58"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00"/>
  <sheetViews>
    <sheetView showGridLines="0" workbookViewId="0">
      <pane xSplit="1" ySplit="4" topLeftCell="B5" activePane="bottomRight" state="frozen"/>
      <selection activeCell="A39" sqref="A39"/>
      <selection pane="topRight" activeCell="A39" sqref="A39"/>
      <selection pane="bottomLeft" activeCell="A39" sqref="A39"/>
      <selection pane="bottomRight" activeCell="A2" sqref="A2"/>
    </sheetView>
  </sheetViews>
  <sheetFormatPr defaultRowHeight="13.2" x14ac:dyDescent="0.25"/>
  <cols>
    <col min="1" max="1" width="56.6640625" customWidth="1"/>
    <col min="2" max="100" width="9.6640625" customWidth="1"/>
  </cols>
  <sheetData>
    <row r="1" spans="1:52" ht="15" customHeight="1" x14ac:dyDescent="0.25">
      <c r="A1" s="47" t="s">
        <v>6</v>
      </c>
    </row>
    <row r="2" spans="1:52" ht="18" customHeight="1" x14ac:dyDescent="0.3">
      <c r="A2" s="45" t="s">
        <v>239</v>
      </c>
    </row>
    <row r="3" spans="1:52" ht="27" customHeight="1" x14ac:dyDescent="0.25">
      <c r="AR3" s="176" t="s">
        <v>238</v>
      </c>
      <c r="AS3" s="177"/>
      <c r="AT3" s="177"/>
      <c r="AU3" s="37"/>
    </row>
    <row r="4" spans="1:52" ht="30" customHeight="1" x14ac:dyDescent="0.25">
      <c r="A4" s="36"/>
      <c r="B4" s="124" t="s">
        <v>193</v>
      </c>
      <c r="C4" s="124" t="s">
        <v>194</v>
      </c>
      <c r="D4" s="124" t="s">
        <v>195</v>
      </c>
      <c r="E4" s="124" t="s">
        <v>196</v>
      </c>
      <c r="F4" s="124" t="s">
        <v>197</v>
      </c>
      <c r="G4" s="124" t="s">
        <v>198</v>
      </c>
      <c r="H4" s="124" t="s">
        <v>199</v>
      </c>
      <c r="I4" s="124" t="s">
        <v>200</v>
      </c>
      <c r="J4" s="124" t="s">
        <v>201</v>
      </c>
      <c r="K4" s="124" t="s">
        <v>202</v>
      </c>
      <c r="L4" s="124" t="s">
        <v>203</v>
      </c>
      <c r="M4" s="124" t="s">
        <v>204</v>
      </c>
      <c r="N4" s="124" t="s">
        <v>205</v>
      </c>
      <c r="O4" s="124" t="s">
        <v>206</v>
      </c>
      <c r="P4" s="124" t="s">
        <v>207</v>
      </c>
      <c r="Q4" s="124" t="s">
        <v>208</v>
      </c>
      <c r="R4" s="124" t="s">
        <v>209</v>
      </c>
      <c r="S4" s="124" t="s">
        <v>210</v>
      </c>
      <c r="T4" s="124" t="s">
        <v>211</v>
      </c>
      <c r="U4" s="124" t="s">
        <v>212</v>
      </c>
      <c r="V4" s="124" t="s">
        <v>213</v>
      </c>
      <c r="W4" s="124" t="s">
        <v>214</v>
      </c>
      <c r="X4" s="124" t="s">
        <v>215</v>
      </c>
      <c r="Y4" s="124" t="s">
        <v>216</v>
      </c>
      <c r="Z4" s="124" t="s">
        <v>217</v>
      </c>
      <c r="AA4" s="124" t="s">
        <v>218</v>
      </c>
      <c r="AB4" s="124" t="s">
        <v>219</v>
      </c>
      <c r="AC4" s="124" t="s">
        <v>220</v>
      </c>
      <c r="AD4" s="124" t="s">
        <v>221</v>
      </c>
      <c r="AE4" s="124" t="s">
        <v>222</v>
      </c>
      <c r="AF4" s="124" t="s">
        <v>223</v>
      </c>
      <c r="AG4" s="124" t="s">
        <v>224</v>
      </c>
      <c r="AH4" s="124" t="s">
        <v>225</v>
      </c>
      <c r="AI4" s="124" t="s">
        <v>226</v>
      </c>
      <c r="AJ4" s="124" t="s">
        <v>227</v>
      </c>
      <c r="AK4" s="124" t="s">
        <v>228</v>
      </c>
      <c r="AL4" s="124" t="s">
        <v>229</v>
      </c>
      <c r="AM4" s="124" t="s">
        <v>230</v>
      </c>
      <c r="AN4" s="124" t="s">
        <v>231</v>
      </c>
      <c r="AO4" s="124" t="s">
        <v>232</v>
      </c>
      <c r="AP4" s="124" t="s">
        <v>233</v>
      </c>
      <c r="AQ4" s="124" t="s">
        <v>234</v>
      </c>
      <c r="AR4" s="133" t="s">
        <v>235</v>
      </c>
      <c r="AS4" s="124" t="s">
        <v>236</v>
      </c>
      <c r="AT4" s="124" t="s">
        <v>237</v>
      </c>
      <c r="AU4" s="39"/>
    </row>
    <row r="5" spans="1:52" ht="15" customHeight="1" x14ac:dyDescent="0.25">
      <c r="A5" s="43" t="s">
        <v>5</v>
      </c>
      <c r="B5" s="22"/>
      <c r="C5" s="22"/>
      <c r="AR5" s="135"/>
    </row>
    <row r="6" spans="1:52" ht="15" customHeight="1" x14ac:dyDescent="0.25">
      <c r="A6" s="33" t="s">
        <v>152</v>
      </c>
      <c r="B6" s="23">
        <v>29.098875228877802</v>
      </c>
      <c r="C6" s="23">
        <v>29.1383832150571</v>
      </c>
      <c r="D6" s="23">
        <v>29.092740913468901</v>
      </c>
      <c r="E6" s="23">
        <v>28.532495273637899</v>
      </c>
      <c r="F6" s="23">
        <v>28.623222203565899</v>
      </c>
      <c r="G6" s="23">
        <v>28.5961244919602</v>
      </c>
      <c r="H6" s="23">
        <v>28.897997987492801</v>
      </c>
      <c r="I6" s="23">
        <v>28.6638226783211</v>
      </c>
      <c r="J6" s="23">
        <v>28.8666044498868</v>
      </c>
      <c r="K6" s="23">
        <v>29.040613284350901</v>
      </c>
      <c r="L6" s="23">
        <v>29.752919585268401</v>
      </c>
      <c r="M6" s="23">
        <v>29.4901789765863</v>
      </c>
      <c r="N6" s="23">
        <v>29.987659642306799</v>
      </c>
      <c r="O6" s="23">
        <v>30.229175951772199</v>
      </c>
      <c r="P6" s="23">
        <v>30.266063413580401</v>
      </c>
      <c r="Q6" s="23">
        <v>29.780973398827701</v>
      </c>
      <c r="R6" s="23">
        <v>29.335129193191801</v>
      </c>
      <c r="S6" s="23">
        <v>29.463670205432201</v>
      </c>
      <c r="T6" s="23">
        <v>29.3052707232297</v>
      </c>
      <c r="U6" s="23">
        <v>29.568497550285301</v>
      </c>
      <c r="V6" s="23">
        <v>29.7079563261386</v>
      </c>
      <c r="W6" s="23">
        <v>29.968697740234099</v>
      </c>
      <c r="X6" s="23">
        <v>30.098353563885301</v>
      </c>
      <c r="Y6" s="23">
        <v>30.192493571965599</v>
      </c>
      <c r="Z6" s="23">
        <v>30.3981568614726</v>
      </c>
      <c r="AA6" s="23">
        <v>30.338188101703299</v>
      </c>
      <c r="AB6" s="23">
        <v>29.708880154553299</v>
      </c>
      <c r="AC6" s="23">
        <v>29.6020620183583</v>
      </c>
      <c r="AD6" s="23">
        <v>29.617337391341199</v>
      </c>
      <c r="AE6" s="23">
        <v>29.7346483903729</v>
      </c>
      <c r="AF6" s="23">
        <v>29.683988310224201</v>
      </c>
      <c r="AG6" s="23">
        <v>30.111988545463799</v>
      </c>
      <c r="AH6" s="23">
        <v>30.623708296427498</v>
      </c>
      <c r="AI6" s="23">
        <v>30.442181776226601</v>
      </c>
      <c r="AJ6" s="23">
        <v>29.533156147157801</v>
      </c>
      <c r="AK6" s="23">
        <v>29.422157327979601</v>
      </c>
      <c r="AL6" s="23">
        <v>29.3990199808966</v>
      </c>
      <c r="AM6" s="23">
        <v>29.176653791545199</v>
      </c>
      <c r="AN6" s="23">
        <v>28.7733487998856</v>
      </c>
      <c r="AO6" s="23">
        <v>28.206318971081298</v>
      </c>
      <c r="AP6" s="23">
        <v>28.471547086655001</v>
      </c>
      <c r="AQ6" s="23">
        <v>28.163211927025401</v>
      </c>
      <c r="AR6" s="130">
        <v>28.664230613073499</v>
      </c>
      <c r="AS6" s="23">
        <v>28.671181237824602</v>
      </c>
      <c r="AT6" s="23">
        <v>28.503263599781</v>
      </c>
      <c r="AU6" s="40"/>
      <c r="AV6" s="35"/>
    </row>
    <row r="7" spans="1:52" ht="15" customHeight="1" x14ac:dyDescent="0.35">
      <c r="A7" s="31" t="s">
        <v>169</v>
      </c>
      <c r="B7" s="24">
        <v>31.781580540776901</v>
      </c>
      <c r="C7" s="24">
        <v>31.888479326791099</v>
      </c>
      <c r="D7" s="24">
        <v>31.844841572165599</v>
      </c>
      <c r="E7" s="24">
        <v>31.478460769328201</v>
      </c>
      <c r="F7" s="24">
        <v>31.6580001114332</v>
      </c>
      <c r="G7" s="24">
        <v>31.613190610114302</v>
      </c>
      <c r="H7" s="24">
        <v>31.797021601955201</v>
      </c>
      <c r="I7" s="24">
        <v>31.662580095418701</v>
      </c>
      <c r="J7" s="24">
        <v>31.7222961394823</v>
      </c>
      <c r="K7" s="24">
        <v>31.6809505252346</v>
      </c>
      <c r="L7" s="24">
        <v>31.963275240104501</v>
      </c>
      <c r="M7" s="24">
        <v>31.741946172640901</v>
      </c>
      <c r="N7" s="24">
        <v>31.8292928049196</v>
      </c>
      <c r="O7" s="24">
        <v>31.5737367523828</v>
      </c>
      <c r="P7" s="24">
        <v>31.306352009183001</v>
      </c>
      <c r="Q7" s="24">
        <v>30.975497408109199</v>
      </c>
      <c r="R7" s="24">
        <v>30.577669242237999</v>
      </c>
      <c r="S7" s="24">
        <v>30.432158597627801</v>
      </c>
      <c r="T7" s="24">
        <v>30.386770908649499</v>
      </c>
      <c r="U7" s="24">
        <v>30.608236284333302</v>
      </c>
      <c r="V7" s="24">
        <v>30.610872834766699</v>
      </c>
      <c r="W7" s="24">
        <v>30.541271028856301</v>
      </c>
      <c r="X7" s="24">
        <v>30.495676936514499</v>
      </c>
      <c r="Y7" s="24">
        <v>30.561098697564599</v>
      </c>
      <c r="Z7" s="24">
        <v>30.369370764303799</v>
      </c>
      <c r="AA7" s="24">
        <v>30.102510128638801</v>
      </c>
      <c r="AB7" s="24">
        <v>29.5977539416258</v>
      </c>
      <c r="AC7" s="24">
        <v>29.0446268544523</v>
      </c>
      <c r="AD7" s="24">
        <v>29.1809739836409</v>
      </c>
      <c r="AE7" s="24">
        <v>29.403359372211501</v>
      </c>
      <c r="AF7" s="24">
        <v>29.421850905303899</v>
      </c>
      <c r="AG7" s="24">
        <v>29.482344431497701</v>
      </c>
      <c r="AH7" s="24">
        <v>29.8258492077649</v>
      </c>
      <c r="AI7" s="24">
        <v>29.855423480103799</v>
      </c>
      <c r="AJ7" s="24">
        <v>29.145643402657001</v>
      </c>
      <c r="AK7" s="24">
        <v>29.005820285037998</v>
      </c>
      <c r="AL7" s="24">
        <v>28.8620161414329</v>
      </c>
      <c r="AM7" s="24">
        <v>28.839058110858101</v>
      </c>
      <c r="AN7" s="24">
        <v>28.5790396430396</v>
      </c>
      <c r="AO7" s="24">
        <v>28.104865978471899</v>
      </c>
      <c r="AP7" s="24">
        <v>28.314704532514298</v>
      </c>
      <c r="AQ7" s="24">
        <v>28.256041361721401</v>
      </c>
      <c r="AR7" s="127">
        <v>28.381283078848998</v>
      </c>
      <c r="AS7" s="24">
        <v>28.3816307940168</v>
      </c>
      <c r="AT7" s="24">
        <v>28.203553371555099</v>
      </c>
    </row>
    <row r="8" spans="1:52" ht="15" customHeight="1" x14ac:dyDescent="0.25">
      <c r="A8" s="32" t="s">
        <v>171</v>
      </c>
      <c r="B8" s="24">
        <v>30.725019618101001</v>
      </c>
      <c r="C8" s="24">
        <v>30.657628818266002</v>
      </c>
      <c r="D8" s="24">
        <v>30.655624271303299</v>
      </c>
      <c r="E8" s="24">
        <v>30.461759434309698</v>
      </c>
      <c r="F8" s="24">
        <v>30.372947022132699</v>
      </c>
      <c r="G8" s="24">
        <v>30.390658811845999</v>
      </c>
      <c r="H8" s="24">
        <v>30.508701315537699</v>
      </c>
      <c r="I8" s="24">
        <v>30.4089675129024</v>
      </c>
      <c r="J8" s="24">
        <v>30.552033240404398</v>
      </c>
      <c r="K8" s="24">
        <v>30.767387689116301</v>
      </c>
      <c r="L8" s="24">
        <v>31.197369275163901</v>
      </c>
      <c r="M8" s="24">
        <v>31.155957733945399</v>
      </c>
      <c r="N8" s="24">
        <v>31.566091767387199</v>
      </c>
      <c r="O8" s="24">
        <v>32.063164129389399</v>
      </c>
      <c r="P8" s="24">
        <v>32.367436334397397</v>
      </c>
      <c r="Q8" s="24">
        <v>32.213200920718499</v>
      </c>
      <c r="R8" s="24">
        <v>32.165184880953802</v>
      </c>
      <c r="S8" s="24">
        <v>32.439236537804398</v>
      </c>
      <c r="T8" s="24">
        <v>32.326224744580301</v>
      </c>
      <c r="U8" s="24">
        <v>32.367986195952</v>
      </c>
      <c r="V8" s="24">
        <v>32.504808421371898</v>
      </c>
      <c r="W8" s="24">
        <v>32.835151641377799</v>
      </c>
      <c r="X8" s="24">
        <v>33.010401557370798</v>
      </c>
      <c r="Y8" s="24">
        <v>33.039119804400997</v>
      </c>
      <c r="Z8" s="24">
        <v>33.436511027168798</v>
      </c>
      <c r="AA8" s="24">
        <v>33.643402903064498</v>
      </c>
      <c r="AB8" s="24">
        <v>33.518851142927602</v>
      </c>
      <c r="AC8" s="24">
        <v>33.965160093906</v>
      </c>
      <c r="AD8" s="24">
        <v>33.844088337700299</v>
      </c>
      <c r="AE8" s="24">
        <v>33.7390139481614</v>
      </c>
      <c r="AF8" s="24">
        <v>33.669862334920403</v>
      </c>
      <c r="AG8" s="24">
        <v>34.037369043966201</v>
      </c>
      <c r="AH8" s="24">
        <v>34.205584018662599</v>
      </c>
      <c r="AI8" s="24">
        <v>33.994483226122803</v>
      </c>
      <c r="AJ8" s="24">
        <v>33.795237674500797</v>
      </c>
      <c r="AK8" s="24">
        <v>33.8240619729416</v>
      </c>
      <c r="AL8" s="24">
        <v>33.944728769463801</v>
      </c>
      <c r="AM8" s="24">
        <v>33.745320610687003</v>
      </c>
      <c r="AN8" s="24">
        <v>33.602034086845997</v>
      </c>
      <c r="AO8" s="24">
        <v>33.509177922609503</v>
      </c>
      <c r="AP8" s="24">
        <v>33.564567484140703</v>
      </c>
      <c r="AQ8" s="24">
        <v>33.314895495304</v>
      </c>
      <c r="AR8" s="127">
        <v>33.690672464224498</v>
      </c>
      <c r="AS8" s="24">
        <v>33.697275373807699</v>
      </c>
      <c r="AT8" s="24">
        <v>33.707435158225898</v>
      </c>
    </row>
    <row r="9" spans="1:52" ht="15" customHeight="1" x14ac:dyDescent="0.25">
      <c r="A9" s="33" t="s">
        <v>153</v>
      </c>
      <c r="B9" s="25">
        <v>3.4576834913928698</v>
      </c>
      <c r="C9" s="25">
        <v>3.3756232075887902</v>
      </c>
      <c r="D9" s="25">
        <v>3.3270315596889799</v>
      </c>
      <c r="E9" s="25">
        <v>3.2847861629808102</v>
      </c>
      <c r="F9" s="25">
        <v>3.2889608273404698</v>
      </c>
      <c r="G9" s="25">
        <v>3.2877508146115599</v>
      </c>
      <c r="H9" s="25">
        <v>3.28104505351306</v>
      </c>
      <c r="I9" s="25">
        <v>3.2707422671828801</v>
      </c>
      <c r="J9" s="25">
        <v>3.2772332276265401</v>
      </c>
      <c r="K9" s="25">
        <v>3.3005906061694401</v>
      </c>
      <c r="L9" s="25">
        <v>3.3348935917015399</v>
      </c>
      <c r="M9" s="25">
        <v>3.3393217561599502</v>
      </c>
      <c r="N9" s="25">
        <v>3.3299007639599898</v>
      </c>
      <c r="O9" s="25">
        <v>3.2833087607666598</v>
      </c>
      <c r="P9" s="25">
        <v>3.2442356113324999</v>
      </c>
      <c r="Q9" s="25">
        <v>3.16776892430279</v>
      </c>
      <c r="R9" s="25">
        <v>3.1572196256871701</v>
      </c>
      <c r="S9" s="25">
        <v>3.1497019389229099</v>
      </c>
      <c r="T9" s="25">
        <v>3.20228757479016</v>
      </c>
      <c r="U9" s="25">
        <v>3.2248631610333698</v>
      </c>
      <c r="V9" s="25">
        <v>3.2705191739158201</v>
      </c>
      <c r="W9" s="25">
        <v>3.27265294442287</v>
      </c>
      <c r="X9" s="25">
        <v>3.3021073323328598</v>
      </c>
      <c r="Y9" s="25">
        <v>3.2979787412119199</v>
      </c>
      <c r="Z9" s="25">
        <v>3.3226798181002999</v>
      </c>
      <c r="AA9" s="25">
        <v>3.3132419519726302</v>
      </c>
      <c r="AB9" s="25">
        <v>3.34079289622388</v>
      </c>
      <c r="AC9" s="25">
        <v>3.3329853398489599</v>
      </c>
      <c r="AD9" s="25">
        <v>3.4217967669639</v>
      </c>
      <c r="AE9" s="25">
        <v>3.4329955987529801</v>
      </c>
      <c r="AF9" s="25">
        <v>3.4998306724721799</v>
      </c>
      <c r="AG9" s="25">
        <v>3.51530810286269</v>
      </c>
      <c r="AH9" s="25">
        <v>3.5797922340861401</v>
      </c>
      <c r="AI9" s="25">
        <v>3.5427799886299001</v>
      </c>
      <c r="AJ9" s="25">
        <v>3.5748865732661899</v>
      </c>
      <c r="AK9" s="25">
        <v>3.6193890970447402</v>
      </c>
      <c r="AL9" s="25">
        <v>3.6542078292567002</v>
      </c>
      <c r="AM9" s="25">
        <v>3.64452409607033</v>
      </c>
      <c r="AN9" s="25">
        <v>3.7131023056744401</v>
      </c>
      <c r="AO9" s="25">
        <v>3.7004883493790999</v>
      </c>
      <c r="AP9" s="25">
        <v>3.70472071251743</v>
      </c>
      <c r="AQ9" s="25">
        <v>3.73923264453216</v>
      </c>
      <c r="AR9" s="126">
        <v>3.8232641498525801</v>
      </c>
      <c r="AS9" s="25">
        <v>3.8727572210129999</v>
      </c>
      <c r="AT9" s="25">
        <v>3.9530416221985099</v>
      </c>
    </row>
    <row r="10" spans="1:52" ht="15" customHeight="1" x14ac:dyDescent="0.25">
      <c r="A10" s="33" t="s">
        <v>154</v>
      </c>
      <c r="B10" s="26">
        <v>153860</v>
      </c>
      <c r="C10" s="26">
        <v>153017</v>
      </c>
      <c r="D10" s="26">
        <v>152754</v>
      </c>
      <c r="E10" s="26">
        <v>152690</v>
      </c>
      <c r="F10" s="26">
        <v>151381</v>
      </c>
      <c r="G10" s="26">
        <v>153367</v>
      </c>
      <c r="H10" s="26">
        <v>153589</v>
      </c>
      <c r="I10" s="26">
        <v>157133</v>
      </c>
      <c r="J10" s="26">
        <v>159149</v>
      </c>
      <c r="K10" s="26">
        <v>165419</v>
      </c>
      <c r="L10" s="26">
        <v>168142</v>
      </c>
      <c r="M10" s="26">
        <v>167103</v>
      </c>
      <c r="N10" s="26">
        <v>169119</v>
      </c>
      <c r="O10" s="26">
        <v>169248</v>
      </c>
      <c r="P10" s="26">
        <v>163636</v>
      </c>
      <c r="Q10" s="26">
        <v>159022</v>
      </c>
      <c r="R10" s="26">
        <v>153343</v>
      </c>
      <c r="S10" s="26">
        <v>154811</v>
      </c>
      <c r="T10" s="26">
        <v>151465</v>
      </c>
      <c r="U10" s="26">
        <v>151417</v>
      </c>
      <c r="V10" s="26">
        <v>153770</v>
      </c>
      <c r="W10" s="26">
        <v>160108</v>
      </c>
      <c r="X10" s="26">
        <v>156226</v>
      </c>
      <c r="Y10" s="26">
        <v>157617</v>
      </c>
      <c r="Z10" s="26">
        <v>155631</v>
      </c>
      <c r="AA10" s="26">
        <v>158807</v>
      </c>
      <c r="AB10" s="26">
        <v>148986</v>
      </c>
      <c r="AC10" s="26">
        <v>150051</v>
      </c>
      <c r="AD10" s="26">
        <v>143517</v>
      </c>
      <c r="AE10" s="26">
        <v>149761</v>
      </c>
      <c r="AF10" s="26">
        <v>144683</v>
      </c>
      <c r="AG10" s="26">
        <v>144901</v>
      </c>
      <c r="AH10" s="26">
        <v>148522</v>
      </c>
      <c r="AI10" s="26">
        <v>149562</v>
      </c>
      <c r="AJ10" s="26">
        <v>143403</v>
      </c>
      <c r="AK10" s="26">
        <v>145865</v>
      </c>
      <c r="AL10" s="26">
        <v>138341</v>
      </c>
      <c r="AM10" s="26">
        <v>139301</v>
      </c>
      <c r="AN10" s="26">
        <v>134470</v>
      </c>
      <c r="AO10" s="26">
        <v>132607</v>
      </c>
      <c r="AP10" s="26">
        <v>130195</v>
      </c>
      <c r="AQ10" s="26">
        <v>128839</v>
      </c>
      <c r="AR10" s="131">
        <v>132262</v>
      </c>
      <c r="AS10" s="26">
        <v>131666</v>
      </c>
      <c r="AT10" s="26">
        <v>129640</v>
      </c>
    </row>
    <row r="11" spans="1:52" ht="15" customHeight="1" x14ac:dyDescent="0.25">
      <c r="A11" s="33" t="s">
        <v>155</v>
      </c>
      <c r="B11" s="26">
        <v>44498</v>
      </c>
      <c r="C11" s="26">
        <v>45330</v>
      </c>
      <c r="D11" s="26">
        <v>45913</v>
      </c>
      <c r="E11" s="26">
        <v>46484</v>
      </c>
      <c r="F11" s="26">
        <v>46027</v>
      </c>
      <c r="G11" s="26">
        <v>46648</v>
      </c>
      <c r="H11" s="26">
        <v>46811</v>
      </c>
      <c r="I11" s="26">
        <v>48042</v>
      </c>
      <c r="J11" s="26">
        <v>48562</v>
      </c>
      <c r="K11" s="26">
        <v>50118</v>
      </c>
      <c r="L11" s="26">
        <v>50419</v>
      </c>
      <c r="M11" s="26">
        <v>50041</v>
      </c>
      <c r="N11" s="26">
        <v>50788</v>
      </c>
      <c r="O11" s="26">
        <v>51548</v>
      </c>
      <c r="P11" s="26">
        <v>50439</v>
      </c>
      <c r="Q11" s="26">
        <v>50200</v>
      </c>
      <c r="R11" s="26">
        <v>48569</v>
      </c>
      <c r="S11" s="26">
        <v>49151</v>
      </c>
      <c r="T11" s="26">
        <v>47299</v>
      </c>
      <c r="U11" s="26">
        <v>46953</v>
      </c>
      <c r="V11" s="26">
        <v>47017</v>
      </c>
      <c r="W11" s="26">
        <v>48923</v>
      </c>
      <c r="X11" s="26">
        <v>47311</v>
      </c>
      <c r="Y11" s="26">
        <v>47792</v>
      </c>
      <c r="Z11" s="26">
        <v>46839</v>
      </c>
      <c r="AA11" s="26">
        <v>47931</v>
      </c>
      <c r="AB11" s="26">
        <v>44596</v>
      </c>
      <c r="AC11" s="26">
        <v>45020</v>
      </c>
      <c r="AD11" s="26">
        <v>41942</v>
      </c>
      <c r="AE11" s="26">
        <v>43624</v>
      </c>
      <c r="AF11" s="26">
        <v>41340</v>
      </c>
      <c r="AG11" s="26">
        <v>41220</v>
      </c>
      <c r="AH11" s="26">
        <v>41489</v>
      </c>
      <c r="AI11" s="26">
        <v>42216</v>
      </c>
      <c r="AJ11" s="26">
        <v>40114</v>
      </c>
      <c r="AK11" s="26">
        <v>40301</v>
      </c>
      <c r="AL11" s="26">
        <v>37858</v>
      </c>
      <c r="AM11" s="26">
        <v>38222</v>
      </c>
      <c r="AN11" s="26">
        <v>36215</v>
      </c>
      <c r="AO11" s="26">
        <v>35835</v>
      </c>
      <c r="AP11" s="26">
        <v>35143</v>
      </c>
      <c r="AQ11" s="26">
        <v>34456</v>
      </c>
      <c r="AR11" s="131">
        <v>34594</v>
      </c>
      <c r="AS11" s="26">
        <v>33998</v>
      </c>
      <c r="AT11" s="26">
        <v>32795</v>
      </c>
    </row>
    <row r="12" spans="1:52" ht="15" customHeight="1" x14ac:dyDescent="0.25">
      <c r="A12" s="33" t="s">
        <v>1</v>
      </c>
      <c r="B12" s="26">
        <v>152920</v>
      </c>
      <c r="C12" s="26">
        <v>155568</v>
      </c>
      <c r="D12" s="26">
        <v>157816</v>
      </c>
      <c r="E12" s="26">
        <v>162916</v>
      </c>
      <c r="F12" s="26">
        <v>160803</v>
      </c>
      <c r="G12" s="26">
        <v>163127</v>
      </c>
      <c r="H12" s="26">
        <v>161987</v>
      </c>
      <c r="I12" s="26">
        <v>167605</v>
      </c>
      <c r="J12" s="26">
        <v>168229</v>
      </c>
      <c r="K12" s="26">
        <v>172579</v>
      </c>
      <c r="L12" s="26">
        <v>169459</v>
      </c>
      <c r="M12" s="26">
        <v>169687</v>
      </c>
      <c r="N12" s="26">
        <v>169363</v>
      </c>
      <c r="O12" s="26">
        <v>170524</v>
      </c>
      <c r="P12" s="26">
        <v>166652</v>
      </c>
      <c r="Q12" s="26">
        <v>168564</v>
      </c>
      <c r="R12" s="26">
        <v>165566</v>
      </c>
      <c r="S12" s="26">
        <v>166819</v>
      </c>
      <c r="T12" s="26">
        <v>161401</v>
      </c>
      <c r="U12" s="26">
        <v>158794</v>
      </c>
      <c r="V12" s="26">
        <v>158264</v>
      </c>
      <c r="W12" s="26">
        <v>163247</v>
      </c>
      <c r="X12" s="26">
        <v>157188</v>
      </c>
      <c r="Y12" s="26">
        <v>158291</v>
      </c>
      <c r="Z12" s="26">
        <v>154085</v>
      </c>
      <c r="AA12" s="26">
        <v>157989</v>
      </c>
      <c r="AB12" s="26">
        <v>150110</v>
      </c>
      <c r="AC12" s="26">
        <v>152084</v>
      </c>
      <c r="AD12" s="26">
        <v>141613</v>
      </c>
      <c r="AE12" s="26">
        <v>146711</v>
      </c>
      <c r="AF12" s="26">
        <v>139267</v>
      </c>
      <c r="AG12" s="26">
        <v>136889</v>
      </c>
      <c r="AH12" s="26">
        <v>135480</v>
      </c>
      <c r="AI12" s="26">
        <v>138676</v>
      </c>
      <c r="AJ12" s="26">
        <v>135827</v>
      </c>
      <c r="AK12" s="26">
        <v>136975</v>
      </c>
      <c r="AL12" s="26">
        <v>128773</v>
      </c>
      <c r="AM12" s="26">
        <v>131002</v>
      </c>
      <c r="AN12" s="26">
        <v>125863</v>
      </c>
      <c r="AO12" s="26">
        <v>127046</v>
      </c>
      <c r="AP12" s="26">
        <v>123432</v>
      </c>
      <c r="AQ12" s="26">
        <v>122344</v>
      </c>
      <c r="AR12" s="131">
        <v>120687</v>
      </c>
      <c r="AS12" s="26">
        <v>118579</v>
      </c>
      <c r="AT12" s="26">
        <v>115057</v>
      </c>
    </row>
    <row r="13" spans="1:52" ht="15" customHeight="1" x14ac:dyDescent="0.25">
      <c r="A13" s="33" t="s">
        <v>8</v>
      </c>
      <c r="B13" s="25">
        <v>13.9499149882291</v>
      </c>
      <c r="C13" s="25">
        <v>13.910868559086699</v>
      </c>
      <c r="D13" s="25">
        <v>13.809360267653499</v>
      </c>
      <c r="E13" s="25">
        <v>13.491725797343401</v>
      </c>
      <c r="F13" s="25">
        <v>13.4500413549498</v>
      </c>
      <c r="G13" s="25">
        <v>13.531211877862001</v>
      </c>
      <c r="H13" s="25">
        <v>13.611302141529899</v>
      </c>
      <c r="I13" s="25">
        <v>13.2976999492855</v>
      </c>
      <c r="J13" s="25">
        <v>13.3328736424754</v>
      </c>
      <c r="K13" s="25">
        <v>13.550281320438801</v>
      </c>
      <c r="L13" s="25">
        <v>14.016393345883101</v>
      </c>
      <c r="M13" s="25">
        <v>13.7336920329784</v>
      </c>
      <c r="N13" s="25">
        <v>14.197487054433401</v>
      </c>
      <c r="O13" s="25">
        <v>14.5047031502897</v>
      </c>
      <c r="P13" s="25">
        <v>14.7205434078199</v>
      </c>
      <c r="Q13" s="25">
        <v>14.4827127975131</v>
      </c>
      <c r="R13" s="25">
        <v>14.4575516712368</v>
      </c>
      <c r="S13" s="25">
        <v>14.6345560158016</v>
      </c>
      <c r="T13" s="25">
        <v>14.5656222699983</v>
      </c>
      <c r="U13" s="25">
        <v>14.4405330176203</v>
      </c>
      <c r="V13" s="25">
        <v>14.627988677147</v>
      </c>
      <c r="W13" s="25">
        <v>14.7899379467923</v>
      </c>
      <c r="X13" s="25">
        <v>15.098111815151301</v>
      </c>
      <c r="Y13" s="25">
        <v>15.0191040551895</v>
      </c>
      <c r="Z13" s="25">
        <v>15.4010059382808</v>
      </c>
      <c r="AA13" s="25">
        <v>15.6846932381368</v>
      </c>
      <c r="AB13" s="25">
        <v>15.784098327892901</v>
      </c>
      <c r="AC13" s="25">
        <v>16.0941124641645</v>
      </c>
      <c r="AD13" s="25">
        <v>16.255202559087099</v>
      </c>
      <c r="AE13" s="25">
        <v>16.348201566344699</v>
      </c>
      <c r="AF13" s="25">
        <v>16.444527418555701</v>
      </c>
      <c r="AG13" s="25">
        <v>16.673779485568598</v>
      </c>
      <c r="AH13" s="25">
        <v>17.0893489813995</v>
      </c>
      <c r="AI13" s="25">
        <v>17.1726542444259</v>
      </c>
      <c r="AJ13" s="25">
        <v>17.125166572183701</v>
      </c>
      <c r="AK13" s="25">
        <v>17.235794853075401</v>
      </c>
      <c r="AL13" s="25">
        <v>17.5660581022419</v>
      </c>
      <c r="AM13" s="25">
        <v>17.6643562693699</v>
      </c>
      <c r="AN13" s="25">
        <v>17.7108840564741</v>
      </c>
      <c r="AO13" s="25">
        <v>17.601435700454999</v>
      </c>
      <c r="AP13" s="25">
        <v>18.065282908808101</v>
      </c>
      <c r="AQ13" s="25">
        <v>17.9298453540836</v>
      </c>
      <c r="AR13" s="126">
        <v>18.305161284976801</v>
      </c>
      <c r="AS13" s="25">
        <v>18.420909267239601</v>
      </c>
      <c r="AT13" s="25">
        <v>18.820758406702801</v>
      </c>
    </row>
    <row r="14" spans="1:52" ht="15" customHeight="1" x14ac:dyDescent="0.25">
      <c r="A14" s="30"/>
      <c r="B14" s="27"/>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46"/>
      <c r="AQ14" s="46"/>
      <c r="AR14" s="132"/>
      <c r="AS14" s="28"/>
      <c r="AT14" s="28"/>
    </row>
    <row r="15" spans="1:52" ht="15" customHeight="1" x14ac:dyDescent="0.25">
      <c r="A15" s="34" t="s">
        <v>4</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128"/>
      <c r="AS15" s="28"/>
      <c r="AT15" s="28"/>
    </row>
    <row r="16" spans="1:52" ht="15" customHeight="1" x14ac:dyDescent="0.25">
      <c r="A16" s="33" t="s">
        <v>152</v>
      </c>
      <c r="B16" s="23">
        <v>37.427837089758803</v>
      </c>
      <c r="C16" s="23">
        <v>38.3765886562744</v>
      </c>
      <c r="D16" s="23">
        <v>38.344266277939703</v>
      </c>
      <c r="E16" s="23">
        <v>38.981617573036402</v>
      </c>
      <c r="F16" s="23">
        <v>37.883708342998503</v>
      </c>
      <c r="G16" s="23">
        <v>38.633957288690901</v>
      </c>
      <c r="H16" s="23">
        <v>38.154498169909502</v>
      </c>
      <c r="I16" s="23">
        <v>37.877765279340103</v>
      </c>
      <c r="J16" s="23">
        <v>36.446544944338797</v>
      </c>
      <c r="K16" s="23">
        <v>36.669527562126902</v>
      </c>
      <c r="L16" s="23">
        <v>37.650111511408497</v>
      </c>
      <c r="M16" s="23">
        <v>37.653155329146699</v>
      </c>
      <c r="N16" s="23">
        <v>37.461266766343797</v>
      </c>
      <c r="O16" s="23">
        <v>37.740278455709699</v>
      </c>
      <c r="P16" s="23">
        <v>37.964901784824001</v>
      </c>
      <c r="Q16" s="23">
        <v>37.247302817639103</v>
      </c>
      <c r="R16" s="23">
        <v>36.327882425998801</v>
      </c>
      <c r="S16" s="23">
        <v>37.6898690558236</v>
      </c>
      <c r="T16" s="23">
        <v>39.413497086283598</v>
      </c>
      <c r="U16" s="23">
        <v>40.208675814406</v>
      </c>
      <c r="V16" s="23">
        <v>39.977285633163</v>
      </c>
      <c r="W16" s="23">
        <v>40.196146623078498</v>
      </c>
      <c r="X16" s="23">
        <v>41.419284091799199</v>
      </c>
      <c r="Y16" s="23">
        <v>42.1404402857262</v>
      </c>
      <c r="Z16" s="23">
        <v>41.042097707216101</v>
      </c>
      <c r="AA16" s="23">
        <v>39.992339447589103</v>
      </c>
      <c r="AB16" s="23">
        <v>39.927688474129098</v>
      </c>
      <c r="AC16" s="23">
        <v>40.700937053311499</v>
      </c>
      <c r="AD16" s="23">
        <v>40.343496052100697</v>
      </c>
      <c r="AE16" s="23">
        <v>39.842665432670103</v>
      </c>
      <c r="AF16" s="23">
        <v>41.174168297455999</v>
      </c>
      <c r="AG16" s="23">
        <v>43.1386249301286</v>
      </c>
      <c r="AH16" s="23">
        <v>42.936844454362898</v>
      </c>
      <c r="AI16" s="23">
        <v>42.573529411764703</v>
      </c>
      <c r="AJ16" s="23">
        <v>42.633083520049396</v>
      </c>
      <c r="AK16" s="23">
        <v>43.568363960171602</v>
      </c>
      <c r="AL16" s="23">
        <v>42.702702702702702</v>
      </c>
      <c r="AM16" s="23">
        <v>42.377789133026702</v>
      </c>
      <c r="AN16" s="23">
        <v>41.976343485144803</v>
      </c>
      <c r="AO16" s="23">
        <v>43.347883848927701</v>
      </c>
      <c r="AP16" s="23">
        <v>42.854279414712401</v>
      </c>
      <c r="AQ16" s="23">
        <v>41.944194419441899</v>
      </c>
      <c r="AR16" s="130">
        <v>41.7862838915471</v>
      </c>
      <c r="AS16" s="23">
        <v>42.317154998881698</v>
      </c>
      <c r="AT16" s="23">
        <v>41.641994989751801</v>
      </c>
      <c r="AU16" s="41"/>
      <c r="AV16" s="35"/>
      <c r="AW16" s="35"/>
      <c r="AX16" s="35"/>
      <c r="AY16" s="35"/>
      <c r="AZ16" s="35"/>
    </row>
    <row r="17" spans="1:50" ht="15" customHeight="1" x14ac:dyDescent="0.25">
      <c r="A17" s="33" t="s">
        <v>153</v>
      </c>
      <c r="B17" s="25">
        <v>3.2364375891395101</v>
      </c>
      <c r="C17" s="25">
        <v>3.27024275226408</v>
      </c>
      <c r="D17" s="25">
        <v>3.1857014625904201</v>
      </c>
      <c r="E17" s="25">
        <v>3.1994731677082799</v>
      </c>
      <c r="F17" s="25">
        <v>3.1780283702418601</v>
      </c>
      <c r="G17" s="25">
        <v>3.2317079476705102</v>
      </c>
      <c r="H17" s="25">
        <v>3.1267292739573902</v>
      </c>
      <c r="I17" s="25">
        <v>3.1044347653929898</v>
      </c>
      <c r="J17" s="25">
        <v>3.0362678553338101</v>
      </c>
      <c r="K17" s="25">
        <v>3.0363849140911801</v>
      </c>
      <c r="L17" s="25">
        <v>3.0748419433844001</v>
      </c>
      <c r="M17" s="25">
        <v>3.0749941684161399</v>
      </c>
      <c r="N17" s="25">
        <v>3.0448866265617802</v>
      </c>
      <c r="O17" s="25">
        <v>3.0584467574059202</v>
      </c>
      <c r="P17" s="25">
        <v>3.0483256730137902</v>
      </c>
      <c r="Q17" s="25">
        <v>3.02959786276715</v>
      </c>
      <c r="R17" s="25">
        <v>2.99672364672365</v>
      </c>
      <c r="S17" s="25">
        <v>3.0639262726740801</v>
      </c>
      <c r="T17" s="25">
        <v>3.1426868044515102</v>
      </c>
      <c r="U17" s="25">
        <v>3.2010846891948299</v>
      </c>
      <c r="V17" s="25">
        <v>3.1571691176470602</v>
      </c>
      <c r="W17" s="25">
        <v>3.1883543865720698</v>
      </c>
      <c r="X17" s="25">
        <v>3.1894856278366102</v>
      </c>
      <c r="Y17" s="25">
        <v>3.1772402854877102</v>
      </c>
      <c r="Z17" s="25">
        <v>3.13600823045268</v>
      </c>
      <c r="AA17" s="25">
        <v>3.1064169415771001</v>
      </c>
      <c r="AB17" s="25">
        <v>3.1201664219285399</v>
      </c>
      <c r="AC17" s="25">
        <v>3.1997918834547301</v>
      </c>
      <c r="AD17" s="25">
        <v>3.1658571428571398</v>
      </c>
      <c r="AE17" s="25">
        <v>3.26001742160279</v>
      </c>
      <c r="AF17" s="25">
        <v>3.2701204055766802</v>
      </c>
      <c r="AG17" s="25">
        <v>3.3014253320375802</v>
      </c>
      <c r="AH17" s="25">
        <v>3.3575883575883601</v>
      </c>
      <c r="AI17" s="25">
        <v>3.3702936096718501</v>
      </c>
      <c r="AJ17" s="25">
        <v>3.46013048205872</v>
      </c>
      <c r="AK17" s="25">
        <v>3.4622816796729801</v>
      </c>
      <c r="AL17" s="25">
        <v>3.5452775073028202</v>
      </c>
      <c r="AM17" s="25">
        <v>3.6085209003215399</v>
      </c>
      <c r="AN17" s="25">
        <v>3.6631905924117998</v>
      </c>
      <c r="AO17" s="25">
        <v>3.64448336252189</v>
      </c>
      <c r="AP17" s="25">
        <v>3.7043966323666999</v>
      </c>
      <c r="AQ17" s="25">
        <v>3.70886981402003</v>
      </c>
      <c r="AR17" s="126">
        <v>3.88193384223919</v>
      </c>
      <c r="AS17" s="25">
        <v>3.86310782241015</v>
      </c>
      <c r="AT17" s="25">
        <v>3.8714793546622901</v>
      </c>
    </row>
    <row r="18" spans="1:50" ht="15" customHeight="1" x14ac:dyDescent="0.25">
      <c r="A18" s="33" t="s">
        <v>154</v>
      </c>
      <c r="B18" s="26">
        <v>61269</v>
      </c>
      <c r="C18" s="26">
        <v>61026</v>
      </c>
      <c r="D18" s="26">
        <v>60334</v>
      </c>
      <c r="E18" s="26">
        <v>61945</v>
      </c>
      <c r="F18" s="26">
        <v>62283</v>
      </c>
      <c r="G18" s="26">
        <v>62498</v>
      </c>
      <c r="H18" s="26">
        <v>61928</v>
      </c>
      <c r="I18" s="26">
        <v>62722</v>
      </c>
      <c r="J18" s="26">
        <v>59942</v>
      </c>
      <c r="K18" s="26">
        <v>57081</v>
      </c>
      <c r="L18" s="26">
        <v>53985</v>
      </c>
      <c r="M18" s="26">
        <v>52730</v>
      </c>
      <c r="N18" s="26">
        <v>52640</v>
      </c>
      <c r="O18" s="26">
        <v>49660</v>
      </c>
      <c r="P18" s="26">
        <v>46426</v>
      </c>
      <c r="Q18" s="26">
        <v>43093</v>
      </c>
      <c r="R18" s="26">
        <v>42074</v>
      </c>
      <c r="S18" s="26">
        <v>41890</v>
      </c>
      <c r="T18" s="26">
        <v>39535</v>
      </c>
      <c r="U18" s="26">
        <v>38365</v>
      </c>
      <c r="V18" s="26">
        <v>37785</v>
      </c>
      <c r="W18" s="26">
        <v>36851</v>
      </c>
      <c r="X18" s="26">
        <v>33732</v>
      </c>
      <c r="Y18" s="26">
        <v>32052</v>
      </c>
      <c r="Z18" s="26">
        <v>30482</v>
      </c>
      <c r="AA18" s="26">
        <v>29191</v>
      </c>
      <c r="AB18" s="26">
        <v>25498</v>
      </c>
      <c r="AC18" s="26">
        <v>24600</v>
      </c>
      <c r="AD18" s="26">
        <v>22161</v>
      </c>
      <c r="AE18" s="26">
        <v>22455</v>
      </c>
      <c r="AF18" s="26">
        <v>20641</v>
      </c>
      <c r="AG18" s="26">
        <v>20383</v>
      </c>
      <c r="AH18" s="26">
        <v>19380</v>
      </c>
      <c r="AI18" s="26">
        <v>19514</v>
      </c>
      <c r="AJ18" s="26">
        <v>19093</v>
      </c>
      <c r="AK18" s="26">
        <v>18634</v>
      </c>
      <c r="AL18" s="26">
        <v>18205</v>
      </c>
      <c r="AM18" s="26">
        <v>17956</v>
      </c>
      <c r="AN18" s="26">
        <v>16510</v>
      </c>
      <c r="AO18" s="26">
        <v>16648</v>
      </c>
      <c r="AP18" s="26">
        <v>15840</v>
      </c>
      <c r="AQ18" s="26">
        <v>15555</v>
      </c>
      <c r="AR18" s="131">
        <v>15256</v>
      </c>
      <c r="AS18" s="26">
        <v>14618</v>
      </c>
      <c r="AT18" s="26">
        <v>14158</v>
      </c>
    </row>
    <row r="19" spans="1:50" ht="15" customHeight="1" x14ac:dyDescent="0.25">
      <c r="A19" s="33" t="s">
        <v>155</v>
      </c>
      <c r="B19" s="26">
        <v>18931</v>
      </c>
      <c r="C19" s="26">
        <v>18661</v>
      </c>
      <c r="D19" s="26">
        <v>18939</v>
      </c>
      <c r="E19" s="26">
        <v>19361</v>
      </c>
      <c r="F19" s="26">
        <v>19598</v>
      </c>
      <c r="G19" s="26">
        <v>19339</v>
      </c>
      <c r="H19" s="26">
        <v>19806</v>
      </c>
      <c r="I19" s="26">
        <v>20204</v>
      </c>
      <c r="J19" s="26">
        <v>19742</v>
      </c>
      <c r="K19" s="26">
        <v>18799</v>
      </c>
      <c r="L19" s="26">
        <v>17557</v>
      </c>
      <c r="M19" s="26">
        <v>17148</v>
      </c>
      <c r="N19" s="26">
        <v>17288</v>
      </c>
      <c r="O19" s="26">
        <v>16237</v>
      </c>
      <c r="P19" s="26">
        <v>15230</v>
      </c>
      <c r="Q19" s="26">
        <v>14224</v>
      </c>
      <c r="R19" s="26">
        <v>14040</v>
      </c>
      <c r="S19" s="26">
        <v>13672</v>
      </c>
      <c r="T19" s="26">
        <v>12580</v>
      </c>
      <c r="U19" s="26">
        <v>11985</v>
      </c>
      <c r="V19" s="26">
        <v>11968</v>
      </c>
      <c r="W19" s="26">
        <v>11558</v>
      </c>
      <c r="X19" s="26">
        <v>10576</v>
      </c>
      <c r="Y19" s="26">
        <v>10088</v>
      </c>
      <c r="Z19" s="26">
        <v>9720</v>
      </c>
      <c r="AA19" s="26">
        <v>9397</v>
      </c>
      <c r="AB19" s="26">
        <v>8172</v>
      </c>
      <c r="AC19" s="26">
        <v>7688</v>
      </c>
      <c r="AD19" s="26">
        <v>7000</v>
      </c>
      <c r="AE19" s="26">
        <v>6888</v>
      </c>
      <c r="AF19" s="26">
        <v>6312</v>
      </c>
      <c r="AG19" s="26">
        <v>6174</v>
      </c>
      <c r="AH19" s="26">
        <v>5772</v>
      </c>
      <c r="AI19" s="26">
        <v>5790</v>
      </c>
      <c r="AJ19" s="26">
        <v>5518</v>
      </c>
      <c r="AK19" s="26">
        <v>5382</v>
      </c>
      <c r="AL19" s="26">
        <v>5135</v>
      </c>
      <c r="AM19" s="26">
        <v>4976</v>
      </c>
      <c r="AN19" s="26">
        <v>4507</v>
      </c>
      <c r="AO19" s="26">
        <v>4568</v>
      </c>
      <c r="AP19" s="26">
        <v>4276</v>
      </c>
      <c r="AQ19" s="26">
        <v>4194</v>
      </c>
      <c r="AR19" s="131">
        <v>3930</v>
      </c>
      <c r="AS19" s="26">
        <v>3784</v>
      </c>
      <c r="AT19" s="26">
        <v>3657</v>
      </c>
    </row>
    <row r="20" spans="1:50" ht="15" customHeight="1" x14ac:dyDescent="0.25">
      <c r="A20" s="33" t="s">
        <v>1</v>
      </c>
      <c r="B20" s="26">
        <v>50580</v>
      </c>
      <c r="C20" s="26">
        <v>48626</v>
      </c>
      <c r="D20" s="26">
        <v>49392</v>
      </c>
      <c r="E20" s="26">
        <v>49667</v>
      </c>
      <c r="F20" s="26">
        <v>51732</v>
      </c>
      <c r="G20" s="26">
        <v>50057</v>
      </c>
      <c r="H20" s="26">
        <v>51910</v>
      </c>
      <c r="I20" s="26">
        <v>53340</v>
      </c>
      <c r="J20" s="26">
        <v>54167</v>
      </c>
      <c r="K20" s="26">
        <v>51266</v>
      </c>
      <c r="L20" s="26">
        <v>46632</v>
      </c>
      <c r="M20" s="26">
        <v>45542</v>
      </c>
      <c r="N20" s="26">
        <v>46149</v>
      </c>
      <c r="O20" s="26">
        <v>43023</v>
      </c>
      <c r="P20" s="26">
        <v>40116</v>
      </c>
      <c r="Q20" s="26">
        <v>38188</v>
      </c>
      <c r="R20" s="26">
        <v>38648</v>
      </c>
      <c r="S20" s="26">
        <v>36275</v>
      </c>
      <c r="T20" s="26">
        <v>31918</v>
      </c>
      <c r="U20" s="26">
        <v>29807</v>
      </c>
      <c r="V20" s="26">
        <v>29937</v>
      </c>
      <c r="W20" s="26">
        <v>28754</v>
      </c>
      <c r="X20" s="26">
        <v>25534</v>
      </c>
      <c r="Y20" s="26">
        <v>23939</v>
      </c>
      <c r="Z20" s="26">
        <v>23683</v>
      </c>
      <c r="AA20" s="26">
        <v>23497</v>
      </c>
      <c r="AB20" s="26">
        <v>20467</v>
      </c>
      <c r="AC20" s="26">
        <v>18889</v>
      </c>
      <c r="AD20" s="26">
        <v>17351</v>
      </c>
      <c r="AE20" s="26">
        <v>17288</v>
      </c>
      <c r="AF20" s="26">
        <v>15330</v>
      </c>
      <c r="AG20" s="26">
        <v>14312</v>
      </c>
      <c r="AH20" s="26">
        <v>13443</v>
      </c>
      <c r="AI20" s="26">
        <v>13600</v>
      </c>
      <c r="AJ20" s="26">
        <v>12943</v>
      </c>
      <c r="AK20" s="26">
        <v>12353</v>
      </c>
      <c r="AL20" s="26">
        <v>12025</v>
      </c>
      <c r="AM20" s="26">
        <v>11742</v>
      </c>
      <c r="AN20" s="26">
        <v>10737</v>
      </c>
      <c r="AO20" s="26">
        <v>10538</v>
      </c>
      <c r="AP20" s="26">
        <v>9978</v>
      </c>
      <c r="AQ20" s="26">
        <v>9999</v>
      </c>
      <c r="AR20" s="131">
        <v>9405</v>
      </c>
      <c r="AS20" s="26">
        <v>8942</v>
      </c>
      <c r="AT20" s="26">
        <v>8782</v>
      </c>
      <c r="AU20" s="41"/>
      <c r="AV20" s="41"/>
      <c r="AW20" s="41"/>
      <c r="AX20" s="41"/>
    </row>
    <row r="21" spans="1:50" ht="15" customHeight="1" x14ac:dyDescent="0.25">
      <c r="A21" s="33" t="s">
        <v>8</v>
      </c>
      <c r="B21" s="25">
        <v>2.32026492684856</v>
      </c>
      <c r="C21" s="25">
        <v>2.4631061571998498</v>
      </c>
      <c r="D21" s="25">
        <v>2.4091553287981902</v>
      </c>
      <c r="E21" s="25">
        <v>2.40813820041476</v>
      </c>
      <c r="F21" s="25">
        <v>2.32378411814737</v>
      </c>
      <c r="G21" s="25">
        <v>2.4270731366242502</v>
      </c>
      <c r="H21" s="25">
        <v>2.3492968599499102</v>
      </c>
      <c r="I21" s="25">
        <v>2.4279152605924299</v>
      </c>
      <c r="J21" s="25">
        <v>2.42237893920653</v>
      </c>
      <c r="K21" s="25">
        <v>2.53854406429212</v>
      </c>
      <c r="L21" s="25">
        <v>2.7005275347400901</v>
      </c>
      <c r="M21" s="25">
        <v>2.6904615519739998</v>
      </c>
      <c r="N21" s="25">
        <v>2.7266246289193701</v>
      </c>
      <c r="O21" s="25">
        <v>2.8516142528414998</v>
      </c>
      <c r="P21" s="25">
        <v>2.9425416292750999</v>
      </c>
      <c r="Q21" s="25">
        <v>2.901487378234</v>
      </c>
      <c r="R21" s="25">
        <v>2.7963413371972701</v>
      </c>
      <c r="S21" s="25">
        <v>3.0318125430737402</v>
      </c>
      <c r="T21" s="25">
        <v>3.2628924118052498</v>
      </c>
      <c r="U21" s="25">
        <v>3.4071191330895401</v>
      </c>
      <c r="V21" s="25">
        <v>3.3182349600828398</v>
      </c>
      <c r="W21" s="25">
        <v>3.43482645892745</v>
      </c>
      <c r="X21" s="25">
        <v>3.4595049737604802</v>
      </c>
      <c r="Y21" s="25">
        <v>3.4617151927816501</v>
      </c>
      <c r="Z21" s="25">
        <v>3.4513364016383101</v>
      </c>
      <c r="AA21" s="25">
        <v>3.4602289653998399</v>
      </c>
      <c r="AB21" s="25">
        <v>3.4919626716177299</v>
      </c>
      <c r="AC21" s="25">
        <v>3.5685848906771098</v>
      </c>
      <c r="AD21" s="25">
        <v>3.5071177453749098</v>
      </c>
      <c r="AE21" s="25">
        <v>3.5451180009255001</v>
      </c>
      <c r="AF21" s="25">
        <v>3.5240704500978501</v>
      </c>
      <c r="AG21" s="25">
        <v>3.5890860816098402</v>
      </c>
      <c r="AH21" s="25">
        <v>3.6262738971955701</v>
      </c>
      <c r="AI21" s="25">
        <v>3.5527205882352901</v>
      </c>
      <c r="AJ21" s="25">
        <v>3.5168817121223799</v>
      </c>
      <c r="AK21" s="25">
        <v>3.5952400226665602</v>
      </c>
      <c r="AL21" s="25">
        <v>3.5889397089397099</v>
      </c>
      <c r="AM21" s="25">
        <v>3.4767501277465498</v>
      </c>
      <c r="AN21" s="25">
        <v>3.5563937785228599</v>
      </c>
      <c r="AO21" s="25">
        <v>3.62630480167015</v>
      </c>
      <c r="AP21" s="25">
        <v>3.5497093605933099</v>
      </c>
      <c r="AQ21" s="25">
        <v>3.5047504750475</v>
      </c>
      <c r="AR21" s="126">
        <v>3.5921318447634198</v>
      </c>
      <c r="AS21" s="25">
        <v>3.6150749273093301</v>
      </c>
      <c r="AT21" s="25">
        <v>3.6741061261671599</v>
      </c>
    </row>
    <row r="22" spans="1:50" ht="15" customHeight="1" x14ac:dyDescent="0.25">
      <c r="A22" s="42"/>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128"/>
      <c r="AS22" s="24"/>
      <c r="AT22" s="24"/>
    </row>
    <row r="23" spans="1:50" ht="15" customHeight="1" x14ac:dyDescent="0.25">
      <c r="A23" s="44" t="s">
        <v>3</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129"/>
      <c r="AS23" s="29"/>
      <c r="AT23" s="29"/>
    </row>
    <row r="24" spans="1:50" ht="15" customHeight="1" x14ac:dyDescent="0.25">
      <c r="A24" s="33" t="s">
        <v>152</v>
      </c>
      <c r="B24" s="23">
        <v>31.169041769041801</v>
      </c>
      <c r="C24" s="23">
        <v>31.338335112686998</v>
      </c>
      <c r="D24" s="23">
        <v>31.298019381491098</v>
      </c>
      <c r="E24" s="23">
        <v>30.9737843571687</v>
      </c>
      <c r="F24" s="23">
        <v>30.877267273625499</v>
      </c>
      <c r="G24" s="23">
        <v>30.953073401381001</v>
      </c>
      <c r="H24" s="23">
        <v>31.144429328134599</v>
      </c>
      <c r="I24" s="23">
        <v>30.8882301025142</v>
      </c>
      <c r="J24" s="23">
        <v>30.712782604003699</v>
      </c>
      <c r="K24" s="23">
        <v>30.787821930353601</v>
      </c>
      <c r="L24" s="23">
        <v>31.457117603232</v>
      </c>
      <c r="M24" s="23">
        <v>31.2174474629348</v>
      </c>
      <c r="N24" s="23">
        <v>31.5880322209436</v>
      </c>
      <c r="O24" s="23">
        <v>31.7424267257325</v>
      </c>
      <c r="P24" s="23">
        <v>31.759750058036101</v>
      </c>
      <c r="Q24" s="23">
        <v>31.1600371459526</v>
      </c>
      <c r="R24" s="23">
        <v>30.6585248807623</v>
      </c>
      <c r="S24" s="23">
        <v>30.932967000502199</v>
      </c>
      <c r="T24" s="23">
        <v>30.9741929143023</v>
      </c>
      <c r="U24" s="23">
        <v>31.250099416227901</v>
      </c>
      <c r="V24" s="23">
        <v>31.3414912779422</v>
      </c>
      <c r="W24" s="23">
        <v>31.500356768975202</v>
      </c>
      <c r="X24" s="23">
        <v>31.6803668961592</v>
      </c>
      <c r="Y24" s="23">
        <v>31.762058936508801</v>
      </c>
      <c r="Z24" s="23">
        <v>31.816187390306499</v>
      </c>
      <c r="AA24" s="23">
        <v>31.588111479673401</v>
      </c>
      <c r="AB24" s="23">
        <v>30.935002960539801</v>
      </c>
      <c r="AC24" s="23">
        <v>30.828259432775901</v>
      </c>
      <c r="AD24" s="23">
        <v>30.788102966709399</v>
      </c>
      <c r="AE24" s="23">
        <v>30.800187806023199</v>
      </c>
      <c r="AF24" s="23">
        <v>30.823366559506301</v>
      </c>
      <c r="AG24" s="23">
        <v>31.345030786833401</v>
      </c>
      <c r="AH24" s="23">
        <v>31.735192011979301</v>
      </c>
      <c r="AI24" s="23">
        <v>31.525650791983001</v>
      </c>
      <c r="AJ24" s="23">
        <v>30.6728507091483</v>
      </c>
      <c r="AK24" s="23">
        <v>30.5923872281153</v>
      </c>
      <c r="AL24" s="23">
        <v>30.535234875495401</v>
      </c>
      <c r="AM24" s="23">
        <v>30.262567953819399</v>
      </c>
      <c r="AN24" s="23">
        <v>29.811127379209399</v>
      </c>
      <c r="AO24" s="23">
        <v>29.366060006977602</v>
      </c>
      <c r="AP24" s="23">
        <v>29.547260325312902</v>
      </c>
      <c r="AQ24" s="23">
        <v>29.2044157983422</v>
      </c>
      <c r="AR24" s="130">
        <v>29.612889339851801</v>
      </c>
      <c r="AS24" s="23">
        <v>29.628061260498299</v>
      </c>
      <c r="AT24" s="23">
        <v>29.434992207624401</v>
      </c>
      <c r="AU24" s="40"/>
      <c r="AV24" s="35"/>
    </row>
    <row r="25" spans="1:50" ht="15" customHeight="1" x14ac:dyDescent="0.25">
      <c r="A25" s="33" t="s">
        <v>153</v>
      </c>
      <c r="B25" s="25">
        <v>3.3916505068659402</v>
      </c>
      <c r="C25" s="25">
        <v>3.3448922504727201</v>
      </c>
      <c r="D25" s="25">
        <v>3.2857583420711798</v>
      </c>
      <c r="E25" s="25">
        <v>3.2597008125142399</v>
      </c>
      <c r="F25" s="25">
        <v>3.2558323809523801</v>
      </c>
      <c r="G25" s="25">
        <v>3.2713261703062702</v>
      </c>
      <c r="H25" s="25">
        <v>3.23516519807256</v>
      </c>
      <c r="I25" s="25">
        <v>3.2215074876183198</v>
      </c>
      <c r="J25" s="25">
        <v>3.2075866713516001</v>
      </c>
      <c r="K25" s="25">
        <v>3.2285212647097201</v>
      </c>
      <c r="L25" s="25">
        <v>3.26772684476874</v>
      </c>
      <c r="M25" s="25">
        <v>3.27185997707958</v>
      </c>
      <c r="N25" s="25">
        <v>3.2575210059345401</v>
      </c>
      <c r="O25" s="25">
        <v>3.2294460426348</v>
      </c>
      <c r="P25" s="25">
        <v>3.19880004263808</v>
      </c>
      <c r="Q25" s="25">
        <v>3.1372625108655199</v>
      </c>
      <c r="R25" s="25">
        <v>3.1212285773610802</v>
      </c>
      <c r="S25" s="25">
        <v>3.13103481209111</v>
      </c>
      <c r="T25" s="25">
        <v>3.1897660281567801</v>
      </c>
      <c r="U25" s="25">
        <v>3.2200278258508899</v>
      </c>
      <c r="V25" s="25">
        <v>3.2475205560735798</v>
      </c>
      <c r="W25" s="25">
        <v>3.25654337725897</v>
      </c>
      <c r="X25" s="25">
        <v>3.2815312591773602</v>
      </c>
      <c r="Y25" s="25">
        <v>3.2769350380096798</v>
      </c>
      <c r="Z25" s="25">
        <v>3.2905991972984001</v>
      </c>
      <c r="AA25" s="25">
        <v>3.2793399385989401</v>
      </c>
      <c r="AB25" s="25">
        <v>3.3066252274105499</v>
      </c>
      <c r="AC25" s="25">
        <v>3.3135577141989798</v>
      </c>
      <c r="AD25" s="25">
        <v>3.3851906338114501</v>
      </c>
      <c r="AE25" s="25">
        <v>3.4094076655052299</v>
      </c>
      <c r="AF25" s="25">
        <v>3.46940317300428</v>
      </c>
      <c r="AG25" s="25">
        <v>3.4874456682280499</v>
      </c>
      <c r="AH25" s="25">
        <v>3.55265440849749</v>
      </c>
      <c r="AI25" s="25">
        <v>3.52197641961421</v>
      </c>
      <c r="AJ25" s="25">
        <v>3.5610098176718101</v>
      </c>
      <c r="AK25" s="25">
        <v>3.60087997723442</v>
      </c>
      <c r="AL25" s="25">
        <v>3.6411974042285999</v>
      </c>
      <c r="AM25" s="25">
        <v>3.6403768692995002</v>
      </c>
      <c r="AN25" s="25">
        <v>3.7075782132508199</v>
      </c>
      <c r="AO25" s="25">
        <v>3.6941563745266399</v>
      </c>
      <c r="AP25" s="25">
        <v>3.7046855577259699</v>
      </c>
      <c r="AQ25" s="25">
        <v>3.7359379042690799</v>
      </c>
      <c r="AR25" s="126">
        <v>3.8292492991381999</v>
      </c>
      <c r="AS25" s="25">
        <v>3.8717907998517802</v>
      </c>
      <c r="AT25" s="25">
        <v>3.9448589926478701</v>
      </c>
    </row>
    <row r="26" spans="1:50" ht="15" customHeight="1" x14ac:dyDescent="0.25">
      <c r="A26" s="33" t="s">
        <v>154</v>
      </c>
      <c r="B26" s="26">
        <v>215129</v>
      </c>
      <c r="C26" s="26">
        <v>214043</v>
      </c>
      <c r="D26" s="26">
        <v>213088</v>
      </c>
      <c r="E26" s="26">
        <v>214635</v>
      </c>
      <c r="F26" s="26">
        <v>213664</v>
      </c>
      <c r="G26" s="26">
        <v>215865</v>
      </c>
      <c r="H26" s="26">
        <v>215517</v>
      </c>
      <c r="I26" s="26">
        <v>219855</v>
      </c>
      <c r="J26" s="26">
        <v>219091</v>
      </c>
      <c r="K26" s="26">
        <v>222500</v>
      </c>
      <c r="L26" s="26">
        <v>222127</v>
      </c>
      <c r="M26" s="26">
        <v>219833</v>
      </c>
      <c r="N26" s="26">
        <v>221759</v>
      </c>
      <c r="O26" s="26">
        <v>218908</v>
      </c>
      <c r="P26" s="26">
        <v>210062</v>
      </c>
      <c r="Q26" s="26">
        <v>202115</v>
      </c>
      <c r="R26" s="26">
        <v>195417</v>
      </c>
      <c r="S26" s="26">
        <v>196701</v>
      </c>
      <c r="T26" s="26">
        <v>191000</v>
      </c>
      <c r="U26" s="26">
        <v>189782</v>
      </c>
      <c r="V26" s="26">
        <v>191555</v>
      </c>
      <c r="W26" s="26">
        <v>196959</v>
      </c>
      <c r="X26" s="26">
        <v>189958</v>
      </c>
      <c r="Y26" s="26">
        <v>189669</v>
      </c>
      <c r="Z26" s="26">
        <v>186113</v>
      </c>
      <c r="AA26" s="26">
        <v>187998</v>
      </c>
      <c r="AB26" s="26">
        <v>174484</v>
      </c>
      <c r="AC26" s="26">
        <v>174651</v>
      </c>
      <c r="AD26" s="26">
        <v>165678</v>
      </c>
      <c r="AE26" s="26">
        <v>172216</v>
      </c>
      <c r="AF26" s="26">
        <v>165324</v>
      </c>
      <c r="AG26" s="26">
        <v>165284</v>
      </c>
      <c r="AH26" s="26">
        <v>167902</v>
      </c>
      <c r="AI26" s="26">
        <v>169076</v>
      </c>
      <c r="AJ26" s="26">
        <v>162496</v>
      </c>
      <c r="AK26" s="26">
        <v>164499</v>
      </c>
      <c r="AL26" s="26">
        <v>156546</v>
      </c>
      <c r="AM26" s="26">
        <v>157257</v>
      </c>
      <c r="AN26" s="26">
        <v>150980</v>
      </c>
      <c r="AO26" s="26">
        <v>149255</v>
      </c>
      <c r="AP26" s="26">
        <v>146035</v>
      </c>
      <c r="AQ26" s="26">
        <v>144394</v>
      </c>
      <c r="AR26" s="131">
        <v>147518</v>
      </c>
      <c r="AS26" s="26">
        <v>146284</v>
      </c>
      <c r="AT26" s="26">
        <v>143798</v>
      </c>
    </row>
    <row r="27" spans="1:50" ht="15" customHeight="1" x14ac:dyDescent="0.25">
      <c r="A27" s="33" t="s">
        <v>155</v>
      </c>
      <c r="B27" s="26">
        <v>63429</v>
      </c>
      <c r="C27" s="26">
        <v>63991</v>
      </c>
      <c r="D27" s="26">
        <v>64852</v>
      </c>
      <c r="E27" s="26">
        <v>65845</v>
      </c>
      <c r="F27" s="26">
        <v>65625</v>
      </c>
      <c r="G27" s="26">
        <v>65987</v>
      </c>
      <c r="H27" s="26">
        <v>66617</v>
      </c>
      <c r="I27" s="26">
        <v>68246</v>
      </c>
      <c r="J27" s="26">
        <v>68304</v>
      </c>
      <c r="K27" s="26">
        <v>68917</v>
      </c>
      <c r="L27" s="26">
        <v>67976</v>
      </c>
      <c r="M27" s="26">
        <v>67189</v>
      </c>
      <c r="N27" s="26">
        <v>68076</v>
      </c>
      <c r="O27" s="26">
        <v>67785</v>
      </c>
      <c r="P27" s="26">
        <v>65669</v>
      </c>
      <c r="Q27" s="26">
        <v>64424</v>
      </c>
      <c r="R27" s="26">
        <v>62609</v>
      </c>
      <c r="S27" s="26">
        <v>62823</v>
      </c>
      <c r="T27" s="26">
        <v>59879</v>
      </c>
      <c r="U27" s="26">
        <v>58938</v>
      </c>
      <c r="V27" s="26">
        <v>58985</v>
      </c>
      <c r="W27" s="26">
        <v>60481</v>
      </c>
      <c r="X27" s="26">
        <v>57887</v>
      </c>
      <c r="Y27" s="26">
        <v>57880</v>
      </c>
      <c r="Z27" s="26">
        <v>56559</v>
      </c>
      <c r="AA27" s="26">
        <v>57328</v>
      </c>
      <c r="AB27" s="26">
        <v>52768</v>
      </c>
      <c r="AC27" s="26">
        <v>52708</v>
      </c>
      <c r="AD27" s="26">
        <v>48942</v>
      </c>
      <c r="AE27" s="26">
        <v>50512</v>
      </c>
      <c r="AF27" s="26">
        <v>47652</v>
      </c>
      <c r="AG27" s="26">
        <v>47394</v>
      </c>
      <c r="AH27" s="26">
        <v>47261</v>
      </c>
      <c r="AI27" s="26">
        <v>48006</v>
      </c>
      <c r="AJ27" s="26">
        <v>45632</v>
      </c>
      <c r="AK27" s="26">
        <v>45683</v>
      </c>
      <c r="AL27" s="26">
        <v>42993</v>
      </c>
      <c r="AM27" s="26">
        <v>43198</v>
      </c>
      <c r="AN27" s="26">
        <v>40722</v>
      </c>
      <c r="AO27" s="26">
        <v>40403</v>
      </c>
      <c r="AP27" s="26">
        <v>39419</v>
      </c>
      <c r="AQ27" s="26">
        <v>38650</v>
      </c>
      <c r="AR27" s="131">
        <v>38524</v>
      </c>
      <c r="AS27" s="26">
        <v>37782</v>
      </c>
      <c r="AT27" s="26">
        <v>36452</v>
      </c>
    </row>
    <row r="28" spans="1:50" ht="15" customHeight="1" x14ac:dyDescent="0.25">
      <c r="A28" s="33" t="s">
        <v>1</v>
      </c>
      <c r="B28" s="26">
        <v>203500</v>
      </c>
      <c r="C28" s="26">
        <v>204194</v>
      </c>
      <c r="D28" s="26">
        <v>207208</v>
      </c>
      <c r="E28" s="26">
        <v>212583</v>
      </c>
      <c r="F28" s="26">
        <v>212535</v>
      </c>
      <c r="G28" s="26">
        <v>213184</v>
      </c>
      <c r="H28" s="26">
        <v>213897</v>
      </c>
      <c r="I28" s="26">
        <v>220945</v>
      </c>
      <c r="J28" s="26">
        <v>222396</v>
      </c>
      <c r="K28" s="26">
        <v>223845</v>
      </c>
      <c r="L28" s="26">
        <v>216091</v>
      </c>
      <c r="M28" s="26">
        <v>215229</v>
      </c>
      <c r="N28" s="26">
        <v>215512</v>
      </c>
      <c r="O28" s="26">
        <v>213547</v>
      </c>
      <c r="P28" s="26">
        <v>206768</v>
      </c>
      <c r="Q28" s="26">
        <v>206752</v>
      </c>
      <c r="R28" s="26">
        <v>204214</v>
      </c>
      <c r="S28" s="26">
        <v>203094</v>
      </c>
      <c r="T28" s="26">
        <v>193319</v>
      </c>
      <c r="U28" s="26">
        <v>188601</v>
      </c>
      <c r="V28" s="26">
        <v>188201</v>
      </c>
      <c r="W28" s="26">
        <v>192001</v>
      </c>
      <c r="X28" s="26">
        <v>182722</v>
      </c>
      <c r="Y28" s="26">
        <v>182230</v>
      </c>
      <c r="Z28" s="26">
        <v>177768</v>
      </c>
      <c r="AA28" s="26">
        <v>181486</v>
      </c>
      <c r="AB28" s="26">
        <v>170577</v>
      </c>
      <c r="AC28" s="26">
        <v>170973</v>
      </c>
      <c r="AD28" s="26">
        <v>158964</v>
      </c>
      <c r="AE28" s="26">
        <v>163999</v>
      </c>
      <c r="AF28" s="26">
        <v>154597</v>
      </c>
      <c r="AG28" s="26">
        <v>151201</v>
      </c>
      <c r="AH28" s="26">
        <v>148923</v>
      </c>
      <c r="AI28" s="26">
        <v>152276</v>
      </c>
      <c r="AJ28" s="26">
        <v>148770</v>
      </c>
      <c r="AK28" s="26">
        <v>149328</v>
      </c>
      <c r="AL28" s="26">
        <v>140798</v>
      </c>
      <c r="AM28" s="26">
        <v>142744</v>
      </c>
      <c r="AN28" s="26">
        <v>136600</v>
      </c>
      <c r="AO28" s="26">
        <v>137584</v>
      </c>
      <c r="AP28" s="26">
        <v>133410</v>
      </c>
      <c r="AQ28" s="26">
        <v>132343</v>
      </c>
      <c r="AR28" s="131">
        <v>130092</v>
      </c>
      <c r="AS28" s="26">
        <v>127521</v>
      </c>
      <c r="AT28" s="26">
        <v>123839</v>
      </c>
    </row>
    <row r="29" spans="1:50" ht="15" customHeight="1" x14ac:dyDescent="0.25">
      <c r="A29" s="38" t="s">
        <v>8</v>
      </c>
      <c r="B29" s="125">
        <v>11.059361179361201</v>
      </c>
      <c r="C29" s="125">
        <v>11.1847409816155</v>
      </c>
      <c r="D29" s="125">
        <v>11.091902822284901</v>
      </c>
      <c r="E29" s="125">
        <v>10.9022029042774</v>
      </c>
      <c r="F29" s="125">
        <v>10.741858987931399</v>
      </c>
      <c r="G29" s="125">
        <v>10.923887346142299</v>
      </c>
      <c r="H29" s="125">
        <v>10.878160984025</v>
      </c>
      <c r="I29" s="125">
        <v>10.673543189481499</v>
      </c>
      <c r="J29" s="125">
        <v>10.6755022572348</v>
      </c>
      <c r="K29" s="125">
        <v>11.028323170050699</v>
      </c>
      <c r="L29" s="125">
        <v>11.574452429763401</v>
      </c>
      <c r="M29" s="125">
        <v>11.3969678807224</v>
      </c>
      <c r="N29" s="125">
        <v>11.741155944912601</v>
      </c>
      <c r="O29" s="125">
        <v>12.156972469760801</v>
      </c>
      <c r="P29" s="125">
        <v>12.4354397198793</v>
      </c>
      <c r="Q29" s="125">
        <v>12.3436097353351</v>
      </c>
      <c r="R29" s="125">
        <v>12.250639035521599</v>
      </c>
      <c r="S29" s="125">
        <v>12.562168257063201</v>
      </c>
      <c r="T29" s="125">
        <v>12.6994811684315</v>
      </c>
      <c r="U29" s="125">
        <v>12.696783155974799</v>
      </c>
      <c r="V29" s="125">
        <v>12.828954150084201</v>
      </c>
      <c r="W29" s="125">
        <v>13.089400576038701</v>
      </c>
      <c r="X29" s="125">
        <v>13.471705651207801</v>
      </c>
      <c r="Y29" s="125">
        <v>13.500845085880499</v>
      </c>
      <c r="Z29" s="125">
        <v>13.809020746141</v>
      </c>
      <c r="AA29" s="125">
        <v>14.1019913381748</v>
      </c>
      <c r="AB29" s="125">
        <v>14.3092034682284</v>
      </c>
      <c r="AC29" s="125">
        <v>14.7102992870219</v>
      </c>
      <c r="AD29" s="125">
        <v>14.863742734203999</v>
      </c>
      <c r="AE29" s="125">
        <v>14.9985609668352</v>
      </c>
      <c r="AF29" s="125">
        <v>15.163321409859201</v>
      </c>
      <c r="AG29" s="125">
        <v>15.435241830411201</v>
      </c>
      <c r="AH29" s="125">
        <v>15.8740624349496</v>
      </c>
      <c r="AI29" s="125">
        <v>15.956237358480699</v>
      </c>
      <c r="AJ29" s="125">
        <v>15.9412448746387</v>
      </c>
      <c r="AK29" s="125">
        <v>16.107394460516399</v>
      </c>
      <c r="AL29" s="125">
        <v>16.372327731927999</v>
      </c>
      <c r="AM29" s="125">
        <v>16.497295858319799</v>
      </c>
      <c r="AN29" s="125">
        <v>16.598316251830202</v>
      </c>
      <c r="AO29" s="125">
        <v>16.5310355855332</v>
      </c>
      <c r="AP29" s="125">
        <v>16.979634210329099</v>
      </c>
      <c r="AQ29" s="125">
        <v>16.839976424895902</v>
      </c>
      <c r="AR29" s="134">
        <v>17.241482950527299</v>
      </c>
      <c r="AS29" s="125">
        <v>17.3826977517428</v>
      </c>
      <c r="AT29" s="125">
        <v>17.746638780997898</v>
      </c>
    </row>
    <row r="30" spans="1:50" ht="15" customHeight="1" x14ac:dyDescent="0.25"/>
    <row r="31" spans="1:50" ht="37.5" customHeight="1" x14ac:dyDescent="0.25">
      <c r="A31" s="179"/>
      <c r="B31" s="179"/>
      <c r="C31" s="179"/>
      <c r="D31" s="179"/>
      <c r="E31" s="179"/>
      <c r="F31" s="179"/>
      <c r="G31" s="179"/>
      <c r="H31" s="179"/>
      <c r="I31" s="179"/>
      <c r="J31" s="179"/>
    </row>
    <row r="32" spans="1:50" ht="37.5" customHeight="1" x14ac:dyDescent="0.25">
      <c r="A32" s="178"/>
      <c r="B32" s="178"/>
      <c r="C32" s="178"/>
      <c r="D32" s="178"/>
      <c r="E32" s="178"/>
      <c r="F32" s="178"/>
      <c r="G32" s="178"/>
      <c r="H32" s="178"/>
      <c r="I32" s="178"/>
      <c r="J32" s="178"/>
    </row>
    <row r="33" spans="1:10" ht="37.5" customHeight="1" x14ac:dyDescent="0.25">
      <c r="A33" s="178"/>
      <c r="B33" s="178"/>
      <c r="C33" s="178"/>
      <c r="D33" s="178"/>
      <c r="E33" s="178"/>
      <c r="F33" s="178"/>
      <c r="G33" s="178"/>
      <c r="H33" s="178"/>
      <c r="I33" s="178"/>
      <c r="J33" s="178"/>
    </row>
    <row r="34" spans="1:10" ht="37.5" customHeight="1" x14ac:dyDescent="0.25">
      <c r="A34" s="178"/>
      <c r="B34" s="178"/>
      <c r="C34" s="178"/>
      <c r="D34" s="178"/>
      <c r="E34" s="178"/>
      <c r="F34" s="178"/>
      <c r="G34" s="178"/>
      <c r="H34" s="178"/>
      <c r="I34" s="178"/>
      <c r="J34" s="178"/>
    </row>
    <row r="35" spans="1:10" ht="37.5" customHeight="1" x14ac:dyDescent="0.25">
      <c r="A35" s="178"/>
      <c r="B35" s="178"/>
      <c r="C35" s="178"/>
      <c r="D35" s="178"/>
      <c r="E35" s="178"/>
      <c r="F35" s="178"/>
      <c r="G35" s="178"/>
      <c r="H35" s="178"/>
      <c r="I35" s="178"/>
      <c r="J35" s="178"/>
    </row>
    <row r="36" spans="1:10" ht="37.5" customHeight="1" x14ac:dyDescent="0.25">
      <c r="A36" s="178"/>
      <c r="B36" s="178"/>
      <c r="C36" s="178"/>
      <c r="D36" s="178"/>
      <c r="E36" s="178"/>
      <c r="F36" s="178"/>
      <c r="G36" s="178"/>
      <c r="H36" s="178"/>
      <c r="I36" s="178"/>
      <c r="J36" s="178"/>
    </row>
    <row r="37" spans="1:10" ht="37.5" customHeight="1" x14ac:dyDescent="0.25">
      <c r="A37" s="178"/>
      <c r="B37" s="178"/>
      <c r="C37" s="178"/>
      <c r="D37" s="178"/>
      <c r="E37" s="178"/>
      <c r="F37" s="178"/>
      <c r="G37" s="178"/>
      <c r="H37" s="178"/>
      <c r="I37" s="178"/>
      <c r="J37" s="178"/>
    </row>
    <row r="38" spans="1:10" ht="37.5" customHeight="1" x14ac:dyDescent="0.25">
      <c r="A38" s="178"/>
      <c r="B38" s="178"/>
      <c r="C38" s="178"/>
      <c r="D38" s="178"/>
      <c r="E38" s="178"/>
      <c r="F38" s="178"/>
      <c r="G38" s="178"/>
      <c r="H38" s="178"/>
      <c r="I38" s="178"/>
      <c r="J38" s="178"/>
    </row>
    <row r="39" spans="1:10" ht="37.5" customHeight="1" x14ac:dyDescent="0.25">
      <c r="A39" s="178"/>
      <c r="B39" s="178"/>
      <c r="C39" s="178"/>
      <c r="D39" s="178"/>
      <c r="E39" s="178"/>
      <c r="F39" s="178"/>
      <c r="G39" s="178"/>
      <c r="H39" s="178"/>
      <c r="I39" s="178"/>
      <c r="J39" s="178"/>
    </row>
    <row r="40" spans="1:10" ht="15" customHeight="1" x14ac:dyDescent="0.25"/>
    <row r="41" spans="1:10" ht="15" customHeight="1" x14ac:dyDescent="0.25"/>
    <row r="42" spans="1:10" ht="15" customHeight="1" x14ac:dyDescent="0.25"/>
    <row r="43" spans="1:10" ht="15" customHeight="1" x14ac:dyDescent="0.25"/>
    <row r="44" spans="1:10" ht="15" customHeight="1" x14ac:dyDescent="0.25"/>
    <row r="45" spans="1:10" ht="15" customHeight="1" x14ac:dyDescent="0.25"/>
    <row r="46" spans="1:10" ht="15" customHeight="1" x14ac:dyDescent="0.25"/>
    <row r="47" spans="1:10" ht="15" customHeight="1" x14ac:dyDescent="0.25"/>
    <row r="48" spans="1:10"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sheetData>
  <mergeCells count="10">
    <mergeCell ref="AR3:AT3"/>
    <mergeCell ref="A37:J37"/>
    <mergeCell ref="A38:J38"/>
    <mergeCell ref="A39:J39"/>
    <mergeCell ref="A31:J31"/>
    <mergeCell ref="A32:J32"/>
    <mergeCell ref="A33:J33"/>
    <mergeCell ref="A34:J34"/>
    <mergeCell ref="A35:J35"/>
    <mergeCell ref="A36:J36"/>
  </mergeCells>
  <hyperlinks>
    <hyperlink ref="A1" location="Contents!A1" display="Return to contents page"/>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00"/>
  <sheetViews>
    <sheetView showGridLines="0" zoomScaleNormal="100" workbookViewId="0">
      <pane xSplit="1" ySplit="4" topLeftCell="B5" activePane="bottomRight" state="frozen"/>
      <selection activeCell="A39" sqref="A39"/>
      <selection pane="topRight" activeCell="A39" sqref="A39"/>
      <selection pane="bottomLeft" activeCell="A39" sqref="A39"/>
      <selection pane="bottomRight" activeCell="A2" sqref="A2"/>
    </sheetView>
  </sheetViews>
  <sheetFormatPr defaultRowHeight="13.2" x14ac:dyDescent="0.25"/>
  <cols>
    <col min="1" max="1" width="56.6640625" customWidth="1"/>
    <col min="2" max="100" width="9.6640625" customWidth="1"/>
  </cols>
  <sheetData>
    <row r="1" spans="1:47" ht="15" customHeight="1" x14ac:dyDescent="0.25">
      <c r="A1" s="47" t="s">
        <v>6</v>
      </c>
      <c r="AU1" s="10"/>
    </row>
    <row r="2" spans="1:47" ht="18" customHeight="1" x14ac:dyDescent="0.3">
      <c r="A2" s="45" t="s">
        <v>240</v>
      </c>
      <c r="AU2" s="10"/>
    </row>
    <row r="3" spans="1:47" ht="27" customHeight="1" x14ac:dyDescent="0.25">
      <c r="A3" s="55"/>
      <c r="AR3" s="176" t="s">
        <v>238</v>
      </c>
      <c r="AS3" s="177"/>
      <c r="AT3" s="177"/>
      <c r="AU3" s="37"/>
    </row>
    <row r="4" spans="1:47" ht="30" customHeight="1" x14ac:dyDescent="0.25">
      <c r="A4" s="52"/>
      <c r="B4" s="124" t="s">
        <v>193</v>
      </c>
      <c r="C4" s="124" t="s">
        <v>194</v>
      </c>
      <c r="D4" s="124" t="s">
        <v>195</v>
      </c>
      <c r="E4" s="124" t="s">
        <v>196</v>
      </c>
      <c r="F4" s="124" t="s">
        <v>197</v>
      </c>
      <c r="G4" s="124" t="s">
        <v>198</v>
      </c>
      <c r="H4" s="124" t="s">
        <v>199</v>
      </c>
      <c r="I4" s="124" t="s">
        <v>200</v>
      </c>
      <c r="J4" s="124" t="s">
        <v>201</v>
      </c>
      <c r="K4" s="124" t="s">
        <v>202</v>
      </c>
      <c r="L4" s="124" t="s">
        <v>203</v>
      </c>
      <c r="M4" s="124" t="s">
        <v>204</v>
      </c>
      <c r="N4" s="124" t="s">
        <v>205</v>
      </c>
      <c r="O4" s="124" t="s">
        <v>206</v>
      </c>
      <c r="P4" s="124" t="s">
        <v>207</v>
      </c>
      <c r="Q4" s="124" t="s">
        <v>208</v>
      </c>
      <c r="R4" s="124" t="s">
        <v>209</v>
      </c>
      <c r="S4" s="124" t="s">
        <v>210</v>
      </c>
      <c r="T4" s="124" t="s">
        <v>211</v>
      </c>
      <c r="U4" s="124" t="s">
        <v>212</v>
      </c>
      <c r="V4" s="124" t="s">
        <v>213</v>
      </c>
      <c r="W4" s="124" t="s">
        <v>214</v>
      </c>
      <c r="X4" s="124" t="s">
        <v>215</v>
      </c>
      <c r="Y4" s="124" t="s">
        <v>216</v>
      </c>
      <c r="Z4" s="124" t="s">
        <v>217</v>
      </c>
      <c r="AA4" s="124" t="s">
        <v>218</v>
      </c>
      <c r="AB4" s="124" t="s">
        <v>219</v>
      </c>
      <c r="AC4" s="124" t="s">
        <v>220</v>
      </c>
      <c r="AD4" s="124" t="s">
        <v>221</v>
      </c>
      <c r="AE4" s="124" t="s">
        <v>222</v>
      </c>
      <c r="AF4" s="124" t="s">
        <v>223</v>
      </c>
      <c r="AG4" s="124" t="s">
        <v>224</v>
      </c>
      <c r="AH4" s="124" t="s">
        <v>225</v>
      </c>
      <c r="AI4" s="124" t="s">
        <v>226</v>
      </c>
      <c r="AJ4" s="124" t="s">
        <v>227</v>
      </c>
      <c r="AK4" s="124" t="s">
        <v>228</v>
      </c>
      <c r="AL4" s="124" t="s">
        <v>229</v>
      </c>
      <c r="AM4" s="124" t="s">
        <v>230</v>
      </c>
      <c r="AN4" s="124" t="s">
        <v>231</v>
      </c>
      <c r="AO4" s="124" t="s">
        <v>232</v>
      </c>
      <c r="AP4" s="124" t="s">
        <v>233</v>
      </c>
      <c r="AQ4" s="124" t="s">
        <v>234</v>
      </c>
      <c r="AR4" s="133" t="s">
        <v>235</v>
      </c>
      <c r="AS4" s="124" t="s">
        <v>236</v>
      </c>
      <c r="AT4" s="124" t="s">
        <v>237</v>
      </c>
      <c r="AU4" s="39"/>
    </row>
    <row r="5" spans="1:47" ht="15" customHeight="1" x14ac:dyDescent="0.25">
      <c r="A5" s="43" t="s">
        <v>5</v>
      </c>
      <c r="AR5" s="135"/>
    </row>
    <row r="6" spans="1:47" ht="15" customHeight="1" x14ac:dyDescent="0.25">
      <c r="A6" s="54" t="s">
        <v>9</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139"/>
      <c r="AS6" s="59"/>
      <c r="AU6" s="40"/>
    </row>
    <row r="7" spans="1:47" ht="15" customHeight="1" x14ac:dyDescent="0.25">
      <c r="A7" s="48" t="s">
        <v>152</v>
      </c>
      <c r="B7" s="23">
        <v>30.676840244038399</v>
      </c>
      <c r="C7" s="23">
        <v>30.942361192743199</v>
      </c>
      <c r="D7" s="23">
        <v>30.837211452522599</v>
      </c>
      <c r="E7" s="23">
        <v>30.217138945112499</v>
      </c>
      <c r="F7" s="23">
        <v>30.4163699449992</v>
      </c>
      <c r="G7" s="23">
        <v>30.349831136614998</v>
      </c>
      <c r="H7" s="23">
        <v>30.650801614461301</v>
      </c>
      <c r="I7" s="23">
        <v>30.425179458862502</v>
      </c>
      <c r="J7" s="23">
        <v>30.720934795404499</v>
      </c>
      <c r="K7" s="23">
        <v>30.921485294845599</v>
      </c>
      <c r="L7" s="23">
        <v>31.583898883263299</v>
      </c>
      <c r="M7" s="23">
        <v>31.126192092009902</v>
      </c>
      <c r="N7" s="23">
        <v>31.767632110533601</v>
      </c>
      <c r="O7" s="23">
        <v>32.052188949147201</v>
      </c>
      <c r="P7" s="23">
        <v>31.982309639500698</v>
      </c>
      <c r="Q7" s="23">
        <v>31.477084682351201</v>
      </c>
      <c r="R7" s="23">
        <v>31.241663411866099</v>
      </c>
      <c r="S7" s="23">
        <v>31.371433157499201</v>
      </c>
      <c r="T7" s="23">
        <v>31.101619076983201</v>
      </c>
      <c r="U7" s="23">
        <v>31.367388626643901</v>
      </c>
      <c r="V7" s="23">
        <v>31.4937561515748</v>
      </c>
      <c r="W7" s="23">
        <v>31.860579649583599</v>
      </c>
      <c r="X7" s="23">
        <v>31.9906970994112</v>
      </c>
      <c r="Y7" s="23">
        <v>31.929738474395599</v>
      </c>
      <c r="Z7" s="23">
        <v>32.2434623513454</v>
      </c>
      <c r="AA7" s="23">
        <v>32.167085378876898</v>
      </c>
      <c r="AB7" s="23">
        <v>31.430074883626801</v>
      </c>
      <c r="AC7" s="23">
        <v>31.254723209953099</v>
      </c>
      <c r="AD7" s="23">
        <v>31.292028744029501</v>
      </c>
      <c r="AE7" s="23">
        <v>31.460534699179998</v>
      </c>
      <c r="AF7" s="23">
        <v>31.324914290673998</v>
      </c>
      <c r="AG7" s="23">
        <v>31.664008318719802</v>
      </c>
      <c r="AH7" s="23">
        <v>32.183116232464897</v>
      </c>
      <c r="AI7" s="23">
        <v>31.988490319411198</v>
      </c>
      <c r="AJ7" s="23">
        <v>30.958314352831898</v>
      </c>
      <c r="AK7" s="23">
        <v>30.9811589050835</v>
      </c>
      <c r="AL7" s="23">
        <v>30.881655570098101</v>
      </c>
      <c r="AM7" s="23">
        <v>30.7758395278473</v>
      </c>
      <c r="AN7" s="23">
        <v>30.073434458300401</v>
      </c>
      <c r="AO7" s="23">
        <v>29.574894917844901</v>
      </c>
      <c r="AP7" s="23">
        <v>29.8560299773198</v>
      </c>
      <c r="AQ7" s="23">
        <v>29.371573846031598</v>
      </c>
      <c r="AR7" s="130">
        <v>29.892981682632598</v>
      </c>
      <c r="AS7" s="23">
        <v>29.806919154393398</v>
      </c>
      <c r="AT7" s="23">
        <v>29.672904561263401</v>
      </c>
      <c r="AU7" s="10"/>
    </row>
    <row r="8" spans="1:47" ht="15" customHeight="1" x14ac:dyDescent="0.35">
      <c r="A8" s="49" t="s">
        <v>169</v>
      </c>
      <c r="B8" s="24">
        <v>33.523171042829397</v>
      </c>
      <c r="C8" s="24">
        <v>33.724489508487103</v>
      </c>
      <c r="D8" s="24">
        <v>33.707437695401701</v>
      </c>
      <c r="E8" s="24">
        <v>33.301781116906803</v>
      </c>
      <c r="F8" s="24">
        <v>33.519489013256297</v>
      </c>
      <c r="G8" s="24">
        <v>33.376994316085401</v>
      </c>
      <c r="H8" s="24">
        <v>33.627975386626801</v>
      </c>
      <c r="I8" s="24">
        <v>33.478733317355903</v>
      </c>
      <c r="J8" s="24">
        <v>33.550451007123598</v>
      </c>
      <c r="K8" s="24">
        <v>33.489072942539202</v>
      </c>
      <c r="L8" s="24">
        <v>33.798460898807903</v>
      </c>
      <c r="M8" s="24">
        <v>33.4888822322999</v>
      </c>
      <c r="N8" s="24">
        <v>33.666326700372402</v>
      </c>
      <c r="O8" s="24">
        <v>33.383066604054903</v>
      </c>
      <c r="P8" s="24">
        <v>33.124588638101201</v>
      </c>
      <c r="Q8" s="24">
        <v>32.7714115602489</v>
      </c>
      <c r="R8" s="24">
        <v>32.445234789477297</v>
      </c>
      <c r="S8" s="24">
        <v>32.324557031249597</v>
      </c>
      <c r="T8" s="24">
        <v>32.207359745487601</v>
      </c>
      <c r="U8" s="24">
        <v>32.458641434766598</v>
      </c>
      <c r="V8" s="24">
        <v>32.3953686813853</v>
      </c>
      <c r="W8" s="24">
        <v>32.381322642518597</v>
      </c>
      <c r="X8" s="24">
        <v>32.364844711487997</v>
      </c>
      <c r="Y8" s="24">
        <v>32.325519426613802</v>
      </c>
      <c r="Z8" s="24">
        <v>32.1723867120023</v>
      </c>
      <c r="AA8" s="24">
        <v>31.908057587016199</v>
      </c>
      <c r="AB8" s="24">
        <v>31.358062108348498</v>
      </c>
      <c r="AC8" s="24">
        <v>30.757947302315699</v>
      </c>
      <c r="AD8" s="24">
        <v>30.930202423588501</v>
      </c>
      <c r="AE8" s="24">
        <v>31.111536050390299</v>
      </c>
      <c r="AF8" s="24">
        <v>31.208329488716601</v>
      </c>
      <c r="AG8" s="24">
        <v>31.127943710691198</v>
      </c>
      <c r="AH8" s="24">
        <v>31.412949096949198</v>
      </c>
      <c r="AI8" s="24">
        <v>31.4494323070465</v>
      </c>
      <c r="AJ8" s="24">
        <v>30.755931721284501</v>
      </c>
      <c r="AK8" s="24">
        <v>30.703104942084099</v>
      </c>
      <c r="AL8" s="24">
        <v>30.453200363449099</v>
      </c>
      <c r="AM8" s="24">
        <v>30.512012178690998</v>
      </c>
      <c r="AN8" s="24">
        <v>30.126674931916199</v>
      </c>
      <c r="AO8" s="24">
        <v>29.768288740422701</v>
      </c>
      <c r="AP8" s="24">
        <v>29.958795276436199</v>
      </c>
      <c r="AQ8" s="24">
        <v>29.756212032115101</v>
      </c>
      <c r="AR8" s="127">
        <v>30.0120137207645</v>
      </c>
      <c r="AS8" s="24">
        <v>29.9695079579467</v>
      </c>
      <c r="AT8" s="24">
        <v>29.805316079594601</v>
      </c>
    </row>
    <row r="9" spans="1:47" ht="15" customHeight="1" x14ac:dyDescent="0.25">
      <c r="A9" s="48" t="s">
        <v>171</v>
      </c>
      <c r="B9" s="50">
        <v>32.830383301208997</v>
      </c>
      <c r="C9" s="50">
        <v>32.894585784256101</v>
      </c>
      <c r="D9" s="50">
        <v>32.8064878571208</v>
      </c>
      <c r="E9" s="50">
        <v>32.592071928205698</v>
      </c>
      <c r="F9" s="50">
        <v>32.573595031742897</v>
      </c>
      <c r="G9" s="50">
        <v>32.649550920529599</v>
      </c>
      <c r="H9" s="50">
        <v>32.699540327834498</v>
      </c>
      <c r="I9" s="50">
        <v>32.623160241506604</v>
      </c>
      <c r="J9" s="50">
        <v>32.847197888280903</v>
      </c>
      <c r="K9" s="50">
        <v>33.109126452306398</v>
      </c>
      <c r="L9" s="50">
        <v>33.462152084455496</v>
      </c>
      <c r="M9" s="50">
        <v>33.314023959709999</v>
      </c>
      <c r="N9" s="50">
        <v>33.778019510161201</v>
      </c>
      <c r="O9" s="50">
        <v>34.345836445092303</v>
      </c>
      <c r="P9" s="50">
        <v>34.534435101399502</v>
      </c>
      <c r="Q9" s="50">
        <v>34.382387222102302</v>
      </c>
      <c r="R9" s="50">
        <v>34.4731427223889</v>
      </c>
      <c r="S9" s="50">
        <v>34.723590226249598</v>
      </c>
      <c r="T9" s="50">
        <v>34.570973431495702</v>
      </c>
      <c r="U9" s="50">
        <v>34.585461291877401</v>
      </c>
      <c r="V9" s="50">
        <v>34.775101570189499</v>
      </c>
      <c r="W9" s="50">
        <v>35.155971107065</v>
      </c>
      <c r="X9" s="50">
        <v>35.302566487923201</v>
      </c>
      <c r="Y9" s="50">
        <v>35.280933147781802</v>
      </c>
      <c r="Z9" s="50">
        <v>35.747789739342998</v>
      </c>
      <c r="AA9" s="50">
        <v>35.935741891860701</v>
      </c>
      <c r="AB9" s="50">
        <v>35.748726875278301</v>
      </c>
      <c r="AC9" s="50">
        <v>36.173490007637497</v>
      </c>
      <c r="AD9" s="50">
        <v>36.038540420441002</v>
      </c>
      <c r="AE9" s="50">
        <v>36.025712748789701</v>
      </c>
      <c r="AF9" s="50">
        <v>35.793298901957399</v>
      </c>
      <c r="AG9" s="50">
        <v>36.212778708028601</v>
      </c>
      <c r="AH9" s="50">
        <v>36.446881235515697</v>
      </c>
      <c r="AI9" s="50">
        <v>36.215772112364697</v>
      </c>
      <c r="AJ9" s="50">
        <v>35.879096731547399</v>
      </c>
      <c r="AK9" s="50">
        <v>35.954768062999399</v>
      </c>
      <c r="AL9" s="50">
        <v>36.105169306649003</v>
      </c>
      <c r="AM9" s="50">
        <v>35.940541449156299</v>
      </c>
      <c r="AN9" s="50">
        <v>35.623473626384197</v>
      </c>
      <c r="AO9" s="50">
        <v>35.483320277422202</v>
      </c>
      <c r="AP9" s="50">
        <v>35.573948800883599</v>
      </c>
      <c r="AQ9" s="50">
        <v>35.292075913916598</v>
      </c>
      <c r="AR9" s="137">
        <v>35.5576820618681</v>
      </c>
      <c r="AS9" s="50">
        <v>35.5141252964467</v>
      </c>
      <c r="AT9" s="50">
        <v>35.544302581668802</v>
      </c>
    </row>
    <row r="10" spans="1:47" ht="15" customHeight="1" x14ac:dyDescent="0.25">
      <c r="A10" s="48" t="s">
        <v>153</v>
      </c>
      <c r="B10" s="25">
        <v>3.4740108007061998</v>
      </c>
      <c r="C10" s="25">
        <v>3.39659102421234</v>
      </c>
      <c r="D10" s="25">
        <v>3.3440271843689899</v>
      </c>
      <c r="E10" s="25">
        <v>3.3041593813874499</v>
      </c>
      <c r="F10" s="25">
        <v>3.3046402151983898</v>
      </c>
      <c r="G10" s="25">
        <v>3.30643295009724</v>
      </c>
      <c r="H10" s="25">
        <v>3.30599530929346</v>
      </c>
      <c r="I10" s="25">
        <v>3.29241092750024</v>
      </c>
      <c r="J10" s="25">
        <v>3.2907323304002301</v>
      </c>
      <c r="K10" s="25">
        <v>3.3166922039014799</v>
      </c>
      <c r="L10" s="25">
        <v>3.3379567520862201</v>
      </c>
      <c r="M10" s="25">
        <v>3.3404020930873002</v>
      </c>
      <c r="N10" s="25">
        <v>3.3319906768346499</v>
      </c>
      <c r="O10" s="25">
        <v>3.2949975478175602</v>
      </c>
      <c r="P10" s="25">
        <v>3.2605986171761301</v>
      </c>
      <c r="Q10" s="25">
        <v>3.1804114285714302</v>
      </c>
      <c r="R10" s="25">
        <v>3.17537859131009</v>
      </c>
      <c r="S10" s="25">
        <v>3.1625191869389302</v>
      </c>
      <c r="T10" s="25">
        <v>3.2078678852942599</v>
      </c>
      <c r="U10" s="25">
        <v>3.2264878048780501</v>
      </c>
      <c r="V10" s="25">
        <v>3.2727250531044798</v>
      </c>
      <c r="W10" s="25">
        <v>3.2731105229875599</v>
      </c>
      <c r="X10" s="25">
        <v>3.3083592976354401</v>
      </c>
      <c r="Y10" s="25">
        <v>3.3033257293792802</v>
      </c>
      <c r="Z10" s="25">
        <v>3.3266643838966901</v>
      </c>
      <c r="AA10" s="25">
        <v>3.3176574553965898</v>
      </c>
      <c r="AB10" s="25">
        <v>3.33865650113332</v>
      </c>
      <c r="AC10" s="25">
        <v>3.3334181725629901</v>
      </c>
      <c r="AD10" s="25">
        <v>3.4234613074108502</v>
      </c>
      <c r="AE10" s="25">
        <v>3.4296046921438199</v>
      </c>
      <c r="AF10" s="25">
        <v>3.48945720539747</v>
      </c>
      <c r="AG10" s="25">
        <v>3.5132750751419302</v>
      </c>
      <c r="AH10" s="25">
        <v>3.5701220359714201</v>
      </c>
      <c r="AI10" s="25">
        <v>3.5353499341816601</v>
      </c>
      <c r="AJ10" s="25">
        <v>3.5659261396422401</v>
      </c>
      <c r="AK10" s="25">
        <v>3.5923981640849099</v>
      </c>
      <c r="AL10" s="25">
        <v>3.6384017689874399</v>
      </c>
      <c r="AM10" s="25">
        <v>3.6331472266051699</v>
      </c>
      <c r="AN10" s="25">
        <v>3.69095686726912</v>
      </c>
      <c r="AO10" s="25">
        <v>3.6757324202978099</v>
      </c>
      <c r="AP10" s="25">
        <v>3.6833900320375199</v>
      </c>
      <c r="AQ10" s="25">
        <v>3.7153435217744102</v>
      </c>
      <c r="AR10" s="126">
        <v>3.80008045052293</v>
      </c>
      <c r="AS10" s="25">
        <v>3.85473792043708</v>
      </c>
      <c r="AT10" s="25">
        <v>3.9162181303116101</v>
      </c>
    </row>
    <row r="11" spans="1:47" ht="15" customHeight="1" x14ac:dyDescent="0.25">
      <c r="A11" s="48" t="s">
        <v>154</v>
      </c>
      <c r="B11" s="59">
        <v>133805</v>
      </c>
      <c r="C11" s="59">
        <v>134111</v>
      </c>
      <c r="D11" s="59">
        <v>133838</v>
      </c>
      <c r="E11" s="59">
        <v>134172</v>
      </c>
      <c r="F11" s="59">
        <v>132678</v>
      </c>
      <c r="G11" s="59">
        <v>134304</v>
      </c>
      <c r="H11" s="59">
        <v>135321</v>
      </c>
      <c r="I11" s="59">
        <v>137873</v>
      </c>
      <c r="J11" s="59">
        <v>139119</v>
      </c>
      <c r="K11" s="59">
        <v>145029</v>
      </c>
      <c r="L11" s="59">
        <v>146800</v>
      </c>
      <c r="M11" s="59">
        <v>145548</v>
      </c>
      <c r="N11" s="59">
        <v>147244</v>
      </c>
      <c r="O11" s="59">
        <v>147807</v>
      </c>
      <c r="P11" s="59">
        <v>143362</v>
      </c>
      <c r="Q11" s="59">
        <v>139143</v>
      </c>
      <c r="R11" s="59">
        <v>134617</v>
      </c>
      <c r="S11" s="59">
        <v>135982</v>
      </c>
      <c r="T11" s="59">
        <v>132671</v>
      </c>
      <c r="U11" s="59">
        <v>132286</v>
      </c>
      <c r="V11" s="59">
        <v>134041</v>
      </c>
      <c r="W11" s="59">
        <v>139752</v>
      </c>
      <c r="X11" s="59">
        <v>136976</v>
      </c>
      <c r="Y11" s="59">
        <v>137567</v>
      </c>
      <c r="Z11" s="59">
        <v>136014</v>
      </c>
      <c r="AA11" s="59">
        <v>138907</v>
      </c>
      <c r="AB11" s="59">
        <v>129620</v>
      </c>
      <c r="AC11" s="59">
        <v>130970</v>
      </c>
      <c r="AD11" s="59">
        <v>125374</v>
      </c>
      <c r="AE11" s="59">
        <v>130397</v>
      </c>
      <c r="AF11" s="59">
        <v>125938</v>
      </c>
      <c r="AG11" s="59">
        <v>126239</v>
      </c>
      <c r="AH11" s="59">
        <v>128428</v>
      </c>
      <c r="AI11" s="59">
        <v>128913</v>
      </c>
      <c r="AJ11" s="59">
        <v>123595</v>
      </c>
      <c r="AK11" s="59">
        <v>125231</v>
      </c>
      <c r="AL11" s="59">
        <v>118470</v>
      </c>
      <c r="AM11" s="59">
        <v>119734</v>
      </c>
      <c r="AN11" s="59">
        <v>115180</v>
      </c>
      <c r="AO11" s="59">
        <v>113797</v>
      </c>
      <c r="AP11" s="59">
        <v>111522</v>
      </c>
      <c r="AQ11" s="59">
        <v>109885</v>
      </c>
      <c r="AR11" s="139">
        <v>113364</v>
      </c>
      <c r="AS11" s="59">
        <v>112886</v>
      </c>
      <c r="AT11" s="59">
        <v>110594</v>
      </c>
    </row>
    <row r="12" spans="1:47" ht="15" customHeight="1" x14ac:dyDescent="0.25">
      <c r="A12" s="48" t="s">
        <v>155</v>
      </c>
      <c r="B12" s="59">
        <v>38516</v>
      </c>
      <c r="C12" s="59">
        <v>39484</v>
      </c>
      <c r="D12" s="59">
        <v>40023</v>
      </c>
      <c r="E12" s="59">
        <v>40607</v>
      </c>
      <c r="F12" s="59">
        <v>40149</v>
      </c>
      <c r="G12" s="59">
        <v>40619</v>
      </c>
      <c r="H12" s="59">
        <v>40932</v>
      </c>
      <c r="I12" s="59">
        <v>41876</v>
      </c>
      <c r="J12" s="59">
        <v>42276</v>
      </c>
      <c r="K12" s="59">
        <v>43727</v>
      </c>
      <c r="L12" s="59">
        <v>43979</v>
      </c>
      <c r="M12" s="59">
        <v>43572</v>
      </c>
      <c r="N12" s="59">
        <v>44191</v>
      </c>
      <c r="O12" s="59">
        <v>44858</v>
      </c>
      <c r="P12" s="59">
        <v>43968</v>
      </c>
      <c r="Q12" s="59">
        <v>43750</v>
      </c>
      <c r="R12" s="59">
        <v>42394</v>
      </c>
      <c r="S12" s="59">
        <v>42998</v>
      </c>
      <c r="T12" s="59">
        <v>41358</v>
      </c>
      <c r="U12" s="59">
        <v>41000</v>
      </c>
      <c r="V12" s="59">
        <v>40957</v>
      </c>
      <c r="W12" s="59">
        <v>42697</v>
      </c>
      <c r="X12" s="59">
        <v>41403</v>
      </c>
      <c r="Y12" s="59">
        <v>41645</v>
      </c>
      <c r="Z12" s="59">
        <v>40886</v>
      </c>
      <c r="AA12" s="59">
        <v>41869</v>
      </c>
      <c r="AB12" s="59">
        <v>38824</v>
      </c>
      <c r="AC12" s="59">
        <v>39290</v>
      </c>
      <c r="AD12" s="59">
        <v>36622</v>
      </c>
      <c r="AE12" s="59">
        <v>38021</v>
      </c>
      <c r="AF12" s="59">
        <v>36091</v>
      </c>
      <c r="AG12" s="59">
        <v>35932</v>
      </c>
      <c r="AH12" s="59">
        <v>35973</v>
      </c>
      <c r="AI12" s="59">
        <v>36464</v>
      </c>
      <c r="AJ12" s="59">
        <v>34660</v>
      </c>
      <c r="AK12" s="59">
        <v>34860</v>
      </c>
      <c r="AL12" s="59">
        <v>32561</v>
      </c>
      <c r="AM12" s="59">
        <v>32956</v>
      </c>
      <c r="AN12" s="59">
        <v>31206</v>
      </c>
      <c r="AO12" s="59">
        <v>30959</v>
      </c>
      <c r="AP12" s="59">
        <v>30277</v>
      </c>
      <c r="AQ12" s="59">
        <v>29576</v>
      </c>
      <c r="AR12" s="139">
        <v>29832</v>
      </c>
      <c r="AS12" s="59">
        <v>29285</v>
      </c>
      <c r="AT12" s="59">
        <v>28240</v>
      </c>
    </row>
    <row r="13" spans="1:47" ht="15" customHeight="1" x14ac:dyDescent="0.25">
      <c r="A13" s="48" t="s">
        <v>1</v>
      </c>
      <c r="B13" s="59">
        <v>125554</v>
      </c>
      <c r="C13" s="59">
        <v>127605</v>
      </c>
      <c r="D13" s="59">
        <v>129788</v>
      </c>
      <c r="E13" s="59">
        <v>134384</v>
      </c>
      <c r="F13" s="59">
        <v>131998</v>
      </c>
      <c r="G13" s="59">
        <v>133836</v>
      </c>
      <c r="H13" s="59">
        <v>133543</v>
      </c>
      <c r="I13" s="59">
        <v>137636</v>
      </c>
      <c r="J13" s="59">
        <v>137613</v>
      </c>
      <c r="K13" s="59">
        <v>141413</v>
      </c>
      <c r="L13" s="59">
        <v>139245</v>
      </c>
      <c r="M13" s="59">
        <v>139985</v>
      </c>
      <c r="N13" s="59">
        <v>139107</v>
      </c>
      <c r="O13" s="59">
        <v>139953</v>
      </c>
      <c r="P13" s="59">
        <v>137476</v>
      </c>
      <c r="Q13" s="59">
        <v>138990</v>
      </c>
      <c r="R13" s="59">
        <v>135697</v>
      </c>
      <c r="S13" s="59">
        <v>137061</v>
      </c>
      <c r="T13" s="59">
        <v>132977</v>
      </c>
      <c r="U13" s="59">
        <v>130709</v>
      </c>
      <c r="V13" s="59">
        <v>130048</v>
      </c>
      <c r="W13" s="59">
        <v>134012</v>
      </c>
      <c r="X13" s="59">
        <v>129422</v>
      </c>
      <c r="Y13" s="59">
        <v>130427</v>
      </c>
      <c r="Z13" s="59">
        <v>126804</v>
      </c>
      <c r="AA13" s="59">
        <v>130161</v>
      </c>
      <c r="AB13" s="59">
        <v>123525</v>
      </c>
      <c r="AC13" s="59">
        <v>125709</v>
      </c>
      <c r="AD13" s="59">
        <v>117033</v>
      </c>
      <c r="AE13" s="59">
        <v>120853</v>
      </c>
      <c r="AF13" s="59">
        <v>115215</v>
      </c>
      <c r="AG13" s="59">
        <v>113479</v>
      </c>
      <c r="AH13" s="59">
        <v>111776</v>
      </c>
      <c r="AI13" s="59">
        <v>113991</v>
      </c>
      <c r="AJ13" s="59">
        <v>111957</v>
      </c>
      <c r="AK13" s="59">
        <v>112520</v>
      </c>
      <c r="AL13" s="59">
        <v>105438</v>
      </c>
      <c r="AM13" s="59">
        <v>107084</v>
      </c>
      <c r="AN13" s="59">
        <v>103766</v>
      </c>
      <c r="AO13" s="59">
        <v>104680</v>
      </c>
      <c r="AP13" s="59">
        <v>101410</v>
      </c>
      <c r="AQ13" s="59">
        <v>100696</v>
      </c>
      <c r="AR13" s="139">
        <v>99796</v>
      </c>
      <c r="AS13" s="59">
        <v>98249</v>
      </c>
      <c r="AT13" s="59">
        <v>95171</v>
      </c>
    </row>
    <row r="14" spans="1:47" ht="15" customHeight="1" x14ac:dyDescent="0.25">
      <c r="A14" s="33"/>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139"/>
      <c r="AS14" s="59"/>
      <c r="AT14" s="59"/>
    </row>
    <row r="15" spans="1:47" ht="15" customHeight="1" x14ac:dyDescent="0.25">
      <c r="A15" s="54" t="s">
        <v>10</v>
      </c>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144"/>
      <c r="AS15" s="57"/>
      <c r="AT15" s="57"/>
    </row>
    <row r="16" spans="1:47" ht="15" customHeight="1" x14ac:dyDescent="0.25">
      <c r="A16" s="48" t="s">
        <v>152</v>
      </c>
      <c r="B16" s="23">
        <v>21.859241394430999</v>
      </c>
      <c r="C16" s="23">
        <v>20.9061974752351</v>
      </c>
      <c r="D16" s="23">
        <v>21.014699586128199</v>
      </c>
      <c r="E16" s="23">
        <v>20.597925136688598</v>
      </c>
      <c r="F16" s="23">
        <v>20.4061794827287</v>
      </c>
      <c r="G16" s="23">
        <v>20.583114267180999</v>
      </c>
      <c r="H16" s="23">
        <v>20.668682323161299</v>
      </c>
      <c r="I16" s="23">
        <v>20.574593746871798</v>
      </c>
      <c r="J16" s="23">
        <v>20.531748105565701</v>
      </c>
      <c r="K16" s="23">
        <v>20.506320990823301</v>
      </c>
      <c r="L16" s="23">
        <v>21.3146223604951</v>
      </c>
      <c r="M16" s="23">
        <v>21.779678136152398</v>
      </c>
      <c r="N16" s="23">
        <v>21.803939714436801</v>
      </c>
      <c r="O16" s="23">
        <v>21.883484347911399</v>
      </c>
      <c r="P16" s="23">
        <v>22.179188374005999</v>
      </c>
      <c r="Q16" s="23">
        <v>21.8096977074457</v>
      </c>
      <c r="R16" s="23">
        <v>20.673608088653801</v>
      </c>
      <c r="S16" s="23">
        <v>20.676792795214698</v>
      </c>
      <c r="T16" s="23">
        <v>20.901350971010402</v>
      </c>
      <c r="U16" s="23">
        <v>21.196368168061198</v>
      </c>
      <c r="V16" s="23">
        <v>21.477176070314702</v>
      </c>
      <c r="W16" s="23">
        <v>21.2963913117838</v>
      </c>
      <c r="X16" s="23">
        <v>21.2778217964417</v>
      </c>
      <c r="Y16" s="23">
        <v>22.060723514211901</v>
      </c>
      <c r="Z16" s="23">
        <v>21.821047615556601</v>
      </c>
      <c r="AA16" s="23">
        <v>21.7838148627282</v>
      </c>
      <c r="AB16" s="23">
        <v>21.711491442542801</v>
      </c>
      <c r="AC16" s="23">
        <v>21.725118483412299</v>
      </c>
      <c r="AD16" s="23">
        <v>21.643612693246499</v>
      </c>
      <c r="AE16" s="23">
        <v>21.668342485884398</v>
      </c>
      <c r="AF16" s="23">
        <v>21.823548977215999</v>
      </c>
      <c r="AG16" s="23">
        <v>22.588637334472399</v>
      </c>
      <c r="AH16" s="23">
        <v>23.270334120823499</v>
      </c>
      <c r="AI16" s="23">
        <v>23.301600162041701</v>
      </c>
      <c r="AJ16" s="23">
        <v>22.8487641390867</v>
      </c>
      <c r="AK16" s="23">
        <v>22.2490288284604</v>
      </c>
      <c r="AL16" s="23">
        <v>22.699807156631699</v>
      </c>
      <c r="AM16" s="23">
        <v>22.016891044401699</v>
      </c>
      <c r="AN16" s="23">
        <v>22.6682355070824</v>
      </c>
      <c r="AO16" s="23">
        <v>21.8009478672986</v>
      </c>
      <c r="AP16" s="23">
        <v>22.096085732449399</v>
      </c>
      <c r="AQ16" s="23">
        <v>22.5424981522543</v>
      </c>
      <c r="AR16" s="130">
        <v>22.794504810684</v>
      </c>
      <c r="AS16" s="23">
        <v>23.1824889326119</v>
      </c>
      <c r="AT16" s="23">
        <v>22.9055617016997</v>
      </c>
      <c r="AU16" s="41"/>
    </row>
    <row r="17" spans="1:47" ht="15" customHeight="1" x14ac:dyDescent="0.35">
      <c r="A17" s="49" t="s">
        <v>169</v>
      </c>
      <c r="B17" s="24">
        <v>23.619595862667499</v>
      </c>
      <c r="C17" s="24">
        <v>23.282644834591402</v>
      </c>
      <c r="D17" s="24">
        <v>23.145044580351101</v>
      </c>
      <c r="E17" s="24">
        <v>22.9958807137081</v>
      </c>
      <c r="F17" s="24">
        <v>22.943685661336598</v>
      </c>
      <c r="G17" s="24">
        <v>23.339803123681701</v>
      </c>
      <c r="H17" s="24">
        <v>23.271926853601499</v>
      </c>
      <c r="I17" s="24">
        <v>23.1606321965311</v>
      </c>
      <c r="J17" s="24">
        <v>23.122083221118402</v>
      </c>
      <c r="K17" s="24">
        <v>23.190430537950299</v>
      </c>
      <c r="L17" s="24">
        <v>23.380850570299899</v>
      </c>
      <c r="M17" s="24">
        <v>23.620717342762099</v>
      </c>
      <c r="N17" s="24">
        <v>23.233608699370699</v>
      </c>
      <c r="O17" s="24">
        <v>23.096391041724502</v>
      </c>
      <c r="P17" s="24">
        <v>22.8486038606855</v>
      </c>
      <c r="Q17" s="24">
        <v>22.617165847049399</v>
      </c>
      <c r="R17" s="24">
        <v>21.8197034672014</v>
      </c>
      <c r="S17" s="24">
        <v>21.585000132767</v>
      </c>
      <c r="T17" s="24">
        <v>21.902868660168899</v>
      </c>
      <c r="U17" s="24">
        <v>21.974693159893199</v>
      </c>
      <c r="V17" s="24">
        <v>22.262241218945299</v>
      </c>
      <c r="W17" s="24">
        <v>21.925865078146099</v>
      </c>
      <c r="X17" s="24">
        <v>21.777653234955</v>
      </c>
      <c r="Y17" s="24">
        <v>22.3419840845776</v>
      </c>
      <c r="Z17" s="24">
        <v>21.9536304756116</v>
      </c>
      <c r="AA17" s="24">
        <v>21.6889073181854</v>
      </c>
      <c r="AB17" s="24">
        <v>21.379980008922999</v>
      </c>
      <c r="AC17" s="24">
        <v>21.111909432733899</v>
      </c>
      <c r="AD17" s="24">
        <v>21.0758515651499</v>
      </c>
      <c r="AE17" s="24">
        <v>21.444073104327099</v>
      </c>
      <c r="AF17" s="24">
        <v>21.153186815632399</v>
      </c>
      <c r="AG17" s="24">
        <v>21.9225763431396</v>
      </c>
      <c r="AH17" s="24">
        <v>22.460225178279099</v>
      </c>
      <c r="AI17" s="24">
        <v>22.391465103599099</v>
      </c>
      <c r="AJ17" s="24">
        <v>21.6540059574602</v>
      </c>
      <c r="AK17" s="24">
        <v>21.054075221583901</v>
      </c>
      <c r="AL17" s="24">
        <v>21.3422216342661</v>
      </c>
      <c r="AM17" s="24">
        <v>20.926248804451902</v>
      </c>
      <c r="AN17" s="24">
        <v>21.3845937533967</v>
      </c>
      <c r="AO17" s="24">
        <v>20.3572515594098</v>
      </c>
      <c r="AP17" s="24">
        <v>20.6108851152458</v>
      </c>
      <c r="AQ17" s="24">
        <v>21.251110560946898</v>
      </c>
      <c r="AR17" s="127">
        <v>20.848729923675901</v>
      </c>
      <c r="AS17" s="24">
        <v>21.091405481987199</v>
      </c>
      <c r="AT17" s="24">
        <v>20.8151216687599</v>
      </c>
    </row>
    <row r="18" spans="1:47" ht="15" customHeight="1" x14ac:dyDescent="0.25">
      <c r="A18" s="48" t="s">
        <v>171</v>
      </c>
      <c r="B18" s="50">
        <v>21.065706891763501</v>
      </c>
      <c r="C18" s="50">
        <v>20.449614000643699</v>
      </c>
      <c r="D18" s="50">
        <v>20.695716365777098</v>
      </c>
      <c r="E18" s="50">
        <v>20.428105782980499</v>
      </c>
      <c r="F18" s="50">
        <v>20.288555181392098</v>
      </c>
      <c r="G18" s="50">
        <v>20.069372503499402</v>
      </c>
      <c r="H18" s="50">
        <v>20.2228168295598</v>
      </c>
      <c r="I18" s="50">
        <v>20.240022910340699</v>
      </c>
      <c r="J18" s="50">
        <v>20.235726244447299</v>
      </c>
      <c r="K18" s="50">
        <v>20.141951812873</v>
      </c>
      <c r="L18" s="50">
        <v>20.759833150195298</v>
      </c>
      <c r="M18" s="50">
        <v>20.9850221533903</v>
      </c>
      <c r="N18" s="50">
        <v>21.3963923750661</v>
      </c>
      <c r="O18" s="50">
        <v>21.613154666186901</v>
      </c>
      <c r="P18" s="50">
        <v>22.1566458733205</v>
      </c>
      <c r="Q18" s="50">
        <v>22.018593220396301</v>
      </c>
      <c r="R18" s="50">
        <v>21.679965981452298</v>
      </c>
      <c r="S18" s="50">
        <v>21.917854022447699</v>
      </c>
      <c r="T18" s="50">
        <v>21.8245436708415</v>
      </c>
      <c r="U18" s="50">
        <v>22.047736368168099</v>
      </c>
      <c r="V18" s="50">
        <v>22.0409962113694</v>
      </c>
      <c r="W18" s="50">
        <v>22.196587593637801</v>
      </c>
      <c r="X18" s="50">
        <v>22.3262299214867</v>
      </c>
      <c r="Y18" s="50">
        <v>22.544800789634301</v>
      </c>
      <c r="Z18" s="50">
        <v>22.693478499945002</v>
      </c>
      <c r="AA18" s="50">
        <v>22.9209689045428</v>
      </c>
      <c r="AB18" s="50">
        <v>23.1575727936197</v>
      </c>
      <c r="AC18" s="50">
        <v>23.4392704106784</v>
      </c>
      <c r="AD18" s="50">
        <v>23.393822488096699</v>
      </c>
      <c r="AE18" s="50">
        <v>23.050330741557399</v>
      </c>
      <c r="AF18" s="50">
        <v>23.496423521583601</v>
      </c>
      <c r="AG18" s="50">
        <v>23.492122351332899</v>
      </c>
      <c r="AH18" s="50">
        <v>23.6361703025444</v>
      </c>
      <c r="AI18" s="50">
        <v>23.736196418442599</v>
      </c>
      <c r="AJ18" s="50">
        <v>24.020819541626501</v>
      </c>
      <c r="AK18" s="50">
        <v>24.021014966876599</v>
      </c>
      <c r="AL18" s="50">
        <v>24.183646882365501</v>
      </c>
      <c r="AM18" s="50">
        <v>23.916703599949798</v>
      </c>
      <c r="AN18" s="50">
        <v>24.109703113685701</v>
      </c>
      <c r="AO18" s="50">
        <v>24.269757667888801</v>
      </c>
      <c r="AP18" s="50">
        <v>24.3112619772036</v>
      </c>
      <c r="AQ18" s="50">
        <v>24.117448951307399</v>
      </c>
      <c r="AR18" s="137">
        <v>24.7718362470081</v>
      </c>
      <c r="AS18" s="50">
        <v>24.917144810624698</v>
      </c>
      <c r="AT18" s="50">
        <v>24.9165013929398</v>
      </c>
    </row>
    <row r="19" spans="1:47" ht="15" customHeight="1" x14ac:dyDescent="0.25">
      <c r="A19" s="48" t="s">
        <v>153</v>
      </c>
      <c r="B19" s="25">
        <v>3.35255767301906</v>
      </c>
      <c r="C19" s="25">
        <v>3.2340061580567898</v>
      </c>
      <c r="D19" s="25">
        <v>3.2115449915110399</v>
      </c>
      <c r="E19" s="25">
        <v>3.1509273438829299</v>
      </c>
      <c r="F19" s="25">
        <v>3.1818645797890399</v>
      </c>
      <c r="G19" s="25">
        <v>3.1618842262398399</v>
      </c>
      <c r="H19" s="25">
        <v>3.1073311787718998</v>
      </c>
      <c r="I19" s="25">
        <v>3.1235809276678599</v>
      </c>
      <c r="J19" s="25">
        <v>3.1864460706331501</v>
      </c>
      <c r="K19" s="25">
        <v>3.1904240337975298</v>
      </c>
      <c r="L19" s="25">
        <v>3.3139751552795</v>
      </c>
      <c r="M19" s="25">
        <v>3.3320451383521399</v>
      </c>
      <c r="N19" s="25">
        <v>3.3159011671972101</v>
      </c>
      <c r="O19" s="25">
        <v>3.2049327354260102</v>
      </c>
      <c r="P19" s="25">
        <v>3.1330551692165001</v>
      </c>
      <c r="Q19" s="25">
        <v>3.08201550387597</v>
      </c>
      <c r="R19" s="25">
        <v>3.0325506072874502</v>
      </c>
      <c r="S19" s="25">
        <v>3.0601332683243898</v>
      </c>
      <c r="T19" s="25">
        <v>3.1634404982326201</v>
      </c>
      <c r="U19" s="25">
        <v>3.2136737779271001</v>
      </c>
      <c r="V19" s="25">
        <v>3.2556105610561099</v>
      </c>
      <c r="W19" s="25">
        <v>3.2695149373594599</v>
      </c>
      <c r="X19" s="25">
        <v>3.25829383886256</v>
      </c>
      <c r="Y19" s="25">
        <v>3.2617537009923501</v>
      </c>
      <c r="Z19" s="25">
        <v>3.2953132874181099</v>
      </c>
      <c r="AA19" s="25">
        <v>3.2827449686572101</v>
      </c>
      <c r="AB19" s="25">
        <v>3.3551628551628601</v>
      </c>
      <c r="AC19" s="25">
        <v>3.3300174520069801</v>
      </c>
      <c r="AD19" s="25">
        <v>3.4103383458646599</v>
      </c>
      <c r="AE19" s="25">
        <v>3.4560057112261302</v>
      </c>
      <c r="AF19" s="25">
        <v>3.5711564107449001</v>
      </c>
      <c r="AG19" s="25">
        <v>3.52912254160363</v>
      </c>
      <c r="AH19" s="25">
        <v>3.6428571428571401</v>
      </c>
      <c r="AI19" s="25">
        <v>3.5898817802503502</v>
      </c>
      <c r="AJ19" s="25">
        <v>3.6318298496516301</v>
      </c>
      <c r="AK19" s="25">
        <v>3.7923175886785501</v>
      </c>
      <c r="AL19" s="25">
        <v>3.7513686992637298</v>
      </c>
      <c r="AM19" s="25">
        <v>3.7157235093049801</v>
      </c>
      <c r="AN19" s="25">
        <v>3.8510680774605701</v>
      </c>
      <c r="AO19" s="25">
        <v>3.8576702214930298</v>
      </c>
      <c r="AP19" s="25">
        <v>3.8374434854089601</v>
      </c>
      <c r="AQ19" s="25">
        <v>3.8840163934426202</v>
      </c>
      <c r="AR19" s="126">
        <v>3.9685006299874002</v>
      </c>
      <c r="AS19" s="25">
        <v>3.9847231063017201</v>
      </c>
      <c r="AT19" s="25">
        <v>4.1813391877058201</v>
      </c>
    </row>
    <row r="20" spans="1:47" ht="15" customHeight="1" x14ac:dyDescent="0.25">
      <c r="A20" s="48" t="s">
        <v>154</v>
      </c>
      <c r="B20" s="59">
        <v>20055</v>
      </c>
      <c r="C20" s="59">
        <v>18906</v>
      </c>
      <c r="D20" s="59">
        <v>18916</v>
      </c>
      <c r="E20" s="59">
        <v>18518</v>
      </c>
      <c r="F20" s="59">
        <v>18703</v>
      </c>
      <c r="G20" s="59">
        <v>19063</v>
      </c>
      <c r="H20" s="59">
        <v>18268</v>
      </c>
      <c r="I20" s="59">
        <v>19260</v>
      </c>
      <c r="J20" s="59">
        <v>20030</v>
      </c>
      <c r="K20" s="59">
        <v>20390</v>
      </c>
      <c r="L20" s="59">
        <v>21342</v>
      </c>
      <c r="M20" s="59">
        <v>21555</v>
      </c>
      <c r="N20" s="59">
        <v>21875</v>
      </c>
      <c r="O20" s="59">
        <v>21441</v>
      </c>
      <c r="P20" s="59">
        <v>20274</v>
      </c>
      <c r="Q20" s="59">
        <v>19879</v>
      </c>
      <c r="R20" s="59">
        <v>18726</v>
      </c>
      <c r="S20" s="59">
        <v>18829</v>
      </c>
      <c r="T20" s="59">
        <v>18794</v>
      </c>
      <c r="U20" s="59">
        <v>19131</v>
      </c>
      <c r="V20" s="59">
        <v>19729</v>
      </c>
      <c r="W20" s="59">
        <v>20356</v>
      </c>
      <c r="X20" s="59">
        <v>19250</v>
      </c>
      <c r="Y20" s="59">
        <v>20050</v>
      </c>
      <c r="Z20" s="59">
        <v>19617</v>
      </c>
      <c r="AA20" s="59">
        <v>19900</v>
      </c>
      <c r="AB20" s="59">
        <v>19366</v>
      </c>
      <c r="AC20" s="59">
        <v>19081</v>
      </c>
      <c r="AD20" s="59">
        <v>18143</v>
      </c>
      <c r="AE20" s="59">
        <v>19364</v>
      </c>
      <c r="AF20" s="59">
        <v>18745</v>
      </c>
      <c r="AG20" s="59">
        <v>18662</v>
      </c>
      <c r="AH20" s="59">
        <v>20094</v>
      </c>
      <c r="AI20" s="59">
        <v>20649</v>
      </c>
      <c r="AJ20" s="59">
        <v>19808</v>
      </c>
      <c r="AK20" s="59">
        <v>20634</v>
      </c>
      <c r="AL20" s="59">
        <v>19871</v>
      </c>
      <c r="AM20" s="59">
        <v>19567</v>
      </c>
      <c r="AN20" s="59">
        <v>19290</v>
      </c>
      <c r="AO20" s="59">
        <v>18810</v>
      </c>
      <c r="AP20" s="59">
        <v>18673</v>
      </c>
      <c r="AQ20" s="59">
        <v>18954</v>
      </c>
      <c r="AR20" s="139">
        <v>18898</v>
      </c>
      <c r="AS20" s="59">
        <v>18780</v>
      </c>
      <c r="AT20" s="59">
        <v>19046</v>
      </c>
      <c r="AU20" s="41"/>
    </row>
    <row r="21" spans="1:47" ht="15" customHeight="1" x14ac:dyDescent="0.25">
      <c r="A21" s="48" t="s">
        <v>155</v>
      </c>
      <c r="B21" s="59">
        <v>5982</v>
      </c>
      <c r="C21" s="59">
        <v>5846</v>
      </c>
      <c r="D21" s="59">
        <v>5890</v>
      </c>
      <c r="E21" s="59">
        <v>5877</v>
      </c>
      <c r="F21" s="59">
        <v>5878</v>
      </c>
      <c r="G21" s="59">
        <v>6029</v>
      </c>
      <c r="H21" s="59">
        <v>5879</v>
      </c>
      <c r="I21" s="59">
        <v>6166</v>
      </c>
      <c r="J21" s="59">
        <v>6286</v>
      </c>
      <c r="K21" s="59">
        <v>6391</v>
      </c>
      <c r="L21" s="59">
        <v>6440</v>
      </c>
      <c r="M21" s="59">
        <v>6469</v>
      </c>
      <c r="N21" s="59">
        <v>6597</v>
      </c>
      <c r="O21" s="59">
        <v>6690</v>
      </c>
      <c r="P21" s="59">
        <v>6471</v>
      </c>
      <c r="Q21" s="59">
        <v>6450</v>
      </c>
      <c r="R21" s="59">
        <v>6175</v>
      </c>
      <c r="S21" s="59">
        <v>6153</v>
      </c>
      <c r="T21" s="59">
        <v>5941</v>
      </c>
      <c r="U21" s="59">
        <v>5953</v>
      </c>
      <c r="V21" s="59">
        <v>6060</v>
      </c>
      <c r="W21" s="59">
        <v>6226</v>
      </c>
      <c r="X21" s="59">
        <v>5908</v>
      </c>
      <c r="Y21" s="59">
        <v>6147</v>
      </c>
      <c r="Z21" s="59">
        <v>5953</v>
      </c>
      <c r="AA21" s="59">
        <v>6062</v>
      </c>
      <c r="AB21" s="59">
        <v>5772</v>
      </c>
      <c r="AC21" s="59">
        <v>5730</v>
      </c>
      <c r="AD21" s="59">
        <v>5320</v>
      </c>
      <c r="AE21" s="59">
        <v>5603</v>
      </c>
      <c r="AF21" s="59">
        <v>5249</v>
      </c>
      <c r="AG21" s="59">
        <v>5288</v>
      </c>
      <c r="AH21" s="59">
        <v>5516</v>
      </c>
      <c r="AI21" s="59">
        <v>5752</v>
      </c>
      <c r="AJ21" s="59">
        <v>5454</v>
      </c>
      <c r="AK21" s="59">
        <v>5441</v>
      </c>
      <c r="AL21" s="59">
        <v>5297</v>
      </c>
      <c r="AM21" s="59">
        <v>5266</v>
      </c>
      <c r="AN21" s="59">
        <v>5009</v>
      </c>
      <c r="AO21" s="59">
        <v>4876</v>
      </c>
      <c r="AP21" s="59">
        <v>4866</v>
      </c>
      <c r="AQ21" s="59">
        <v>4880</v>
      </c>
      <c r="AR21" s="139">
        <v>4762</v>
      </c>
      <c r="AS21" s="59">
        <v>4713</v>
      </c>
      <c r="AT21" s="59">
        <v>4555</v>
      </c>
    </row>
    <row r="22" spans="1:47" ht="15" customHeight="1" x14ac:dyDescent="0.25">
      <c r="A22" s="48" t="s">
        <v>1</v>
      </c>
      <c r="B22" s="59">
        <v>27366</v>
      </c>
      <c r="C22" s="59">
        <v>27963</v>
      </c>
      <c r="D22" s="59">
        <v>28028</v>
      </c>
      <c r="E22" s="59">
        <v>28532</v>
      </c>
      <c r="F22" s="59">
        <v>28805</v>
      </c>
      <c r="G22" s="59">
        <v>29291</v>
      </c>
      <c r="H22" s="59">
        <v>28444</v>
      </c>
      <c r="I22" s="59">
        <v>29969</v>
      </c>
      <c r="J22" s="59">
        <v>30616</v>
      </c>
      <c r="K22" s="59">
        <v>31166</v>
      </c>
      <c r="L22" s="59">
        <v>30214</v>
      </c>
      <c r="M22" s="59">
        <v>29702</v>
      </c>
      <c r="N22" s="59">
        <v>30256</v>
      </c>
      <c r="O22" s="59">
        <v>30571</v>
      </c>
      <c r="P22" s="59">
        <v>29176</v>
      </c>
      <c r="Q22" s="59">
        <v>29574</v>
      </c>
      <c r="R22" s="59">
        <v>29869</v>
      </c>
      <c r="S22" s="59">
        <v>29758</v>
      </c>
      <c r="T22" s="59">
        <v>28424</v>
      </c>
      <c r="U22" s="59">
        <v>28085</v>
      </c>
      <c r="V22" s="59">
        <v>28216</v>
      </c>
      <c r="W22" s="59">
        <v>29235</v>
      </c>
      <c r="X22" s="59">
        <v>27766</v>
      </c>
      <c r="Y22" s="59">
        <v>27864</v>
      </c>
      <c r="Z22" s="59">
        <v>27281</v>
      </c>
      <c r="AA22" s="59">
        <v>27828</v>
      </c>
      <c r="AB22" s="59">
        <v>26585</v>
      </c>
      <c r="AC22" s="59">
        <v>26375</v>
      </c>
      <c r="AD22" s="59">
        <v>24580</v>
      </c>
      <c r="AE22" s="59">
        <v>25858</v>
      </c>
      <c r="AF22" s="59">
        <v>24052</v>
      </c>
      <c r="AG22" s="59">
        <v>23410</v>
      </c>
      <c r="AH22" s="59">
        <v>23704</v>
      </c>
      <c r="AI22" s="59">
        <v>24685</v>
      </c>
      <c r="AJ22" s="59">
        <v>23870</v>
      </c>
      <c r="AK22" s="59">
        <v>24455</v>
      </c>
      <c r="AL22" s="59">
        <v>23335</v>
      </c>
      <c r="AM22" s="59">
        <v>23918</v>
      </c>
      <c r="AN22" s="59">
        <v>22097</v>
      </c>
      <c r="AO22" s="59">
        <v>22366</v>
      </c>
      <c r="AP22" s="59">
        <v>22022</v>
      </c>
      <c r="AQ22" s="59">
        <v>21648</v>
      </c>
      <c r="AR22" s="139">
        <v>20891</v>
      </c>
      <c r="AS22" s="59">
        <v>20330</v>
      </c>
      <c r="AT22" s="59">
        <v>19886</v>
      </c>
    </row>
    <row r="23" spans="1:47" ht="15" customHeight="1" x14ac:dyDescent="0.25">
      <c r="A23" s="33"/>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139"/>
      <c r="AS23" s="59"/>
      <c r="AT23" s="59"/>
    </row>
    <row r="24" spans="1:47" ht="15" customHeight="1" x14ac:dyDescent="0.25">
      <c r="A24" s="54" t="s">
        <v>67</v>
      </c>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139"/>
      <c r="AS24" s="59"/>
      <c r="AT24" s="59"/>
      <c r="AU24" s="40"/>
    </row>
    <row r="25" spans="1:47" ht="15" customHeight="1" x14ac:dyDescent="0.25">
      <c r="A25" s="48" t="s">
        <v>152</v>
      </c>
      <c r="B25" s="23">
        <v>29.098875228877802</v>
      </c>
      <c r="C25" s="23">
        <v>29.1383832150571</v>
      </c>
      <c r="D25" s="23">
        <v>29.092740913468901</v>
      </c>
      <c r="E25" s="23">
        <v>28.532495273637899</v>
      </c>
      <c r="F25" s="23">
        <v>28.623222203565899</v>
      </c>
      <c r="G25" s="23">
        <v>28.5961244919602</v>
      </c>
      <c r="H25" s="23">
        <v>28.897997987492801</v>
      </c>
      <c r="I25" s="23">
        <v>28.6638226783211</v>
      </c>
      <c r="J25" s="23">
        <v>28.8666044498868</v>
      </c>
      <c r="K25" s="23">
        <v>29.040613284350901</v>
      </c>
      <c r="L25" s="23">
        <v>29.752919585268401</v>
      </c>
      <c r="M25" s="23">
        <v>29.4901789765863</v>
      </c>
      <c r="N25" s="23">
        <v>29.987659642306799</v>
      </c>
      <c r="O25" s="23">
        <v>30.229175951772199</v>
      </c>
      <c r="P25" s="23">
        <v>30.266063413580401</v>
      </c>
      <c r="Q25" s="23">
        <v>29.780973398827701</v>
      </c>
      <c r="R25" s="23">
        <v>29.335129193191801</v>
      </c>
      <c r="S25" s="23">
        <v>29.463670205432201</v>
      </c>
      <c r="T25" s="23">
        <v>29.3052707232297</v>
      </c>
      <c r="U25" s="23">
        <v>29.568497550285301</v>
      </c>
      <c r="V25" s="23">
        <v>29.7079563261386</v>
      </c>
      <c r="W25" s="23">
        <v>29.968697740234099</v>
      </c>
      <c r="X25" s="23">
        <v>30.098353563885301</v>
      </c>
      <c r="Y25" s="23">
        <v>30.192493571965599</v>
      </c>
      <c r="Z25" s="23">
        <v>30.3981568614726</v>
      </c>
      <c r="AA25" s="23">
        <v>30.338188101703299</v>
      </c>
      <c r="AB25" s="23">
        <v>29.708880154553299</v>
      </c>
      <c r="AC25" s="23">
        <v>29.6020620183583</v>
      </c>
      <c r="AD25" s="23">
        <v>29.617337391341199</v>
      </c>
      <c r="AE25" s="23">
        <v>29.7346483903729</v>
      </c>
      <c r="AF25" s="23">
        <v>29.683988310224201</v>
      </c>
      <c r="AG25" s="23">
        <v>30.111988545463799</v>
      </c>
      <c r="AH25" s="23">
        <v>30.623708296427498</v>
      </c>
      <c r="AI25" s="23">
        <v>30.442181776226601</v>
      </c>
      <c r="AJ25" s="23">
        <v>29.533156147157801</v>
      </c>
      <c r="AK25" s="23">
        <v>29.422157327979601</v>
      </c>
      <c r="AL25" s="23">
        <v>29.3990199808966</v>
      </c>
      <c r="AM25" s="23">
        <v>29.176653791545199</v>
      </c>
      <c r="AN25" s="23">
        <v>28.7733487998856</v>
      </c>
      <c r="AO25" s="23">
        <v>28.206318971081298</v>
      </c>
      <c r="AP25" s="23">
        <v>28.471547086655001</v>
      </c>
      <c r="AQ25" s="23">
        <v>28.163211927025401</v>
      </c>
      <c r="AR25" s="130">
        <v>28.664230613073499</v>
      </c>
      <c r="AS25" s="23">
        <v>28.671181237824602</v>
      </c>
      <c r="AT25" s="23">
        <v>28.503263599781</v>
      </c>
      <c r="AU25" s="10"/>
    </row>
    <row r="26" spans="1:47" ht="15" customHeight="1" x14ac:dyDescent="0.35">
      <c r="A26" s="49" t="s">
        <v>169</v>
      </c>
      <c r="B26" s="24">
        <v>31.781580540776901</v>
      </c>
      <c r="C26" s="24">
        <v>31.888479326791099</v>
      </c>
      <c r="D26" s="24">
        <v>31.844841572165599</v>
      </c>
      <c r="E26" s="24">
        <v>31.478460769328201</v>
      </c>
      <c r="F26" s="24">
        <v>31.6580001114332</v>
      </c>
      <c r="G26" s="24">
        <v>31.613190610114302</v>
      </c>
      <c r="H26" s="24">
        <v>31.797021601955201</v>
      </c>
      <c r="I26" s="24">
        <v>31.662580095418701</v>
      </c>
      <c r="J26" s="24">
        <v>31.7222961394823</v>
      </c>
      <c r="K26" s="24">
        <v>31.6809505252346</v>
      </c>
      <c r="L26" s="24">
        <v>31.963275240104501</v>
      </c>
      <c r="M26" s="24">
        <v>31.741946172640901</v>
      </c>
      <c r="N26" s="24">
        <v>31.8292928049196</v>
      </c>
      <c r="O26" s="24">
        <v>31.5737367523828</v>
      </c>
      <c r="P26" s="24">
        <v>31.306352009183001</v>
      </c>
      <c r="Q26" s="24">
        <v>30.975497408109199</v>
      </c>
      <c r="R26" s="24">
        <v>30.577669242237999</v>
      </c>
      <c r="S26" s="24">
        <v>30.432158597627801</v>
      </c>
      <c r="T26" s="24">
        <v>30.386770908649499</v>
      </c>
      <c r="U26" s="24">
        <v>30.608236284333302</v>
      </c>
      <c r="V26" s="24">
        <v>30.610872834766699</v>
      </c>
      <c r="W26" s="24">
        <v>30.541271028856301</v>
      </c>
      <c r="X26" s="24">
        <v>30.495676936514499</v>
      </c>
      <c r="Y26" s="24">
        <v>30.561098697564599</v>
      </c>
      <c r="Z26" s="24">
        <v>30.369370764303799</v>
      </c>
      <c r="AA26" s="24">
        <v>30.102510128638801</v>
      </c>
      <c r="AB26" s="24">
        <v>29.5977539416258</v>
      </c>
      <c r="AC26" s="24">
        <v>29.0446268544523</v>
      </c>
      <c r="AD26" s="24">
        <v>29.1809739836409</v>
      </c>
      <c r="AE26" s="24">
        <v>29.403359372211501</v>
      </c>
      <c r="AF26" s="24">
        <v>29.421850905303899</v>
      </c>
      <c r="AG26" s="24">
        <v>29.482344431497701</v>
      </c>
      <c r="AH26" s="24">
        <v>29.8258492077649</v>
      </c>
      <c r="AI26" s="24">
        <v>29.855423480103799</v>
      </c>
      <c r="AJ26" s="24">
        <v>29.145643402657001</v>
      </c>
      <c r="AK26" s="24">
        <v>29.005820285037998</v>
      </c>
      <c r="AL26" s="24">
        <v>28.8620161414329</v>
      </c>
      <c r="AM26" s="24">
        <v>28.839058110858101</v>
      </c>
      <c r="AN26" s="24">
        <v>28.5790396430396</v>
      </c>
      <c r="AO26" s="24">
        <v>28.104865978471899</v>
      </c>
      <c r="AP26" s="24">
        <v>28.314704532514298</v>
      </c>
      <c r="AQ26" s="24">
        <v>28.256041361721401</v>
      </c>
      <c r="AR26" s="127">
        <v>28.381283078848998</v>
      </c>
      <c r="AS26" s="24">
        <v>28.3816307940168</v>
      </c>
      <c r="AT26" s="24">
        <v>28.203553371555099</v>
      </c>
    </row>
    <row r="27" spans="1:47" ht="15" customHeight="1" x14ac:dyDescent="0.25">
      <c r="A27" s="48" t="s">
        <v>171</v>
      </c>
      <c r="B27" s="24">
        <v>30.725019618101001</v>
      </c>
      <c r="C27" s="24">
        <v>30.657628818266002</v>
      </c>
      <c r="D27" s="24">
        <v>30.655624271303299</v>
      </c>
      <c r="E27" s="24">
        <v>30.461759434309698</v>
      </c>
      <c r="F27" s="24">
        <v>30.372947022132699</v>
      </c>
      <c r="G27" s="24">
        <v>30.390658811845999</v>
      </c>
      <c r="H27" s="24">
        <v>30.508701315537699</v>
      </c>
      <c r="I27" s="24">
        <v>30.4089675129024</v>
      </c>
      <c r="J27" s="24">
        <v>30.552033240404398</v>
      </c>
      <c r="K27" s="24">
        <v>30.767387689116301</v>
      </c>
      <c r="L27" s="24">
        <v>31.197369275163901</v>
      </c>
      <c r="M27" s="24">
        <v>31.155957733945399</v>
      </c>
      <c r="N27" s="24">
        <v>31.566091767387199</v>
      </c>
      <c r="O27" s="24">
        <v>32.063164129389399</v>
      </c>
      <c r="P27" s="24">
        <v>32.367436334397397</v>
      </c>
      <c r="Q27" s="24">
        <v>32.213200920718499</v>
      </c>
      <c r="R27" s="24">
        <v>32.165184880953802</v>
      </c>
      <c r="S27" s="24">
        <v>32.439236537804398</v>
      </c>
      <c r="T27" s="24">
        <v>32.326224744580301</v>
      </c>
      <c r="U27" s="24">
        <v>32.367986195952</v>
      </c>
      <c r="V27" s="24">
        <v>32.504808421371898</v>
      </c>
      <c r="W27" s="24">
        <v>32.835151641377799</v>
      </c>
      <c r="X27" s="24">
        <v>33.010401557370798</v>
      </c>
      <c r="Y27" s="24">
        <v>33.039119804400997</v>
      </c>
      <c r="Z27" s="24">
        <v>33.436511027168798</v>
      </c>
      <c r="AA27" s="24">
        <v>33.643402903064498</v>
      </c>
      <c r="AB27" s="24">
        <v>33.518851142927602</v>
      </c>
      <c r="AC27" s="24">
        <v>33.965160093906</v>
      </c>
      <c r="AD27" s="24">
        <v>33.844088337700299</v>
      </c>
      <c r="AE27" s="24">
        <v>33.7390139481614</v>
      </c>
      <c r="AF27" s="24">
        <v>33.669862334920403</v>
      </c>
      <c r="AG27" s="24">
        <v>34.037369043966201</v>
      </c>
      <c r="AH27" s="24">
        <v>34.205584018662599</v>
      </c>
      <c r="AI27" s="24">
        <v>33.994483226122803</v>
      </c>
      <c r="AJ27" s="24">
        <v>33.795237674500797</v>
      </c>
      <c r="AK27" s="24">
        <v>33.8240619729416</v>
      </c>
      <c r="AL27" s="24">
        <v>33.944728769463801</v>
      </c>
      <c r="AM27" s="24">
        <v>33.745320610687003</v>
      </c>
      <c r="AN27" s="24">
        <v>33.602034086845997</v>
      </c>
      <c r="AO27" s="24">
        <v>33.509177922609503</v>
      </c>
      <c r="AP27" s="24">
        <v>33.564567484140703</v>
      </c>
      <c r="AQ27" s="24">
        <v>33.314895495304</v>
      </c>
      <c r="AR27" s="127">
        <v>33.690672464224498</v>
      </c>
      <c r="AS27" s="24">
        <v>33.697275373807699</v>
      </c>
      <c r="AT27" s="24">
        <v>33.707435158225898</v>
      </c>
    </row>
    <row r="28" spans="1:47" ht="15" customHeight="1" x14ac:dyDescent="0.25">
      <c r="A28" s="48" t="s">
        <v>153</v>
      </c>
      <c r="B28" s="25">
        <v>3.4576834913928698</v>
      </c>
      <c r="C28" s="25">
        <v>3.3756232075887902</v>
      </c>
      <c r="D28" s="25">
        <v>3.3270315596889799</v>
      </c>
      <c r="E28" s="25">
        <v>3.2847861629808102</v>
      </c>
      <c r="F28" s="25">
        <v>3.2889608273404698</v>
      </c>
      <c r="G28" s="25">
        <v>3.2877508146115599</v>
      </c>
      <c r="H28" s="25">
        <v>3.28104505351306</v>
      </c>
      <c r="I28" s="25">
        <v>3.2707422671828801</v>
      </c>
      <c r="J28" s="25">
        <v>3.2772332276265401</v>
      </c>
      <c r="K28" s="25">
        <v>3.3005906061694401</v>
      </c>
      <c r="L28" s="25">
        <v>3.3348935917015399</v>
      </c>
      <c r="M28" s="25">
        <v>3.3393217561599502</v>
      </c>
      <c r="N28" s="25">
        <v>3.3299007639599898</v>
      </c>
      <c r="O28" s="25">
        <v>3.2833087607666598</v>
      </c>
      <c r="P28" s="25">
        <v>3.2442356113324999</v>
      </c>
      <c r="Q28" s="25">
        <v>3.16776892430279</v>
      </c>
      <c r="R28" s="25">
        <v>3.1572196256871701</v>
      </c>
      <c r="S28" s="25">
        <v>3.1497019389229099</v>
      </c>
      <c r="T28" s="25">
        <v>3.20228757479016</v>
      </c>
      <c r="U28" s="25">
        <v>3.2248631610333698</v>
      </c>
      <c r="V28" s="25">
        <v>3.2705191739158201</v>
      </c>
      <c r="W28" s="25">
        <v>3.27265294442287</v>
      </c>
      <c r="X28" s="25">
        <v>3.3021073323328598</v>
      </c>
      <c r="Y28" s="25">
        <v>3.2979787412119199</v>
      </c>
      <c r="Z28" s="25">
        <v>3.3226798181002999</v>
      </c>
      <c r="AA28" s="25">
        <v>3.3132419519726302</v>
      </c>
      <c r="AB28" s="25">
        <v>3.34079289622388</v>
      </c>
      <c r="AC28" s="25">
        <v>3.3329853398489599</v>
      </c>
      <c r="AD28" s="25">
        <v>3.4217967669639</v>
      </c>
      <c r="AE28" s="25">
        <v>3.4329955987529801</v>
      </c>
      <c r="AF28" s="25">
        <v>3.4998306724721799</v>
      </c>
      <c r="AG28" s="25">
        <v>3.51530810286269</v>
      </c>
      <c r="AH28" s="25">
        <v>3.5797922340861401</v>
      </c>
      <c r="AI28" s="25">
        <v>3.5427799886299001</v>
      </c>
      <c r="AJ28" s="25">
        <v>3.5748865732661899</v>
      </c>
      <c r="AK28" s="25">
        <v>3.6193890970447402</v>
      </c>
      <c r="AL28" s="25">
        <v>3.6542078292567002</v>
      </c>
      <c r="AM28" s="25">
        <v>3.64452409607033</v>
      </c>
      <c r="AN28" s="25">
        <v>3.7131023056744401</v>
      </c>
      <c r="AO28" s="25">
        <v>3.7004883493790999</v>
      </c>
      <c r="AP28" s="25">
        <v>3.70472071251743</v>
      </c>
      <c r="AQ28" s="25">
        <v>3.73923264453216</v>
      </c>
      <c r="AR28" s="126">
        <v>3.8232641498525801</v>
      </c>
      <c r="AS28" s="25">
        <v>3.8727572210129999</v>
      </c>
      <c r="AT28" s="25">
        <v>3.9530416221985099</v>
      </c>
    </row>
    <row r="29" spans="1:47" ht="15" customHeight="1" x14ac:dyDescent="0.25">
      <c r="A29" s="48" t="s">
        <v>154</v>
      </c>
      <c r="B29" s="29">
        <v>153860</v>
      </c>
      <c r="C29" s="29">
        <v>153017</v>
      </c>
      <c r="D29" s="29">
        <v>152754</v>
      </c>
      <c r="E29" s="29">
        <v>152690</v>
      </c>
      <c r="F29" s="29">
        <v>151381</v>
      </c>
      <c r="G29" s="29">
        <v>153367</v>
      </c>
      <c r="H29" s="29">
        <v>153589</v>
      </c>
      <c r="I29" s="29">
        <v>157133</v>
      </c>
      <c r="J29" s="29">
        <v>159149</v>
      </c>
      <c r="K29" s="29">
        <v>165419</v>
      </c>
      <c r="L29" s="29">
        <v>168142</v>
      </c>
      <c r="M29" s="29">
        <v>167103</v>
      </c>
      <c r="N29" s="29">
        <v>169119</v>
      </c>
      <c r="O29" s="29">
        <v>169248</v>
      </c>
      <c r="P29" s="29">
        <v>163636</v>
      </c>
      <c r="Q29" s="29">
        <v>159022</v>
      </c>
      <c r="R29" s="29">
        <v>153343</v>
      </c>
      <c r="S29" s="29">
        <v>154811</v>
      </c>
      <c r="T29" s="29">
        <v>151465</v>
      </c>
      <c r="U29" s="29">
        <v>151417</v>
      </c>
      <c r="V29" s="29">
        <v>153770</v>
      </c>
      <c r="W29" s="29">
        <v>160108</v>
      </c>
      <c r="X29" s="29">
        <v>156226</v>
      </c>
      <c r="Y29" s="29">
        <v>157617</v>
      </c>
      <c r="Z29" s="29">
        <v>155631</v>
      </c>
      <c r="AA29" s="29">
        <v>158807</v>
      </c>
      <c r="AB29" s="29">
        <v>148986</v>
      </c>
      <c r="AC29" s="29">
        <v>150051</v>
      </c>
      <c r="AD29" s="29">
        <v>143517</v>
      </c>
      <c r="AE29" s="29">
        <v>149761</v>
      </c>
      <c r="AF29" s="29">
        <v>144683</v>
      </c>
      <c r="AG29" s="29">
        <v>144901</v>
      </c>
      <c r="AH29" s="29">
        <v>148522</v>
      </c>
      <c r="AI29" s="29">
        <v>149562</v>
      </c>
      <c r="AJ29" s="29">
        <v>143403</v>
      </c>
      <c r="AK29" s="29">
        <v>145865</v>
      </c>
      <c r="AL29" s="29">
        <v>138341</v>
      </c>
      <c r="AM29" s="29">
        <v>139301</v>
      </c>
      <c r="AN29" s="29">
        <v>134470</v>
      </c>
      <c r="AO29" s="29">
        <v>132607</v>
      </c>
      <c r="AP29" s="29">
        <v>130195</v>
      </c>
      <c r="AQ29" s="29">
        <v>128839</v>
      </c>
      <c r="AR29" s="129">
        <v>132262</v>
      </c>
      <c r="AS29" s="29">
        <v>131666</v>
      </c>
      <c r="AT29" s="29">
        <v>129640</v>
      </c>
    </row>
    <row r="30" spans="1:47" ht="15" customHeight="1" x14ac:dyDescent="0.25">
      <c r="A30" s="48" t="s">
        <v>155</v>
      </c>
      <c r="B30" s="29">
        <v>44498</v>
      </c>
      <c r="C30" s="29">
        <v>45330</v>
      </c>
      <c r="D30" s="29">
        <v>45913</v>
      </c>
      <c r="E30" s="29">
        <v>46484</v>
      </c>
      <c r="F30" s="29">
        <v>46027</v>
      </c>
      <c r="G30" s="29">
        <v>46648</v>
      </c>
      <c r="H30" s="29">
        <v>46811</v>
      </c>
      <c r="I30" s="29">
        <v>48042</v>
      </c>
      <c r="J30" s="29">
        <v>48562</v>
      </c>
      <c r="K30" s="29">
        <v>50118</v>
      </c>
      <c r="L30" s="29">
        <v>50419</v>
      </c>
      <c r="M30" s="29">
        <v>50041</v>
      </c>
      <c r="N30" s="29">
        <v>50788</v>
      </c>
      <c r="O30" s="29">
        <v>51548</v>
      </c>
      <c r="P30" s="29">
        <v>50439</v>
      </c>
      <c r="Q30" s="29">
        <v>50200</v>
      </c>
      <c r="R30" s="29">
        <v>48569</v>
      </c>
      <c r="S30" s="29">
        <v>49151</v>
      </c>
      <c r="T30" s="29">
        <v>47299</v>
      </c>
      <c r="U30" s="29">
        <v>46953</v>
      </c>
      <c r="V30" s="29">
        <v>47017</v>
      </c>
      <c r="W30" s="29">
        <v>48923</v>
      </c>
      <c r="X30" s="29">
        <v>47311</v>
      </c>
      <c r="Y30" s="29">
        <v>47792</v>
      </c>
      <c r="Z30" s="29">
        <v>46839</v>
      </c>
      <c r="AA30" s="29">
        <v>47931</v>
      </c>
      <c r="AB30" s="29">
        <v>44596</v>
      </c>
      <c r="AC30" s="29">
        <v>45020</v>
      </c>
      <c r="AD30" s="29">
        <v>41942</v>
      </c>
      <c r="AE30" s="29">
        <v>43624</v>
      </c>
      <c r="AF30" s="29">
        <v>41340</v>
      </c>
      <c r="AG30" s="29">
        <v>41220</v>
      </c>
      <c r="AH30" s="29">
        <v>41489</v>
      </c>
      <c r="AI30" s="29">
        <v>42216</v>
      </c>
      <c r="AJ30" s="29">
        <v>40114</v>
      </c>
      <c r="AK30" s="29">
        <v>40301</v>
      </c>
      <c r="AL30" s="29">
        <v>37858</v>
      </c>
      <c r="AM30" s="29">
        <v>38222</v>
      </c>
      <c r="AN30" s="29">
        <v>36215</v>
      </c>
      <c r="AO30" s="29">
        <v>35835</v>
      </c>
      <c r="AP30" s="29">
        <v>35143</v>
      </c>
      <c r="AQ30" s="29">
        <v>34456</v>
      </c>
      <c r="AR30" s="129">
        <v>34594</v>
      </c>
      <c r="AS30" s="29">
        <v>33998</v>
      </c>
      <c r="AT30" s="29">
        <v>32795</v>
      </c>
    </row>
    <row r="31" spans="1:47" ht="15" customHeight="1" x14ac:dyDescent="0.25">
      <c r="A31" s="48" t="s">
        <v>1</v>
      </c>
      <c r="B31" s="29">
        <v>152920</v>
      </c>
      <c r="C31" s="29">
        <v>155568</v>
      </c>
      <c r="D31" s="29">
        <v>157816</v>
      </c>
      <c r="E31" s="29">
        <v>162916</v>
      </c>
      <c r="F31" s="29">
        <v>160803</v>
      </c>
      <c r="G31" s="29">
        <v>163127</v>
      </c>
      <c r="H31" s="29">
        <v>161987</v>
      </c>
      <c r="I31" s="29">
        <v>167605</v>
      </c>
      <c r="J31" s="29">
        <v>168229</v>
      </c>
      <c r="K31" s="29">
        <v>172579</v>
      </c>
      <c r="L31" s="29">
        <v>169459</v>
      </c>
      <c r="M31" s="29">
        <v>169687</v>
      </c>
      <c r="N31" s="29">
        <v>169363</v>
      </c>
      <c r="O31" s="29">
        <v>170524</v>
      </c>
      <c r="P31" s="29">
        <v>166652</v>
      </c>
      <c r="Q31" s="29">
        <v>168564</v>
      </c>
      <c r="R31" s="29">
        <v>165566</v>
      </c>
      <c r="S31" s="29">
        <v>166819</v>
      </c>
      <c r="T31" s="29">
        <v>161401</v>
      </c>
      <c r="U31" s="29">
        <v>158794</v>
      </c>
      <c r="V31" s="29">
        <v>158264</v>
      </c>
      <c r="W31" s="29">
        <v>163247</v>
      </c>
      <c r="X31" s="29">
        <v>157188</v>
      </c>
      <c r="Y31" s="29">
        <v>158291</v>
      </c>
      <c r="Z31" s="29">
        <v>154085</v>
      </c>
      <c r="AA31" s="29">
        <v>157989</v>
      </c>
      <c r="AB31" s="29">
        <v>150110</v>
      </c>
      <c r="AC31" s="29">
        <v>152084</v>
      </c>
      <c r="AD31" s="29">
        <v>141613</v>
      </c>
      <c r="AE31" s="29">
        <v>146711</v>
      </c>
      <c r="AF31" s="29">
        <v>139267</v>
      </c>
      <c r="AG31" s="29">
        <v>136889</v>
      </c>
      <c r="AH31" s="29">
        <v>135480</v>
      </c>
      <c r="AI31" s="29">
        <v>138676</v>
      </c>
      <c r="AJ31" s="29">
        <v>135827</v>
      </c>
      <c r="AK31" s="29">
        <v>136975</v>
      </c>
      <c r="AL31" s="29">
        <v>128773</v>
      </c>
      <c r="AM31" s="29">
        <v>131002</v>
      </c>
      <c r="AN31" s="29">
        <v>125863</v>
      </c>
      <c r="AO31" s="29">
        <v>127046</v>
      </c>
      <c r="AP31" s="29">
        <v>123432</v>
      </c>
      <c r="AQ31" s="29">
        <v>122344</v>
      </c>
      <c r="AR31" s="129">
        <v>120687</v>
      </c>
      <c r="AS31" s="29">
        <v>118579</v>
      </c>
      <c r="AT31" s="29">
        <v>115057</v>
      </c>
    </row>
    <row r="32" spans="1:47" ht="15" customHeight="1" x14ac:dyDescent="0.25">
      <c r="A32" s="42"/>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126"/>
      <c r="AS32" s="25"/>
      <c r="AT32" s="25"/>
    </row>
    <row r="33" spans="1:47" ht="15" customHeight="1" x14ac:dyDescent="0.25">
      <c r="A33" s="34" t="s">
        <v>4</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138"/>
      <c r="AS33" s="58"/>
      <c r="AT33" s="58"/>
    </row>
    <row r="34" spans="1:47" ht="15" customHeight="1" x14ac:dyDescent="0.25">
      <c r="A34" s="54" t="s">
        <v>9</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138"/>
      <c r="AS34" s="58"/>
      <c r="AT34" s="58"/>
    </row>
    <row r="35" spans="1:47" ht="15" customHeight="1" x14ac:dyDescent="0.25">
      <c r="A35" s="48" t="s">
        <v>152</v>
      </c>
      <c r="B35" s="23">
        <v>41.470338533375802</v>
      </c>
      <c r="C35" s="23">
        <v>42.142032014962297</v>
      </c>
      <c r="D35" s="23">
        <v>42.631077216396598</v>
      </c>
      <c r="E35" s="23">
        <v>43.1290547423731</v>
      </c>
      <c r="F35" s="23">
        <v>42.101002715688303</v>
      </c>
      <c r="G35" s="23">
        <v>42.6649841593728</v>
      </c>
      <c r="H35" s="23">
        <v>42.334463218361101</v>
      </c>
      <c r="I35" s="23">
        <v>41.848578694261903</v>
      </c>
      <c r="J35" s="23">
        <v>40.682752187177002</v>
      </c>
      <c r="K35" s="23">
        <v>40.838782531053901</v>
      </c>
      <c r="L35" s="23">
        <v>41.735442457588299</v>
      </c>
      <c r="M35" s="23">
        <v>41.711151522262</v>
      </c>
      <c r="N35" s="23">
        <v>41.316217472119</v>
      </c>
      <c r="O35" s="23">
        <v>41.6429455445545</v>
      </c>
      <c r="P35" s="23">
        <v>41.889341412535998</v>
      </c>
      <c r="Q35" s="23">
        <v>41.754857891197403</v>
      </c>
      <c r="R35" s="23">
        <v>40.931909778689104</v>
      </c>
      <c r="S35" s="23">
        <v>41.886582653817598</v>
      </c>
      <c r="T35" s="23">
        <v>43.572669368847698</v>
      </c>
      <c r="U35" s="23">
        <v>44.141294319230298</v>
      </c>
      <c r="V35" s="23">
        <v>43.767325017325</v>
      </c>
      <c r="W35" s="23">
        <v>43.950450450450496</v>
      </c>
      <c r="X35" s="23">
        <v>44.951368695477797</v>
      </c>
      <c r="Y35" s="23">
        <v>45.4593620854085</v>
      </c>
      <c r="Z35" s="23">
        <v>44.438471049943601</v>
      </c>
      <c r="AA35" s="23">
        <v>43.073686481821099</v>
      </c>
      <c r="AB35" s="23">
        <v>42.942869389504601</v>
      </c>
      <c r="AC35" s="23">
        <v>43.481722284880199</v>
      </c>
      <c r="AD35" s="23">
        <v>43.082918380601903</v>
      </c>
      <c r="AE35" s="23">
        <v>42.595123354671699</v>
      </c>
      <c r="AF35" s="23">
        <v>44.057690758198397</v>
      </c>
      <c r="AG35" s="23">
        <v>45.73885848319</v>
      </c>
      <c r="AH35" s="23">
        <v>45.3591160220994</v>
      </c>
      <c r="AI35" s="23">
        <v>45.2656520550442</v>
      </c>
      <c r="AJ35" s="23">
        <v>45.136966688937697</v>
      </c>
      <c r="AK35" s="23">
        <v>45.936117936117903</v>
      </c>
      <c r="AL35" s="23">
        <v>45.531697341513301</v>
      </c>
      <c r="AM35" s="23">
        <v>45.105405969526203</v>
      </c>
      <c r="AN35" s="23">
        <v>44.230338337441196</v>
      </c>
      <c r="AO35" s="23">
        <v>45.417867435158499</v>
      </c>
      <c r="AP35" s="23">
        <v>45.1925435369144</v>
      </c>
      <c r="AQ35" s="23">
        <v>44.661617395553399</v>
      </c>
      <c r="AR35" s="130">
        <v>44.127884491427103</v>
      </c>
      <c r="AS35" s="23">
        <v>44.7368421052632</v>
      </c>
      <c r="AT35" s="23">
        <v>44.206360038214797</v>
      </c>
      <c r="AU35" s="10"/>
    </row>
    <row r="36" spans="1:47" ht="15" customHeight="1" x14ac:dyDescent="0.25">
      <c r="A36" s="48" t="s">
        <v>153</v>
      </c>
      <c r="B36" s="25">
        <v>3.3307529908515101</v>
      </c>
      <c r="C36" s="25">
        <v>3.3881347082626299</v>
      </c>
      <c r="D36" s="25">
        <v>3.2887809864554001</v>
      </c>
      <c r="E36" s="25">
        <v>3.3010318249627102</v>
      </c>
      <c r="F36" s="25">
        <v>3.2786081994665999</v>
      </c>
      <c r="G36" s="25">
        <v>3.3176640865898901</v>
      </c>
      <c r="H36" s="25">
        <v>3.20334942851904</v>
      </c>
      <c r="I36" s="25">
        <v>3.17983274171229</v>
      </c>
      <c r="J36" s="25">
        <v>3.1199801685671802</v>
      </c>
      <c r="K36" s="25">
        <v>3.1012796604720001</v>
      </c>
      <c r="L36" s="25">
        <v>3.1526366382861899</v>
      </c>
      <c r="M36" s="25">
        <v>3.1523099641375398</v>
      </c>
      <c r="N36" s="25">
        <v>3.12498242654295</v>
      </c>
      <c r="O36" s="25">
        <v>3.1341853035143799</v>
      </c>
      <c r="P36" s="25">
        <v>3.1176982056754401</v>
      </c>
      <c r="Q36" s="25">
        <v>3.1086716961939498</v>
      </c>
      <c r="R36" s="25">
        <v>3.0786837104854001</v>
      </c>
      <c r="S36" s="25">
        <v>3.1506946287939099</v>
      </c>
      <c r="T36" s="25">
        <v>3.2341718082581901</v>
      </c>
      <c r="U36" s="25">
        <v>3.2779934308748899</v>
      </c>
      <c r="V36" s="25">
        <v>3.23384463137061</v>
      </c>
      <c r="W36" s="25">
        <v>3.2587885620580099</v>
      </c>
      <c r="X36" s="25">
        <v>3.2481597144769099</v>
      </c>
      <c r="Y36" s="25">
        <v>3.2175990675990702</v>
      </c>
      <c r="Z36" s="25">
        <v>3.1561819501572699</v>
      </c>
      <c r="AA36" s="25">
        <v>3.1372573575453999</v>
      </c>
      <c r="AB36" s="25">
        <v>3.14658491373164</v>
      </c>
      <c r="AC36" s="25">
        <v>3.24946597497711</v>
      </c>
      <c r="AD36" s="25">
        <v>3.2264656616415399</v>
      </c>
      <c r="AE36" s="25">
        <v>3.31138129010469</v>
      </c>
      <c r="AF36" s="25">
        <v>3.2884052670080499</v>
      </c>
      <c r="AG36" s="25">
        <v>3.34150047483381</v>
      </c>
      <c r="AH36" s="25">
        <v>3.38997157937475</v>
      </c>
      <c r="AI36" s="25">
        <v>3.41534125226495</v>
      </c>
      <c r="AJ36" s="25">
        <v>3.5144850919856201</v>
      </c>
      <c r="AK36" s="25">
        <v>3.4976465554129201</v>
      </c>
      <c r="AL36" s="25">
        <v>3.5650123512238898</v>
      </c>
      <c r="AM36" s="25">
        <v>3.6494678389634401</v>
      </c>
      <c r="AN36" s="25">
        <v>3.7039007092198601</v>
      </c>
      <c r="AO36" s="25">
        <v>3.6913705583756302</v>
      </c>
      <c r="AP36" s="25">
        <v>3.7560379918588902</v>
      </c>
      <c r="AQ36" s="25">
        <v>3.7322210065645498</v>
      </c>
      <c r="AR36" s="126">
        <v>3.9360210341805399</v>
      </c>
      <c r="AS36" s="25">
        <v>3.9281382656155199</v>
      </c>
      <c r="AT36" s="25">
        <v>3.9354739117011399</v>
      </c>
    </row>
    <row r="37" spans="1:47" ht="15" customHeight="1" x14ac:dyDescent="0.25">
      <c r="A37" s="48" t="s">
        <v>154</v>
      </c>
      <c r="B37" s="59">
        <v>52063</v>
      </c>
      <c r="C37" s="59">
        <v>51913</v>
      </c>
      <c r="D37" s="59">
        <v>51476</v>
      </c>
      <c r="E37" s="59">
        <v>53107</v>
      </c>
      <c r="F37" s="59">
        <v>52861</v>
      </c>
      <c r="G37" s="59">
        <v>52721</v>
      </c>
      <c r="H37" s="59">
        <v>52410</v>
      </c>
      <c r="I37" s="59">
        <v>52852</v>
      </c>
      <c r="J37" s="59">
        <v>50344</v>
      </c>
      <c r="K37" s="59">
        <v>48228</v>
      </c>
      <c r="L37" s="59">
        <v>45915</v>
      </c>
      <c r="M37" s="59">
        <v>44829</v>
      </c>
      <c r="N37" s="59">
        <v>44456</v>
      </c>
      <c r="O37" s="59">
        <v>42183</v>
      </c>
      <c r="P37" s="59">
        <v>39442</v>
      </c>
      <c r="Q37" s="59">
        <v>36673</v>
      </c>
      <c r="R37" s="59">
        <v>35645</v>
      </c>
      <c r="S37" s="59">
        <v>35606</v>
      </c>
      <c r="T37" s="59">
        <v>34072</v>
      </c>
      <c r="U37" s="59">
        <v>32934</v>
      </c>
      <c r="V37" s="59">
        <v>32678</v>
      </c>
      <c r="W37" s="59">
        <v>31796</v>
      </c>
      <c r="X37" s="59">
        <v>29123</v>
      </c>
      <c r="Y37" s="59">
        <v>27607</v>
      </c>
      <c r="Z37" s="59">
        <v>26089</v>
      </c>
      <c r="AA37" s="59">
        <v>25051</v>
      </c>
      <c r="AB37" s="59">
        <v>22067</v>
      </c>
      <c r="AC37" s="59">
        <v>21297</v>
      </c>
      <c r="AD37" s="59">
        <v>19262</v>
      </c>
      <c r="AE37" s="59">
        <v>19610</v>
      </c>
      <c r="AF37" s="59">
        <v>17981</v>
      </c>
      <c r="AG37" s="59">
        <v>17593</v>
      </c>
      <c r="AH37" s="59">
        <v>16699</v>
      </c>
      <c r="AI37" s="59">
        <v>16964</v>
      </c>
      <c r="AJ37" s="59">
        <v>16620</v>
      </c>
      <c r="AK37" s="59">
        <v>16348</v>
      </c>
      <c r="AL37" s="59">
        <v>15875</v>
      </c>
      <c r="AM37" s="59">
        <v>15773</v>
      </c>
      <c r="AN37" s="59">
        <v>14623</v>
      </c>
      <c r="AO37" s="59">
        <v>14544</v>
      </c>
      <c r="AP37" s="59">
        <v>13841</v>
      </c>
      <c r="AQ37" s="59">
        <v>13645</v>
      </c>
      <c r="AR37" s="139">
        <v>13473</v>
      </c>
      <c r="AS37" s="59">
        <v>12955</v>
      </c>
      <c r="AT37" s="59">
        <v>12747</v>
      </c>
    </row>
    <row r="38" spans="1:47" ht="15" customHeight="1" x14ac:dyDescent="0.25">
      <c r="A38" s="48" t="s">
        <v>155</v>
      </c>
      <c r="B38" s="59">
        <v>15631</v>
      </c>
      <c r="C38" s="59">
        <v>15322</v>
      </c>
      <c r="D38" s="59">
        <v>15652</v>
      </c>
      <c r="E38" s="59">
        <v>16088</v>
      </c>
      <c r="F38" s="59">
        <v>16123</v>
      </c>
      <c r="G38" s="59">
        <v>15891</v>
      </c>
      <c r="H38" s="59">
        <v>16361</v>
      </c>
      <c r="I38" s="59">
        <v>16621</v>
      </c>
      <c r="J38" s="59">
        <v>16136</v>
      </c>
      <c r="K38" s="59">
        <v>15551</v>
      </c>
      <c r="L38" s="59">
        <v>14564</v>
      </c>
      <c r="M38" s="59">
        <v>14221</v>
      </c>
      <c r="N38" s="59">
        <v>14226</v>
      </c>
      <c r="O38" s="59">
        <v>13459</v>
      </c>
      <c r="P38" s="59">
        <v>12651</v>
      </c>
      <c r="Q38" s="59">
        <v>11797</v>
      </c>
      <c r="R38" s="59">
        <v>11578</v>
      </c>
      <c r="S38" s="59">
        <v>11301</v>
      </c>
      <c r="T38" s="59">
        <v>10535</v>
      </c>
      <c r="U38" s="59">
        <v>10047</v>
      </c>
      <c r="V38" s="59">
        <v>10105</v>
      </c>
      <c r="W38" s="59">
        <v>9757</v>
      </c>
      <c r="X38" s="59">
        <v>8966</v>
      </c>
      <c r="Y38" s="59">
        <v>8580</v>
      </c>
      <c r="Z38" s="59">
        <v>8266</v>
      </c>
      <c r="AA38" s="59">
        <v>7985</v>
      </c>
      <c r="AB38" s="59">
        <v>7013</v>
      </c>
      <c r="AC38" s="59">
        <v>6554</v>
      </c>
      <c r="AD38" s="59">
        <v>5970</v>
      </c>
      <c r="AE38" s="59">
        <v>5922</v>
      </c>
      <c r="AF38" s="59">
        <v>5468</v>
      </c>
      <c r="AG38" s="59">
        <v>5265</v>
      </c>
      <c r="AH38" s="59">
        <v>4926</v>
      </c>
      <c r="AI38" s="59">
        <v>4967</v>
      </c>
      <c r="AJ38" s="59">
        <v>4729</v>
      </c>
      <c r="AK38" s="59">
        <v>4674</v>
      </c>
      <c r="AL38" s="59">
        <v>4453</v>
      </c>
      <c r="AM38" s="59">
        <v>4322</v>
      </c>
      <c r="AN38" s="59">
        <v>3948</v>
      </c>
      <c r="AO38" s="59">
        <v>3940</v>
      </c>
      <c r="AP38" s="59">
        <v>3685</v>
      </c>
      <c r="AQ38" s="59">
        <v>3656</v>
      </c>
      <c r="AR38" s="139">
        <v>3423</v>
      </c>
      <c r="AS38" s="59">
        <v>3298</v>
      </c>
      <c r="AT38" s="59">
        <v>3239</v>
      </c>
    </row>
    <row r="39" spans="1:47" ht="15" customHeight="1" x14ac:dyDescent="0.25">
      <c r="A39" s="48" t="s">
        <v>1</v>
      </c>
      <c r="B39" s="59">
        <v>37692</v>
      </c>
      <c r="C39" s="59">
        <v>36358</v>
      </c>
      <c r="D39" s="59">
        <v>36715</v>
      </c>
      <c r="E39" s="59">
        <v>37302</v>
      </c>
      <c r="F39" s="59">
        <v>38296</v>
      </c>
      <c r="G39" s="59">
        <v>37246</v>
      </c>
      <c r="H39" s="59">
        <v>38647</v>
      </c>
      <c r="I39" s="59">
        <v>39717</v>
      </c>
      <c r="J39" s="59">
        <v>39663</v>
      </c>
      <c r="K39" s="59">
        <v>38079</v>
      </c>
      <c r="L39" s="59">
        <v>34896</v>
      </c>
      <c r="M39" s="59">
        <v>34094</v>
      </c>
      <c r="N39" s="59">
        <v>34432</v>
      </c>
      <c r="O39" s="59">
        <v>32320</v>
      </c>
      <c r="P39" s="59">
        <v>30201</v>
      </c>
      <c r="Q39" s="59">
        <v>28253</v>
      </c>
      <c r="R39" s="59">
        <v>28286</v>
      </c>
      <c r="S39" s="59">
        <v>26980</v>
      </c>
      <c r="T39" s="59">
        <v>24178</v>
      </c>
      <c r="U39" s="59">
        <v>22761</v>
      </c>
      <c r="V39" s="59">
        <v>23088</v>
      </c>
      <c r="W39" s="59">
        <v>22200</v>
      </c>
      <c r="X39" s="59">
        <v>19946</v>
      </c>
      <c r="Y39" s="59">
        <v>18874</v>
      </c>
      <c r="Z39" s="59">
        <v>18601</v>
      </c>
      <c r="AA39" s="59">
        <v>18538</v>
      </c>
      <c r="AB39" s="59">
        <v>16331</v>
      </c>
      <c r="AC39" s="59">
        <v>15073</v>
      </c>
      <c r="AD39" s="59">
        <v>13857</v>
      </c>
      <c r="AE39" s="59">
        <v>13903</v>
      </c>
      <c r="AF39" s="59">
        <v>12411</v>
      </c>
      <c r="AG39" s="59">
        <v>11511</v>
      </c>
      <c r="AH39" s="59">
        <v>10860</v>
      </c>
      <c r="AI39" s="59">
        <v>10973</v>
      </c>
      <c r="AJ39" s="59">
        <v>10477</v>
      </c>
      <c r="AK39" s="59">
        <v>10175</v>
      </c>
      <c r="AL39" s="59">
        <v>9780</v>
      </c>
      <c r="AM39" s="59">
        <v>9582</v>
      </c>
      <c r="AN39" s="59">
        <v>8926</v>
      </c>
      <c r="AO39" s="59">
        <v>8675</v>
      </c>
      <c r="AP39" s="59">
        <v>8154</v>
      </c>
      <c r="AQ39" s="59">
        <v>8186</v>
      </c>
      <c r="AR39" s="139">
        <v>7757</v>
      </c>
      <c r="AS39" s="59">
        <v>7372</v>
      </c>
      <c r="AT39" s="59">
        <v>7327</v>
      </c>
    </row>
    <row r="40" spans="1:47" ht="15" customHeight="1" x14ac:dyDescent="0.25">
      <c r="A40" s="33"/>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138"/>
      <c r="AS40" s="58"/>
      <c r="AT40" s="58"/>
    </row>
    <row r="41" spans="1:47" ht="15" customHeight="1" x14ac:dyDescent="0.25">
      <c r="A41" s="54" t="s">
        <v>10</v>
      </c>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144"/>
      <c r="AS41" s="57"/>
      <c r="AT41" s="57"/>
    </row>
    <row r="42" spans="1:47" ht="15" customHeight="1" x14ac:dyDescent="0.25">
      <c r="A42" s="48" t="s">
        <v>152</v>
      </c>
      <c r="B42" s="23">
        <v>25.605214152700199</v>
      </c>
      <c r="C42" s="23">
        <v>27.217150309748899</v>
      </c>
      <c r="D42" s="23">
        <v>25.9288475191291</v>
      </c>
      <c r="E42" s="23">
        <v>26.469874646178699</v>
      </c>
      <c r="F42" s="23">
        <v>25.8633521881512</v>
      </c>
      <c r="G42" s="23">
        <v>26.9143704628835</v>
      </c>
      <c r="H42" s="23">
        <v>25.974515569629801</v>
      </c>
      <c r="I42" s="23">
        <v>26.301108419584502</v>
      </c>
      <c r="J42" s="23">
        <v>24.862107004964098</v>
      </c>
      <c r="K42" s="23">
        <v>24.630317737165399</v>
      </c>
      <c r="L42" s="23">
        <v>25.502726653033399</v>
      </c>
      <c r="M42" s="23">
        <v>25.567784765898001</v>
      </c>
      <c r="N42" s="23">
        <v>26.132969190065701</v>
      </c>
      <c r="O42" s="23">
        <v>25.955339624404399</v>
      </c>
      <c r="P42" s="23">
        <v>26.0110943015633</v>
      </c>
      <c r="Q42" s="23">
        <v>24.428787116255702</v>
      </c>
      <c r="R42" s="23">
        <v>23.759891912758199</v>
      </c>
      <c r="S42" s="23">
        <v>25.5083378160301</v>
      </c>
      <c r="T42" s="23">
        <v>26.421188630490999</v>
      </c>
      <c r="U42" s="23">
        <v>27.504967357365899</v>
      </c>
      <c r="V42" s="23">
        <v>27.201051248357398</v>
      </c>
      <c r="W42" s="23">
        <v>27.479401891974401</v>
      </c>
      <c r="X42" s="23">
        <v>28.811739441660698</v>
      </c>
      <c r="Y42" s="23">
        <v>29.7729516288253</v>
      </c>
      <c r="Z42" s="23">
        <v>28.610783156237702</v>
      </c>
      <c r="AA42" s="23">
        <v>28.473482556967099</v>
      </c>
      <c r="AB42" s="23">
        <v>28.022243713733101</v>
      </c>
      <c r="AC42" s="23">
        <v>29.7169811320755</v>
      </c>
      <c r="AD42" s="23">
        <v>29.4791070406411</v>
      </c>
      <c r="AE42" s="23">
        <v>28.537666174298401</v>
      </c>
      <c r="AF42" s="23">
        <v>28.914011647824601</v>
      </c>
      <c r="AG42" s="23">
        <v>32.452695465905002</v>
      </c>
      <c r="AH42" s="23">
        <v>32.7526132404181</v>
      </c>
      <c r="AI42" s="23">
        <v>31.328511610201801</v>
      </c>
      <c r="AJ42" s="23">
        <v>31.995133819951299</v>
      </c>
      <c r="AK42" s="23">
        <v>32.506887052341597</v>
      </c>
      <c r="AL42" s="23">
        <v>30.378619153674801</v>
      </c>
      <c r="AM42" s="23">
        <v>30.2777777777778</v>
      </c>
      <c r="AN42" s="23">
        <v>30.866924351187201</v>
      </c>
      <c r="AO42" s="23">
        <v>33.709071390230797</v>
      </c>
      <c r="AP42" s="23">
        <v>32.401315789473699</v>
      </c>
      <c r="AQ42" s="23">
        <v>29.674572531715398</v>
      </c>
      <c r="AR42" s="130">
        <v>30.7645631067961</v>
      </c>
      <c r="AS42" s="23">
        <v>30.955414012738899</v>
      </c>
      <c r="AT42" s="23">
        <v>28.728522336769799</v>
      </c>
      <c r="AU42" s="10"/>
    </row>
    <row r="43" spans="1:47" ht="15" customHeight="1" x14ac:dyDescent="0.25">
      <c r="A43" s="48" t="s">
        <v>153</v>
      </c>
      <c r="B43" s="25">
        <v>2.78969696969697</v>
      </c>
      <c r="C43" s="25">
        <v>2.7292602575621401</v>
      </c>
      <c r="D43" s="25">
        <v>2.6948585336172801</v>
      </c>
      <c r="E43" s="25">
        <v>2.7002749770852401</v>
      </c>
      <c r="F43" s="25">
        <v>2.71136690647482</v>
      </c>
      <c r="G43" s="25">
        <v>2.8355568445475599</v>
      </c>
      <c r="H43" s="25">
        <v>2.7628447024673402</v>
      </c>
      <c r="I43" s="25">
        <v>2.7546748534747398</v>
      </c>
      <c r="J43" s="25">
        <v>2.6616749861342202</v>
      </c>
      <c r="K43" s="25">
        <v>2.72567733990148</v>
      </c>
      <c r="L43" s="25">
        <v>2.6962913464751099</v>
      </c>
      <c r="M43" s="25">
        <v>2.6993508711991798</v>
      </c>
      <c r="N43" s="25">
        <v>2.6727629000653201</v>
      </c>
      <c r="O43" s="25">
        <v>2.6915046796256301</v>
      </c>
      <c r="P43" s="25">
        <v>2.70802636680884</v>
      </c>
      <c r="Q43" s="25">
        <v>2.6452410383189102</v>
      </c>
      <c r="R43" s="25">
        <v>2.6112916328188498</v>
      </c>
      <c r="S43" s="25">
        <v>2.65035849852383</v>
      </c>
      <c r="T43" s="25">
        <v>2.67139364303178</v>
      </c>
      <c r="U43" s="25">
        <v>2.8023735810113499</v>
      </c>
      <c r="V43" s="25">
        <v>2.7412775093934498</v>
      </c>
      <c r="W43" s="25">
        <v>2.8067740144364199</v>
      </c>
      <c r="X43" s="25">
        <v>2.8627329192546598</v>
      </c>
      <c r="Y43" s="25">
        <v>2.9476127320954899</v>
      </c>
      <c r="Z43" s="25">
        <v>3.02132049518569</v>
      </c>
      <c r="AA43" s="25">
        <v>2.9320113314447598</v>
      </c>
      <c r="AB43" s="25">
        <v>2.9603106125970702</v>
      </c>
      <c r="AC43" s="25">
        <v>2.9126984126984099</v>
      </c>
      <c r="AD43" s="25">
        <v>2.8145631067961201</v>
      </c>
      <c r="AE43" s="25">
        <v>2.9451345755693601</v>
      </c>
      <c r="AF43" s="25">
        <v>3.1516587677725099</v>
      </c>
      <c r="AG43" s="25">
        <v>3.0693069306930698</v>
      </c>
      <c r="AH43" s="25">
        <v>3.1690307328605201</v>
      </c>
      <c r="AI43" s="25">
        <v>3.09842041312272</v>
      </c>
      <c r="AJ43" s="25">
        <v>3.1343472750316899</v>
      </c>
      <c r="AK43" s="25">
        <v>3.2288135593220302</v>
      </c>
      <c r="AL43" s="25">
        <v>3.4164222873900298</v>
      </c>
      <c r="AM43" s="25">
        <v>3.3379204892966401</v>
      </c>
      <c r="AN43" s="25">
        <v>3.3756708407871199</v>
      </c>
      <c r="AO43" s="25">
        <v>3.3503184713375802</v>
      </c>
      <c r="AP43" s="25">
        <v>3.3824027072758001</v>
      </c>
      <c r="AQ43" s="25">
        <v>3.5501858736059502</v>
      </c>
      <c r="AR43" s="126">
        <v>3.5167652859960601</v>
      </c>
      <c r="AS43" s="25">
        <v>3.4218106995884798</v>
      </c>
      <c r="AT43" s="25">
        <v>3.3755980861244002</v>
      </c>
    </row>
    <row r="44" spans="1:47" ht="15" customHeight="1" x14ac:dyDescent="0.25">
      <c r="A44" s="48" t="s">
        <v>154</v>
      </c>
      <c r="B44" s="59">
        <v>9206</v>
      </c>
      <c r="C44" s="59">
        <v>9113</v>
      </c>
      <c r="D44" s="59">
        <v>8858</v>
      </c>
      <c r="E44" s="59">
        <v>8838</v>
      </c>
      <c r="F44" s="59">
        <v>9422</v>
      </c>
      <c r="G44" s="59">
        <v>9777</v>
      </c>
      <c r="H44" s="59">
        <v>9518</v>
      </c>
      <c r="I44" s="59">
        <v>9870</v>
      </c>
      <c r="J44" s="59">
        <v>9598</v>
      </c>
      <c r="K44" s="59">
        <v>8853</v>
      </c>
      <c r="L44" s="59">
        <v>8070</v>
      </c>
      <c r="M44" s="59">
        <v>7901</v>
      </c>
      <c r="N44" s="59">
        <v>8184</v>
      </c>
      <c r="O44" s="59">
        <v>7477</v>
      </c>
      <c r="P44" s="59">
        <v>6984</v>
      </c>
      <c r="Q44" s="59">
        <v>6420</v>
      </c>
      <c r="R44" s="59">
        <v>6429</v>
      </c>
      <c r="S44" s="59">
        <v>6284</v>
      </c>
      <c r="T44" s="59">
        <v>5463</v>
      </c>
      <c r="U44" s="59">
        <v>5431</v>
      </c>
      <c r="V44" s="59">
        <v>5107</v>
      </c>
      <c r="W44" s="59">
        <v>5055</v>
      </c>
      <c r="X44" s="59">
        <v>4609</v>
      </c>
      <c r="Y44" s="59">
        <v>4445</v>
      </c>
      <c r="Z44" s="59">
        <v>4393</v>
      </c>
      <c r="AA44" s="59">
        <v>4140</v>
      </c>
      <c r="AB44" s="59">
        <v>3431</v>
      </c>
      <c r="AC44" s="59">
        <v>3303</v>
      </c>
      <c r="AD44" s="59">
        <v>2899</v>
      </c>
      <c r="AE44" s="59">
        <v>2845</v>
      </c>
      <c r="AF44" s="59">
        <v>2660</v>
      </c>
      <c r="AG44" s="59">
        <v>2790</v>
      </c>
      <c r="AH44" s="59">
        <v>2681</v>
      </c>
      <c r="AI44" s="59">
        <v>2550</v>
      </c>
      <c r="AJ44" s="59">
        <v>2473</v>
      </c>
      <c r="AK44" s="59">
        <v>2286</v>
      </c>
      <c r="AL44" s="59">
        <v>2330</v>
      </c>
      <c r="AM44" s="59">
        <v>2183</v>
      </c>
      <c r="AN44" s="59">
        <v>1887</v>
      </c>
      <c r="AO44" s="59">
        <v>2104</v>
      </c>
      <c r="AP44" s="59">
        <v>1999</v>
      </c>
      <c r="AQ44" s="59">
        <v>1910</v>
      </c>
      <c r="AR44" s="139">
        <v>1783</v>
      </c>
      <c r="AS44" s="59">
        <v>1663</v>
      </c>
      <c r="AT44" s="59">
        <v>1411</v>
      </c>
    </row>
    <row r="45" spans="1:47" ht="15" customHeight="1" x14ac:dyDescent="0.25">
      <c r="A45" s="48" t="s">
        <v>155</v>
      </c>
      <c r="B45" s="59">
        <v>3300</v>
      </c>
      <c r="C45" s="59">
        <v>3339</v>
      </c>
      <c r="D45" s="59">
        <v>3287</v>
      </c>
      <c r="E45" s="59">
        <v>3273</v>
      </c>
      <c r="F45" s="59">
        <v>3475</v>
      </c>
      <c r="G45" s="59">
        <v>3448</v>
      </c>
      <c r="H45" s="59">
        <v>3445</v>
      </c>
      <c r="I45" s="59">
        <v>3583</v>
      </c>
      <c r="J45" s="59">
        <v>3606</v>
      </c>
      <c r="K45" s="59">
        <v>3248</v>
      </c>
      <c r="L45" s="59">
        <v>2993</v>
      </c>
      <c r="M45" s="59">
        <v>2927</v>
      </c>
      <c r="N45" s="59">
        <v>3062</v>
      </c>
      <c r="O45" s="59">
        <v>2778</v>
      </c>
      <c r="P45" s="59">
        <v>2579</v>
      </c>
      <c r="Q45" s="59">
        <v>2427</v>
      </c>
      <c r="R45" s="59">
        <v>2462</v>
      </c>
      <c r="S45" s="59">
        <v>2371</v>
      </c>
      <c r="T45" s="59">
        <v>2045</v>
      </c>
      <c r="U45" s="59">
        <v>1938</v>
      </c>
      <c r="V45" s="59">
        <v>1863</v>
      </c>
      <c r="W45" s="59">
        <v>1801</v>
      </c>
      <c r="X45" s="59">
        <v>1610</v>
      </c>
      <c r="Y45" s="59">
        <v>1508</v>
      </c>
      <c r="Z45" s="59">
        <v>1454</v>
      </c>
      <c r="AA45" s="59">
        <v>1412</v>
      </c>
      <c r="AB45" s="59">
        <v>1159</v>
      </c>
      <c r="AC45" s="59">
        <v>1134</v>
      </c>
      <c r="AD45" s="59">
        <v>1030</v>
      </c>
      <c r="AE45" s="59">
        <v>966</v>
      </c>
      <c r="AF45" s="59">
        <v>844</v>
      </c>
      <c r="AG45" s="59">
        <v>909</v>
      </c>
      <c r="AH45" s="59">
        <v>846</v>
      </c>
      <c r="AI45" s="59">
        <v>823</v>
      </c>
      <c r="AJ45" s="59">
        <v>789</v>
      </c>
      <c r="AK45" s="59">
        <v>708</v>
      </c>
      <c r="AL45" s="59">
        <v>682</v>
      </c>
      <c r="AM45" s="59">
        <v>654</v>
      </c>
      <c r="AN45" s="59">
        <v>559</v>
      </c>
      <c r="AO45" s="59">
        <v>628</v>
      </c>
      <c r="AP45" s="59">
        <v>591</v>
      </c>
      <c r="AQ45" s="59">
        <v>538</v>
      </c>
      <c r="AR45" s="139">
        <v>507</v>
      </c>
      <c r="AS45" s="59">
        <v>486</v>
      </c>
      <c r="AT45" s="59">
        <v>418</v>
      </c>
    </row>
    <row r="46" spans="1:47" ht="15" customHeight="1" x14ac:dyDescent="0.25">
      <c r="A46" s="48" t="s">
        <v>1</v>
      </c>
      <c r="B46" s="59">
        <v>12888</v>
      </c>
      <c r="C46" s="59">
        <v>12268</v>
      </c>
      <c r="D46" s="59">
        <v>12677</v>
      </c>
      <c r="E46" s="59">
        <v>12365</v>
      </c>
      <c r="F46" s="59">
        <v>13436</v>
      </c>
      <c r="G46" s="59">
        <v>12811</v>
      </c>
      <c r="H46" s="59">
        <v>13263</v>
      </c>
      <c r="I46" s="59">
        <v>13623</v>
      </c>
      <c r="J46" s="59">
        <v>14504</v>
      </c>
      <c r="K46" s="59">
        <v>13187</v>
      </c>
      <c r="L46" s="59">
        <v>11736</v>
      </c>
      <c r="M46" s="59">
        <v>11448</v>
      </c>
      <c r="N46" s="59">
        <v>11717</v>
      </c>
      <c r="O46" s="59">
        <v>10703</v>
      </c>
      <c r="P46" s="59">
        <v>9915</v>
      </c>
      <c r="Q46" s="59">
        <v>9935</v>
      </c>
      <c r="R46" s="59">
        <v>10362</v>
      </c>
      <c r="S46" s="59">
        <v>9295</v>
      </c>
      <c r="T46" s="59">
        <v>7740</v>
      </c>
      <c r="U46" s="59">
        <v>7046</v>
      </c>
      <c r="V46" s="59">
        <v>6849</v>
      </c>
      <c r="W46" s="59">
        <v>6554</v>
      </c>
      <c r="X46" s="59">
        <v>5588</v>
      </c>
      <c r="Y46" s="59">
        <v>5065</v>
      </c>
      <c r="Z46" s="59">
        <v>5082</v>
      </c>
      <c r="AA46" s="59">
        <v>4959</v>
      </c>
      <c r="AB46" s="59">
        <v>4136</v>
      </c>
      <c r="AC46" s="59">
        <v>3816</v>
      </c>
      <c r="AD46" s="59">
        <v>3494</v>
      </c>
      <c r="AE46" s="59">
        <v>3385</v>
      </c>
      <c r="AF46" s="59">
        <v>2919</v>
      </c>
      <c r="AG46" s="59">
        <v>2801</v>
      </c>
      <c r="AH46" s="59">
        <v>2583</v>
      </c>
      <c r="AI46" s="59">
        <v>2627</v>
      </c>
      <c r="AJ46" s="59">
        <v>2466</v>
      </c>
      <c r="AK46" s="59">
        <v>2178</v>
      </c>
      <c r="AL46" s="59">
        <v>2245</v>
      </c>
      <c r="AM46" s="59">
        <v>2160</v>
      </c>
      <c r="AN46" s="59">
        <v>1811</v>
      </c>
      <c r="AO46" s="59">
        <v>1863</v>
      </c>
      <c r="AP46" s="59">
        <v>1824</v>
      </c>
      <c r="AQ46" s="59">
        <v>1813</v>
      </c>
      <c r="AR46" s="139">
        <v>1648</v>
      </c>
      <c r="AS46" s="59">
        <v>1570</v>
      </c>
      <c r="AT46" s="59">
        <v>1455</v>
      </c>
    </row>
    <row r="47" spans="1:47" ht="15" customHeight="1" x14ac:dyDescent="0.25">
      <c r="A47" s="33"/>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139"/>
      <c r="AS47" s="59"/>
      <c r="AT47" s="59"/>
    </row>
    <row r="48" spans="1:47" ht="15" customHeight="1" x14ac:dyDescent="0.25">
      <c r="A48" s="54" t="s">
        <v>67</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139"/>
      <c r="AS48" s="59"/>
      <c r="AT48" s="59"/>
    </row>
    <row r="49" spans="1:47" ht="15" customHeight="1" x14ac:dyDescent="0.25">
      <c r="A49" s="48" t="s">
        <v>152</v>
      </c>
      <c r="B49" s="23">
        <v>37.427837089758803</v>
      </c>
      <c r="C49" s="23">
        <v>38.3765886562744</v>
      </c>
      <c r="D49" s="23">
        <v>38.344266277939703</v>
      </c>
      <c r="E49" s="23">
        <v>38.981617573036402</v>
      </c>
      <c r="F49" s="23">
        <v>37.883708342998503</v>
      </c>
      <c r="G49" s="23">
        <v>38.633957288690901</v>
      </c>
      <c r="H49" s="23">
        <v>38.154498169909502</v>
      </c>
      <c r="I49" s="23">
        <v>37.877765279340103</v>
      </c>
      <c r="J49" s="23">
        <v>36.446544944338797</v>
      </c>
      <c r="K49" s="23">
        <v>36.669527562126902</v>
      </c>
      <c r="L49" s="23">
        <v>37.650111511408497</v>
      </c>
      <c r="M49" s="23">
        <v>37.653155329146699</v>
      </c>
      <c r="N49" s="23">
        <v>37.461266766343797</v>
      </c>
      <c r="O49" s="23">
        <v>37.740278455709699</v>
      </c>
      <c r="P49" s="23">
        <v>37.964901784824001</v>
      </c>
      <c r="Q49" s="23">
        <v>37.247302817639103</v>
      </c>
      <c r="R49" s="23">
        <v>36.327882425998801</v>
      </c>
      <c r="S49" s="23">
        <v>37.6898690558236</v>
      </c>
      <c r="T49" s="23">
        <v>39.413497086283598</v>
      </c>
      <c r="U49" s="23">
        <v>40.208675814406</v>
      </c>
      <c r="V49" s="23">
        <v>39.977285633163</v>
      </c>
      <c r="W49" s="23">
        <v>40.196146623078498</v>
      </c>
      <c r="X49" s="23">
        <v>41.419284091799199</v>
      </c>
      <c r="Y49" s="23">
        <v>42.1404402857262</v>
      </c>
      <c r="Z49" s="23">
        <v>41.042097707216101</v>
      </c>
      <c r="AA49" s="23">
        <v>39.992339447589103</v>
      </c>
      <c r="AB49" s="23">
        <v>39.927688474129098</v>
      </c>
      <c r="AC49" s="23">
        <v>40.700937053311499</v>
      </c>
      <c r="AD49" s="23">
        <v>40.343496052100697</v>
      </c>
      <c r="AE49" s="23">
        <v>39.842665432670103</v>
      </c>
      <c r="AF49" s="23">
        <v>41.174168297455999</v>
      </c>
      <c r="AG49" s="23">
        <v>43.1386249301286</v>
      </c>
      <c r="AH49" s="23">
        <v>42.936844454362898</v>
      </c>
      <c r="AI49" s="23">
        <v>42.573529411764703</v>
      </c>
      <c r="AJ49" s="23">
        <v>42.633083520049396</v>
      </c>
      <c r="AK49" s="23">
        <v>43.568363960171602</v>
      </c>
      <c r="AL49" s="23">
        <v>42.702702702702702</v>
      </c>
      <c r="AM49" s="23">
        <v>42.377789133026702</v>
      </c>
      <c r="AN49" s="23">
        <v>41.976343485144803</v>
      </c>
      <c r="AO49" s="23">
        <v>43.347883848927701</v>
      </c>
      <c r="AP49" s="23">
        <v>42.854279414712401</v>
      </c>
      <c r="AQ49" s="23">
        <v>41.944194419441899</v>
      </c>
      <c r="AR49" s="130">
        <v>41.7862838915471</v>
      </c>
      <c r="AS49" s="23">
        <v>42.317154998881698</v>
      </c>
      <c r="AT49" s="23">
        <v>41.641994989751801</v>
      </c>
      <c r="AU49" s="10"/>
    </row>
    <row r="50" spans="1:47" ht="15" customHeight="1" x14ac:dyDescent="0.25">
      <c r="A50" s="48" t="s">
        <v>153</v>
      </c>
      <c r="B50" s="25">
        <v>3.2364375891395101</v>
      </c>
      <c r="C50" s="25">
        <v>3.27024275226408</v>
      </c>
      <c r="D50" s="25">
        <v>3.1857014625904201</v>
      </c>
      <c r="E50" s="25">
        <v>3.1994731677082799</v>
      </c>
      <c r="F50" s="25">
        <v>3.1780283702418601</v>
      </c>
      <c r="G50" s="25">
        <v>3.2317079476705102</v>
      </c>
      <c r="H50" s="25">
        <v>3.1267292739573902</v>
      </c>
      <c r="I50" s="25">
        <v>3.1044347653929898</v>
      </c>
      <c r="J50" s="25">
        <v>3.0362678553338101</v>
      </c>
      <c r="K50" s="25">
        <v>3.0363849140911801</v>
      </c>
      <c r="L50" s="25">
        <v>3.0748419433844001</v>
      </c>
      <c r="M50" s="25">
        <v>3.0749941684161399</v>
      </c>
      <c r="N50" s="25">
        <v>3.0448866265617802</v>
      </c>
      <c r="O50" s="25">
        <v>3.0584467574059202</v>
      </c>
      <c r="P50" s="25">
        <v>3.0483256730137902</v>
      </c>
      <c r="Q50" s="25">
        <v>3.02959786276715</v>
      </c>
      <c r="R50" s="25">
        <v>2.99672364672365</v>
      </c>
      <c r="S50" s="25">
        <v>3.0639262726740801</v>
      </c>
      <c r="T50" s="25">
        <v>3.1426868044515102</v>
      </c>
      <c r="U50" s="25">
        <v>3.2010846891948299</v>
      </c>
      <c r="V50" s="25">
        <v>3.1571691176470602</v>
      </c>
      <c r="W50" s="25">
        <v>3.1883543865720698</v>
      </c>
      <c r="X50" s="25">
        <v>3.1894856278366102</v>
      </c>
      <c r="Y50" s="25">
        <v>3.1772402854877102</v>
      </c>
      <c r="Z50" s="25">
        <v>3.13600823045268</v>
      </c>
      <c r="AA50" s="25">
        <v>3.1064169415771001</v>
      </c>
      <c r="AB50" s="25">
        <v>3.1201664219285399</v>
      </c>
      <c r="AC50" s="25">
        <v>3.1997918834547301</v>
      </c>
      <c r="AD50" s="25">
        <v>3.1658571428571398</v>
      </c>
      <c r="AE50" s="25">
        <v>3.26001742160279</v>
      </c>
      <c r="AF50" s="25">
        <v>3.2701204055766802</v>
      </c>
      <c r="AG50" s="25">
        <v>3.3014253320375802</v>
      </c>
      <c r="AH50" s="25">
        <v>3.3575883575883601</v>
      </c>
      <c r="AI50" s="25">
        <v>3.3702936096718501</v>
      </c>
      <c r="AJ50" s="25">
        <v>3.46013048205872</v>
      </c>
      <c r="AK50" s="25">
        <v>3.4622816796729801</v>
      </c>
      <c r="AL50" s="25">
        <v>3.5452775073028202</v>
      </c>
      <c r="AM50" s="25">
        <v>3.6085209003215399</v>
      </c>
      <c r="AN50" s="25">
        <v>3.6631905924117998</v>
      </c>
      <c r="AO50" s="25">
        <v>3.64448336252189</v>
      </c>
      <c r="AP50" s="25">
        <v>3.7043966323666999</v>
      </c>
      <c r="AQ50" s="25">
        <v>3.70886981402003</v>
      </c>
      <c r="AR50" s="126">
        <v>3.88193384223919</v>
      </c>
      <c r="AS50" s="25">
        <v>3.86310782241015</v>
      </c>
      <c r="AT50" s="25">
        <v>3.8714793546622901</v>
      </c>
    </row>
    <row r="51" spans="1:47" ht="15" customHeight="1" x14ac:dyDescent="0.25">
      <c r="A51" s="48" t="s">
        <v>154</v>
      </c>
      <c r="B51" s="59">
        <v>61269</v>
      </c>
      <c r="C51" s="59">
        <v>61026</v>
      </c>
      <c r="D51" s="59">
        <v>60334</v>
      </c>
      <c r="E51" s="59">
        <v>61945</v>
      </c>
      <c r="F51" s="59">
        <v>62283</v>
      </c>
      <c r="G51" s="59">
        <v>62498</v>
      </c>
      <c r="H51" s="59">
        <v>61928</v>
      </c>
      <c r="I51" s="59">
        <v>62722</v>
      </c>
      <c r="J51" s="59">
        <v>59942</v>
      </c>
      <c r="K51" s="59">
        <v>57081</v>
      </c>
      <c r="L51" s="59">
        <v>53985</v>
      </c>
      <c r="M51" s="59">
        <v>52730</v>
      </c>
      <c r="N51" s="59">
        <v>52640</v>
      </c>
      <c r="O51" s="59">
        <v>49660</v>
      </c>
      <c r="P51" s="59">
        <v>46426</v>
      </c>
      <c r="Q51" s="59">
        <v>43093</v>
      </c>
      <c r="R51" s="59">
        <v>42074</v>
      </c>
      <c r="S51" s="59">
        <v>41890</v>
      </c>
      <c r="T51" s="59">
        <v>39535</v>
      </c>
      <c r="U51" s="59">
        <v>38365</v>
      </c>
      <c r="V51" s="59">
        <v>37785</v>
      </c>
      <c r="W51" s="59">
        <v>36851</v>
      </c>
      <c r="X51" s="59">
        <v>33732</v>
      </c>
      <c r="Y51" s="59">
        <v>32052</v>
      </c>
      <c r="Z51" s="59">
        <v>30482</v>
      </c>
      <c r="AA51" s="59">
        <v>29191</v>
      </c>
      <c r="AB51" s="59">
        <v>25498</v>
      </c>
      <c r="AC51" s="59">
        <v>24600</v>
      </c>
      <c r="AD51" s="59">
        <v>22161</v>
      </c>
      <c r="AE51" s="59">
        <v>22455</v>
      </c>
      <c r="AF51" s="59">
        <v>20641</v>
      </c>
      <c r="AG51" s="59">
        <v>20383</v>
      </c>
      <c r="AH51" s="59">
        <v>19380</v>
      </c>
      <c r="AI51" s="59">
        <v>19514</v>
      </c>
      <c r="AJ51" s="59">
        <v>19093</v>
      </c>
      <c r="AK51" s="59">
        <v>18634</v>
      </c>
      <c r="AL51" s="59">
        <v>18205</v>
      </c>
      <c r="AM51" s="59">
        <v>17956</v>
      </c>
      <c r="AN51" s="59">
        <v>16510</v>
      </c>
      <c r="AO51" s="59">
        <v>16648</v>
      </c>
      <c r="AP51" s="59">
        <v>15840</v>
      </c>
      <c r="AQ51" s="59">
        <v>15555</v>
      </c>
      <c r="AR51" s="139">
        <v>15256</v>
      </c>
      <c r="AS51" s="59">
        <v>14618</v>
      </c>
      <c r="AT51" s="59">
        <v>14158</v>
      </c>
    </row>
    <row r="52" spans="1:47" ht="15" customHeight="1" x14ac:dyDescent="0.25">
      <c r="A52" s="48" t="s">
        <v>155</v>
      </c>
      <c r="B52" s="59">
        <v>18931</v>
      </c>
      <c r="C52" s="59">
        <v>18661</v>
      </c>
      <c r="D52" s="59">
        <v>18939</v>
      </c>
      <c r="E52" s="59">
        <v>19361</v>
      </c>
      <c r="F52" s="59">
        <v>19598</v>
      </c>
      <c r="G52" s="59">
        <v>19339</v>
      </c>
      <c r="H52" s="59">
        <v>19806</v>
      </c>
      <c r="I52" s="59">
        <v>20204</v>
      </c>
      <c r="J52" s="59">
        <v>19742</v>
      </c>
      <c r="K52" s="59">
        <v>18799</v>
      </c>
      <c r="L52" s="59">
        <v>17557</v>
      </c>
      <c r="M52" s="59">
        <v>17148</v>
      </c>
      <c r="N52" s="59">
        <v>17288</v>
      </c>
      <c r="O52" s="59">
        <v>16237</v>
      </c>
      <c r="P52" s="59">
        <v>15230</v>
      </c>
      <c r="Q52" s="59">
        <v>14224</v>
      </c>
      <c r="R52" s="59">
        <v>14040</v>
      </c>
      <c r="S52" s="59">
        <v>13672</v>
      </c>
      <c r="T52" s="59">
        <v>12580</v>
      </c>
      <c r="U52" s="59">
        <v>11985</v>
      </c>
      <c r="V52" s="59">
        <v>11968</v>
      </c>
      <c r="W52" s="59">
        <v>11558</v>
      </c>
      <c r="X52" s="59">
        <v>10576</v>
      </c>
      <c r="Y52" s="59">
        <v>10088</v>
      </c>
      <c r="Z52" s="59">
        <v>9720</v>
      </c>
      <c r="AA52" s="59">
        <v>9397</v>
      </c>
      <c r="AB52" s="59">
        <v>8172</v>
      </c>
      <c r="AC52" s="59">
        <v>7688</v>
      </c>
      <c r="AD52" s="59">
        <v>7000</v>
      </c>
      <c r="AE52" s="59">
        <v>6888</v>
      </c>
      <c r="AF52" s="59">
        <v>6312</v>
      </c>
      <c r="AG52" s="59">
        <v>6174</v>
      </c>
      <c r="AH52" s="59">
        <v>5772</v>
      </c>
      <c r="AI52" s="59">
        <v>5790</v>
      </c>
      <c r="AJ52" s="59">
        <v>5518</v>
      </c>
      <c r="AK52" s="59">
        <v>5382</v>
      </c>
      <c r="AL52" s="59">
        <v>5135</v>
      </c>
      <c r="AM52" s="59">
        <v>4976</v>
      </c>
      <c r="AN52" s="59">
        <v>4507</v>
      </c>
      <c r="AO52" s="59">
        <v>4568</v>
      </c>
      <c r="AP52" s="59">
        <v>4276</v>
      </c>
      <c r="AQ52" s="59">
        <v>4194</v>
      </c>
      <c r="AR52" s="139">
        <v>3930</v>
      </c>
      <c r="AS52" s="59">
        <v>3784</v>
      </c>
      <c r="AT52" s="59">
        <v>3657</v>
      </c>
    </row>
    <row r="53" spans="1:47" ht="15" customHeight="1" x14ac:dyDescent="0.25">
      <c r="A53" s="48" t="s">
        <v>1</v>
      </c>
      <c r="B53" s="59">
        <v>50580</v>
      </c>
      <c r="C53" s="59">
        <v>48626</v>
      </c>
      <c r="D53" s="59">
        <v>49392</v>
      </c>
      <c r="E53" s="59">
        <v>49667</v>
      </c>
      <c r="F53" s="59">
        <v>51732</v>
      </c>
      <c r="G53" s="59">
        <v>50057</v>
      </c>
      <c r="H53" s="59">
        <v>51910</v>
      </c>
      <c r="I53" s="59">
        <v>53340</v>
      </c>
      <c r="J53" s="59">
        <v>54167</v>
      </c>
      <c r="K53" s="59">
        <v>51266</v>
      </c>
      <c r="L53" s="59">
        <v>46632</v>
      </c>
      <c r="M53" s="59">
        <v>45542</v>
      </c>
      <c r="N53" s="59">
        <v>46149</v>
      </c>
      <c r="O53" s="59">
        <v>43023</v>
      </c>
      <c r="P53" s="59">
        <v>40116</v>
      </c>
      <c r="Q53" s="59">
        <v>38188</v>
      </c>
      <c r="R53" s="59">
        <v>38648</v>
      </c>
      <c r="S53" s="59">
        <v>36275</v>
      </c>
      <c r="T53" s="59">
        <v>31918</v>
      </c>
      <c r="U53" s="59">
        <v>29807</v>
      </c>
      <c r="V53" s="59">
        <v>29937</v>
      </c>
      <c r="W53" s="59">
        <v>28754</v>
      </c>
      <c r="X53" s="59">
        <v>25534</v>
      </c>
      <c r="Y53" s="59">
        <v>23939</v>
      </c>
      <c r="Z53" s="59">
        <v>23683</v>
      </c>
      <c r="AA53" s="59">
        <v>23497</v>
      </c>
      <c r="AB53" s="59">
        <v>20467</v>
      </c>
      <c r="AC53" s="59">
        <v>18889</v>
      </c>
      <c r="AD53" s="59">
        <v>17351</v>
      </c>
      <c r="AE53" s="59">
        <v>17288</v>
      </c>
      <c r="AF53" s="59">
        <v>15330</v>
      </c>
      <c r="AG53" s="59">
        <v>14312</v>
      </c>
      <c r="AH53" s="59">
        <v>13443</v>
      </c>
      <c r="AI53" s="59">
        <v>13600</v>
      </c>
      <c r="AJ53" s="59">
        <v>12943</v>
      </c>
      <c r="AK53" s="59">
        <v>12353</v>
      </c>
      <c r="AL53" s="59">
        <v>12025</v>
      </c>
      <c r="AM53" s="59">
        <v>11742</v>
      </c>
      <c r="AN53" s="59">
        <v>10737</v>
      </c>
      <c r="AO53" s="59">
        <v>10538</v>
      </c>
      <c r="AP53" s="59">
        <v>9978</v>
      </c>
      <c r="AQ53" s="59">
        <v>9999</v>
      </c>
      <c r="AR53" s="139">
        <v>9405</v>
      </c>
      <c r="AS53" s="59">
        <v>8942</v>
      </c>
      <c r="AT53" s="59">
        <v>8782</v>
      </c>
    </row>
    <row r="54" spans="1:47" ht="15" customHeight="1" x14ac:dyDescent="0.25">
      <c r="A54" s="42"/>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139"/>
      <c r="AS54" s="59"/>
      <c r="AT54" s="59"/>
    </row>
    <row r="55" spans="1:47" ht="15" customHeight="1" x14ac:dyDescent="0.25">
      <c r="A55" s="34" t="s">
        <v>3</v>
      </c>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138"/>
      <c r="AS55" s="58"/>
      <c r="AT55" s="58"/>
    </row>
    <row r="56" spans="1:47" ht="15" customHeight="1" x14ac:dyDescent="0.25">
      <c r="A56" s="54" t="s">
        <v>9</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138"/>
      <c r="AS56" s="58"/>
      <c r="AT56" s="58"/>
    </row>
    <row r="57" spans="1:47" ht="15" customHeight="1" x14ac:dyDescent="0.25">
      <c r="A57" s="48" t="s">
        <v>152</v>
      </c>
      <c r="B57" s="23">
        <v>33.168959729488002</v>
      </c>
      <c r="C57" s="23">
        <v>33.425833877155199</v>
      </c>
      <c r="D57" s="23">
        <v>33.437835954907698</v>
      </c>
      <c r="E57" s="23">
        <v>33.022494554011402</v>
      </c>
      <c r="F57" s="23">
        <v>33.044029736808099</v>
      </c>
      <c r="G57" s="23">
        <v>33.030944225576</v>
      </c>
      <c r="H57" s="23">
        <v>33.273128520820002</v>
      </c>
      <c r="I57" s="23">
        <v>32.983372144818503</v>
      </c>
      <c r="J57" s="23">
        <v>32.949750671269697</v>
      </c>
      <c r="K57" s="23">
        <v>33.025427317094902</v>
      </c>
      <c r="L57" s="23">
        <v>33.6181599967842</v>
      </c>
      <c r="M57" s="23">
        <v>33.199294573153601</v>
      </c>
      <c r="N57" s="23">
        <v>33.662173920559603</v>
      </c>
      <c r="O57" s="23">
        <v>33.851503137462103</v>
      </c>
      <c r="P57" s="23">
        <v>33.766706226852797</v>
      </c>
      <c r="Q57" s="23">
        <v>33.213348241779897</v>
      </c>
      <c r="R57" s="23">
        <v>32.913167828372501</v>
      </c>
      <c r="S57" s="23">
        <v>33.100871123682502</v>
      </c>
      <c r="T57" s="23">
        <v>33.0202666157615</v>
      </c>
      <c r="U57" s="23">
        <v>33.261875285072001</v>
      </c>
      <c r="V57" s="23">
        <v>33.344216905234603</v>
      </c>
      <c r="W57" s="23">
        <v>33.5787263462474</v>
      </c>
      <c r="X57" s="23">
        <v>33.721412886294303</v>
      </c>
      <c r="Y57" s="23">
        <v>33.640096181539299</v>
      </c>
      <c r="Z57" s="23">
        <v>33.803514322066</v>
      </c>
      <c r="AA57" s="23">
        <v>33.526789016738498</v>
      </c>
      <c r="AB57" s="23">
        <v>32.774425122983601</v>
      </c>
      <c r="AC57" s="23">
        <v>32.563822079527199</v>
      </c>
      <c r="AD57" s="23">
        <v>32.540301016120402</v>
      </c>
      <c r="AE57" s="23">
        <v>32.6093086764226</v>
      </c>
      <c r="AF57" s="23">
        <v>32.563114099007997</v>
      </c>
      <c r="AG57" s="23">
        <v>32.960236818945504</v>
      </c>
      <c r="AH57" s="23">
        <v>33.349913565347897</v>
      </c>
      <c r="AI57" s="23">
        <v>33.154348452354299</v>
      </c>
      <c r="AJ57" s="23">
        <v>32.171618994723701</v>
      </c>
      <c r="AK57" s="23">
        <v>32.221361913688398</v>
      </c>
      <c r="AL57" s="23">
        <v>32.125188772587599</v>
      </c>
      <c r="AM57" s="23">
        <v>31.952754015737199</v>
      </c>
      <c r="AN57" s="23">
        <v>31.194760941326798</v>
      </c>
      <c r="AO57" s="23">
        <v>30.787349477305799</v>
      </c>
      <c r="AP57" s="23">
        <v>30.997407907706901</v>
      </c>
      <c r="AQ57" s="23">
        <v>30.521114601127799</v>
      </c>
      <c r="AR57" s="130">
        <v>30.919639619536401</v>
      </c>
      <c r="AS57" s="23">
        <v>30.848978896242201</v>
      </c>
      <c r="AT57" s="23">
        <v>30.711818767195499</v>
      </c>
      <c r="AU57" s="10"/>
    </row>
    <row r="58" spans="1:47" ht="15" customHeight="1" x14ac:dyDescent="0.25">
      <c r="A58" s="48" t="s">
        <v>153</v>
      </c>
      <c r="B58" s="25">
        <v>3.4326555487838699</v>
      </c>
      <c r="C58" s="25">
        <v>3.39422690946247</v>
      </c>
      <c r="D58" s="25">
        <v>3.32849573417153</v>
      </c>
      <c r="E58" s="25">
        <v>3.30327189346503</v>
      </c>
      <c r="F58" s="25">
        <v>3.29718154677282</v>
      </c>
      <c r="G58" s="25">
        <v>3.30959122279243</v>
      </c>
      <c r="H58" s="25">
        <v>3.2766830153770998</v>
      </c>
      <c r="I58" s="25">
        <v>3.26042361146725</v>
      </c>
      <c r="J58" s="25">
        <v>3.2435629665137302</v>
      </c>
      <c r="K58" s="25">
        <v>3.26018084280846</v>
      </c>
      <c r="L58" s="25">
        <v>3.2918538510154902</v>
      </c>
      <c r="M58" s="25">
        <v>3.2941186648902101</v>
      </c>
      <c r="N58" s="25">
        <v>3.2815789924165899</v>
      </c>
      <c r="O58" s="25">
        <v>3.25788363598951</v>
      </c>
      <c r="P58" s="25">
        <v>3.2286688214203698</v>
      </c>
      <c r="Q58" s="25">
        <v>3.1651754370173002</v>
      </c>
      <c r="R58" s="25">
        <v>3.15463573704884</v>
      </c>
      <c r="S58" s="25">
        <v>3.1600581962835399</v>
      </c>
      <c r="T58" s="25">
        <v>3.2132079471219601</v>
      </c>
      <c r="U58" s="25">
        <v>3.2366250710129898</v>
      </c>
      <c r="V58" s="25">
        <v>3.2650307469350999</v>
      </c>
      <c r="W58" s="25">
        <v>3.27044648644527</v>
      </c>
      <c r="X58" s="25">
        <v>3.2976433917687502</v>
      </c>
      <c r="Y58" s="25">
        <v>3.2886809357889502</v>
      </c>
      <c r="Z58" s="25">
        <v>3.2979939778645799</v>
      </c>
      <c r="AA58" s="25">
        <v>3.2887631885104498</v>
      </c>
      <c r="AB58" s="25">
        <v>3.3092698038702402</v>
      </c>
      <c r="AC58" s="25">
        <v>3.3214161067969599</v>
      </c>
      <c r="AD58" s="25">
        <v>3.3958489857250198</v>
      </c>
      <c r="AE58" s="25">
        <v>3.4136722572423399</v>
      </c>
      <c r="AF58" s="25">
        <v>3.46300440337833</v>
      </c>
      <c r="AG58" s="25">
        <v>3.4913221836541499</v>
      </c>
      <c r="AH58" s="25">
        <v>3.54842416685005</v>
      </c>
      <c r="AI58" s="25">
        <v>3.5209625642634701</v>
      </c>
      <c r="AJ58" s="25">
        <v>3.55975018406154</v>
      </c>
      <c r="AK58" s="25">
        <v>3.5811959326149601</v>
      </c>
      <c r="AL58" s="25">
        <v>3.6295725941535601</v>
      </c>
      <c r="AM58" s="25">
        <v>3.6350394334459999</v>
      </c>
      <c r="AN58" s="25">
        <v>3.6924105364965598</v>
      </c>
      <c r="AO58" s="25">
        <v>3.6774979225765798</v>
      </c>
      <c r="AP58" s="25">
        <v>3.6912725987868802</v>
      </c>
      <c r="AQ58" s="25">
        <v>3.7172002888781899</v>
      </c>
      <c r="AR58" s="126">
        <v>3.81407307171854</v>
      </c>
      <c r="AS58" s="25">
        <v>3.8621673879016698</v>
      </c>
      <c r="AT58" s="25">
        <v>3.9181994345436602</v>
      </c>
    </row>
    <row r="59" spans="1:47" ht="15" customHeight="1" x14ac:dyDescent="0.25">
      <c r="A59" s="48" t="s">
        <v>154</v>
      </c>
      <c r="B59" s="59">
        <v>185868</v>
      </c>
      <c r="C59" s="59">
        <v>186024</v>
      </c>
      <c r="D59" s="59">
        <v>185314</v>
      </c>
      <c r="E59" s="59">
        <v>187279</v>
      </c>
      <c r="F59" s="59">
        <v>185539</v>
      </c>
      <c r="G59" s="59">
        <v>187025</v>
      </c>
      <c r="H59" s="59">
        <v>187731</v>
      </c>
      <c r="I59" s="59">
        <v>190725</v>
      </c>
      <c r="J59" s="59">
        <v>189463</v>
      </c>
      <c r="K59" s="59">
        <v>193257</v>
      </c>
      <c r="L59" s="59">
        <v>192715</v>
      </c>
      <c r="M59" s="59">
        <v>190377</v>
      </c>
      <c r="N59" s="59">
        <v>191700</v>
      </c>
      <c r="O59" s="59">
        <v>189990</v>
      </c>
      <c r="P59" s="59">
        <v>182804</v>
      </c>
      <c r="Q59" s="59">
        <v>175816</v>
      </c>
      <c r="R59" s="59">
        <v>170262</v>
      </c>
      <c r="S59" s="59">
        <v>171588</v>
      </c>
      <c r="T59" s="59">
        <v>166743</v>
      </c>
      <c r="U59" s="59">
        <v>165220</v>
      </c>
      <c r="V59" s="59">
        <v>166719</v>
      </c>
      <c r="W59" s="59">
        <v>171548</v>
      </c>
      <c r="X59" s="59">
        <v>166099</v>
      </c>
      <c r="Y59" s="59">
        <v>165174</v>
      </c>
      <c r="Z59" s="59">
        <v>162103</v>
      </c>
      <c r="AA59" s="59">
        <v>163958</v>
      </c>
      <c r="AB59" s="59">
        <v>151687</v>
      </c>
      <c r="AC59" s="59">
        <v>152267</v>
      </c>
      <c r="AD59" s="59">
        <v>144636</v>
      </c>
      <c r="AE59" s="59">
        <v>150007</v>
      </c>
      <c r="AF59" s="59">
        <v>143919</v>
      </c>
      <c r="AG59" s="59">
        <v>143832</v>
      </c>
      <c r="AH59" s="59">
        <v>145127</v>
      </c>
      <c r="AI59" s="59">
        <v>145877</v>
      </c>
      <c r="AJ59" s="59">
        <v>140215</v>
      </c>
      <c r="AK59" s="59">
        <v>141579</v>
      </c>
      <c r="AL59" s="59">
        <v>134345</v>
      </c>
      <c r="AM59" s="59">
        <v>135507</v>
      </c>
      <c r="AN59" s="59">
        <v>129803</v>
      </c>
      <c r="AO59" s="59">
        <v>128341</v>
      </c>
      <c r="AP59" s="59">
        <v>125363</v>
      </c>
      <c r="AQ59" s="59">
        <v>123530</v>
      </c>
      <c r="AR59" s="139">
        <v>126837</v>
      </c>
      <c r="AS59" s="59">
        <v>125841</v>
      </c>
      <c r="AT59" s="59">
        <v>123341</v>
      </c>
    </row>
    <row r="60" spans="1:47" ht="15" customHeight="1" x14ac:dyDescent="0.25">
      <c r="A60" s="48" t="s">
        <v>155</v>
      </c>
      <c r="B60" s="59">
        <v>54147</v>
      </c>
      <c r="C60" s="59">
        <v>54806</v>
      </c>
      <c r="D60" s="59">
        <v>55675</v>
      </c>
      <c r="E60" s="59">
        <v>56695</v>
      </c>
      <c r="F60" s="59">
        <v>56272</v>
      </c>
      <c r="G60" s="59">
        <v>56510</v>
      </c>
      <c r="H60" s="59">
        <v>57293</v>
      </c>
      <c r="I60" s="59">
        <v>58497</v>
      </c>
      <c r="J60" s="59">
        <v>58412</v>
      </c>
      <c r="K60" s="59">
        <v>59278</v>
      </c>
      <c r="L60" s="59">
        <v>58543</v>
      </c>
      <c r="M60" s="59">
        <v>57793</v>
      </c>
      <c r="N60" s="59">
        <v>58417</v>
      </c>
      <c r="O60" s="59">
        <v>58317</v>
      </c>
      <c r="P60" s="59">
        <v>56619</v>
      </c>
      <c r="Q60" s="59">
        <v>55547</v>
      </c>
      <c r="R60" s="59">
        <v>53972</v>
      </c>
      <c r="S60" s="59">
        <v>54299</v>
      </c>
      <c r="T60" s="59">
        <v>51893</v>
      </c>
      <c r="U60" s="59">
        <v>51047</v>
      </c>
      <c r="V60" s="59">
        <v>51062</v>
      </c>
      <c r="W60" s="59">
        <v>52454</v>
      </c>
      <c r="X60" s="59">
        <v>50369</v>
      </c>
      <c r="Y60" s="59">
        <v>50225</v>
      </c>
      <c r="Z60" s="59">
        <v>49152</v>
      </c>
      <c r="AA60" s="59">
        <v>49854</v>
      </c>
      <c r="AB60" s="59">
        <v>45837</v>
      </c>
      <c r="AC60" s="59">
        <v>45844</v>
      </c>
      <c r="AD60" s="59">
        <v>42592</v>
      </c>
      <c r="AE60" s="59">
        <v>43943</v>
      </c>
      <c r="AF60" s="59">
        <v>41559</v>
      </c>
      <c r="AG60" s="59">
        <v>41197</v>
      </c>
      <c r="AH60" s="59">
        <v>40899</v>
      </c>
      <c r="AI60" s="59">
        <v>41431</v>
      </c>
      <c r="AJ60" s="59">
        <v>39389</v>
      </c>
      <c r="AK60" s="59">
        <v>39534</v>
      </c>
      <c r="AL60" s="59">
        <v>37014</v>
      </c>
      <c r="AM60" s="59">
        <v>37278</v>
      </c>
      <c r="AN60" s="59">
        <v>35154</v>
      </c>
      <c r="AO60" s="59">
        <v>34899</v>
      </c>
      <c r="AP60" s="59">
        <v>33962</v>
      </c>
      <c r="AQ60" s="59">
        <v>33232</v>
      </c>
      <c r="AR60" s="139">
        <v>33255</v>
      </c>
      <c r="AS60" s="59">
        <v>32583</v>
      </c>
      <c r="AT60" s="59">
        <v>31479</v>
      </c>
    </row>
    <row r="61" spans="1:47" ht="15" customHeight="1" x14ac:dyDescent="0.25">
      <c r="A61" s="48" t="s">
        <v>1</v>
      </c>
      <c r="B61" s="59">
        <v>163246</v>
      </c>
      <c r="C61" s="59">
        <v>163963</v>
      </c>
      <c r="D61" s="59">
        <v>166503</v>
      </c>
      <c r="E61" s="59">
        <v>171686</v>
      </c>
      <c r="F61" s="59">
        <v>170294</v>
      </c>
      <c r="G61" s="59">
        <v>171082</v>
      </c>
      <c r="H61" s="59">
        <v>172190</v>
      </c>
      <c r="I61" s="59">
        <v>177353</v>
      </c>
      <c r="J61" s="59">
        <v>177276</v>
      </c>
      <c r="K61" s="59">
        <v>179492</v>
      </c>
      <c r="L61" s="59">
        <v>174141</v>
      </c>
      <c r="M61" s="59">
        <v>174079</v>
      </c>
      <c r="N61" s="59">
        <v>173539</v>
      </c>
      <c r="O61" s="59">
        <v>172273</v>
      </c>
      <c r="P61" s="59">
        <v>167677</v>
      </c>
      <c r="Q61" s="59">
        <v>167243</v>
      </c>
      <c r="R61" s="59">
        <v>163983</v>
      </c>
      <c r="S61" s="59">
        <v>164041</v>
      </c>
      <c r="T61" s="59">
        <v>157155</v>
      </c>
      <c r="U61" s="59">
        <v>153470</v>
      </c>
      <c r="V61" s="59">
        <v>153136</v>
      </c>
      <c r="W61" s="59">
        <v>156212</v>
      </c>
      <c r="X61" s="59">
        <v>149368</v>
      </c>
      <c r="Y61" s="59">
        <v>149301</v>
      </c>
      <c r="Z61" s="59">
        <v>145405</v>
      </c>
      <c r="AA61" s="59">
        <v>148699</v>
      </c>
      <c r="AB61" s="59">
        <v>139856</v>
      </c>
      <c r="AC61" s="59">
        <v>140782</v>
      </c>
      <c r="AD61" s="59">
        <v>130890</v>
      </c>
      <c r="AE61" s="59">
        <v>134756</v>
      </c>
      <c r="AF61" s="59">
        <v>127626</v>
      </c>
      <c r="AG61" s="59">
        <v>124990</v>
      </c>
      <c r="AH61" s="59">
        <v>122636</v>
      </c>
      <c r="AI61" s="59">
        <v>124964</v>
      </c>
      <c r="AJ61" s="59">
        <v>122434</v>
      </c>
      <c r="AK61" s="59">
        <v>122695</v>
      </c>
      <c r="AL61" s="59">
        <v>115218</v>
      </c>
      <c r="AM61" s="59">
        <v>116666</v>
      </c>
      <c r="AN61" s="59">
        <v>112692</v>
      </c>
      <c r="AO61" s="59">
        <v>113355</v>
      </c>
      <c r="AP61" s="59">
        <v>109564</v>
      </c>
      <c r="AQ61" s="59">
        <v>108882</v>
      </c>
      <c r="AR61" s="139">
        <v>107553</v>
      </c>
      <c r="AS61" s="59">
        <v>105621</v>
      </c>
      <c r="AT61" s="59">
        <v>102498</v>
      </c>
    </row>
    <row r="62" spans="1:47" ht="15" customHeight="1" x14ac:dyDescent="0.25">
      <c r="A62" s="33"/>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138"/>
      <c r="AS62" s="58"/>
      <c r="AT62" s="58"/>
    </row>
    <row r="63" spans="1:47" ht="15" customHeight="1" x14ac:dyDescent="0.25">
      <c r="A63" s="54" t="s">
        <v>10</v>
      </c>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138"/>
      <c r="AS63" s="58"/>
      <c r="AT63" s="58"/>
    </row>
    <row r="64" spans="1:47" ht="15" customHeight="1" x14ac:dyDescent="0.25">
      <c r="A64" s="48" t="s">
        <v>152</v>
      </c>
      <c r="B64" s="23">
        <v>23.058578029512599</v>
      </c>
      <c r="C64" s="23">
        <v>22.830652979046</v>
      </c>
      <c r="D64" s="23">
        <v>22.545141874462601</v>
      </c>
      <c r="E64" s="23">
        <v>22.373279213634301</v>
      </c>
      <c r="F64" s="23">
        <v>22.141994744442599</v>
      </c>
      <c r="G64" s="23">
        <v>22.509619495510901</v>
      </c>
      <c r="H64" s="23">
        <v>22.355959431270499</v>
      </c>
      <c r="I64" s="23">
        <v>22.3641952651863</v>
      </c>
      <c r="J64" s="23">
        <v>21.9237588652482</v>
      </c>
      <c r="K64" s="23">
        <v>21.732464545803001</v>
      </c>
      <c r="L64" s="23">
        <v>22.4862932061979</v>
      </c>
      <c r="M64" s="23">
        <v>22.833535844471399</v>
      </c>
      <c r="N64" s="23">
        <v>23.012412741524301</v>
      </c>
      <c r="O64" s="23">
        <v>22.939380723942399</v>
      </c>
      <c r="P64" s="23">
        <v>23.1511089509094</v>
      </c>
      <c r="Q64" s="23">
        <v>22.4682983623984</v>
      </c>
      <c r="R64" s="23">
        <v>21.468519301036501</v>
      </c>
      <c r="S64" s="23">
        <v>21.8267482651781</v>
      </c>
      <c r="T64" s="23">
        <v>22.082734210817399</v>
      </c>
      <c r="U64" s="23">
        <v>22.4616435626655</v>
      </c>
      <c r="V64" s="23">
        <v>22.595180379295599</v>
      </c>
      <c r="W64" s="23">
        <v>22.428679203107102</v>
      </c>
      <c r="X64" s="23">
        <v>22.540025184385701</v>
      </c>
      <c r="Y64" s="23">
        <v>23.246985939445501</v>
      </c>
      <c r="Z64" s="23">
        <v>22.887247782962</v>
      </c>
      <c r="AA64" s="23">
        <v>22.795620215329201</v>
      </c>
      <c r="AB64" s="23">
        <v>22.561114547052501</v>
      </c>
      <c r="AC64" s="23">
        <v>22.735252227484999</v>
      </c>
      <c r="AD64" s="23">
        <v>22.618793189427901</v>
      </c>
      <c r="AE64" s="23">
        <v>22.463495537393602</v>
      </c>
      <c r="AF64" s="23">
        <v>22.5909309999629</v>
      </c>
      <c r="AG64" s="23">
        <v>23.642745412231498</v>
      </c>
      <c r="AH64" s="23">
        <v>24.202077072317099</v>
      </c>
      <c r="AI64" s="23">
        <v>24.073667252489699</v>
      </c>
      <c r="AJ64" s="23">
        <v>23.705194410692599</v>
      </c>
      <c r="AK64" s="23">
        <v>23.087898471820701</v>
      </c>
      <c r="AL64" s="23">
        <v>23.373729476153201</v>
      </c>
      <c r="AM64" s="23">
        <v>22.701127387069601</v>
      </c>
      <c r="AN64" s="23">
        <v>23.289275556299099</v>
      </c>
      <c r="AO64" s="23">
        <v>22.716579305790599</v>
      </c>
      <c r="AP64" s="23">
        <v>22.884341189297999</v>
      </c>
      <c r="AQ64" s="23">
        <v>23.0936447721751</v>
      </c>
      <c r="AR64" s="130">
        <v>23.377257198633501</v>
      </c>
      <c r="AS64" s="23">
        <v>23.7397260273973</v>
      </c>
      <c r="AT64" s="23">
        <v>23.302563141371099</v>
      </c>
      <c r="AU64" s="10"/>
    </row>
    <row r="65" spans="1:47" ht="15" customHeight="1" x14ac:dyDescent="0.25">
      <c r="A65" s="48" t="s">
        <v>153</v>
      </c>
      <c r="B65" s="25">
        <v>3.1524455936220601</v>
      </c>
      <c r="C65" s="25">
        <v>3.0505171475231401</v>
      </c>
      <c r="D65" s="25">
        <v>3.0264792415822201</v>
      </c>
      <c r="E65" s="25">
        <v>2.9897267759562798</v>
      </c>
      <c r="F65" s="25">
        <v>3.0070565593927099</v>
      </c>
      <c r="G65" s="25">
        <v>3.04315711723119</v>
      </c>
      <c r="H65" s="25">
        <v>2.9800514800514799</v>
      </c>
      <c r="I65" s="25">
        <v>2.9879987691045198</v>
      </c>
      <c r="J65" s="25">
        <v>2.99514759401537</v>
      </c>
      <c r="K65" s="25">
        <v>3.0338209357817201</v>
      </c>
      <c r="L65" s="25">
        <v>3.1179900349835701</v>
      </c>
      <c r="M65" s="25">
        <v>3.1349510429970202</v>
      </c>
      <c r="N65" s="25">
        <v>3.1120198778341401</v>
      </c>
      <c r="O65" s="25">
        <v>3.0542881284326202</v>
      </c>
      <c r="P65" s="25">
        <v>3.0119337016574601</v>
      </c>
      <c r="Q65" s="25">
        <v>2.9625999774698699</v>
      </c>
      <c r="R65" s="25">
        <v>2.9124696075026</v>
      </c>
      <c r="S65" s="25">
        <v>2.9461520412951701</v>
      </c>
      <c r="T65" s="25">
        <v>3.0374405209116002</v>
      </c>
      <c r="U65" s="25">
        <v>3.1126599923964</v>
      </c>
      <c r="V65" s="25">
        <v>3.1346712104001</v>
      </c>
      <c r="W65" s="25">
        <v>3.1656907935717</v>
      </c>
      <c r="X65" s="25">
        <v>3.1735833998403802</v>
      </c>
      <c r="Y65" s="25">
        <v>3.19986936642717</v>
      </c>
      <c r="Z65" s="25">
        <v>3.2415282840556201</v>
      </c>
      <c r="AA65" s="25">
        <v>3.2164838105432199</v>
      </c>
      <c r="AB65" s="25">
        <v>3.28913576684461</v>
      </c>
      <c r="AC65" s="25">
        <v>3.2610722610722598</v>
      </c>
      <c r="AD65" s="25">
        <v>3.31370078740157</v>
      </c>
      <c r="AE65" s="25">
        <v>3.3808798903942798</v>
      </c>
      <c r="AF65" s="25">
        <v>3.51304775972427</v>
      </c>
      <c r="AG65" s="25">
        <v>3.4616750040342099</v>
      </c>
      <c r="AH65" s="25">
        <v>3.57984910405533</v>
      </c>
      <c r="AI65" s="25">
        <v>3.5283650190114102</v>
      </c>
      <c r="AJ65" s="25">
        <v>3.5689572320999501</v>
      </c>
      <c r="AK65" s="25">
        <v>3.7274353553423301</v>
      </c>
      <c r="AL65" s="25">
        <v>3.71316273624352</v>
      </c>
      <c r="AM65" s="25">
        <v>3.67398648648649</v>
      </c>
      <c r="AN65" s="25">
        <v>3.8033405172413799</v>
      </c>
      <c r="AO65" s="25">
        <v>3.7997819767441898</v>
      </c>
      <c r="AP65" s="25">
        <v>3.7881619937694699</v>
      </c>
      <c r="AQ65" s="25">
        <v>3.8508674787744601</v>
      </c>
      <c r="AR65" s="126">
        <v>3.9250332131334198</v>
      </c>
      <c r="AS65" s="25">
        <v>3.9321023273706501</v>
      </c>
      <c r="AT65" s="25">
        <v>4.1136135129700397</v>
      </c>
    </row>
    <row r="66" spans="1:47" ht="15" customHeight="1" x14ac:dyDescent="0.25">
      <c r="A66" s="48" t="s">
        <v>154</v>
      </c>
      <c r="B66" s="59">
        <v>29261</v>
      </c>
      <c r="C66" s="59">
        <v>28019</v>
      </c>
      <c r="D66" s="59">
        <v>27774</v>
      </c>
      <c r="E66" s="59">
        <v>27356</v>
      </c>
      <c r="F66" s="59">
        <v>28125</v>
      </c>
      <c r="G66" s="59">
        <v>28840</v>
      </c>
      <c r="H66" s="59">
        <v>27786</v>
      </c>
      <c r="I66" s="59">
        <v>29130</v>
      </c>
      <c r="J66" s="59">
        <v>29628</v>
      </c>
      <c r="K66" s="59">
        <v>29243</v>
      </c>
      <c r="L66" s="59">
        <v>29412</v>
      </c>
      <c r="M66" s="59">
        <v>29456</v>
      </c>
      <c r="N66" s="59">
        <v>30059</v>
      </c>
      <c r="O66" s="59">
        <v>28918</v>
      </c>
      <c r="P66" s="59">
        <v>27258</v>
      </c>
      <c r="Q66" s="59">
        <v>26299</v>
      </c>
      <c r="R66" s="59">
        <v>25155</v>
      </c>
      <c r="S66" s="59">
        <v>25113</v>
      </c>
      <c r="T66" s="59">
        <v>24257</v>
      </c>
      <c r="U66" s="59">
        <v>24562</v>
      </c>
      <c r="V66" s="59">
        <v>24836</v>
      </c>
      <c r="W66" s="59">
        <v>25411</v>
      </c>
      <c r="X66" s="59">
        <v>23859</v>
      </c>
      <c r="Y66" s="59">
        <v>24495</v>
      </c>
      <c r="Z66" s="59">
        <v>24010</v>
      </c>
      <c r="AA66" s="59">
        <v>24040</v>
      </c>
      <c r="AB66" s="59">
        <v>22797</v>
      </c>
      <c r="AC66" s="59">
        <v>22384</v>
      </c>
      <c r="AD66" s="59">
        <v>21042</v>
      </c>
      <c r="AE66" s="59">
        <v>22209</v>
      </c>
      <c r="AF66" s="59">
        <v>21405</v>
      </c>
      <c r="AG66" s="59">
        <v>21452</v>
      </c>
      <c r="AH66" s="59">
        <v>22775</v>
      </c>
      <c r="AI66" s="59">
        <v>23199</v>
      </c>
      <c r="AJ66" s="59">
        <v>22281</v>
      </c>
      <c r="AK66" s="59">
        <v>22920</v>
      </c>
      <c r="AL66" s="59">
        <v>22201</v>
      </c>
      <c r="AM66" s="59">
        <v>21750</v>
      </c>
      <c r="AN66" s="59">
        <v>21177</v>
      </c>
      <c r="AO66" s="59">
        <v>20914</v>
      </c>
      <c r="AP66" s="59">
        <v>20672</v>
      </c>
      <c r="AQ66" s="59">
        <v>20864</v>
      </c>
      <c r="AR66" s="139">
        <v>20681</v>
      </c>
      <c r="AS66" s="59">
        <v>20443</v>
      </c>
      <c r="AT66" s="59">
        <v>20457</v>
      </c>
    </row>
    <row r="67" spans="1:47" ht="15" customHeight="1" x14ac:dyDescent="0.25">
      <c r="A67" s="48" t="s">
        <v>155</v>
      </c>
      <c r="B67" s="59">
        <v>9282</v>
      </c>
      <c r="C67" s="59">
        <v>9185</v>
      </c>
      <c r="D67" s="59">
        <v>9177</v>
      </c>
      <c r="E67" s="59">
        <v>9150</v>
      </c>
      <c r="F67" s="59">
        <v>9353</v>
      </c>
      <c r="G67" s="59">
        <v>9477</v>
      </c>
      <c r="H67" s="59">
        <v>9324</v>
      </c>
      <c r="I67" s="59">
        <v>9749</v>
      </c>
      <c r="J67" s="59">
        <v>9892</v>
      </c>
      <c r="K67" s="59">
        <v>9639</v>
      </c>
      <c r="L67" s="59">
        <v>9433</v>
      </c>
      <c r="M67" s="59">
        <v>9396</v>
      </c>
      <c r="N67" s="59">
        <v>9659</v>
      </c>
      <c r="O67" s="59">
        <v>9468</v>
      </c>
      <c r="P67" s="59">
        <v>9050</v>
      </c>
      <c r="Q67" s="59">
        <v>8877</v>
      </c>
      <c r="R67" s="59">
        <v>8637</v>
      </c>
      <c r="S67" s="59">
        <v>8524</v>
      </c>
      <c r="T67" s="59">
        <v>7986</v>
      </c>
      <c r="U67" s="59">
        <v>7891</v>
      </c>
      <c r="V67" s="59">
        <v>7923</v>
      </c>
      <c r="W67" s="59">
        <v>8027</v>
      </c>
      <c r="X67" s="59">
        <v>7518</v>
      </c>
      <c r="Y67" s="59">
        <v>7655</v>
      </c>
      <c r="Z67" s="59">
        <v>7407</v>
      </c>
      <c r="AA67" s="59">
        <v>7474</v>
      </c>
      <c r="AB67" s="59">
        <v>6931</v>
      </c>
      <c r="AC67" s="59">
        <v>6864</v>
      </c>
      <c r="AD67" s="59">
        <v>6350</v>
      </c>
      <c r="AE67" s="59">
        <v>6569</v>
      </c>
      <c r="AF67" s="59">
        <v>6093</v>
      </c>
      <c r="AG67" s="59">
        <v>6197</v>
      </c>
      <c r="AH67" s="59">
        <v>6362</v>
      </c>
      <c r="AI67" s="59">
        <v>6575</v>
      </c>
      <c r="AJ67" s="59">
        <v>6243</v>
      </c>
      <c r="AK67" s="59">
        <v>6149</v>
      </c>
      <c r="AL67" s="59">
        <v>5979</v>
      </c>
      <c r="AM67" s="59">
        <v>5920</v>
      </c>
      <c r="AN67" s="59">
        <v>5568</v>
      </c>
      <c r="AO67" s="59">
        <v>5504</v>
      </c>
      <c r="AP67" s="59">
        <v>5457</v>
      </c>
      <c r="AQ67" s="59">
        <v>5418</v>
      </c>
      <c r="AR67" s="139">
        <v>5269</v>
      </c>
      <c r="AS67" s="59">
        <v>5199</v>
      </c>
      <c r="AT67" s="59">
        <v>4973</v>
      </c>
    </row>
    <row r="68" spans="1:47" ht="15" customHeight="1" x14ac:dyDescent="0.25">
      <c r="A68" s="48" t="s">
        <v>1</v>
      </c>
      <c r="B68" s="59">
        <v>40254</v>
      </c>
      <c r="C68" s="59">
        <v>40231</v>
      </c>
      <c r="D68" s="59">
        <v>40705</v>
      </c>
      <c r="E68" s="59">
        <v>40897</v>
      </c>
      <c r="F68" s="59">
        <v>42241</v>
      </c>
      <c r="G68" s="59">
        <v>42102</v>
      </c>
      <c r="H68" s="59">
        <v>41707</v>
      </c>
      <c r="I68" s="59">
        <v>43592</v>
      </c>
      <c r="J68" s="59">
        <v>45120</v>
      </c>
      <c r="K68" s="59">
        <v>44353</v>
      </c>
      <c r="L68" s="59">
        <v>41950</v>
      </c>
      <c r="M68" s="59">
        <v>41150</v>
      </c>
      <c r="N68" s="59">
        <v>41973</v>
      </c>
      <c r="O68" s="59">
        <v>41274</v>
      </c>
      <c r="P68" s="59">
        <v>39091</v>
      </c>
      <c r="Q68" s="59">
        <v>39509</v>
      </c>
      <c r="R68" s="59">
        <v>40231</v>
      </c>
      <c r="S68" s="59">
        <v>39053</v>
      </c>
      <c r="T68" s="59">
        <v>36164</v>
      </c>
      <c r="U68" s="59">
        <v>35131</v>
      </c>
      <c r="V68" s="59">
        <v>35065</v>
      </c>
      <c r="W68" s="59">
        <v>35789</v>
      </c>
      <c r="X68" s="59">
        <v>33354</v>
      </c>
      <c r="Y68" s="59">
        <v>32929</v>
      </c>
      <c r="Z68" s="59">
        <v>32363</v>
      </c>
      <c r="AA68" s="59">
        <v>32787</v>
      </c>
      <c r="AB68" s="59">
        <v>30721</v>
      </c>
      <c r="AC68" s="59">
        <v>30191</v>
      </c>
      <c r="AD68" s="59">
        <v>28074</v>
      </c>
      <c r="AE68" s="59">
        <v>29243</v>
      </c>
      <c r="AF68" s="59">
        <v>26971</v>
      </c>
      <c r="AG68" s="59">
        <v>26211</v>
      </c>
      <c r="AH68" s="59">
        <v>26287</v>
      </c>
      <c r="AI68" s="59">
        <v>27312</v>
      </c>
      <c r="AJ68" s="59">
        <v>26336</v>
      </c>
      <c r="AK68" s="59">
        <v>26633</v>
      </c>
      <c r="AL68" s="59">
        <v>25580</v>
      </c>
      <c r="AM68" s="59">
        <v>26078</v>
      </c>
      <c r="AN68" s="59">
        <v>23908</v>
      </c>
      <c r="AO68" s="59">
        <v>24229</v>
      </c>
      <c r="AP68" s="59">
        <v>23846</v>
      </c>
      <c r="AQ68" s="59">
        <v>23461</v>
      </c>
      <c r="AR68" s="139">
        <v>22539</v>
      </c>
      <c r="AS68" s="59">
        <v>21900</v>
      </c>
      <c r="AT68" s="59">
        <v>21341</v>
      </c>
    </row>
    <row r="69" spans="1:47" ht="15" customHeight="1" x14ac:dyDescent="0.25">
      <c r="A69" s="33"/>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139"/>
      <c r="AS69" s="59"/>
      <c r="AT69" s="59"/>
    </row>
    <row r="70" spans="1:47" ht="15" customHeight="1" x14ac:dyDescent="0.25">
      <c r="A70" s="54" t="s">
        <v>67</v>
      </c>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138"/>
      <c r="AS70" s="58"/>
      <c r="AT70" s="58"/>
    </row>
    <row r="71" spans="1:47" ht="15" customHeight="1" x14ac:dyDescent="0.25">
      <c r="A71" s="48" t="s">
        <v>152</v>
      </c>
      <c r="B71" s="23">
        <v>31.169041769041801</v>
      </c>
      <c r="C71" s="23">
        <v>31.338335112686998</v>
      </c>
      <c r="D71" s="23">
        <v>31.298019381491098</v>
      </c>
      <c r="E71" s="23">
        <v>30.9737843571687</v>
      </c>
      <c r="F71" s="23">
        <v>30.877267273625499</v>
      </c>
      <c r="G71" s="23">
        <v>30.953073401381001</v>
      </c>
      <c r="H71" s="23">
        <v>31.144429328134599</v>
      </c>
      <c r="I71" s="23">
        <v>30.8882301025142</v>
      </c>
      <c r="J71" s="23">
        <v>30.712782604003699</v>
      </c>
      <c r="K71" s="23">
        <v>30.787821930353601</v>
      </c>
      <c r="L71" s="23">
        <v>31.457117603232</v>
      </c>
      <c r="M71" s="23">
        <v>31.2174474629348</v>
      </c>
      <c r="N71" s="23">
        <v>31.5880322209436</v>
      </c>
      <c r="O71" s="23">
        <v>31.7424267257325</v>
      </c>
      <c r="P71" s="23">
        <v>31.759750058036101</v>
      </c>
      <c r="Q71" s="23">
        <v>31.1600371459526</v>
      </c>
      <c r="R71" s="23">
        <v>30.6585248807623</v>
      </c>
      <c r="S71" s="23">
        <v>30.932967000502199</v>
      </c>
      <c r="T71" s="23">
        <v>30.9741929143023</v>
      </c>
      <c r="U71" s="23">
        <v>31.250099416227901</v>
      </c>
      <c r="V71" s="23">
        <v>31.3414912779422</v>
      </c>
      <c r="W71" s="23">
        <v>31.500356768975202</v>
      </c>
      <c r="X71" s="23">
        <v>31.6803668961592</v>
      </c>
      <c r="Y71" s="23">
        <v>31.762058936508801</v>
      </c>
      <c r="Z71" s="23">
        <v>31.816187390306499</v>
      </c>
      <c r="AA71" s="23">
        <v>31.588111479673401</v>
      </c>
      <c r="AB71" s="23">
        <v>30.935002960539801</v>
      </c>
      <c r="AC71" s="23">
        <v>30.828259432775901</v>
      </c>
      <c r="AD71" s="23">
        <v>30.788102966709399</v>
      </c>
      <c r="AE71" s="23">
        <v>30.800187806023199</v>
      </c>
      <c r="AF71" s="23">
        <v>30.823366559506301</v>
      </c>
      <c r="AG71" s="23">
        <v>31.345030786833401</v>
      </c>
      <c r="AH71" s="23">
        <v>31.735192011979301</v>
      </c>
      <c r="AI71" s="23">
        <v>31.525650791983001</v>
      </c>
      <c r="AJ71" s="23">
        <v>30.6728507091483</v>
      </c>
      <c r="AK71" s="23">
        <v>30.5923872281153</v>
      </c>
      <c r="AL71" s="23">
        <v>30.535234875495401</v>
      </c>
      <c r="AM71" s="23">
        <v>30.262567953819399</v>
      </c>
      <c r="AN71" s="23">
        <v>29.811127379209399</v>
      </c>
      <c r="AO71" s="23">
        <v>29.366060006977602</v>
      </c>
      <c r="AP71" s="23">
        <v>29.547260325312902</v>
      </c>
      <c r="AQ71" s="23">
        <v>29.2044157983422</v>
      </c>
      <c r="AR71" s="130">
        <v>29.612889339851801</v>
      </c>
      <c r="AS71" s="23">
        <v>29.628061260498299</v>
      </c>
      <c r="AT71" s="23">
        <v>29.434992207624401</v>
      </c>
      <c r="AU71" s="10"/>
    </row>
    <row r="72" spans="1:47" ht="15" customHeight="1" x14ac:dyDescent="0.25">
      <c r="A72" s="48" t="s">
        <v>153</v>
      </c>
      <c r="B72" s="25">
        <v>3.3916505068659402</v>
      </c>
      <c r="C72" s="25">
        <v>3.3448922504727201</v>
      </c>
      <c r="D72" s="25">
        <v>3.2857583420711798</v>
      </c>
      <c r="E72" s="25">
        <v>3.2597008125142399</v>
      </c>
      <c r="F72" s="25">
        <v>3.2558323809523801</v>
      </c>
      <c r="G72" s="25">
        <v>3.2713261703062702</v>
      </c>
      <c r="H72" s="25">
        <v>3.23516519807256</v>
      </c>
      <c r="I72" s="25">
        <v>3.2215074876183198</v>
      </c>
      <c r="J72" s="25">
        <v>3.2075866713516001</v>
      </c>
      <c r="K72" s="25">
        <v>3.2285212647097201</v>
      </c>
      <c r="L72" s="25">
        <v>3.26772684476874</v>
      </c>
      <c r="M72" s="25">
        <v>3.27185997707958</v>
      </c>
      <c r="N72" s="25">
        <v>3.2575210059345401</v>
      </c>
      <c r="O72" s="25">
        <v>3.2294460426348</v>
      </c>
      <c r="P72" s="25">
        <v>3.19880004263808</v>
      </c>
      <c r="Q72" s="25">
        <v>3.1372625108655199</v>
      </c>
      <c r="R72" s="25">
        <v>3.1212285773610802</v>
      </c>
      <c r="S72" s="25">
        <v>3.13103481209111</v>
      </c>
      <c r="T72" s="25">
        <v>3.1897660281567801</v>
      </c>
      <c r="U72" s="25">
        <v>3.2200278258508899</v>
      </c>
      <c r="V72" s="25">
        <v>3.2475205560735798</v>
      </c>
      <c r="W72" s="25">
        <v>3.25654337725897</v>
      </c>
      <c r="X72" s="25">
        <v>3.2815312591773602</v>
      </c>
      <c r="Y72" s="25">
        <v>3.2769350380096798</v>
      </c>
      <c r="Z72" s="25">
        <v>3.2905991972984001</v>
      </c>
      <c r="AA72" s="25">
        <v>3.2793399385989401</v>
      </c>
      <c r="AB72" s="25">
        <v>3.3066252274105499</v>
      </c>
      <c r="AC72" s="25">
        <v>3.3135577141989798</v>
      </c>
      <c r="AD72" s="25">
        <v>3.3851906338114501</v>
      </c>
      <c r="AE72" s="25">
        <v>3.4094076655052299</v>
      </c>
      <c r="AF72" s="25">
        <v>3.46940317300428</v>
      </c>
      <c r="AG72" s="25">
        <v>3.4874456682280499</v>
      </c>
      <c r="AH72" s="25">
        <v>3.55265440849749</v>
      </c>
      <c r="AI72" s="25">
        <v>3.52197641961421</v>
      </c>
      <c r="AJ72" s="25">
        <v>3.5610098176718101</v>
      </c>
      <c r="AK72" s="25">
        <v>3.60087997723442</v>
      </c>
      <c r="AL72" s="25">
        <v>3.6411974042285999</v>
      </c>
      <c r="AM72" s="25">
        <v>3.6403768692995002</v>
      </c>
      <c r="AN72" s="25">
        <v>3.7075782132508199</v>
      </c>
      <c r="AO72" s="25">
        <v>3.6941563745266399</v>
      </c>
      <c r="AP72" s="25">
        <v>3.7046855577259699</v>
      </c>
      <c r="AQ72" s="25">
        <v>3.7359379042690799</v>
      </c>
      <c r="AR72" s="126">
        <v>3.8292492991381999</v>
      </c>
      <c r="AS72" s="25">
        <v>3.8717907998517802</v>
      </c>
      <c r="AT72" s="25">
        <v>3.9448589926478701</v>
      </c>
    </row>
    <row r="73" spans="1:47" ht="15" customHeight="1" x14ac:dyDescent="0.25">
      <c r="A73" s="48" t="s">
        <v>154</v>
      </c>
      <c r="B73" s="59">
        <v>215129</v>
      </c>
      <c r="C73" s="59">
        <v>214043</v>
      </c>
      <c r="D73" s="59">
        <v>213088</v>
      </c>
      <c r="E73" s="59">
        <v>214635</v>
      </c>
      <c r="F73" s="59">
        <v>213664</v>
      </c>
      <c r="G73" s="59">
        <v>215865</v>
      </c>
      <c r="H73" s="59">
        <v>215517</v>
      </c>
      <c r="I73" s="59">
        <v>219855</v>
      </c>
      <c r="J73" s="59">
        <v>219091</v>
      </c>
      <c r="K73" s="59">
        <v>222500</v>
      </c>
      <c r="L73" s="59">
        <v>222127</v>
      </c>
      <c r="M73" s="59">
        <v>219833</v>
      </c>
      <c r="N73" s="59">
        <v>221759</v>
      </c>
      <c r="O73" s="59">
        <v>218908</v>
      </c>
      <c r="P73" s="59">
        <v>210062</v>
      </c>
      <c r="Q73" s="59">
        <v>202115</v>
      </c>
      <c r="R73" s="59">
        <v>195417</v>
      </c>
      <c r="S73" s="59">
        <v>196701</v>
      </c>
      <c r="T73" s="59">
        <v>191000</v>
      </c>
      <c r="U73" s="59">
        <v>189782</v>
      </c>
      <c r="V73" s="59">
        <v>191555</v>
      </c>
      <c r="W73" s="59">
        <v>196959</v>
      </c>
      <c r="X73" s="59">
        <v>189958</v>
      </c>
      <c r="Y73" s="59">
        <v>189669</v>
      </c>
      <c r="Z73" s="59">
        <v>186113</v>
      </c>
      <c r="AA73" s="59">
        <v>187998</v>
      </c>
      <c r="AB73" s="59">
        <v>174484</v>
      </c>
      <c r="AC73" s="59">
        <v>174651</v>
      </c>
      <c r="AD73" s="59">
        <v>165678</v>
      </c>
      <c r="AE73" s="59">
        <v>172216</v>
      </c>
      <c r="AF73" s="59">
        <v>165324</v>
      </c>
      <c r="AG73" s="59">
        <v>165284</v>
      </c>
      <c r="AH73" s="59">
        <v>167902</v>
      </c>
      <c r="AI73" s="59">
        <v>169076</v>
      </c>
      <c r="AJ73" s="59">
        <v>162496</v>
      </c>
      <c r="AK73" s="59">
        <v>164499</v>
      </c>
      <c r="AL73" s="59">
        <v>156546</v>
      </c>
      <c r="AM73" s="59">
        <v>157257</v>
      </c>
      <c r="AN73" s="59">
        <v>150980</v>
      </c>
      <c r="AO73" s="59">
        <v>149255</v>
      </c>
      <c r="AP73" s="59">
        <v>146035</v>
      </c>
      <c r="AQ73" s="59">
        <v>144394</v>
      </c>
      <c r="AR73" s="139">
        <v>147518</v>
      </c>
      <c r="AS73" s="59">
        <v>146284</v>
      </c>
      <c r="AT73" s="59">
        <v>143798</v>
      </c>
    </row>
    <row r="74" spans="1:47" ht="15" customHeight="1" x14ac:dyDescent="0.25">
      <c r="A74" s="48" t="s">
        <v>155</v>
      </c>
      <c r="B74" s="59">
        <v>63429</v>
      </c>
      <c r="C74" s="59">
        <v>63991</v>
      </c>
      <c r="D74" s="59">
        <v>64852</v>
      </c>
      <c r="E74" s="59">
        <v>65845</v>
      </c>
      <c r="F74" s="59">
        <v>65625</v>
      </c>
      <c r="G74" s="59">
        <v>65987</v>
      </c>
      <c r="H74" s="59">
        <v>66617</v>
      </c>
      <c r="I74" s="59">
        <v>68246</v>
      </c>
      <c r="J74" s="59">
        <v>68304</v>
      </c>
      <c r="K74" s="59">
        <v>68917</v>
      </c>
      <c r="L74" s="59">
        <v>67976</v>
      </c>
      <c r="M74" s="59">
        <v>67189</v>
      </c>
      <c r="N74" s="59">
        <v>68076</v>
      </c>
      <c r="O74" s="59">
        <v>67785</v>
      </c>
      <c r="P74" s="59">
        <v>65669</v>
      </c>
      <c r="Q74" s="59">
        <v>64424</v>
      </c>
      <c r="R74" s="59">
        <v>62609</v>
      </c>
      <c r="S74" s="59">
        <v>62823</v>
      </c>
      <c r="T74" s="59">
        <v>59879</v>
      </c>
      <c r="U74" s="59">
        <v>58938</v>
      </c>
      <c r="V74" s="59">
        <v>58985</v>
      </c>
      <c r="W74" s="59">
        <v>60481</v>
      </c>
      <c r="X74" s="59">
        <v>57887</v>
      </c>
      <c r="Y74" s="59">
        <v>57880</v>
      </c>
      <c r="Z74" s="59">
        <v>56559</v>
      </c>
      <c r="AA74" s="59">
        <v>57328</v>
      </c>
      <c r="AB74" s="59">
        <v>52768</v>
      </c>
      <c r="AC74" s="59">
        <v>52708</v>
      </c>
      <c r="AD74" s="59">
        <v>48942</v>
      </c>
      <c r="AE74" s="59">
        <v>50512</v>
      </c>
      <c r="AF74" s="59">
        <v>47652</v>
      </c>
      <c r="AG74" s="59">
        <v>47394</v>
      </c>
      <c r="AH74" s="59">
        <v>47261</v>
      </c>
      <c r="AI74" s="59">
        <v>48006</v>
      </c>
      <c r="AJ74" s="59">
        <v>45632</v>
      </c>
      <c r="AK74" s="59">
        <v>45683</v>
      </c>
      <c r="AL74" s="59">
        <v>42993</v>
      </c>
      <c r="AM74" s="59">
        <v>43198</v>
      </c>
      <c r="AN74" s="59">
        <v>40722</v>
      </c>
      <c r="AO74" s="59">
        <v>40403</v>
      </c>
      <c r="AP74" s="59">
        <v>39419</v>
      </c>
      <c r="AQ74" s="59">
        <v>38650</v>
      </c>
      <c r="AR74" s="139">
        <v>38524</v>
      </c>
      <c r="AS74" s="59">
        <v>37782</v>
      </c>
      <c r="AT74" s="59">
        <v>36452</v>
      </c>
    </row>
    <row r="75" spans="1:47" ht="15" customHeight="1" x14ac:dyDescent="0.25">
      <c r="A75" s="56" t="s">
        <v>1</v>
      </c>
      <c r="B75" s="143">
        <v>203500</v>
      </c>
      <c r="C75" s="143">
        <v>204194</v>
      </c>
      <c r="D75" s="143">
        <v>207208</v>
      </c>
      <c r="E75" s="143">
        <v>212583</v>
      </c>
      <c r="F75" s="143">
        <v>212535</v>
      </c>
      <c r="G75" s="143">
        <v>213184</v>
      </c>
      <c r="H75" s="143">
        <v>213897</v>
      </c>
      <c r="I75" s="143">
        <v>220945</v>
      </c>
      <c r="J75" s="143">
        <v>222396</v>
      </c>
      <c r="K75" s="143">
        <v>223845</v>
      </c>
      <c r="L75" s="143">
        <v>216091</v>
      </c>
      <c r="M75" s="143">
        <v>215229</v>
      </c>
      <c r="N75" s="143">
        <v>215512</v>
      </c>
      <c r="O75" s="143">
        <v>213547</v>
      </c>
      <c r="P75" s="143">
        <v>206768</v>
      </c>
      <c r="Q75" s="143">
        <v>206752</v>
      </c>
      <c r="R75" s="143">
        <v>204214</v>
      </c>
      <c r="S75" s="143">
        <v>203094</v>
      </c>
      <c r="T75" s="143">
        <v>193319</v>
      </c>
      <c r="U75" s="143">
        <v>188601</v>
      </c>
      <c r="V75" s="143">
        <v>188201</v>
      </c>
      <c r="W75" s="143">
        <v>192001</v>
      </c>
      <c r="X75" s="143">
        <v>182722</v>
      </c>
      <c r="Y75" s="143">
        <v>182230</v>
      </c>
      <c r="Z75" s="143">
        <v>177768</v>
      </c>
      <c r="AA75" s="143">
        <v>181486</v>
      </c>
      <c r="AB75" s="143">
        <v>170577</v>
      </c>
      <c r="AC75" s="143">
        <v>170973</v>
      </c>
      <c r="AD75" s="143">
        <v>158964</v>
      </c>
      <c r="AE75" s="143">
        <v>163999</v>
      </c>
      <c r="AF75" s="143">
        <v>154597</v>
      </c>
      <c r="AG75" s="143">
        <v>151201</v>
      </c>
      <c r="AH75" s="143">
        <v>148923</v>
      </c>
      <c r="AI75" s="143">
        <v>152276</v>
      </c>
      <c r="AJ75" s="143">
        <v>148770</v>
      </c>
      <c r="AK75" s="143">
        <v>149328</v>
      </c>
      <c r="AL75" s="143">
        <v>140798</v>
      </c>
      <c r="AM75" s="143">
        <v>142744</v>
      </c>
      <c r="AN75" s="143">
        <v>136600</v>
      </c>
      <c r="AO75" s="143">
        <v>137584</v>
      </c>
      <c r="AP75" s="143">
        <v>133410</v>
      </c>
      <c r="AQ75" s="143">
        <v>132343</v>
      </c>
      <c r="AR75" s="145">
        <v>130092</v>
      </c>
      <c r="AS75" s="143">
        <v>127521</v>
      </c>
      <c r="AT75" s="143">
        <v>123839</v>
      </c>
    </row>
    <row r="76" spans="1:47" ht="15" customHeight="1" x14ac:dyDescent="0.25">
      <c r="A76" s="55"/>
    </row>
    <row r="77" spans="1:47" ht="37.5" customHeight="1" x14ac:dyDescent="0.25">
      <c r="A77" s="179"/>
      <c r="B77" s="179"/>
      <c r="C77" s="179"/>
      <c r="D77" s="179"/>
      <c r="E77" s="179"/>
      <c r="F77" s="179"/>
      <c r="G77" s="179"/>
      <c r="H77" s="179"/>
      <c r="I77" s="179"/>
      <c r="J77" s="179"/>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row>
    <row r="78" spans="1:47" ht="37.5" customHeight="1" x14ac:dyDescent="0.25">
      <c r="A78" s="178"/>
      <c r="B78" s="178"/>
      <c r="C78" s="178"/>
      <c r="D78" s="178"/>
      <c r="E78" s="178"/>
      <c r="F78" s="178"/>
      <c r="G78" s="178"/>
      <c r="H78" s="178"/>
      <c r="I78" s="178"/>
      <c r="J78" s="178"/>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row>
    <row r="79" spans="1:47" ht="37.5" customHeight="1" x14ac:dyDescent="0.25">
      <c r="A79" s="178"/>
      <c r="B79" s="178"/>
      <c r="C79" s="178"/>
      <c r="D79" s="178"/>
      <c r="E79" s="178"/>
      <c r="F79" s="178"/>
      <c r="G79" s="178"/>
      <c r="H79" s="178"/>
      <c r="I79" s="178"/>
      <c r="J79" s="178"/>
      <c r="AT79" s="53"/>
    </row>
    <row r="80" spans="1:47" ht="37.5" customHeight="1" x14ac:dyDescent="0.25">
      <c r="A80" s="178"/>
      <c r="B80" s="178"/>
      <c r="C80" s="178"/>
      <c r="D80" s="178"/>
      <c r="E80" s="178"/>
      <c r="F80" s="178"/>
      <c r="G80" s="178"/>
      <c r="H80" s="178"/>
      <c r="I80" s="178"/>
      <c r="J80" s="178"/>
      <c r="AT80" s="53"/>
    </row>
    <row r="81" spans="1:10" ht="37.5" customHeight="1" x14ac:dyDescent="0.25">
      <c r="A81" s="178"/>
      <c r="B81" s="178"/>
      <c r="C81" s="178"/>
      <c r="D81" s="178"/>
      <c r="E81" s="178"/>
      <c r="F81" s="178"/>
      <c r="G81" s="178"/>
      <c r="H81" s="178"/>
      <c r="I81" s="178"/>
      <c r="J81" s="178"/>
    </row>
    <row r="82" spans="1:10" ht="37.5" customHeight="1" x14ac:dyDescent="0.25">
      <c r="A82" s="178"/>
      <c r="B82" s="178"/>
      <c r="C82" s="178"/>
      <c r="D82" s="178"/>
      <c r="E82" s="178"/>
      <c r="F82" s="178"/>
      <c r="G82" s="178"/>
      <c r="H82" s="178"/>
      <c r="I82" s="178"/>
      <c r="J82" s="178"/>
    </row>
    <row r="83" spans="1:10" ht="37.5" customHeight="1" x14ac:dyDescent="0.25">
      <c r="A83" s="178"/>
      <c r="B83" s="178"/>
      <c r="C83" s="178"/>
      <c r="D83" s="178"/>
      <c r="E83" s="178"/>
      <c r="F83" s="178"/>
      <c r="G83" s="178"/>
      <c r="H83" s="178"/>
      <c r="I83" s="178"/>
      <c r="J83" s="178"/>
    </row>
    <row r="84" spans="1:10" ht="37.5" customHeight="1" x14ac:dyDescent="0.25">
      <c r="A84" s="178"/>
      <c r="B84" s="178"/>
      <c r="C84" s="178"/>
      <c r="D84" s="178"/>
      <c r="E84" s="178"/>
      <c r="F84" s="178"/>
      <c r="G84" s="178"/>
      <c r="H84" s="178"/>
      <c r="I84" s="178"/>
      <c r="J84" s="178"/>
    </row>
    <row r="85" spans="1:10" ht="37.5" customHeight="1" x14ac:dyDescent="0.25">
      <c r="A85" s="178"/>
      <c r="B85" s="178"/>
      <c r="C85" s="178"/>
      <c r="D85" s="178"/>
      <c r="E85" s="178"/>
      <c r="F85" s="178"/>
      <c r="G85" s="178"/>
      <c r="H85" s="178"/>
      <c r="I85" s="178"/>
      <c r="J85" s="178"/>
    </row>
    <row r="86" spans="1:10" ht="15" customHeight="1" x14ac:dyDescent="0.25"/>
    <row r="87" spans="1:10" ht="15" customHeight="1" x14ac:dyDescent="0.25"/>
    <row r="88" spans="1:10" ht="15" customHeight="1" x14ac:dyDescent="0.25"/>
    <row r="89" spans="1:10" ht="15" customHeight="1" x14ac:dyDescent="0.25"/>
    <row r="90" spans="1:10" ht="15" customHeight="1" x14ac:dyDescent="0.25"/>
    <row r="91" spans="1:10" ht="15" customHeight="1" x14ac:dyDescent="0.25"/>
    <row r="92" spans="1:10" ht="15" customHeight="1" x14ac:dyDescent="0.25"/>
    <row r="93" spans="1:10" ht="15" customHeight="1" x14ac:dyDescent="0.25"/>
    <row r="94" spans="1:10" ht="15" customHeight="1" x14ac:dyDescent="0.25"/>
    <row r="95" spans="1:10" ht="15" customHeight="1" x14ac:dyDescent="0.25"/>
    <row r="96" spans="1:10"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sheetData>
  <mergeCells count="10">
    <mergeCell ref="AR3:AT3"/>
    <mergeCell ref="A83:J83"/>
    <mergeCell ref="A84:J84"/>
    <mergeCell ref="A85:J85"/>
    <mergeCell ref="A77:J77"/>
    <mergeCell ref="A78:J78"/>
    <mergeCell ref="A79:J79"/>
    <mergeCell ref="A80:J80"/>
    <mergeCell ref="A81:J81"/>
    <mergeCell ref="A82:J82"/>
  </mergeCells>
  <hyperlinks>
    <hyperlink ref="A1" location="Contents!A1" display="Return to contents page"/>
  </hyperlinks>
  <pageMargins left="0.74803149606299213" right="0.74803149606299213" top="0.98425196850393704" bottom="0.98425196850393704" header="0.51181102362204722" footer="0.51181102362204722"/>
  <pageSetup scale="54"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00"/>
  <sheetViews>
    <sheetView showGridLines="0" zoomScaleNormal="100" workbookViewId="0">
      <pane xSplit="1" ySplit="4" topLeftCell="B5" activePane="bottomRight" state="frozen"/>
      <selection activeCell="A39" sqref="A39"/>
      <selection pane="topRight" activeCell="A39" sqref="A39"/>
      <selection pane="bottomLeft" activeCell="A39" sqref="A39"/>
      <selection pane="bottomRight" activeCell="A2" sqref="A2"/>
    </sheetView>
  </sheetViews>
  <sheetFormatPr defaultRowHeight="13.2" x14ac:dyDescent="0.25"/>
  <cols>
    <col min="1" max="1" width="56.6640625" customWidth="1"/>
    <col min="2" max="100" width="9.6640625" customWidth="1"/>
  </cols>
  <sheetData>
    <row r="1" spans="1:48" ht="15" customHeight="1" x14ac:dyDescent="0.25">
      <c r="A1" s="47" t="s">
        <v>6</v>
      </c>
      <c r="AU1" s="10"/>
    </row>
    <row r="2" spans="1:48" ht="18" customHeight="1" x14ac:dyDescent="0.3">
      <c r="A2" s="45" t="s">
        <v>241</v>
      </c>
      <c r="AU2" s="10"/>
    </row>
    <row r="3" spans="1:48" ht="27" customHeight="1" x14ac:dyDescent="0.25">
      <c r="A3" s="55"/>
      <c r="B3" s="55"/>
      <c r="C3" s="55"/>
      <c r="AR3" s="176" t="s">
        <v>238</v>
      </c>
      <c r="AS3" s="177"/>
      <c r="AT3" s="177"/>
      <c r="AU3" s="37"/>
    </row>
    <row r="4" spans="1:48" ht="30" customHeight="1" x14ac:dyDescent="0.25">
      <c r="A4" s="52"/>
      <c r="B4" s="124" t="s">
        <v>193</v>
      </c>
      <c r="C4" s="124" t="s">
        <v>194</v>
      </c>
      <c r="D4" s="124" t="s">
        <v>195</v>
      </c>
      <c r="E4" s="124" t="s">
        <v>196</v>
      </c>
      <c r="F4" s="124" t="s">
        <v>197</v>
      </c>
      <c r="G4" s="124" t="s">
        <v>198</v>
      </c>
      <c r="H4" s="124" t="s">
        <v>199</v>
      </c>
      <c r="I4" s="124" t="s">
        <v>200</v>
      </c>
      <c r="J4" s="124" t="s">
        <v>201</v>
      </c>
      <c r="K4" s="124" t="s">
        <v>202</v>
      </c>
      <c r="L4" s="124" t="s">
        <v>203</v>
      </c>
      <c r="M4" s="124" t="s">
        <v>204</v>
      </c>
      <c r="N4" s="124" t="s">
        <v>205</v>
      </c>
      <c r="O4" s="124" t="s">
        <v>206</v>
      </c>
      <c r="P4" s="124" t="s">
        <v>207</v>
      </c>
      <c r="Q4" s="124" t="s">
        <v>208</v>
      </c>
      <c r="R4" s="124" t="s">
        <v>209</v>
      </c>
      <c r="S4" s="124" t="s">
        <v>210</v>
      </c>
      <c r="T4" s="124" t="s">
        <v>211</v>
      </c>
      <c r="U4" s="124" t="s">
        <v>212</v>
      </c>
      <c r="V4" s="124" t="s">
        <v>213</v>
      </c>
      <c r="W4" s="124" t="s">
        <v>214</v>
      </c>
      <c r="X4" s="124" t="s">
        <v>215</v>
      </c>
      <c r="Y4" s="124" t="s">
        <v>216</v>
      </c>
      <c r="Z4" s="124" t="s">
        <v>217</v>
      </c>
      <c r="AA4" s="124" t="s">
        <v>218</v>
      </c>
      <c r="AB4" s="124" t="s">
        <v>219</v>
      </c>
      <c r="AC4" s="124" t="s">
        <v>220</v>
      </c>
      <c r="AD4" s="124" t="s">
        <v>221</v>
      </c>
      <c r="AE4" s="124" t="s">
        <v>222</v>
      </c>
      <c r="AF4" s="124" t="s">
        <v>223</v>
      </c>
      <c r="AG4" s="124" t="s">
        <v>224</v>
      </c>
      <c r="AH4" s="124" t="s">
        <v>225</v>
      </c>
      <c r="AI4" s="124" t="s">
        <v>226</v>
      </c>
      <c r="AJ4" s="124" t="s">
        <v>227</v>
      </c>
      <c r="AK4" s="124" t="s">
        <v>228</v>
      </c>
      <c r="AL4" s="124" t="s">
        <v>229</v>
      </c>
      <c r="AM4" s="124" t="s">
        <v>230</v>
      </c>
      <c r="AN4" s="124" t="s">
        <v>231</v>
      </c>
      <c r="AO4" s="124" t="s">
        <v>232</v>
      </c>
      <c r="AP4" s="124" t="s">
        <v>233</v>
      </c>
      <c r="AQ4" s="124" t="s">
        <v>234</v>
      </c>
      <c r="AR4" s="133" t="s">
        <v>235</v>
      </c>
      <c r="AS4" s="124" t="s">
        <v>236</v>
      </c>
      <c r="AT4" s="124" t="s">
        <v>237</v>
      </c>
      <c r="AU4" s="39"/>
    </row>
    <row r="5" spans="1:48" ht="15" customHeight="1" x14ac:dyDescent="0.25">
      <c r="A5" s="43" t="s">
        <v>13</v>
      </c>
      <c r="B5" s="55"/>
      <c r="C5" s="55"/>
      <c r="AR5" s="135"/>
    </row>
    <row r="6" spans="1:48" ht="15" customHeight="1" x14ac:dyDescent="0.25">
      <c r="A6" s="33" t="s">
        <v>152</v>
      </c>
      <c r="B6" s="65">
        <v>34.621776657910303</v>
      </c>
      <c r="C6" s="65">
        <v>35.942751187854903</v>
      </c>
      <c r="D6" s="65">
        <v>35.503543761331798</v>
      </c>
      <c r="E6" s="65">
        <v>36.387721015953503</v>
      </c>
      <c r="F6" s="65">
        <v>34.989581663728202</v>
      </c>
      <c r="G6" s="65">
        <v>35.855937998632299</v>
      </c>
      <c r="H6" s="65">
        <v>34.754929869054401</v>
      </c>
      <c r="I6" s="65">
        <v>34.668138104997603</v>
      </c>
      <c r="J6" s="65">
        <v>32.281678523559101</v>
      </c>
      <c r="K6" s="65">
        <v>33.057944771389799</v>
      </c>
      <c r="L6" s="65">
        <v>34.548366431774497</v>
      </c>
      <c r="M6" s="65">
        <v>34.568145800316998</v>
      </c>
      <c r="N6" s="65">
        <v>33.9908854166667</v>
      </c>
      <c r="O6" s="65">
        <v>35.144140228886002</v>
      </c>
      <c r="P6" s="65">
        <v>34.295774647887299</v>
      </c>
      <c r="Q6" s="65">
        <v>32.957888543330199</v>
      </c>
      <c r="R6" s="65">
        <v>32.277425808602899</v>
      </c>
      <c r="S6" s="65">
        <v>33.201840894148603</v>
      </c>
      <c r="T6" s="65">
        <v>35.522847100175703</v>
      </c>
      <c r="U6" s="65">
        <v>37.173162308830797</v>
      </c>
      <c r="V6" s="65">
        <v>36.410955508737104</v>
      </c>
      <c r="W6" s="65">
        <v>36.5637583892617</v>
      </c>
      <c r="X6" s="65">
        <v>39.079066949409302</v>
      </c>
      <c r="Y6" s="65">
        <v>39.760479041916199</v>
      </c>
      <c r="Z6" s="65">
        <v>38.216883776010803</v>
      </c>
      <c r="AA6" s="65">
        <v>38.106796116504903</v>
      </c>
      <c r="AB6" s="65">
        <v>39.3305439330544</v>
      </c>
      <c r="AC6" s="65">
        <v>40.621430203335599</v>
      </c>
      <c r="AD6" s="65">
        <v>39.2822736030828</v>
      </c>
      <c r="AE6" s="65">
        <v>37.538903519272203</v>
      </c>
      <c r="AF6" s="65">
        <v>39.266572637517598</v>
      </c>
      <c r="AG6" s="65">
        <v>42.941358982314597</v>
      </c>
      <c r="AH6" s="65">
        <v>41.7895442359249</v>
      </c>
      <c r="AI6" s="65">
        <v>42.448173741362297</v>
      </c>
      <c r="AJ6" s="65">
        <v>44.565217391304301</v>
      </c>
      <c r="AK6" s="65">
        <v>46.089597570235398</v>
      </c>
      <c r="AL6" s="65">
        <v>42.040816326530603</v>
      </c>
      <c r="AM6" s="65">
        <v>43.6699321778448</v>
      </c>
      <c r="AN6" s="65">
        <v>43.441636582430803</v>
      </c>
      <c r="AO6" s="65">
        <v>46.010530579181903</v>
      </c>
      <c r="AP6" s="65">
        <v>44.837758112094399</v>
      </c>
      <c r="AQ6" s="65">
        <v>41.727861771058301</v>
      </c>
      <c r="AR6" s="148">
        <v>42.319212665810902</v>
      </c>
      <c r="AS6" s="65">
        <v>43.114055844770498</v>
      </c>
      <c r="AT6" s="65">
        <v>42.718894009216598</v>
      </c>
      <c r="AU6" s="40"/>
    </row>
    <row r="7" spans="1:48" ht="15" customHeight="1" x14ac:dyDescent="0.25">
      <c r="A7" s="33" t="s">
        <v>153</v>
      </c>
      <c r="B7" s="57">
        <v>3.0673583152678798</v>
      </c>
      <c r="C7" s="57">
        <v>3.0511043043688502</v>
      </c>
      <c r="D7" s="57">
        <v>2.9950479727638499</v>
      </c>
      <c r="E7" s="57">
        <v>3.0639442861665098</v>
      </c>
      <c r="F7" s="57">
        <v>2.9864101389525102</v>
      </c>
      <c r="G7" s="57">
        <v>3.0778766687857599</v>
      </c>
      <c r="H7" s="57">
        <v>2.9571109456440801</v>
      </c>
      <c r="I7" s="57">
        <v>2.9639229953008899</v>
      </c>
      <c r="J7" s="57">
        <v>2.8470137336314298</v>
      </c>
      <c r="K7" s="57">
        <v>2.93820609380349</v>
      </c>
      <c r="L7" s="57">
        <v>2.9666234007046199</v>
      </c>
      <c r="M7" s="57">
        <v>2.9463228271251198</v>
      </c>
      <c r="N7" s="57">
        <v>2.91572495690481</v>
      </c>
      <c r="O7" s="57">
        <v>2.9070486397361899</v>
      </c>
      <c r="P7" s="57">
        <v>2.9167237052247299</v>
      </c>
      <c r="Q7" s="57">
        <v>2.90257587350166</v>
      </c>
      <c r="R7" s="57">
        <v>2.9139979338842998</v>
      </c>
      <c r="S7" s="57">
        <v>3.0166902404526201</v>
      </c>
      <c r="T7" s="57">
        <v>3.0615337043908499</v>
      </c>
      <c r="U7" s="57">
        <v>3.1725282017252798</v>
      </c>
      <c r="V7" s="57">
        <v>3.0987066031313799</v>
      </c>
      <c r="W7" s="57">
        <v>3.1215124816446398</v>
      </c>
      <c r="X7" s="57">
        <v>3.0817829457364301</v>
      </c>
      <c r="Y7" s="57">
        <v>3.24526678141136</v>
      </c>
      <c r="Z7" s="57">
        <v>3.15006640106242</v>
      </c>
      <c r="AA7" s="57">
        <v>3.2206551410373101</v>
      </c>
      <c r="AB7" s="57">
        <v>3.32016210739615</v>
      </c>
      <c r="AC7" s="57">
        <v>3.4516310461192301</v>
      </c>
      <c r="AD7" s="57">
        <v>3.2458614347026402</v>
      </c>
      <c r="AE7" s="57">
        <v>3.36926020408163</v>
      </c>
      <c r="AF7" s="57">
        <v>3.4770114942528698</v>
      </c>
      <c r="AG7" s="57">
        <v>3.3786127167630098</v>
      </c>
      <c r="AH7" s="57">
        <v>3.63913392141139</v>
      </c>
      <c r="AI7" s="57">
        <v>3.7744186046511601</v>
      </c>
      <c r="AJ7" s="57">
        <v>3.9606608969315502</v>
      </c>
      <c r="AK7" s="57">
        <v>3.7693574958813798</v>
      </c>
      <c r="AL7" s="57">
        <v>3.93556928508385</v>
      </c>
      <c r="AM7" s="57">
        <v>4.0215703192407304</v>
      </c>
      <c r="AN7" s="57">
        <v>4.2483841181902102</v>
      </c>
      <c r="AO7" s="57">
        <v>4.0924295774647899</v>
      </c>
      <c r="AP7" s="57">
        <v>3.9125939849624101</v>
      </c>
      <c r="AQ7" s="57">
        <v>4.15424430641822</v>
      </c>
      <c r="AR7" s="144">
        <v>4.04853387259858</v>
      </c>
      <c r="AS7" s="57">
        <v>4.02305159165752</v>
      </c>
      <c r="AT7" s="57">
        <v>4.1574973031283697</v>
      </c>
    </row>
    <row r="8" spans="1:48" ht="15" customHeight="1" x14ac:dyDescent="0.25">
      <c r="A8" s="33" t="s">
        <v>154</v>
      </c>
      <c r="B8" s="59">
        <v>19809</v>
      </c>
      <c r="C8" s="59">
        <v>18926</v>
      </c>
      <c r="D8" s="59">
        <v>19354</v>
      </c>
      <c r="E8" s="59">
        <v>19358</v>
      </c>
      <c r="F8" s="59">
        <v>19558</v>
      </c>
      <c r="G8" s="59">
        <v>19366</v>
      </c>
      <c r="H8" s="59">
        <v>19857</v>
      </c>
      <c r="I8" s="59">
        <v>19553</v>
      </c>
      <c r="J8" s="59">
        <v>17828</v>
      </c>
      <c r="K8" s="59">
        <v>17165</v>
      </c>
      <c r="L8" s="59">
        <v>15999</v>
      </c>
      <c r="M8" s="59">
        <v>15424</v>
      </c>
      <c r="N8" s="59">
        <v>15223</v>
      </c>
      <c r="O8" s="59">
        <v>14105</v>
      </c>
      <c r="P8" s="59">
        <v>12784</v>
      </c>
      <c r="Q8" s="59">
        <v>11381</v>
      </c>
      <c r="R8" s="59">
        <v>11283</v>
      </c>
      <c r="S8" s="59">
        <v>10664</v>
      </c>
      <c r="T8" s="59">
        <v>9901</v>
      </c>
      <c r="U8" s="59">
        <v>9562</v>
      </c>
      <c r="V8" s="59">
        <v>9104</v>
      </c>
      <c r="W8" s="59">
        <v>8503</v>
      </c>
      <c r="X8" s="59">
        <v>7951</v>
      </c>
      <c r="Y8" s="59">
        <v>7542</v>
      </c>
      <c r="Z8" s="59">
        <v>7116</v>
      </c>
      <c r="AA8" s="59">
        <v>7079</v>
      </c>
      <c r="AB8" s="59">
        <v>6554</v>
      </c>
      <c r="AC8" s="59">
        <v>6137</v>
      </c>
      <c r="AD8" s="59">
        <v>5294</v>
      </c>
      <c r="AE8" s="59">
        <v>5283</v>
      </c>
      <c r="AF8" s="59">
        <v>4840</v>
      </c>
      <c r="AG8" s="59">
        <v>4676</v>
      </c>
      <c r="AH8" s="59">
        <v>4538</v>
      </c>
      <c r="AI8" s="59">
        <v>4869</v>
      </c>
      <c r="AJ8" s="59">
        <v>5034</v>
      </c>
      <c r="AK8" s="59">
        <v>4576</v>
      </c>
      <c r="AL8" s="59">
        <v>4459</v>
      </c>
      <c r="AM8" s="59">
        <v>4661</v>
      </c>
      <c r="AN8" s="59">
        <v>4601</v>
      </c>
      <c r="AO8" s="59">
        <v>4649</v>
      </c>
      <c r="AP8" s="59">
        <v>4163</v>
      </c>
      <c r="AQ8" s="59">
        <v>4013</v>
      </c>
      <c r="AR8" s="139">
        <v>4004</v>
      </c>
      <c r="AS8" s="59">
        <v>3665</v>
      </c>
      <c r="AT8" s="59">
        <v>3854</v>
      </c>
    </row>
    <row r="9" spans="1:48" ht="15" customHeight="1" x14ac:dyDescent="0.25">
      <c r="A9" s="33" t="s">
        <v>155</v>
      </c>
      <c r="B9" s="59">
        <v>6458</v>
      </c>
      <c r="C9" s="59">
        <v>6203</v>
      </c>
      <c r="D9" s="59">
        <v>6462</v>
      </c>
      <c r="E9" s="59">
        <v>6318</v>
      </c>
      <c r="F9" s="59">
        <v>6549</v>
      </c>
      <c r="G9" s="59">
        <v>6292</v>
      </c>
      <c r="H9" s="59">
        <v>6715</v>
      </c>
      <c r="I9" s="59">
        <v>6597</v>
      </c>
      <c r="J9" s="59">
        <v>6262</v>
      </c>
      <c r="K9" s="59">
        <v>5842</v>
      </c>
      <c r="L9" s="59">
        <v>5393</v>
      </c>
      <c r="M9" s="59">
        <v>5235</v>
      </c>
      <c r="N9" s="59">
        <v>5221</v>
      </c>
      <c r="O9" s="59">
        <v>4852</v>
      </c>
      <c r="P9" s="59">
        <v>4383</v>
      </c>
      <c r="Q9" s="59">
        <v>3921</v>
      </c>
      <c r="R9" s="59">
        <v>3872</v>
      </c>
      <c r="S9" s="59">
        <v>3535</v>
      </c>
      <c r="T9" s="59">
        <v>3234</v>
      </c>
      <c r="U9" s="59">
        <v>3014</v>
      </c>
      <c r="V9" s="59">
        <v>2938</v>
      </c>
      <c r="W9" s="59">
        <v>2724</v>
      </c>
      <c r="X9" s="59">
        <v>2580</v>
      </c>
      <c r="Y9" s="59">
        <v>2324</v>
      </c>
      <c r="Z9" s="59">
        <v>2259</v>
      </c>
      <c r="AA9" s="59">
        <v>2198</v>
      </c>
      <c r="AB9" s="59">
        <v>1974</v>
      </c>
      <c r="AC9" s="59">
        <v>1778</v>
      </c>
      <c r="AD9" s="59">
        <v>1631</v>
      </c>
      <c r="AE9" s="59">
        <v>1568</v>
      </c>
      <c r="AF9" s="59">
        <v>1392</v>
      </c>
      <c r="AG9" s="59">
        <v>1384</v>
      </c>
      <c r="AH9" s="59">
        <v>1247</v>
      </c>
      <c r="AI9" s="59">
        <v>1290</v>
      </c>
      <c r="AJ9" s="59">
        <v>1271</v>
      </c>
      <c r="AK9" s="59">
        <v>1214</v>
      </c>
      <c r="AL9" s="59">
        <v>1133</v>
      </c>
      <c r="AM9" s="59">
        <v>1159</v>
      </c>
      <c r="AN9" s="59">
        <v>1083</v>
      </c>
      <c r="AO9" s="59">
        <v>1136</v>
      </c>
      <c r="AP9" s="59">
        <v>1064</v>
      </c>
      <c r="AQ9" s="59">
        <v>966</v>
      </c>
      <c r="AR9" s="139">
        <v>989</v>
      </c>
      <c r="AS9" s="59">
        <v>911</v>
      </c>
      <c r="AT9" s="59">
        <v>927</v>
      </c>
    </row>
    <row r="10" spans="1:48" ht="15" customHeight="1" x14ac:dyDescent="0.25">
      <c r="A10" s="33" t="s">
        <v>1</v>
      </c>
      <c r="B10" s="59">
        <v>18653</v>
      </c>
      <c r="C10" s="59">
        <v>17258</v>
      </c>
      <c r="D10" s="59">
        <v>18201</v>
      </c>
      <c r="E10" s="59">
        <v>17363</v>
      </c>
      <c r="F10" s="59">
        <v>18717</v>
      </c>
      <c r="G10" s="59">
        <v>17548</v>
      </c>
      <c r="H10" s="59">
        <v>19321</v>
      </c>
      <c r="I10" s="59">
        <v>19029</v>
      </c>
      <c r="J10" s="59">
        <v>19398</v>
      </c>
      <c r="K10" s="59">
        <v>17672</v>
      </c>
      <c r="L10" s="59">
        <v>15610</v>
      </c>
      <c r="M10" s="59">
        <v>15144</v>
      </c>
      <c r="N10" s="59">
        <v>15360</v>
      </c>
      <c r="O10" s="59">
        <v>13806</v>
      </c>
      <c r="P10" s="59">
        <v>12780</v>
      </c>
      <c r="Q10" s="59">
        <v>11897</v>
      </c>
      <c r="R10" s="59">
        <v>11996</v>
      </c>
      <c r="S10" s="59">
        <v>10647</v>
      </c>
      <c r="T10" s="59">
        <v>9104</v>
      </c>
      <c r="U10" s="59">
        <v>8108</v>
      </c>
      <c r="V10" s="59">
        <v>8069</v>
      </c>
      <c r="W10" s="59">
        <v>7450</v>
      </c>
      <c r="X10" s="59">
        <v>6602</v>
      </c>
      <c r="Y10" s="59">
        <v>5845</v>
      </c>
      <c r="Z10" s="59">
        <v>5911</v>
      </c>
      <c r="AA10" s="59">
        <v>5768</v>
      </c>
      <c r="AB10" s="59">
        <v>5019</v>
      </c>
      <c r="AC10" s="59">
        <v>4377</v>
      </c>
      <c r="AD10" s="59">
        <v>4152</v>
      </c>
      <c r="AE10" s="59">
        <v>4177</v>
      </c>
      <c r="AF10" s="59">
        <v>3545</v>
      </c>
      <c r="AG10" s="59">
        <v>3223</v>
      </c>
      <c r="AH10" s="59">
        <v>2984</v>
      </c>
      <c r="AI10" s="59">
        <v>3039</v>
      </c>
      <c r="AJ10" s="59">
        <v>2852</v>
      </c>
      <c r="AK10" s="59">
        <v>2634</v>
      </c>
      <c r="AL10" s="59">
        <v>2695</v>
      </c>
      <c r="AM10" s="59">
        <v>2654</v>
      </c>
      <c r="AN10" s="59">
        <v>2493</v>
      </c>
      <c r="AO10" s="59">
        <v>2469</v>
      </c>
      <c r="AP10" s="59">
        <v>2373</v>
      </c>
      <c r="AQ10" s="59">
        <v>2315</v>
      </c>
      <c r="AR10" s="139">
        <v>2337</v>
      </c>
      <c r="AS10" s="59">
        <v>2113</v>
      </c>
      <c r="AT10" s="59">
        <v>2170</v>
      </c>
      <c r="AV10" s="62"/>
    </row>
    <row r="11" spans="1:48" ht="15" customHeight="1" x14ac:dyDescent="0.25">
      <c r="A11" s="3"/>
      <c r="B11" s="55"/>
      <c r="C11" s="55"/>
      <c r="AR11" s="135"/>
      <c r="AS11" s="51"/>
      <c r="AT11" s="51"/>
    </row>
    <row r="12" spans="1:48" ht="15" customHeight="1" x14ac:dyDescent="0.25">
      <c r="A12" s="63" t="s">
        <v>14</v>
      </c>
      <c r="B12" s="55"/>
      <c r="C12" s="55"/>
      <c r="AR12" s="135"/>
    </row>
    <row r="13" spans="1:48" ht="15" customHeight="1" x14ac:dyDescent="0.25">
      <c r="A13" s="33" t="s">
        <v>152</v>
      </c>
      <c r="B13" s="65">
        <v>39.067247157578201</v>
      </c>
      <c r="C13" s="65">
        <v>39.715633766896197</v>
      </c>
      <c r="D13" s="65">
        <v>40.001923631816901</v>
      </c>
      <c r="E13" s="65">
        <v>40.375804853888098</v>
      </c>
      <c r="F13" s="65">
        <v>39.524458579433599</v>
      </c>
      <c r="G13" s="65">
        <v>40.133501491894499</v>
      </c>
      <c r="H13" s="65">
        <v>40.169996010923903</v>
      </c>
      <c r="I13" s="65">
        <v>39.6578356795197</v>
      </c>
      <c r="J13" s="65">
        <v>38.770168828554198</v>
      </c>
      <c r="K13" s="65">
        <v>38.569387390605499</v>
      </c>
      <c r="L13" s="65">
        <v>39.210882599445597</v>
      </c>
      <c r="M13" s="65">
        <v>39.190078294624598</v>
      </c>
      <c r="N13" s="65">
        <v>39.192568774562297</v>
      </c>
      <c r="O13" s="65">
        <v>38.967039737139302</v>
      </c>
      <c r="P13" s="65">
        <v>39.680275095112698</v>
      </c>
      <c r="Q13" s="65">
        <v>39.188315393100297</v>
      </c>
      <c r="R13" s="65">
        <v>38.150983040672401</v>
      </c>
      <c r="S13" s="65">
        <v>39.554393631964999</v>
      </c>
      <c r="T13" s="65">
        <v>40.966073463662703</v>
      </c>
      <c r="U13" s="65">
        <v>41.342919028526701</v>
      </c>
      <c r="V13" s="65">
        <v>41.293213828425102</v>
      </c>
      <c r="W13" s="65">
        <v>41.466391288021001</v>
      </c>
      <c r="X13" s="65">
        <v>42.235368687935797</v>
      </c>
      <c r="Y13" s="65">
        <v>42.9092516856416</v>
      </c>
      <c r="Z13" s="65">
        <v>41.981769074949398</v>
      </c>
      <c r="AA13" s="65">
        <v>40.605787128433597</v>
      </c>
      <c r="AB13" s="65">
        <v>40.121698601760698</v>
      </c>
      <c r="AC13" s="65">
        <v>40.724917309812596</v>
      </c>
      <c r="AD13" s="65">
        <v>40.677324039699997</v>
      </c>
      <c r="AE13" s="65">
        <v>40.576615056059801</v>
      </c>
      <c r="AF13" s="65">
        <v>41.747984726347099</v>
      </c>
      <c r="AG13" s="65">
        <v>43.195959960320998</v>
      </c>
      <c r="AH13" s="65">
        <v>43.264174395257697</v>
      </c>
      <c r="AI13" s="65">
        <v>42.609601363507203</v>
      </c>
      <c r="AJ13" s="65">
        <v>42.087008225151102</v>
      </c>
      <c r="AK13" s="65">
        <v>42.885070480502101</v>
      </c>
      <c r="AL13" s="65">
        <v>42.893890675241202</v>
      </c>
      <c r="AM13" s="65">
        <v>42.0004401408451</v>
      </c>
      <c r="AN13" s="65">
        <v>41.533236293061599</v>
      </c>
      <c r="AO13" s="65">
        <v>42.533151567728297</v>
      </c>
      <c r="AP13" s="65">
        <v>42.235371466140698</v>
      </c>
      <c r="AQ13" s="65">
        <v>42.009370119729297</v>
      </c>
      <c r="AR13" s="148">
        <v>41.610073571024301</v>
      </c>
      <c r="AS13" s="65">
        <v>42.070581344267097</v>
      </c>
      <c r="AT13" s="65">
        <v>41.288566243194197</v>
      </c>
    </row>
    <row r="14" spans="1:48" ht="15" customHeight="1" x14ac:dyDescent="0.25">
      <c r="A14" s="33" t="s">
        <v>153</v>
      </c>
      <c r="B14" s="57">
        <v>3.3239797963601401</v>
      </c>
      <c r="C14" s="57">
        <v>3.37935463156205</v>
      </c>
      <c r="D14" s="57">
        <v>3.2844433758114899</v>
      </c>
      <c r="E14" s="57">
        <v>3.2651230545119998</v>
      </c>
      <c r="F14" s="57">
        <v>3.2741972564947499</v>
      </c>
      <c r="G14" s="57">
        <v>3.3058940752663402</v>
      </c>
      <c r="H14" s="57">
        <v>3.2137346268428701</v>
      </c>
      <c r="I14" s="57">
        <v>3.1725582420812799</v>
      </c>
      <c r="J14" s="57">
        <v>3.1241839762611301</v>
      </c>
      <c r="K14" s="57">
        <v>3.0806513853515498</v>
      </c>
      <c r="L14" s="57">
        <v>3.1228214403156902</v>
      </c>
      <c r="M14" s="57">
        <v>3.13153697641232</v>
      </c>
      <c r="N14" s="57">
        <v>3.1007706969420701</v>
      </c>
      <c r="O14" s="57">
        <v>3.1229688186209899</v>
      </c>
      <c r="P14" s="57">
        <v>3.1015027196459899</v>
      </c>
      <c r="Q14" s="57">
        <v>3.0779384645248999</v>
      </c>
      <c r="R14" s="57">
        <v>3.0282258064516099</v>
      </c>
      <c r="S14" s="57">
        <v>3.08039854000197</v>
      </c>
      <c r="T14" s="57">
        <v>3.1707682430986499</v>
      </c>
      <c r="U14" s="57">
        <v>3.2106788540853901</v>
      </c>
      <c r="V14" s="57">
        <v>3.17619047619048</v>
      </c>
      <c r="W14" s="57">
        <v>3.2089653611048199</v>
      </c>
      <c r="X14" s="57">
        <v>3.2242371185592802</v>
      </c>
      <c r="Y14" s="57">
        <v>3.1568778979907299</v>
      </c>
      <c r="Z14" s="57">
        <v>3.1317517759013498</v>
      </c>
      <c r="AA14" s="57">
        <v>3.0715377135713302</v>
      </c>
      <c r="AB14" s="57">
        <v>3.05646982897709</v>
      </c>
      <c r="AC14" s="57">
        <v>3.1240270727580399</v>
      </c>
      <c r="AD14" s="57">
        <v>3.1415533618923499</v>
      </c>
      <c r="AE14" s="57">
        <v>3.2278195488721799</v>
      </c>
      <c r="AF14" s="57">
        <v>3.2115853658536602</v>
      </c>
      <c r="AG14" s="57">
        <v>3.27912317327766</v>
      </c>
      <c r="AH14" s="57">
        <v>3.28</v>
      </c>
      <c r="AI14" s="57">
        <v>3.2544444444444398</v>
      </c>
      <c r="AJ14" s="57">
        <v>3.3103367082646602</v>
      </c>
      <c r="AK14" s="57">
        <v>3.3728406909788902</v>
      </c>
      <c r="AL14" s="57">
        <v>3.4347826086956501</v>
      </c>
      <c r="AM14" s="57">
        <v>3.4831019124967302</v>
      </c>
      <c r="AN14" s="57">
        <v>3.4780957943925199</v>
      </c>
      <c r="AO14" s="57">
        <v>3.4962121212121202</v>
      </c>
      <c r="AP14" s="57">
        <v>3.6354296388542999</v>
      </c>
      <c r="AQ14" s="57">
        <v>3.5755885997521699</v>
      </c>
      <c r="AR14" s="144">
        <v>3.8259095545732702</v>
      </c>
      <c r="AS14" s="57">
        <v>3.8123912286808199</v>
      </c>
      <c r="AT14" s="57">
        <v>3.7743589743589698</v>
      </c>
    </row>
    <row r="15" spans="1:48" ht="15" customHeight="1" x14ac:dyDescent="0.25">
      <c r="A15" s="33" t="s">
        <v>154</v>
      </c>
      <c r="B15" s="59">
        <v>41460</v>
      </c>
      <c r="C15" s="59">
        <v>42100</v>
      </c>
      <c r="D15" s="59">
        <v>40980</v>
      </c>
      <c r="E15" s="59">
        <v>42587</v>
      </c>
      <c r="F15" s="59">
        <v>42725</v>
      </c>
      <c r="G15" s="59">
        <v>43132</v>
      </c>
      <c r="H15" s="59">
        <v>42071</v>
      </c>
      <c r="I15" s="59">
        <v>43169</v>
      </c>
      <c r="J15" s="59">
        <v>42114</v>
      </c>
      <c r="K15" s="59">
        <v>39916</v>
      </c>
      <c r="L15" s="59">
        <v>37986</v>
      </c>
      <c r="M15" s="59">
        <v>37306</v>
      </c>
      <c r="N15" s="59">
        <v>37417</v>
      </c>
      <c r="O15" s="59">
        <v>35555</v>
      </c>
      <c r="P15" s="59">
        <v>33642</v>
      </c>
      <c r="Q15" s="59">
        <v>31712</v>
      </c>
      <c r="R15" s="59">
        <v>30791</v>
      </c>
      <c r="S15" s="59">
        <v>31226</v>
      </c>
      <c r="T15" s="59">
        <v>29634</v>
      </c>
      <c r="U15" s="59">
        <v>28803</v>
      </c>
      <c r="V15" s="59">
        <v>28681</v>
      </c>
      <c r="W15" s="59">
        <v>28348</v>
      </c>
      <c r="X15" s="59">
        <v>25781</v>
      </c>
      <c r="Y15" s="59">
        <v>24510</v>
      </c>
      <c r="Z15" s="59">
        <v>23366</v>
      </c>
      <c r="AA15" s="59">
        <v>22112</v>
      </c>
      <c r="AB15" s="59">
        <v>18944</v>
      </c>
      <c r="AC15" s="59">
        <v>18463</v>
      </c>
      <c r="AD15" s="59">
        <v>16867</v>
      </c>
      <c r="AE15" s="59">
        <v>17172</v>
      </c>
      <c r="AF15" s="59">
        <v>15801</v>
      </c>
      <c r="AG15" s="59">
        <v>15707</v>
      </c>
      <c r="AH15" s="59">
        <v>14842</v>
      </c>
      <c r="AI15" s="59">
        <v>14645</v>
      </c>
      <c r="AJ15" s="59">
        <v>14059</v>
      </c>
      <c r="AK15" s="59">
        <v>14058</v>
      </c>
      <c r="AL15" s="59">
        <v>13746</v>
      </c>
      <c r="AM15" s="59">
        <v>13295</v>
      </c>
      <c r="AN15" s="59">
        <v>11909</v>
      </c>
      <c r="AO15" s="59">
        <v>11999</v>
      </c>
      <c r="AP15" s="59">
        <v>11677</v>
      </c>
      <c r="AQ15" s="59">
        <v>11542</v>
      </c>
      <c r="AR15" s="139">
        <v>11252</v>
      </c>
      <c r="AS15" s="59">
        <v>10953</v>
      </c>
      <c r="AT15" s="59">
        <v>10304</v>
      </c>
    </row>
    <row r="16" spans="1:48" ht="15" customHeight="1" x14ac:dyDescent="0.25">
      <c r="A16" s="33" t="s">
        <v>155</v>
      </c>
      <c r="B16" s="59">
        <v>12473</v>
      </c>
      <c r="C16" s="59">
        <v>12458</v>
      </c>
      <c r="D16" s="59">
        <v>12477</v>
      </c>
      <c r="E16" s="59">
        <v>13043</v>
      </c>
      <c r="F16" s="59">
        <v>13049</v>
      </c>
      <c r="G16" s="59">
        <v>13047</v>
      </c>
      <c r="H16" s="59">
        <v>13091</v>
      </c>
      <c r="I16" s="59">
        <v>13607</v>
      </c>
      <c r="J16" s="59">
        <v>13480</v>
      </c>
      <c r="K16" s="59">
        <v>12957</v>
      </c>
      <c r="L16" s="59">
        <v>12164</v>
      </c>
      <c r="M16" s="59">
        <v>11913</v>
      </c>
      <c r="N16" s="59">
        <v>12067</v>
      </c>
      <c r="O16" s="59">
        <v>11385</v>
      </c>
      <c r="P16" s="59">
        <v>10847</v>
      </c>
      <c r="Q16" s="59">
        <v>10303</v>
      </c>
      <c r="R16" s="59">
        <v>10168</v>
      </c>
      <c r="S16" s="59">
        <v>10137</v>
      </c>
      <c r="T16" s="59">
        <v>9346</v>
      </c>
      <c r="U16" s="59">
        <v>8971</v>
      </c>
      <c r="V16" s="59">
        <v>9030</v>
      </c>
      <c r="W16" s="59">
        <v>8834</v>
      </c>
      <c r="X16" s="59">
        <v>7996</v>
      </c>
      <c r="Y16" s="59">
        <v>7764</v>
      </c>
      <c r="Z16" s="59">
        <v>7461</v>
      </c>
      <c r="AA16" s="59">
        <v>7199</v>
      </c>
      <c r="AB16" s="59">
        <v>6198</v>
      </c>
      <c r="AC16" s="59">
        <v>5910</v>
      </c>
      <c r="AD16" s="59">
        <v>5369</v>
      </c>
      <c r="AE16" s="59">
        <v>5320</v>
      </c>
      <c r="AF16" s="59">
        <v>4920</v>
      </c>
      <c r="AG16" s="59">
        <v>4790</v>
      </c>
      <c r="AH16" s="59">
        <v>4525</v>
      </c>
      <c r="AI16" s="59">
        <v>4500</v>
      </c>
      <c r="AJ16" s="59">
        <v>4247</v>
      </c>
      <c r="AK16" s="59">
        <v>4168</v>
      </c>
      <c r="AL16" s="59">
        <v>4002</v>
      </c>
      <c r="AM16" s="59">
        <v>3817</v>
      </c>
      <c r="AN16" s="59">
        <v>3424</v>
      </c>
      <c r="AO16" s="59">
        <v>3432</v>
      </c>
      <c r="AP16" s="59">
        <v>3212</v>
      </c>
      <c r="AQ16" s="59">
        <v>3228</v>
      </c>
      <c r="AR16" s="139">
        <v>2941</v>
      </c>
      <c r="AS16" s="59">
        <v>2873</v>
      </c>
      <c r="AT16" s="59">
        <v>2730</v>
      </c>
      <c r="AU16" s="41"/>
    </row>
    <row r="17" spans="1:47" ht="15" customHeight="1" x14ac:dyDescent="0.25">
      <c r="A17" s="33" t="s">
        <v>1</v>
      </c>
      <c r="B17" s="59">
        <v>31927</v>
      </c>
      <c r="C17" s="59">
        <v>31368</v>
      </c>
      <c r="D17" s="59">
        <v>31191</v>
      </c>
      <c r="E17" s="59">
        <v>32304</v>
      </c>
      <c r="F17" s="59">
        <v>33015</v>
      </c>
      <c r="G17" s="59">
        <v>32509</v>
      </c>
      <c r="H17" s="59">
        <v>32589</v>
      </c>
      <c r="I17" s="59">
        <v>34311</v>
      </c>
      <c r="J17" s="59">
        <v>34769</v>
      </c>
      <c r="K17" s="59">
        <v>33594</v>
      </c>
      <c r="L17" s="59">
        <v>31022</v>
      </c>
      <c r="M17" s="59">
        <v>30398</v>
      </c>
      <c r="N17" s="59">
        <v>30789</v>
      </c>
      <c r="O17" s="59">
        <v>29217</v>
      </c>
      <c r="P17" s="59">
        <v>27336</v>
      </c>
      <c r="Q17" s="59">
        <v>26291</v>
      </c>
      <c r="R17" s="59">
        <v>26652</v>
      </c>
      <c r="S17" s="59">
        <v>25628</v>
      </c>
      <c r="T17" s="59">
        <v>22814</v>
      </c>
      <c r="U17" s="59">
        <v>21699</v>
      </c>
      <c r="V17" s="59">
        <v>21868</v>
      </c>
      <c r="W17" s="59">
        <v>21304</v>
      </c>
      <c r="X17" s="59">
        <v>18932</v>
      </c>
      <c r="Y17" s="59">
        <v>18094</v>
      </c>
      <c r="Z17" s="59">
        <v>17772</v>
      </c>
      <c r="AA17" s="59">
        <v>17729</v>
      </c>
      <c r="AB17" s="59">
        <v>15448</v>
      </c>
      <c r="AC17" s="59">
        <v>14512</v>
      </c>
      <c r="AD17" s="59">
        <v>13199</v>
      </c>
      <c r="AE17" s="59">
        <v>13111</v>
      </c>
      <c r="AF17" s="59">
        <v>11785</v>
      </c>
      <c r="AG17" s="59">
        <v>11089</v>
      </c>
      <c r="AH17" s="59">
        <v>10459</v>
      </c>
      <c r="AI17" s="59">
        <v>10561</v>
      </c>
      <c r="AJ17" s="59">
        <v>10091</v>
      </c>
      <c r="AK17" s="59">
        <v>9719</v>
      </c>
      <c r="AL17" s="59">
        <v>9330</v>
      </c>
      <c r="AM17" s="59">
        <v>9088</v>
      </c>
      <c r="AN17" s="59">
        <v>8244</v>
      </c>
      <c r="AO17" s="59">
        <v>8069</v>
      </c>
      <c r="AP17" s="59">
        <v>7605</v>
      </c>
      <c r="AQ17" s="59">
        <v>7684</v>
      </c>
      <c r="AR17" s="139">
        <v>7068</v>
      </c>
      <c r="AS17" s="59">
        <v>6829</v>
      </c>
      <c r="AT17" s="59">
        <v>6612</v>
      </c>
    </row>
    <row r="18" spans="1:47" ht="15" customHeight="1" x14ac:dyDescent="0.25">
      <c r="A18" s="3"/>
      <c r="B18" s="55"/>
      <c r="C18" s="55"/>
      <c r="AR18" s="135"/>
    </row>
    <row r="19" spans="1:47" ht="15" customHeight="1" x14ac:dyDescent="0.25">
      <c r="A19" s="63" t="s">
        <v>15</v>
      </c>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139"/>
      <c r="AS19" s="59"/>
      <c r="AT19" s="59"/>
    </row>
    <row r="20" spans="1:47" ht="15" customHeight="1" x14ac:dyDescent="0.25">
      <c r="A20" s="33" t="s">
        <v>152</v>
      </c>
      <c r="B20" s="65">
        <v>34.949783740195002</v>
      </c>
      <c r="C20" s="65">
        <v>35.041922074261997</v>
      </c>
      <c r="D20" s="65">
        <v>35.370629370629402</v>
      </c>
      <c r="E20" s="65">
        <v>35.221810190907803</v>
      </c>
      <c r="F20" s="65">
        <v>35.270009643201497</v>
      </c>
      <c r="G20" s="65">
        <v>35.260291580692098</v>
      </c>
      <c r="H20" s="65">
        <v>35.820338983050803</v>
      </c>
      <c r="I20" s="65">
        <v>35.895680521597399</v>
      </c>
      <c r="J20" s="65">
        <v>35.611428571428597</v>
      </c>
      <c r="K20" s="65">
        <v>35.574096899592298</v>
      </c>
      <c r="L20" s="65">
        <v>36.388715557161198</v>
      </c>
      <c r="M20" s="65">
        <v>35.450731675089997</v>
      </c>
      <c r="N20" s="65">
        <v>36.0597273605973</v>
      </c>
      <c r="O20" s="65">
        <v>36.039617302250399</v>
      </c>
      <c r="P20" s="65">
        <v>36.317144328127704</v>
      </c>
      <c r="Q20" s="65">
        <v>35.169248422260502</v>
      </c>
      <c r="R20" s="65">
        <v>34.947170860558899</v>
      </c>
      <c r="S20" s="65">
        <v>35.810337582294402</v>
      </c>
      <c r="T20" s="65">
        <v>35.360527095054799</v>
      </c>
      <c r="U20" s="65">
        <v>36.429455677683201</v>
      </c>
      <c r="V20" s="65">
        <v>35.920598170569697</v>
      </c>
      <c r="W20" s="65">
        <v>35.946256912741703</v>
      </c>
      <c r="X20" s="65">
        <v>35.926433183330097</v>
      </c>
      <c r="Y20" s="65">
        <v>36.518636003172098</v>
      </c>
      <c r="Z20" s="65">
        <v>35.643482910377202</v>
      </c>
      <c r="AA20" s="65">
        <v>35.2719682396759</v>
      </c>
      <c r="AB20" s="65">
        <v>34.661051122362103</v>
      </c>
      <c r="AC20" s="65">
        <v>35.174379155923504</v>
      </c>
      <c r="AD20" s="65">
        <v>34.332848618562899</v>
      </c>
      <c r="AE20" s="65">
        <v>34.811595634352301</v>
      </c>
      <c r="AF20" s="65">
        <v>34.013861279750699</v>
      </c>
      <c r="AG20" s="65">
        <v>34.4743950168127</v>
      </c>
      <c r="AH20" s="65">
        <v>34.570562871460197</v>
      </c>
      <c r="AI20" s="65">
        <v>35.554245283018901</v>
      </c>
      <c r="AJ20" s="65">
        <v>33.242125744862001</v>
      </c>
      <c r="AK20" s="65">
        <v>33.121327760615401</v>
      </c>
      <c r="AL20" s="65">
        <v>32.77453508891</v>
      </c>
      <c r="AM20" s="65">
        <v>33.1884254856677</v>
      </c>
      <c r="AN20" s="65">
        <v>32.714650042504999</v>
      </c>
      <c r="AO20" s="65">
        <v>32.028725314183099</v>
      </c>
      <c r="AP20" s="65">
        <v>31.986143187067</v>
      </c>
      <c r="AQ20" s="65">
        <v>31.306805163064201</v>
      </c>
      <c r="AR20" s="148">
        <v>31.858616074942901</v>
      </c>
      <c r="AS20" s="65">
        <v>30.327136942933699</v>
      </c>
      <c r="AT20" s="65">
        <v>30.8512482662968</v>
      </c>
      <c r="AU20" s="41"/>
    </row>
    <row r="21" spans="1:47" ht="15" customHeight="1" x14ac:dyDescent="0.35">
      <c r="A21" s="61" t="s">
        <v>169</v>
      </c>
      <c r="B21" s="24">
        <v>38.3807094246133</v>
      </c>
      <c r="C21" s="24">
        <v>38.500087213693398</v>
      </c>
      <c r="D21" s="24">
        <v>38.888902772377598</v>
      </c>
      <c r="E21" s="24">
        <v>38.700119029961499</v>
      </c>
      <c r="F21" s="24">
        <v>39.022472671697201</v>
      </c>
      <c r="G21" s="24">
        <v>38.907264728865499</v>
      </c>
      <c r="H21" s="24">
        <v>39.014844844915302</v>
      </c>
      <c r="I21" s="24">
        <v>39.297326885941303</v>
      </c>
      <c r="J21" s="24">
        <v>38.7231155091837</v>
      </c>
      <c r="K21" s="24">
        <v>38.545874354829202</v>
      </c>
      <c r="L21" s="24">
        <v>39.061478413161403</v>
      </c>
      <c r="M21" s="24">
        <v>37.9253137428055</v>
      </c>
      <c r="N21" s="24">
        <v>38.333902604587898</v>
      </c>
      <c r="O21" s="24">
        <v>37.872665446455997</v>
      </c>
      <c r="P21" s="24">
        <v>37.887891364175402</v>
      </c>
      <c r="Q21" s="24">
        <v>37.038161014128796</v>
      </c>
      <c r="R21" s="24">
        <v>36.614032222153497</v>
      </c>
      <c r="S21" s="24">
        <v>36.673183997177503</v>
      </c>
      <c r="T21" s="24">
        <v>36.275515764450702</v>
      </c>
      <c r="U21" s="24">
        <v>37.119847227878203</v>
      </c>
      <c r="V21" s="24">
        <v>36.495324775384297</v>
      </c>
      <c r="W21" s="24">
        <v>36.274495063149999</v>
      </c>
      <c r="X21" s="24">
        <v>36.111961598835798</v>
      </c>
      <c r="Y21" s="24">
        <v>36.836552533084003</v>
      </c>
      <c r="Z21" s="24">
        <v>35.7215579838686</v>
      </c>
      <c r="AA21" s="24">
        <v>34.861936439205103</v>
      </c>
      <c r="AB21" s="24">
        <v>34.6655988380042</v>
      </c>
      <c r="AC21" s="24">
        <v>34.727523438285701</v>
      </c>
      <c r="AD21" s="24">
        <v>34.160139286340303</v>
      </c>
      <c r="AE21" s="24">
        <v>34.861743631968999</v>
      </c>
      <c r="AF21" s="24">
        <v>34.4488216742429</v>
      </c>
      <c r="AG21" s="24">
        <v>34.962563088532697</v>
      </c>
      <c r="AH21" s="24">
        <v>34.672098252202503</v>
      </c>
      <c r="AI21" s="24">
        <v>35.991279055497898</v>
      </c>
      <c r="AJ21" s="24">
        <v>34.492255609686197</v>
      </c>
      <c r="AK21" s="24">
        <v>34.766700725008398</v>
      </c>
      <c r="AL21" s="24">
        <v>34.330535809698702</v>
      </c>
      <c r="AM21" s="24">
        <v>34.815662901664197</v>
      </c>
      <c r="AN21" s="24">
        <v>35.2490907327104</v>
      </c>
      <c r="AO21" s="24">
        <v>34.775115149999998</v>
      </c>
      <c r="AP21" s="24">
        <v>35.013389206966899</v>
      </c>
      <c r="AQ21" s="24">
        <v>34.806432342392903</v>
      </c>
      <c r="AR21" s="127">
        <v>35.110608716676502</v>
      </c>
      <c r="AS21" s="24">
        <v>34.465694469942903</v>
      </c>
      <c r="AT21" s="24">
        <v>34.991904045631102</v>
      </c>
    </row>
    <row r="22" spans="1:47" ht="15" customHeight="1" x14ac:dyDescent="0.25">
      <c r="A22" s="33" t="s">
        <v>171</v>
      </c>
      <c r="B22" s="50">
        <v>36.896189465581699</v>
      </c>
      <c r="C22" s="50">
        <v>36.868950010568597</v>
      </c>
      <c r="D22" s="50">
        <v>36.808841748251801</v>
      </c>
      <c r="E22" s="50">
        <v>36.848806310946301</v>
      </c>
      <c r="F22" s="50">
        <v>36.5746521215043</v>
      </c>
      <c r="G22" s="50">
        <v>36.680142001826603</v>
      </c>
      <c r="H22" s="50">
        <v>37.132609288135598</v>
      </c>
      <c r="I22" s="50">
        <v>36.925468785656101</v>
      </c>
      <c r="J22" s="50">
        <v>37.215428212244902</v>
      </c>
      <c r="K22" s="50">
        <v>37.355337694763101</v>
      </c>
      <c r="L22" s="50">
        <v>37.6543522939998</v>
      </c>
      <c r="M22" s="50">
        <v>37.852533082284502</v>
      </c>
      <c r="N22" s="50">
        <v>38.052939906009399</v>
      </c>
      <c r="O22" s="50">
        <v>38.494067005794399</v>
      </c>
      <c r="P22" s="50">
        <v>38.756368113952298</v>
      </c>
      <c r="Q22" s="50">
        <v>38.458202558131703</v>
      </c>
      <c r="R22" s="50">
        <v>38.660253788405399</v>
      </c>
      <c r="S22" s="50">
        <v>39.464268735117003</v>
      </c>
      <c r="T22" s="50">
        <v>39.412126480604101</v>
      </c>
      <c r="U22" s="50">
        <v>39.636723599804903</v>
      </c>
      <c r="V22" s="50">
        <v>39.752388545185397</v>
      </c>
      <c r="W22" s="50">
        <v>39.998876999591701</v>
      </c>
      <c r="X22" s="50">
        <v>40.141586734494197</v>
      </c>
      <c r="Y22" s="50">
        <v>40.009198620088</v>
      </c>
      <c r="Z22" s="50">
        <v>40.249040076508599</v>
      </c>
      <c r="AA22" s="50">
        <v>40.737146950470702</v>
      </c>
      <c r="AB22" s="50">
        <v>40.3225674343579</v>
      </c>
      <c r="AC22" s="50">
        <v>40.773970867637701</v>
      </c>
      <c r="AD22" s="50">
        <v>40.4998244822226</v>
      </c>
      <c r="AE22" s="50">
        <v>40.2769671523833</v>
      </c>
      <c r="AF22" s="50">
        <v>39.892154755507804</v>
      </c>
      <c r="AG22" s="50">
        <v>39.83894707828</v>
      </c>
      <c r="AH22" s="50">
        <v>40.225579769257699</v>
      </c>
      <c r="AI22" s="50">
        <v>39.8900813775209</v>
      </c>
      <c r="AJ22" s="50">
        <v>39.076985285175702</v>
      </c>
      <c r="AK22" s="50">
        <v>38.681742185607</v>
      </c>
      <c r="AL22" s="50">
        <v>38.771114429211302</v>
      </c>
      <c r="AM22" s="50">
        <v>38.699877734003501</v>
      </c>
      <c r="AN22" s="50">
        <v>37.792674459794497</v>
      </c>
      <c r="AO22" s="50">
        <v>37.580725314183098</v>
      </c>
      <c r="AP22" s="50">
        <v>37.299869130100099</v>
      </c>
      <c r="AQ22" s="50">
        <v>36.827487970671299</v>
      </c>
      <c r="AR22" s="137">
        <v>37.075122508266404</v>
      </c>
      <c r="AS22" s="50">
        <v>36.1885576229907</v>
      </c>
      <c r="AT22" s="50">
        <v>36.186459370665702</v>
      </c>
      <c r="AU22" s="10"/>
    </row>
    <row r="23" spans="1:47" ht="15" customHeight="1" x14ac:dyDescent="0.25">
      <c r="A23" s="33" t="s">
        <v>153</v>
      </c>
      <c r="B23" s="57">
        <v>3.3888830624016801</v>
      </c>
      <c r="C23" s="57">
        <v>3.2692269025836902</v>
      </c>
      <c r="D23" s="57">
        <v>3.1989916963226599</v>
      </c>
      <c r="E23" s="57">
        <v>3.1650419185026299</v>
      </c>
      <c r="F23" s="57">
        <v>3.1593594375549299</v>
      </c>
      <c r="G23" s="57">
        <v>3.1903300076746</v>
      </c>
      <c r="H23" s="57">
        <v>3.1813192012870299</v>
      </c>
      <c r="I23" s="57">
        <v>3.1013531922622799</v>
      </c>
      <c r="J23" s="57">
        <v>3.0835320007335398</v>
      </c>
      <c r="K23" s="57">
        <v>3.1131840796019898</v>
      </c>
      <c r="L23" s="57">
        <v>3.0591155234656999</v>
      </c>
      <c r="M23" s="57">
        <v>3.0788296682817702</v>
      </c>
      <c r="N23" s="57">
        <v>3.0514835012477999</v>
      </c>
      <c r="O23" s="57">
        <v>3.0326229201719901</v>
      </c>
      <c r="P23" s="57">
        <v>3.0342122672715202</v>
      </c>
      <c r="Q23" s="57">
        <v>2.9434795125227899</v>
      </c>
      <c r="R23" s="57">
        <v>2.94430631526604</v>
      </c>
      <c r="S23" s="57">
        <v>2.9275376491296701</v>
      </c>
      <c r="T23" s="57">
        <v>2.9715272689207599</v>
      </c>
      <c r="U23" s="57">
        <v>3.0181237771599201</v>
      </c>
      <c r="V23" s="57">
        <v>3.0059171597633099</v>
      </c>
      <c r="W23" s="57">
        <v>2.97284460505937</v>
      </c>
      <c r="X23" s="57">
        <v>2.9669970591438801</v>
      </c>
      <c r="Y23" s="57">
        <v>2.94353963083605</v>
      </c>
      <c r="Z23" s="57">
        <v>2.9669974613431802</v>
      </c>
      <c r="AA23" s="57">
        <v>2.94546298445115</v>
      </c>
      <c r="AB23" s="57">
        <v>2.98746122026887</v>
      </c>
      <c r="AC23" s="57">
        <v>3.0160751028806598</v>
      </c>
      <c r="AD23" s="57">
        <v>3.0280414780195701</v>
      </c>
      <c r="AE23" s="57">
        <v>2.9963115335508599</v>
      </c>
      <c r="AF23" s="57">
        <v>3.0454904438477302</v>
      </c>
      <c r="AG23" s="57">
        <v>2.9907259354013398</v>
      </c>
      <c r="AH23" s="57">
        <v>3.1237148154390701</v>
      </c>
      <c r="AI23" s="57">
        <v>3.06467661691542</v>
      </c>
      <c r="AJ23" s="57">
        <v>3.1241997439180502</v>
      </c>
      <c r="AK23" s="57">
        <v>3.11411850768105</v>
      </c>
      <c r="AL23" s="57">
        <v>3.1710499068129998</v>
      </c>
      <c r="AM23" s="57">
        <v>3.1696684404420798</v>
      </c>
      <c r="AN23" s="57">
        <v>3.2003031615417901</v>
      </c>
      <c r="AO23" s="57">
        <v>3.1517937219730898</v>
      </c>
      <c r="AP23" s="57">
        <v>3.1220216606498199</v>
      </c>
      <c r="AQ23" s="57">
        <v>3.2776286899243701</v>
      </c>
      <c r="AR23" s="144">
        <v>3.2582159624413101</v>
      </c>
      <c r="AS23" s="57">
        <v>3.2746252676659502</v>
      </c>
      <c r="AT23" s="57">
        <v>3.2556898005057602</v>
      </c>
    </row>
    <row r="24" spans="1:47" ht="15" customHeight="1" x14ac:dyDescent="0.25">
      <c r="A24" s="33" t="s">
        <v>154</v>
      </c>
      <c r="B24" s="59">
        <v>32313</v>
      </c>
      <c r="C24" s="59">
        <v>32519</v>
      </c>
      <c r="D24" s="59">
        <v>32361</v>
      </c>
      <c r="E24" s="59">
        <v>32467</v>
      </c>
      <c r="F24" s="59">
        <v>32355</v>
      </c>
      <c r="G24" s="59">
        <v>33256</v>
      </c>
      <c r="H24" s="59">
        <v>33617</v>
      </c>
      <c r="I24" s="59">
        <v>34149</v>
      </c>
      <c r="J24" s="59">
        <v>33629</v>
      </c>
      <c r="K24" s="59">
        <v>35042</v>
      </c>
      <c r="L24" s="59">
        <v>33895</v>
      </c>
      <c r="M24" s="59">
        <v>33042</v>
      </c>
      <c r="N24" s="59">
        <v>33014</v>
      </c>
      <c r="O24" s="59">
        <v>32443</v>
      </c>
      <c r="P24" s="59">
        <v>32105</v>
      </c>
      <c r="Q24" s="59">
        <v>30674</v>
      </c>
      <c r="R24" s="59">
        <v>29605</v>
      </c>
      <c r="S24" s="59">
        <v>29937</v>
      </c>
      <c r="T24" s="59">
        <v>28387</v>
      </c>
      <c r="U24" s="59">
        <v>29309</v>
      </c>
      <c r="V24" s="59">
        <v>28448</v>
      </c>
      <c r="W24" s="59">
        <v>28792</v>
      </c>
      <c r="X24" s="59">
        <v>27240</v>
      </c>
      <c r="Y24" s="59">
        <v>27110</v>
      </c>
      <c r="Z24" s="59">
        <v>25712</v>
      </c>
      <c r="AA24" s="59">
        <v>25384</v>
      </c>
      <c r="AB24" s="59">
        <v>23111</v>
      </c>
      <c r="AC24" s="59">
        <v>23453</v>
      </c>
      <c r="AD24" s="59">
        <v>20733</v>
      </c>
      <c r="AE24" s="59">
        <v>21121</v>
      </c>
      <c r="AF24" s="59">
        <v>19281</v>
      </c>
      <c r="AG24" s="59">
        <v>18704</v>
      </c>
      <c r="AH24" s="59">
        <v>18533</v>
      </c>
      <c r="AI24" s="59">
        <v>18480</v>
      </c>
      <c r="AJ24" s="59">
        <v>17080</v>
      </c>
      <c r="AK24" s="59">
        <v>17028</v>
      </c>
      <c r="AL24" s="59">
        <v>15313</v>
      </c>
      <c r="AM24" s="59">
        <v>15487</v>
      </c>
      <c r="AN24" s="59">
        <v>14779</v>
      </c>
      <c r="AO24" s="59">
        <v>14057</v>
      </c>
      <c r="AP24" s="59">
        <v>12972</v>
      </c>
      <c r="AQ24" s="59">
        <v>13435</v>
      </c>
      <c r="AR24" s="139">
        <v>13186</v>
      </c>
      <c r="AS24" s="59">
        <v>12234</v>
      </c>
      <c r="AT24" s="59">
        <v>11587</v>
      </c>
      <c r="AU24" s="40"/>
    </row>
    <row r="25" spans="1:47" ht="15" customHeight="1" x14ac:dyDescent="0.25">
      <c r="A25" s="33" t="s">
        <v>155</v>
      </c>
      <c r="B25" s="59">
        <v>9535</v>
      </c>
      <c r="C25" s="59">
        <v>9947</v>
      </c>
      <c r="D25" s="59">
        <v>10116</v>
      </c>
      <c r="E25" s="59">
        <v>10258</v>
      </c>
      <c r="F25" s="59">
        <v>10241</v>
      </c>
      <c r="G25" s="59">
        <v>10424</v>
      </c>
      <c r="H25" s="59">
        <v>10567</v>
      </c>
      <c r="I25" s="59">
        <v>11011</v>
      </c>
      <c r="J25" s="59">
        <v>10906</v>
      </c>
      <c r="K25" s="59">
        <v>11256</v>
      </c>
      <c r="L25" s="59">
        <v>11080</v>
      </c>
      <c r="M25" s="59">
        <v>10732</v>
      </c>
      <c r="N25" s="59">
        <v>10819</v>
      </c>
      <c r="O25" s="59">
        <v>10698</v>
      </c>
      <c r="P25" s="59">
        <v>10581</v>
      </c>
      <c r="Q25" s="59">
        <v>10421</v>
      </c>
      <c r="R25" s="59">
        <v>10055</v>
      </c>
      <c r="S25" s="59">
        <v>10226</v>
      </c>
      <c r="T25" s="59">
        <v>9553</v>
      </c>
      <c r="U25" s="59">
        <v>9711</v>
      </c>
      <c r="V25" s="59">
        <v>9464</v>
      </c>
      <c r="W25" s="59">
        <v>9685</v>
      </c>
      <c r="X25" s="59">
        <v>9181</v>
      </c>
      <c r="Y25" s="59">
        <v>9210</v>
      </c>
      <c r="Z25" s="59">
        <v>8666</v>
      </c>
      <c r="AA25" s="59">
        <v>8618</v>
      </c>
      <c r="AB25" s="59">
        <v>7736</v>
      </c>
      <c r="AC25" s="59">
        <v>7776</v>
      </c>
      <c r="AD25" s="59">
        <v>6847</v>
      </c>
      <c r="AE25" s="59">
        <v>7049</v>
      </c>
      <c r="AF25" s="59">
        <v>6331</v>
      </c>
      <c r="AG25" s="59">
        <v>6254</v>
      </c>
      <c r="AH25" s="59">
        <v>5933</v>
      </c>
      <c r="AI25" s="59">
        <v>6030</v>
      </c>
      <c r="AJ25" s="59">
        <v>5467</v>
      </c>
      <c r="AK25" s="59">
        <v>5468</v>
      </c>
      <c r="AL25" s="59">
        <v>4829</v>
      </c>
      <c r="AM25" s="59">
        <v>4886</v>
      </c>
      <c r="AN25" s="59">
        <v>4618</v>
      </c>
      <c r="AO25" s="59">
        <v>4460</v>
      </c>
      <c r="AP25" s="59">
        <v>4155</v>
      </c>
      <c r="AQ25" s="59">
        <v>4099</v>
      </c>
      <c r="AR25" s="139">
        <v>4047</v>
      </c>
      <c r="AS25" s="59">
        <v>3736</v>
      </c>
      <c r="AT25" s="59">
        <v>3559</v>
      </c>
    </row>
    <row r="26" spans="1:47" ht="15" customHeight="1" x14ac:dyDescent="0.25">
      <c r="A26" s="33" t="s">
        <v>1</v>
      </c>
      <c r="B26" s="59">
        <v>27282</v>
      </c>
      <c r="C26" s="59">
        <v>28386</v>
      </c>
      <c r="D26" s="59">
        <v>28600</v>
      </c>
      <c r="E26" s="59">
        <v>29124</v>
      </c>
      <c r="F26" s="59">
        <v>29036</v>
      </c>
      <c r="G26" s="59">
        <v>29563</v>
      </c>
      <c r="H26" s="59">
        <v>29500</v>
      </c>
      <c r="I26" s="59">
        <v>30675</v>
      </c>
      <c r="J26" s="59">
        <v>30625</v>
      </c>
      <c r="K26" s="59">
        <v>31641</v>
      </c>
      <c r="L26" s="59">
        <v>30449</v>
      </c>
      <c r="M26" s="59">
        <v>30273</v>
      </c>
      <c r="N26" s="59">
        <v>30003</v>
      </c>
      <c r="O26" s="59">
        <v>29684</v>
      </c>
      <c r="P26" s="59">
        <v>29135</v>
      </c>
      <c r="Q26" s="59">
        <v>29631</v>
      </c>
      <c r="R26" s="59">
        <v>28772</v>
      </c>
      <c r="S26" s="59">
        <v>28556</v>
      </c>
      <c r="T26" s="59">
        <v>27016</v>
      </c>
      <c r="U26" s="59">
        <v>26657</v>
      </c>
      <c r="V26" s="59">
        <v>26347</v>
      </c>
      <c r="W26" s="59">
        <v>26943</v>
      </c>
      <c r="X26" s="59">
        <v>25555</v>
      </c>
      <c r="Y26" s="59">
        <v>25220</v>
      </c>
      <c r="Z26" s="59">
        <v>24313</v>
      </c>
      <c r="AA26" s="59">
        <v>24433</v>
      </c>
      <c r="AB26" s="59">
        <v>22319</v>
      </c>
      <c r="AC26" s="59">
        <v>22107</v>
      </c>
      <c r="AD26" s="59">
        <v>19943</v>
      </c>
      <c r="AE26" s="59">
        <v>20249</v>
      </c>
      <c r="AF26" s="59">
        <v>18613</v>
      </c>
      <c r="AG26" s="59">
        <v>18141</v>
      </c>
      <c r="AH26" s="59">
        <v>17162</v>
      </c>
      <c r="AI26" s="59">
        <v>16960</v>
      </c>
      <c r="AJ26" s="59">
        <v>16446</v>
      </c>
      <c r="AK26" s="59">
        <v>16509</v>
      </c>
      <c r="AL26" s="59">
        <v>14734</v>
      </c>
      <c r="AM26" s="59">
        <v>14722</v>
      </c>
      <c r="AN26" s="59">
        <v>14116</v>
      </c>
      <c r="AO26" s="59">
        <v>13925</v>
      </c>
      <c r="AP26" s="59">
        <v>12990</v>
      </c>
      <c r="AQ26" s="59">
        <v>13093</v>
      </c>
      <c r="AR26" s="139">
        <v>12703</v>
      </c>
      <c r="AS26" s="59">
        <v>12319</v>
      </c>
      <c r="AT26" s="59">
        <v>11536</v>
      </c>
    </row>
    <row r="27" spans="1:47" ht="15" customHeight="1" x14ac:dyDescent="0.25">
      <c r="A27" s="3"/>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139"/>
      <c r="AS27" s="59"/>
      <c r="AT27" s="59"/>
    </row>
    <row r="28" spans="1:47" ht="15" customHeight="1" x14ac:dyDescent="0.25">
      <c r="A28" s="63" t="s">
        <v>16</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144"/>
      <c r="AS28" s="57"/>
      <c r="AT28" s="57"/>
    </row>
    <row r="29" spans="1:47" ht="15" customHeight="1" x14ac:dyDescent="0.25">
      <c r="A29" s="33" t="s">
        <v>152</v>
      </c>
      <c r="B29" s="65">
        <v>32.055378061767797</v>
      </c>
      <c r="C29" s="65">
        <v>32.117044417935602</v>
      </c>
      <c r="D29" s="65">
        <v>32.171508551531097</v>
      </c>
      <c r="E29" s="65">
        <v>31.025767273920899</v>
      </c>
      <c r="F29" s="65">
        <v>31.472800242824899</v>
      </c>
      <c r="G29" s="65">
        <v>31.2696321815787</v>
      </c>
      <c r="H29" s="65">
        <v>31.3642852287404</v>
      </c>
      <c r="I29" s="65">
        <v>31.241168545233499</v>
      </c>
      <c r="J29" s="65">
        <v>31.179637787567302</v>
      </c>
      <c r="K29" s="65">
        <v>31.636655948553098</v>
      </c>
      <c r="L29" s="65">
        <v>31.964302850014398</v>
      </c>
      <c r="M29" s="65">
        <v>31.9276916711753</v>
      </c>
      <c r="N29" s="65">
        <v>32.068476368560198</v>
      </c>
      <c r="O29" s="65">
        <v>32.775574684850199</v>
      </c>
      <c r="P29" s="65">
        <v>31.9559051057246</v>
      </c>
      <c r="Q29" s="65">
        <v>32.233090132857498</v>
      </c>
      <c r="R29" s="65">
        <v>31.8997695478594</v>
      </c>
      <c r="S29" s="65">
        <v>32.114318855522598</v>
      </c>
      <c r="T29" s="65">
        <v>31.457943311327899</v>
      </c>
      <c r="U29" s="65">
        <v>31.768292682926798</v>
      </c>
      <c r="V29" s="65">
        <v>32.016723885924101</v>
      </c>
      <c r="W29" s="65">
        <v>32.923938096806097</v>
      </c>
      <c r="X29" s="65">
        <v>32.253752827472802</v>
      </c>
      <c r="Y29" s="65">
        <v>32.158900435802899</v>
      </c>
      <c r="Z29" s="65">
        <v>32.6038101165163</v>
      </c>
      <c r="AA29" s="65">
        <v>32.388814016172503</v>
      </c>
      <c r="AB29" s="65">
        <v>31.415141371697199</v>
      </c>
      <c r="AC29" s="65">
        <v>30.970175316057801</v>
      </c>
      <c r="AD29" s="65">
        <v>31.230007616146199</v>
      </c>
      <c r="AE29" s="65">
        <v>31.165221258616899</v>
      </c>
      <c r="AF29" s="65">
        <v>31.042404890775298</v>
      </c>
      <c r="AG29" s="65">
        <v>31.2475434321201</v>
      </c>
      <c r="AH29" s="65">
        <v>32.0141832409521</v>
      </c>
      <c r="AI29" s="65">
        <v>31.193901389401201</v>
      </c>
      <c r="AJ29" s="65">
        <v>30.244813278008301</v>
      </c>
      <c r="AK29" s="65">
        <v>30.106485963213899</v>
      </c>
      <c r="AL29" s="65">
        <v>30.088818036893599</v>
      </c>
      <c r="AM29" s="65">
        <v>29.5423087570361</v>
      </c>
      <c r="AN29" s="65">
        <v>29.193114060396201</v>
      </c>
      <c r="AO29" s="65">
        <v>28.814687975646901</v>
      </c>
      <c r="AP29" s="65">
        <v>28.811434302908701</v>
      </c>
      <c r="AQ29" s="65">
        <v>28.195067264574</v>
      </c>
      <c r="AR29" s="148">
        <v>28.719309196837301</v>
      </c>
      <c r="AS29" s="65">
        <v>28.956138464846301</v>
      </c>
      <c r="AT29" s="65">
        <v>28.441449031171</v>
      </c>
    </row>
    <row r="30" spans="1:47" ht="15" customHeight="1" x14ac:dyDescent="0.35">
      <c r="A30" s="61" t="s">
        <v>169</v>
      </c>
      <c r="B30" s="24">
        <v>34.301952179748</v>
      </c>
      <c r="C30" s="24">
        <v>34.5867204660059</v>
      </c>
      <c r="D30" s="24">
        <v>34.7043635032311</v>
      </c>
      <c r="E30" s="24">
        <v>34.007515237181998</v>
      </c>
      <c r="F30" s="24">
        <v>34.2369055691562</v>
      </c>
      <c r="G30" s="24">
        <v>34.0125367647803</v>
      </c>
      <c r="H30" s="24">
        <v>34.057956780235898</v>
      </c>
      <c r="I30" s="24">
        <v>34.313366350105198</v>
      </c>
      <c r="J30" s="24">
        <v>33.916831977149599</v>
      </c>
      <c r="K30" s="24">
        <v>33.943470623955001</v>
      </c>
      <c r="L30" s="24">
        <v>34.168964750460603</v>
      </c>
      <c r="M30" s="24">
        <v>34.1666411067296</v>
      </c>
      <c r="N30" s="24">
        <v>34.069854470755701</v>
      </c>
      <c r="O30" s="24">
        <v>34.210717822495702</v>
      </c>
      <c r="P30" s="24">
        <v>33.419006788782902</v>
      </c>
      <c r="Q30" s="24">
        <v>33.914012836965902</v>
      </c>
      <c r="R30" s="24">
        <v>33.129717900676802</v>
      </c>
      <c r="S30" s="24">
        <v>32.867878267102697</v>
      </c>
      <c r="T30" s="24">
        <v>32.582105290401401</v>
      </c>
      <c r="U30" s="24">
        <v>32.649465995799503</v>
      </c>
      <c r="V30" s="24">
        <v>32.987417674545398</v>
      </c>
      <c r="W30" s="24">
        <v>33.2318950514817</v>
      </c>
      <c r="X30" s="24">
        <v>32.543256208167101</v>
      </c>
      <c r="Y30" s="24">
        <v>32.634102344111902</v>
      </c>
      <c r="Z30" s="24">
        <v>32.451244956838799</v>
      </c>
      <c r="AA30" s="24">
        <v>32.2548079893959</v>
      </c>
      <c r="AB30" s="24">
        <v>31.209109297876999</v>
      </c>
      <c r="AC30" s="24">
        <v>30.3913331912884</v>
      </c>
      <c r="AD30" s="24">
        <v>30.6722645978735</v>
      </c>
      <c r="AE30" s="24">
        <v>30.5634732322841</v>
      </c>
      <c r="AF30" s="24">
        <v>30.444952371766799</v>
      </c>
      <c r="AG30" s="24">
        <v>30.266082970092299</v>
      </c>
      <c r="AH30" s="24">
        <v>30.880514444054899</v>
      </c>
      <c r="AI30" s="24">
        <v>30.2965927605341</v>
      </c>
      <c r="AJ30" s="24">
        <v>29.989030352635901</v>
      </c>
      <c r="AK30" s="24">
        <v>29.801816761908999</v>
      </c>
      <c r="AL30" s="24">
        <v>29.708595960071499</v>
      </c>
      <c r="AM30" s="24">
        <v>29.0112484508028</v>
      </c>
      <c r="AN30" s="24">
        <v>29.201623965289201</v>
      </c>
      <c r="AO30" s="24">
        <v>28.943548854414001</v>
      </c>
      <c r="AP30" s="24">
        <v>28.9507750545135</v>
      </c>
      <c r="AQ30" s="24">
        <v>28.895203985342999</v>
      </c>
      <c r="AR30" s="127">
        <v>29.079967422243001</v>
      </c>
      <c r="AS30" s="24">
        <v>29.278588347892899</v>
      </c>
      <c r="AT30" s="24">
        <v>29.116255111359202</v>
      </c>
    </row>
    <row r="31" spans="1:47" ht="15" customHeight="1" x14ac:dyDescent="0.25">
      <c r="A31" s="33" t="s">
        <v>171</v>
      </c>
      <c r="B31" s="50">
        <v>35.5586994320199</v>
      </c>
      <c r="C31" s="50">
        <v>35.335597501929698</v>
      </c>
      <c r="D31" s="50">
        <v>35.2724185982999</v>
      </c>
      <c r="E31" s="50">
        <v>34.823525586738903</v>
      </c>
      <c r="F31" s="50">
        <v>35.041168223668699</v>
      </c>
      <c r="G31" s="50">
        <v>35.062368966798402</v>
      </c>
      <c r="H31" s="50">
        <v>35.111601998504497</v>
      </c>
      <c r="I31" s="50">
        <v>34.733075745128303</v>
      </c>
      <c r="J31" s="50">
        <v>35.068079360417698</v>
      </c>
      <c r="K31" s="50">
        <v>35.4984588745981</v>
      </c>
      <c r="L31" s="50">
        <v>35.600611649553798</v>
      </c>
      <c r="M31" s="50">
        <v>35.566324114445699</v>
      </c>
      <c r="N31" s="50">
        <v>35.8038954478045</v>
      </c>
      <c r="O31" s="50">
        <v>36.370130412354499</v>
      </c>
      <c r="P31" s="50">
        <v>36.342171866941698</v>
      </c>
      <c r="Q31" s="50">
        <v>36.124350845891598</v>
      </c>
      <c r="R31" s="50">
        <v>36.5753251971826</v>
      </c>
      <c r="S31" s="50">
        <v>37.051714138419896</v>
      </c>
      <c r="T31" s="50">
        <v>36.681111570926497</v>
      </c>
      <c r="U31" s="50">
        <v>36.924100237127398</v>
      </c>
      <c r="V31" s="50">
        <v>36.834579761378698</v>
      </c>
      <c r="W31" s="50">
        <v>37.4973165953243</v>
      </c>
      <c r="X31" s="50">
        <v>37.515770169305597</v>
      </c>
      <c r="Y31" s="50">
        <v>37.330071641690999</v>
      </c>
      <c r="Z31" s="50">
        <v>37.957838709677397</v>
      </c>
      <c r="AA31" s="50">
        <v>37.939279576776599</v>
      </c>
      <c r="AB31" s="50">
        <v>38.011305623820199</v>
      </c>
      <c r="AC31" s="50">
        <v>38.384115674769497</v>
      </c>
      <c r="AD31" s="50">
        <v>38.363016568272698</v>
      </c>
      <c r="AE31" s="50">
        <v>38.407021576332802</v>
      </c>
      <c r="AF31" s="50">
        <v>38.402726069008501</v>
      </c>
      <c r="AG31" s="50">
        <v>38.7867340120278</v>
      </c>
      <c r="AH31" s="50">
        <v>38.9389423468972</v>
      </c>
      <c r="AI31" s="50">
        <v>38.702582178867097</v>
      </c>
      <c r="AJ31" s="50">
        <v>38.061056475372403</v>
      </c>
      <c r="AK31" s="50">
        <v>38.109942751304899</v>
      </c>
      <c r="AL31" s="50">
        <v>38.185495626822203</v>
      </c>
      <c r="AM31" s="50">
        <v>38.336333856233303</v>
      </c>
      <c r="AN31" s="50">
        <v>37.796763645106999</v>
      </c>
      <c r="AO31" s="50">
        <v>37.676412671232903</v>
      </c>
      <c r="AP31" s="50">
        <v>37.665932798395197</v>
      </c>
      <c r="AQ31" s="50">
        <v>37.105136829231</v>
      </c>
      <c r="AR31" s="137">
        <v>37.444615324594302</v>
      </c>
      <c r="AS31" s="50">
        <v>37.482823666953301</v>
      </c>
      <c r="AT31" s="50">
        <v>37.130467469811798</v>
      </c>
      <c r="AU31" s="10"/>
    </row>
    <row r="32" spans="1:47" ht="15" customHeight="1" x14ac:dyDescent="0.25">
      <c r="A32" s="33" t="s">
        <v>153</v>
      </c>
      <c r="B32" s="57">
        <v>3.43333333333333</v>
      </c>
      <c r="C32" s="57">
        <v>3.3473891195105998</v>
      </c>
      <c r="D32" s="57">
        <v>3.28087860780985</v>
      </c>
      <c r="E32" s="57">
        <v>3.2465086754126098</v>
      </c>
      <c r="F32" s="57">
        <v>3.24582083154736</v>
      </c>
      <c r="G32" s="57">
        <v>3.2105206308057901</v>
      </c>
      <c r="H32" s="57">
        <v>3.1842219332466399</v>
      </c>
      <c r="I32" s="57">
        <v>3.2063742505522201</v>
      </c>
      <c r="J32" s="57">
        <v>3.2138147566719</v>
      </c>
      <c r="K32" s="57">
        <v>3.2333570484805398</v>
      </c>
      <c r="L32" s="57">
        <v>3.1693185229660799</v>
      </c>
      <c r="M32" s="57">
        <v>3.2004585326953698</v>
      </c>
      <c r="N32" s="57">
        <v>3.1872926510505701</v>
      </c>
      <c r="O32" s="57">
        <v>3.1634861302380499</v>
      </c>
      <c r="P32" s="57">
        <v>3.0609239459350399</v>
      </c>
      <c r="Q32" s="57">
        <v>2.9766729267569398</v>
      </c>
      <c r="R32" s="57">
        <v>2.96957671957672</v>
      </c>
      <c r="S32" s="57">
        <v>2.9421089595665699</v>
      </c>
      <c r="T32" s="57">
        <v>2.9969722280225501</v>
      </c>
      <c r="U32" s="57">
        <v>3.0318831307315</v>
      </c>
      <c r="V32" s="57">
        <v>3.0492621297377598</v>
      </c>
      <c r="W32" s="57">
        <v>3.0086008600860099</v>
      </c>
      <c r="X32" s="57">
        <v>3.0864945276803701</v>
      </c>
      <c r="Y32" s="57">
        <v>2.9900969456895701</v>
      </c>
      <c r="Z32" s="57">
        <v>3.0365853658536599</v>
      </c>
      <c r="AA32" s="57">
        <v>3.0005201289919898</v>
      </c>
      <c r="AB32" s="57">
        <v>2.9941056449784602</v>
      </c>
      <c r="AC32" s="57">
        <v>2.96898962562021</v>
      </c>
      <c r="AD32" s="57">
        <v>3.0297524692110702</v>
      </c>
      <c r="AE32" s="57">
        <v>3.0794386966345599</v>
      </c>
      <c r="AF32" s="57">
        <v>3.1001003512293002</v>
      </c>
      <c r="AG32" s="57">
        <v>3.1183647798742098</v>
      </c>
      <c r="AH32" s="57">
        <v>3.17835773392743</v>
      </c>
      <c r="AI32" s="57">
        <v>3.1587176455130699</v>
      </c>
      <c r="AJ32" s="57">
        <v>3.07257511318425</v>
      </c>
      <c r="AK32" s="57">
        <v>3.1466517545085999</v>
      </c>
      <c r="AL32" s="57">
        <v>3.13094156827127</v>
      </c>
      <c r="AM32" s="57">
        <v>3.1429017647977502</v>
      </c>
      <c r="AN32" s="57">
        <v>3.22434524789985</v>
      </c>
      <c r="AO32" s="57">
        <v>3.17761637504127</v>
      </c>
      <c r="AP32" s="57">
        <v>3.2398607484769402</v>
      </c>
      <c r="AQ32" s="57">
        <v>3.2602566419663801</v>
      </c>
      <c r="AR32" s="144">
        <v>3.3356276036949799</v>
      </c>
      <c r="AS32" s="57">
        <v>3.3853721923148301</v>
      </c>
      <c r="AT32" s="57">
        <v>3.5096761453396499</v>
      </c>
    </row>
    <row r="33" spans="1:47" ht="15" customHeight="1" x14ac:dyDescent="0.25">
      <c r="A33" s="33" t="s">
        <v>154</v>
      </c>
      <c r="B33" s="59">
        <v>31003</v>
      </c>
      <c r="C33" s="59">
        <v>30642</v>
      </c>
      <c r="D33" s="59">
        <v>30919</v>
      </c>
      <c r="E33" s="59">
        <v>30686</v>
      </c>
      <c r="F33" s="59">
        <v>30290</v>
      </c>
      <c r="G33" s="59">
        <v>29723</v>
      </c>
      <c r="H33" s="59">
        <v>29384</v>
      </c>
      <c r="I33" s="59">
        <v>30483</v>
      </c>
      <c r="J33" s="59">
        <v>30708</v>
      </c>
      <c r="K33" s="59">
        <v>31813</v>
      </c>
      <c r="L33" s="59">
        <v>31671</v>
      </c>
      <c r="M33" s="59">
        <v>32107</v>
      </c>
      <c r="N33" s="59">
        <v>31704</v>
      </c>
      <c r="O33" s="59">
        <v>32160</v>
      </c>
      <c r="P33" s="59">
        <v>30346</v>
      </c>
      <c r="Q33" s="59">
        <v>30115</v>
      </c>
      <c r="R33" s="59">
        <v>29185</v>
      </c>
      <c r="S33" s="59">
        <v>29324</v>
      </c>
      <c r="T33" s="59">
        <v>28705</v>
      </c>
      <c r="U33" s="59">
        <v>28433</v>
      </c>
      <c r="V33" s="59">
        <v>28721</v>
      </c>
      <c r="W33" s="59">
        <v>30083</v>
      </c>
      <c r="X33" s="59">
        <v>29047</v>
      </c>
      <c r="Y33" s="59">
        <v>28684</v>
      </c>
      <c r="Z33" s="59">
        <v>28635</v>
      </c>
      <c r="AA33" s="59">
        <v>28844</v>
      </c>
      <c r="AB33" s="59">
        <v>26414</v>
      </c>
      <c r="AC33" s="59">
        <v>26329</v>
      </c>
      <c r="AD33" s="59">
        <v>24847</v>
      </c>
      <c r="AE33" s="59">
        <v>25895</v>
      </c>
      <c r="AF33" s="59">
        <v>24714</v>
      </c>
      <c r="AG33" s="59">
        <v>24791</v>
      </c>
      <c r="AH33" s="59">
        <v>24966</v>
      </c>
      <c r="AI33" s="59">
        <v>24041</v>
      </c>
      <c r="AJ33" s="59">
        <v>22396</v>
      </c>
      <c r="AK33" s="59">
        <v>22508</v>
      </c>
      <c r="AL33" s="59">
        <v>20683</v>
      </c>
      <c r="AM33" s="59">
        <v>20124</v>
      </c>
      <c r="AN33" s="59">
        <v>19575</v>
      </c>
      <c r="AO33" s="59">
        <v>19250</v>
      </c>
      <c r="AP33" s="59">
        <v>18613</v>
      </c>
      <c r="AQ33" s="59">
        <v>18039</v>
      </c>
      <c r="AR33" s="139">
        <v>18416</v>
      </c>
      <c r="AS33" s="59">
        <v>18237</v>
      </c>
      <c r="AT33" s="59">
        <v>17773</v>
      </c>
    </row>
    <row r="34" spans="1:47" ht="15" customHeight="1" x14ac:dyDescent="0.25">
      <c r="A34" s="33" t="s">
        <v>155</v>
      </c>
      <c r="B34" s="59">
        <v>9030</v>
      </c>
      <c r="C34" s="59">
        <v>9154</v>
      </c>
      <c r="D34" s="59">
        <v>9424</v>
      </c>
      <c r="E34" s="59">
        <v>9452</v>
      </c>
      <c r="F34" s="59">
        <v>9332</v>
      </c>
      <c r="G34" s="59">
        <v>9258</v>
      </c>
      <c r="H34" s="59">
        <v>9228</v>
      </c>
      <c r="I34" s="59">
        <v>9507</v>
      </c>
      <c r="J34" s="59">
        <v>9555</v>
      </c>
      <c r="K34" s="59">
        <v>9839</v>
      </c>
      <c r="L34" s="59">
        <v>9993</v>
      </c>
      <c r="M34" s="59">
        <v>10032</v>
      </c>
      <c r="N34" s="59">
        <v>9947</v>
      </c>
      <c r="O34" s="59">
        <v>10166</v>
      </c>
      <c r="P34" s="59">
        <v>9914</v>
      </c>
      <c r="Q34" s="59">
        <v>10117</v>
      </c>
      <c r="R34" s="59">
        <v>9828</v>
      </c>
      <c r="S34" s="59">
        <v>9967</v>
      </c>
      <c r="T34" s="59">
        <v>9578</v>
      </c>
      <c r="U34" s="59">
        <v>9378</v>
      </c>
      <c r="V34" s="59">
        <v>9419</v>
      </c>
      <c r="W34" s="59">
        <v>9999</v>
      </c>
      <c r="X34" s="59">
        <v>9411</v>
      </c>
      <c r="Y34" s="59">
        <v>9593</v>
      </c>
      <c r="Z34" s="59">
        <v>9430</v>
      </c>
      <c r="AA34" s="59">
        <v>9613</v>
      </c>
      <c r="AB34" s="59">
        <v>8822</v>
      </c>
      <c r="AC34" s="59">
        <v>8868</v>
      </c>
      <c r="AD34" s="59">
        <v>8201</v>
      </c>
      <c r="AE34" s="59">
        <v>8409</v>
      </c>
      <c r="AF34" s="59">
        <v>7972</v>
      </c>
      <c r="AG34" s="59">
        <v>7950</v>
      </c>
      <c r="AH34" s="59">
        <v>7855</v>
      </c>
      <c r="AI34" s="59">
        <v>7611</v>
      </c>
      <c r="AJ34" s="59">
        <v>7289</v>
      </c>
      <c r="AK34" s="59">
        <v>7153</v>
      </c>
      <c r="AL34" s="59">
        <v>6606</v>
      </c>
      <c r="AM34" s="59">
        <v>6403</v>
      </c>
      <c r="AN34" s="59">
        <v>6071</v>
      </c>
      <c r="AO34" s="59">
        <v>6058</v>
      </c>
      <c r="AP34" s="59">
        <v>5745</v>
      </c>
      <c r="AQ34" s="59">
        <v>5533</v>
      </c>
      <c r="AR34" s="139">
        <v>5521</v>
      </c>
      <c r="AS34" s="59">
        <v>5387</v>
      </c>
      <c r="AT34" s="59">
        <v>5064</v>
      </c>
    </row>
    <row r="35" spans="1:47" ht="15" customHeight="1" x14ac:dyDescent="0.25">
      <c r="A35" s="33" t="s">
        <v>1</v>
      </c>
      <c r="B35" s="59">
        <v>28170</v>
      </c>
      <c r="C35" s="59">
        <v>28502</v>
      </c>
      <c r="D35" s="59">
        <v>29293</v>
      </c>
      <c r="E35" s="59">
        <v>30465</v>
      </c>
      <c r="F35" s="59">
        <v>29651</v>
      </c>
      <c r="G35" s="59">
        <v>29607</v>
      </c>
      <c r="H35" s="59">
        <v>29422</v>
      </c>
      <c r="I35" s="59">
        <v>30431</v>
      </c>
      <c r="J35" s="59">
        <v>30645</v>
      </c>
      <c r="K35" s="59">
        <v>31100</v>
      </c>
      <c r="L35" s="59">
        <v>31263</v>
      </c>
      <c r="M35" s="59">
        <v>31421</v>
      </c>
      <c r="N35" s="59">
        <v>31018</v>
      </c>
      <c r="O35" s="59">
        <v>31017</v>
      </c>
      <c r="P35" s="59">
        <v>31024</v>
      </c>
      <c r="Q35" s="59">
        <v>31387</v>
      </c>
      <c r="R35" s="59">
        <v>30809</v>
      </c>
      <c r="S35" s="59">
        <v>31036</v>
      </c>
      <c r="T35" s="59">
        <v>30447</v>
      </c>
      <c r="U35" s="59">
        <v>29520</v>
      </c>
      <c r="V35" s="59">
        <v>29419</v>
      </c>
      <c r="W35" s="59">
        <v>30370</v>
      </c>
      <c r="X35" s="59">
        <v>29178</v>
      </c>
      <c r="Y35" s="59">
        <v>29830</v>
      </c>
      <c r="Z35" s="59">
        <v>28923</v>
      </c>
      <c r="AA35" s="59">
        <v>29680</v>
      </c>
      <c r="AB35" s="59">
        <v>28082</v>
      </c>
      <c r="AC35" s="59">
        <v>28634</v>
      </c>
      <c r="AD35" s="59">
        <v>26260</v>
      </c>
      <c r="AE35" s="59">
        <v>26982</v>
      </c>
      <c r="AF35" s="59">
        <v>25681</v>
      </c>
      <c r="AG35" s="59">
        <v>25442</v>
      </c>
      <c r="AH35" s="59">
        <v>24536</v>
      </c>
      <c r="AI35" s="59">
        <v>24399</v>
      </c>
      <c r="AJ35" s="59">
        <v>24100</v>
      </c>
      <c r="AK35" s="59">
        <v>23759</v>
      </c>
      <c r="AL35" s="59">
        <v>21955</v>
      </c>
      <c r="AM35" s="59">
        <v>21674</v>
      </c>
      <c r="AN35" s="59">
        <v>20796</v>
      </c>
      <c r="AO35" s="59">
        <v>21024</v>
      </c>
      <c r="AP35" s="59">
        <v>19940</v>
      </c>
      <c r="AQ35" s="59">
        <v>19624</v>
      </c>
      <c r="AR35" s="139">
        <v>19224</v>
      </c>
      <c r="AS35" s="59">
        <v>18604</v>
      </c>
      <c r="AT35" s="59">
        <v>17805</v>
      </c>
    </row>
    <row r="36" spans="1:47" ht="15" customHeight="1" x14ac:dyDescent="0.25">
      <c r="A36" s="3"/>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144"/>
      <c r="AS36" s="57"/>
      <c r="AT36" s="57"/>
    </row>
    <row r="37" spans="1:47" ht="15" customHeight="1" x14ac:dyDescent="0.25">
      <c r="A37" s="63" t="s">
        <v>17</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138"/>
      <c r="AS37" s="58"/>
      <c r="AT37" s="58"/>
    </row>
    <row r="38" spans="1:47" ht="15" customHeight="1" x14ac:dyDescent="0.25">
      <c r="A38" s="33" t="s">
        <v>152</v>
      </c>
      <c r="B38" s="65">
        <v>32.780327097305602</v>
      </c>
      <c r="C38" s="65">
        <v>32.253800396563101</v>
      </c>
      <c r="D38" s="65">
        <v>32.370678353373002</v>
      </c>
      <c r="E38" s="65">
        <v>31.178926155174899</v>
      </c>
      <c r="F38" s="65">
        <v>31.331216774955699</v>
      </c>
      <c r="G38" s="65">
        <v>31.307982838913102</v>
      </c>
      <c r="H38" s="65">
        <v>31.4538761526406</v>
      </c>
      <c r="I38" s="65">
        <v>30.680568854842701</v>
      </c>
      <c r="J38" s="65">
        <v>31.241463841708999</v>
      </c>
      <c r="K38" s="65">
        <v>31.119428376999</v>
      </c>
      <c r="L38" s="65">
        <v>32.639983191511703</v>
      </c>
      <c r="M38" s="65">
        <v>32.2422258592471</v>
      </c>
      <c r="N38" s="65">
        <v>32.867156778936597</v>
      </c>
      <c r="O38" s="65">
        <v>32.628762541805997</v>
      </c>
      <c r="P38" s="65">
        <v>32.709838611655101</v>
      </c>
      <c r="Q38" s="65">
        <v>31.7853665088479</v>
      </c>
      <c r="R38" s="65">
        <v>31.665578502456999</v>
      </c>
      <c r="S38" s="65">
        <v>31.028667790893799</v>
      </c>
      <c r="T38" s="65">
        <v>31.608624725157799</v>
      </c>
      <c r="U38" s="65">
        <v>31.367542881800901</v>
      </c>
      <c r="V38" s="65">
        <v>31.502511465385499</v>
      </c>
      <c r="W38" s="65">
        <v>31.573337123365501</v>
      </c>
      <c r="X38" s="65">
        <v>31.733508656585599</v>
      </c>
      <c r="Y38" s="65">
        <v>31.663059163059199</v>
      </c>
      <c r="Z38" s="65">
        <v>32.105978760151402</v>
      </c>
      <c r="AA38" s="65">
        <v>32.358034490222998</v>
      </c>
      <c r="AB38" s="65">
        <v>31.417739574340299</v>
      </c>
      <c r="AC38" s="65">
        <v>31.559437736264499</v>
      </c>
      <c r="AD38" s="65">
        <v>31.3095894728548</v>
      </c>
      <c r="AE38" s="65">
        <v>31.622793670115598</v>
      </c>
      <c r="AF38" s="65">
        <v>31.368018484582901</v>
      </c>
      <c r="AG38" s="65">
        <v>32.023079697078998</v>
      </c>
      <c r="AH38" s="65">
        <v>31.979859013091598</v>
      </c>
      <c r="AI38" s="65">
        <v>31.834567999049199</v>
      </c>
      <c r="AJ38" s="65">
        <v>30.988274706867699</v>
      </c>
      <c r="AK38" s="65">
        <v>30.755614994296501</v>
      </c>
      <c r="AL38" s="65">
        <v>30.678981527708402</v>
      </c>
      <c r="AM38" s="65">
        <v>30.8311214333112</v>
      </c>
      <c r="AN38" s="65">
        <v>30.158185793286801</v>
      </c>
      <c r="AO38" s="65">
        <v>29.5978348204846</v>
      </c>
      <c r="AP38" s="65">
        <v>29.521058757597999</v>
      </c>
      <c r="AQ38" s="65">
        <v>29.709474055459999</v>
      </c>
      <c r="AR38" s="148">
        <v>29.391151992991698</v>
      </c>
      <c r="AS38" s="65">
        <v>29.528372379236099</v>
      </c>
      <c r="AT38" s="65">
        <v>29.376063267276699</v>
      </c>
    </row>
    <row r="39" spans="1:47" ht="15" customHeight="1" x14ac:dyDescent="0.35">
      <c r="A39" s="61" t="s">
        <v>169</v>
      </c>
      <c r="B39" s="24">
        <v>34.831379950360002</v>
      </c>
      <c r="C39" s="24">
        <v>34.506878483639397</v>
      </c>
      <c r="D39" s="24">
        <v>34.591884494974302</v>
      </c>
      <c r="E39" s="24">
        <v>33.781695279952501</v>
      </c>
      <c r="F39" s="24">
        <v>34.139884931199099</v>
      </c>
      <c r="G39" s="24">
        <v>33.791492352946001</v>
      </c>
      <c r="H39" s="24">
        <v>34.205825026822502</v>
      </c>
      <c r="I39" s="24">
        <v>33.362538504001499</v>
      </c>
      <c r="J39" s="24">
        <v>33.894745541724703</v>
      </c>
      <c r="K39" s="24">
        <v>33.603137805277299</v>
      </c>
      <c r="L39" s="24">
        <v>34.311431249001302</v>
      </c>
      <c r="M39" s="24">
        <v>34.344997127315899</v>
      </c>
      <c r="N39" s="24">
        <v>34.5268182663036</v>
      </c>
      <c r="O39" s="24">
        <v>33.702068796354503</v>
      </c>
      <c r="P39" s="24">
        <v>33.707495615774903</v>
      </c>
      <c r="Q39" s="24">
        <v>32.848072598337502</v>
      </c>
      <c r="R39" s="24">
        <v>32.858427771069401</v>
      </c>
      <c r="S39" s="24">
        <v>32.370791121682601</v>
      </c>
      <c r="T39" s="24">
        <v>32.588696353082497</v>
      </c>
      <c r="U39" s="24">
        <v>32.535233994174902</v>
      </c>
      <c r="V39" s="24">
        <v>32.485456451039497</v>
      </c>
      <c r="W39" s="24">
        <v>32.170715554013597</v>
      </c>
      <c r="X39" s="24">
        <v>32.201864099438197</v>
      </c>
      <c r="Y39" s="24">
        <v>32.143309471776199</v>
      </c>
      <c r="Z39" s="24">
        <v>32.053406970940799</v>
      </c>
      <c r="AA39" s="24">
        <v>31.953701149292701</v>
      </c>
      <c r="AB39" s="24">
        <v>31.3924045159958</v>
      </c>
      <c r="AC39" s="24">
        <v>31.0075662912183</v>
      </c>
      <c r="AD39" s="24">
        <v>30.9908789659994</v>
      </c>
      <c r="AE39" s="24">
        <v>31.400778371462199</v>
      </c>
      <c r="AF39" s="24">
        <v>31.310263563210999</v>
      </c>
      <c r="AG39" s="24">
        <v>31.436329917073</v>
      </c>
      <c r="AH39" s="24">
        <v>31.290943912035701</v>
      </c>
      <c r="AI39" s="24">
        <v>30.931028899269901</v>
      </c>
      <c r="AJ39" s="24">
        <v>30.729278620757899</v>
      </c>
      <c r="AK39" s="24">
        <v>30.162934441338201</v>
      </c>
      <c r="AL39" s="24">
        <v>30.010220326511899</v>
      </c>
      <c r="AM39" s="24">
        <v>30.2550028554944</v>
      </c>
      <c r="AN39" s="24">
        <v>29.641943328918199</v>
      </c>
      <c r="AO39" s="24">
        <v>29.1684137632631</v>
      </c>
      <c r="AP39" s="24">
        <v>29.088565206142501</v>
      </c>
      <c r="AQ39" s="24">
        <v>29.207234989457699</v>
      </c>
      <c r="AR39" s="127">
        <v>28.761257537275899</v>
      </c>
      <c r="AS39" s="24">
        <v>28.803272705129</v>
      </c>
      <c r="AT39" s="24">
        <v>28.764553225003901</v>
      </c>
    </row>
    <row r="40" spans="1:47" ht="15" customHeight="1" x14ac:dyDescent="0.25">
      <c r="A40" s="33" t="s">
        <v>171</v>
      </c>
      <c r="B40" s="50">
        <v>34.367014036945498</v>
      </c>
      <c r="C40" s="50">
        <v>34.164988802923702</v>
      </c>
      <c r="D40" s="50">
        <v>34.196860748398699</v>
      </c>
      <c r="E40" s="50">
        <v>33.815297765222397</v>
      </c>
      <c r="F40" s="50">
        <v>33.609398733756599</v>
      </c>
      <c r="G40" s="50">
        <v>33.934557375967103</v>
      </c>
      <c r="H40" s="50">
        <v>33.6661180158181</v>
      </c>
      <c r="I40" s="50">
        <v>33.736097240841197</v>
      </c>
      <c r="J40" s="50">
        <v>33.764785189984202</v>
      </c>
      <c r="K40" s="50">
        <v>33.934357461721703</v>
      </c>
      <c r="L40" s="50">
        <v>34.7466188325104</v>
      </c>
      <c r="M40" s="50">
        <v>34.315295621931298</v>
      </c>
      <c r="N40" s="50">
        <v>34.758405402632903</v>
      </c>
      <c r="O40" s="50">
        <v>35.3447606354515</v>
      </c>
      <c r="P40" s="50">
        <v>35.420409885880197</v>
      </c>
      <c r="Q40" s="50">
        <v>35.355360800510397</v>
      </c>
      <c r="R40" s="50">
        <v>35.2252176213876</v>
      </c>
      <c r="S40" s="50">
        <v>35.075943559211197</v>
      </c>
      <c r="T40" s="50">
        <v>35.437995262075297</v>
      </c>
      <c r="U40" s="50">
        <v>35.250375777625898</v>
      </c>
      <c r="V40" s="50">
        <v>35.435121904345898</v>
      </c>
      <c r="W40" s="50">
        <v>35.820688459351899</v>
      </c>
      <c r="X40" s="50">
        <v>35.949711447147301</v>
      </c>
      <c r="Y40" s="50">
        <v>35.937816581282902</v>
      </c>
      <c r="Z40" s="50">
        <v>36.470638679210602</v>
      </c>
      <c r="AA40" s="50">
        <v>36.822400230930199</v>
      </c>
      <c r="AB40" s="50">
        <v>36.443401948344501</v>
      </c>
      <c r="AC40" s="50">
        <v>36.969938335046301</v>
      </c>
      <c r="AD40" s="50">
        <v>36.736777396855402</v>
      </c>
      <c r="AE40" s="50">
        <v>36.640082188653402</v>
      </c>
      <c r="AF40" s="50">
        <v>36.475821811371901</v>
      </c>
      <c r="AG40" s="50">
        <v>37.004816670006001</v>
      </c>
      <c r="AH40" s="50">
        <v>37.106981991056003</v>
      </c>
      <c r="AI40" s="50">
        <v>37.3216059897793</v>
      </c>
      <c r="AJ40" s="50">
        <v>36.677062976109802</v>
      </c>
      <c r="AK40" s="50">
        <v>37.010747442958298</v>
      </c>
      <c r="AL40" s="50">
        <v>37.086828091196502</v>
      </c>
      <c r="AM40" s="50">
        <v>36.994185467816898</v>
      </c>
      <c r="AN40" s="50">
        <v>36.934309354368501</v>
      </c>
      <c r="AO40" s="50">
        <v>36.847487947221502</v>
      </c>
      <c r="AP40" s="50">
        <v>36.8505604414554</v>
      </c>
      <c r="AQ40" s="50">
        <v>36.920305956002302</v>
      </c>
      <c r="AR40" s="137">
        <v>37.047961345715798</v>
      </c>
      <c r="AS40" s="50">
        <v>37.143166564107098</v>
      </c>
      <c r="AT40" s="50">
        <v>37.029576932272697</v>
      </c>
      <c r="AU40" s="10"/>
    </row>
    <row r="41" spans="1:47" ht="15" customHeight="1" x14ac:dyDescent="0.25">
      <c r="A41" s="33" t="s">
        <v>153</v>
      </c>
      <c r="B41" s="57">
        <v>3.6313711414213898</v>
      </c>
      <c r="C41" s="57">
        <v>3.5671407907425299</v>
      </c>
      <c r="D41" s="57">
        <v>3.5062485535755599</v>
      </c>
      <c r="E41" s="57">
        <v>3.4444829178208698</v>
      </c>
      <c r="F41" s="57">
        <v>3.4599976434547002</v>
      </c>
      <c r="G41" s="57">
        <v>3.4536191145467301</v>
      </c>
      <c r="H41" s="57">
        <v>3.4465816917728902</v>
      </c>
      <c r="I41" s="57">
        <v>3.42977690440412</v>
      </c>
      <c r="J41" s="57">
        <v>3.4363860553749599</v>
      </c>
      <c r="K41" s="57">
        <v>3.42772796851082</v>
      </c>
      <c r="L41" s="57">
        <v>3.59693165969317</v>
      </c>
      <c r="M41" s="57">
        <v>3.51184433164129</v>
      </c>
      <c r="N41" s="57">
        <v>3.4593216812317902</v>
      </c>
      <c r="O41" s="57">
        <v>3.4175891758917598</v>
      </c>
      <c r="P41" s="57">
        <v>3.3450660611065199</v>
      </c>
      <c r="Q41" s="57">
        <v>3.28428058313966</v>
      </c>
      <c r="R41" s="57">
        <v>3.23016820401519</v>
      </c>
      <c r="S41" s="57">
        <v>3.2124001774622899</v>
      </c>
      <c r="T41" s="57">
        <v>3.3119039605071201</v>
      </c>
      <c r="U41" s="57">
        <v>3.2937062937062902</v>
      </c>
      <c r="V41" s="57">
        <v>3.3530906990179101</v>
      </c>
      <c r="W41" s="57">
        <v>3.40321854602746</v>
      </c>
      <c r="X41" s="57">
        <v>3.4167817679558001</v>
      </c>
      <c r="Y41" s="57">
        <v>3.4478751281759101</v>
      </c>
      <c r="Z41" s="57">
        <v>3.39292663385601</v>
      </c>
      <c r="AA41" s="57">
        <v>3.41944475415319</v>
      </c>
      <c r="AB41" s="57">
        <v>3.40872162485066</v>
      </c>
      <c r="AC41" s="57">
        <v>3.4010931503663202</v>
      </c>
      <c r="AD41" s="57">
        <v>3.4993079149364501</v>
      </c>
      <c r="AE41" s="57">
        <v>3.4898351978828299</v>
      </c>
      <c r="AF41" s="57">
        <v>3.5604521209042401</v>
      </c>
      <c r="AG41" s="57">
        <v>3.5476726726726699</v>
      </c>
      <c r="AH41" s="57">
        <v>3.6080110845194602</v>
      </c>
      <c r="AI41" s="57">
        <v>3.4873071179691402</v>
      </c>
      <c r="AJ41" s="57">
        <v>3.5625482625482601</v>
      </c>
      <c r="AK41" s="57">
        <v>3.68128916741271</v>
      </c>
      <c r="AL41" s="57">
        <v>3.6392731217792198</v>
      </c>
      <c r="AM41" s="57">
        <v>3.6842884046273898</v>
      </c>
      <c r="AN41" s="57">
        <v>3.7181236673773999</v>
      </c>
      <c r="AO41" s="57">
        <v>3.7321045863694802</v>
      </c>
      <c r="AP41" s="57">
        <v>3.7783294392523401</v>
      </c>
      <c r="AQ41" s="57">
        <v>3.6956521739130399</v>
      </c>
      <c r="AR41" s="144">
        <v>3.8664679582712398</v>
      </c>
      <c r="AS41" s="57">
        <v>3.9083060434653198</v>
      </c>
      <c r="AT41" s="57">
        <v>3.9438096728752501</v>
      </c>
    </row>
    <row r="42" spans="1:47" ht="15" customHeight="1" x14ac:dyDescent="0.25">
      <c r="A42" s="33" t="s">
        <v>154</v>
      </c>
      <c r="B42" s="59">
        <v>30351</v>
      </c>
      <c r="C42" s="59">
        <v>29593</v>
      </c>
      <c r="D42" s="59">
        <v>30301</v>
      </c>
      <c r="E42" s="59">
        <v>29843</v>
      </c>
      <c r="F42" s="59">
        <v>29365</v>
      </c>
      <c r="G42" s="59">
        <v>29487</v>
      </c>
      <c r="H42" s="59">
        <v>29744</v>
      </c>
      <c r="I42" s="59">
        <v>29671</v>
      </c>
      <c r="J42" s="59">
        <v>30656</v>
      </c>
      <c r="K42" s="59">
        <v>31350</v>
      </c>
      <c r="L42" s="59">
        <v>33527</v>
      </c>
      <c r="M42" s="59">
        <v>33208</v>
      </c>
      <c r="N42" s="59">
        <v>33251</v>
      </c>
      <c r="O42" s="59">
        <v>33342</v>
      </c>
      <c r="P42" s="59">
        <v>32407</v>
      </c>
      <c r="Q42" s="59">
        <v>31089</v>
      </c>
      <c r="R42" s="59">
        <v>29766</v>
      </c>
      <c r="S42" s="59">
        <v>28963</v>
      </c>
      <c r="T42" s="59">
        <v>29519</v>
      </c>
      <c r="U42" s="59">
        <v>28731</v>
      </c>
      <c r="V42" s="59">
        <v>29021</v>
      </c>
      <c r="W42" s="59">
        <v>30241</v>
      </c>
      <c r="X42" s="59">
        <v>29685</v>
      </c>
      <c r="Y42" s="59">
        <v>30262</v>
      </c>
      <c r="Z42" s="59">
        <v>29644</v>
      </c>
      <c r="AA42" s="59">
        <v>30669</v>
      </c>
      <c r="AB42" s="59">
        <v>28531</v>
      </c>
      <c r="AC42" s="59">
        <v>29246</v>
      </c>
      <c r="AD42" s="59">
        <v>27809</v>
      </c>
      <c r="AE42" s="59">
        <v>29011</v>
      </c>
      <c r="AF42" s="59">
        <v>28035</v>
      </c>
      <c r="AG42" s="59">
        <v>28353</v>
      </c>
      <c r="AH42" s="59">
        <v>28644</v>
      </c>
      <c r="AI42" s="59">
        <v>28024</v>
      </c>
      <c r="AJ42" s="59">
        <v>27681</v>
      </c>
      <c r="AK42" s="59">
        <v>28784</v>
      </c>
      <c r="AL42" s="59">
        <v>26836</v>
      </c>
      <c r="AM42" s="59">
        <v>27389</v>
      </c>
      <c r="AN42" s="59">
        <v>26157</v>
      </c>
      <c r="AO42" s="59">
        <v>26121</v>
      </c>
      <c r="AP42" s="59">
        <v>25874</v>
      </c>
      <c r="AQ42" s="59">
        <v>24905</v>
      </c>
      <c r="AR42" s="139">
        <v>25944</v>
      </c>
      <c r="AS42" s="59">
        <v>26256</v>
      </c>
      <c r="AT42" s="59">
        <v>25197</v>
      </c>
    </row>
    <row r="43" spans="1:47" ht="15" customHeight="1" x14ac:dyDescent="0.25">
      <c r="A43" s="33" t="s">
        <v>155</v>
      </c>
      <c r="B43" s="59">
        <v>8358</v>
      </c>
      <c r="C43" s="59">
        <v>8296</v>
      </c>
      <c r="D43" s="59">
        <v>8642</v>
      </c>
      <c r="E43" s="59">
        <v>8664</v>
      </c>
      <c r="F43" s="59">
        <v>8487</v>
      </c>
      <c r="G43" s="59">
        <v>8538</v>
      </c>
      <c r="H43" s="59">
        <v>8630</v>
      </c>
      <c r="I43" s="59">
        <v>8651</v>
      </c>
      <c r="J43" s="59">
        <v>8921</v>
      </c>
      <c r="K43" s="59">
        <v>9146</v>
      </c>
      <c r="L43" s="59">
        <v>9321</v>
      </c>
      <c r="M43" s="59">
        <v>9456</v>
      </c>
      <c r="N43" s="59">
        <v>9612</v>
      </c>
      <c r="O43" s="59">
        <v>9756</v>
      </c>
      <c r="P43" s="59">
        <v>9688</v>
      </c>
      <c r="Q43" s="59">
        <v>9466</v>
      </c>
      <c r="R43" s="59">
        <v>9215</v>
      </c>
      <c r="S43" s="59">
        <v>9016</v>
      </c>
      <c r="T43" s="59">
        <v>8913</v>
      </c>
      <c r="U43" s="59">
        <v>8723</v>
      </c>
      <c r="V43" s="59">
        <v>8655</v>
      </c>
      <c r="W43" s="59">
        <v>8886</v>
      </c>
      <c r="X43" s="59">
        <v>8688</v>
      </c>
      <c r="Y43" s="59">
        <v>8777</v>
      </c>
      <c r="Z43" s="59">
        <v>8737</v>
      </c>
      <c r="AA43" s="59">
        <v>8969</v>
      </c>
      <c r="AB43" s="59">
        <v>8370</v>
      </c>
      <c r="AC43" s="59">
        <v>8599</v>
      </c>
      <c r="AD43" s="59">
        <v>7947</v>
      </c>
      <c r="AE43" s="59">
        <v>8313</v>
      </c>
      <c r="AF43" s="59">
        <v>7874</v>
      </c>
      <c r="AG43" s="59">
        <v>7992</v>
      </c>
      <c r="AH43" s="59">
        <v>7939</v>
      </c>
      <c r="AI43" s="59">
        <v>8036</v>
      </c>
      <c r="AJ43" s="59">
        <v>7770</v>
      </c>
      <c r="AK43" s="59">
        <v>7819</v>
      </c>
      <c r="AL43" s="59">
        <v>7374</v>
      </c>
      <c r="AM43" s="59">
        <v>7434</v>
      </c>
      <c r="AN43" s="59">
        <v>7035</v>
      </c>
      <c r="AO43" s="59">
        <v>6999</v>
      </c>
      <c r="AP43" s="59">
        <v>6848</v>
      </c>
      <c r="AQ43" s="59">
        <v>6739</v>
      </c>
      <c r="AR43" s="139">
        <v>6710</v>
      </c>
      <c r="AS43" s="59">
        <v>6718</v>
      </c>
      <c r="AT43" s="59">
        <v>6389</v>
      </c>
    </row>
    <row r="44" spans="1:47" ht="15" customHeight="1" x14ac:dyDescent="0.25">
      <c r="A44" s="33" t="s">
        <v>1</v>
      </c>
      <c r="B44" s="59">
        <v>25497</v>
      </c>
      <c r="C44" s="59">
        <v>25721</v>
      </c>
      <c r="D44" s="59">
        <v>26697</v>
      </c>
      <c r="E44" s="59">
        <v>27788</v>
      </c>
      <c r="F44" s="59">
        <v>27088</v>
      </c>
      <c r="G44" s="59">
        <v>27271</v>
      </c>
      <c r="H44" s="59">
        <v>27437</v>
      </c>
      <c r="I44" s="59">
        <v>28197</v>
      </c>
      <c r="J44" s="59">
        <v>28555</v>
      </c>
      <c r="K44" s="59">
        <v>29390</v>
      </c>
      <c r="L44" s="59">
        <v>28557</v>
      </c>
      <c r="M44" s="59">
        <v>29328</v>
      </c>
      <c r="N44" s="59">
        <v>29245</v>
      </c>
      <c r="O44" s="59">
        <v>29900</v>
      </c>
      <c r="P44" s="59">
        <v>29618</v>
      </c>
      <c r="Q44" s="59">
        <v>29781</v>
      </c>
      <c r="R44" s="59">
        <v>29101</v>
      </c>
      <c r="S44" s="59">
        <v>29057</v>
      </c>
      <c r="T44" s="59">
        <v>28198</v>
      </c>
      <c r="U44" s="59">
        <v>27809</v>
      </c>
      <c r="V44" s="59">
        <v>27474</v>
      </c>
      <c r="W44" s="59">
        <v>28144</v>
      </c>
      <c r="X44" s="59">
        <v>27378</v>
      </c>
      <c r="Y44" s="59">
        <v>27720</v>
      </c>
      <c r="Z44" s="59">
        <v>27213</v>
      </c>
      <c r="AA44" s="59">
        <v>27718</v>
      </c>
      <c r="AB44" s="59">
        <v>26641</v>
      </c>
      <c r="AC44" s="59">
        <v>27247</v>
      </c>
      <c r="AD44" s="59">
        <v>25382</v>
      </c>
      <c r="AE44" s="59">
        <v>26288</v>
      </c>
      <c r="AF44" s="59">
        <v>25102</v>
      </c>
      <c r="AG44" s="59">
        <v>24957</v>
      </c>
      <c r="AH44" s="59">
        <v>24825</v>
      </c>
      <c r="AI44" s="59">
        <v>25243</v>
      </c>
      <c r="AJ44" s="59">
        <v>25074</v>
      </c>
      <c r="AK44" s="59">
        <v>25423</v>
      </c>
      <c r="AL44" s="59">
        <v>24036</v>
      </c>
      <c r="AM44" s="59">
        <v>24112</v>
      </c>
      <c r="AN44" s="59">
        <v>23327</v>
      </c>
      <c r="AO44" s="59">
        <v>23647</v>
      </c>
      <c r="AP44" s="59">
        <v>23197</v>
      </c>
      <c r="AQ44" s="59">
        <v>22683</v>
      </c>
      <c r="AR44" s="139">
        <v>22830</v>
      </c>
      <c r="AS44" s="59">
        <v>22751</v>
      </c>
      <c r="AT44" s="59">
        <v>21749</v>
      </c>
    </row>
    <row r="45" spans="1:47" ht="15" customHeight="1" x14ac:dyDescent="0.25">
      <c r="A45" s="3"/>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138"/>
      <c r="AS45" s="58"/>
      <c r="AT45" s="58"/>
    </row>
    <row r="46" spans="1:47" ht="15" customHeight="1" x14ac:dyDescent="0.25">
      <c r="A46" s="63" t="s">
        <v>18</v>
      </c>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138"/>
      <c r="AS46" s="58"/>
      <c r="AT46" s="58"/>
    </row>
    <row r="47" spans="1:47" ht="15" customHeight="1" x14ac:dyDescent="0.25">
      <c r="A47" s="33" t="s">
        <v>152</v>
      </c>
      <c r="B47" s="65">
        <v>31.353197062538001</v>
      </c>
      <c r="C47" s="65">
        <v>31.215005599104099</v>
      </c>
      <c r="D47" s="65">
        <v>31.0928681375064</v>
      </c>
      <c r="E47" s="65">
        <v>30.214513920584199</v>
      </c>
      <c r="F47" s="65">
        <v>29.9617608655102</v>
      </c>
      <c r="G47" s="65">
        <v>30.443604168587999</v>
      </c>
      <c r="H47" s="65">
        <v>31.008336080629199</v>
      </c>
      <c r="I47" s="65">
        <v>30.6321653851466</v>
      </c>
      <c r="J47" s="65">
        <v>30.888601514871599</v>
      </c>
      <c r="K47" s="65">
        <v>31.501364877161102</v>
      </c>
      <c r="L47" s="65">
        <v>32.128680882488702</v>
      </c>
      <c r="M47" s="65">
        <v>31.604235667304199</v>
      </c>
      <c r="N47" s="65">
        <v>32.626801422421899</v>
      </c>
      <c r="O47" s="65">
        <v>32.760516909540797</v>
      </c>
      <c r="P47" s="65">
        <v>32.915862328734903</v>
      </c>
      <c r="Q47" s="65">
        <v>32.106045129538501</v>
      </c>
      <c r="R47" s="65">
        <v>31.1049031885175</v>
      </c>
      <c r="S47" s="65">
        <v>31.156892325099001</v>
      </c>
      <c r="T47" s="65">
        <v>31.366934886705799</v>
      </c>
      <c r="U47" s="65">
        <v>31.5844284651624</v>
      </c>
      <c r="V47" s="65">
        <v>32.347843312038798</v>
      </c>
      <c r="W47" s="65">
        <v>32.058753849798599</v>
      </c>
      <c r="X47" s="65">
        <v>32.714188466400898</v>
      </c>
      <c r="Y47" s="65">
        <v>32.750382262996901</v>
      </c>
      <c r="Z47" s="65">
        <v>32.908163265306101</v>
      </c>
      <c r="AA47" s="65">
        <v>32.859731095642204</v>
      </c>
      <c r="AB47" s="65">
        <v>32.304354258099501</v>
      </c>
      <c r="AC47" s="65">
        <v>32.348223399601402</v>
      </c>
      <c r="AD47" s="65">
        <v>32.509157509157497</v>
      </c>
      <c r="AE47" s="65">
        <v>32.952868247564702</v>
      </c>
      <c r="AF47" s="65">
        <v>32.731558096384298</v>
      </c>
      <c r="AG47" s="65">
        <v>33.4813453784515</v>
      </c>
      <c r="AH47" s="65">
        <v>34.2998335938682</v>
      </c>
      <c r="AI47" s="65">
        <v>34.1420292702092</v>
      </c>
      <c r="AJ47" s="65">
        <v>33.121114150708799</v>
      </c>
      <c r="AK47" s="65">
        <v>33.200972849555797</v>
      </c>
      <c r="AL47" s="65">
        <v>32.627361190612497</v>
      </c>
      <c r="AM47" s="65">
        <v>32.5850758507585</v>
      </c>
      <c r="AN47" s="65">
        <v>32.209698558322401</v>
      </c>
      <c r="AO47" s="65">
        <v>32.021772939346803</v>
      </c>
      <c r="AP47" s="65">
        <v>32.043170822478601</v>
      </c>
      <c r="AQ47" s="65">
        <v>31.157589117694499</v>
      </c>
      <c r="AR47" s="148">
        <v>32.048464054039599</v>
      </c>
      <c r="AS47" s="65">
        <v>32.182902149537803</v>
      </c>
      <c r="AT47" s="65">
        <v>32.136685433970698</v>
      </c>
    </row>
    <row r="48" spans="1:47" ht="15" customHeight="1" x14ac:dyDescent="0.35">
      <c r="A48" s="61" t="s">
        <v>169</v>
      </c>
      <c r="B48" s="24">
        <v>34.544585384598001</v>
      </c>
      <c r="C48" s="24">
        <v>34.526155381231803</v>
      </c>
      <c r="D48" s="24">
        <v>34.356158268674797</v>
      </c>
      <c r="E48" s="24">
        <v>33.796517456996803</v>
      </c>
      <c r="F48" s="24">
        <v>33.5707025502481</v>
      </c>
      <c r="G48" s="24">
        <v>34.133065261130703</v>
      </c>
      <c r="H48" s="24">
        <v>34.498779608516898</v>
      </c>
      <c r="I48" s="24">
        <v>34.356745917607597</v>
      </c>
      <c r="J48" s="24">
        <v>34.242979757443202</v>
      </c>
      <c r="K48" s="24">
        <v>34.621051478544103</v>
      </c>
      <c r="L48" s="24">
        <v>34.701079003566903</v>
      </c>
      <c r="M48" s="24">
        <v>34.813547287211797</v>
      </c>
      <c r="N48" s="24">
        <v>34.709865152805499</v>
      </c>
      <c r="O48" s="24">
        <v>34.428695771778898</v>
      </c>
      <c r="P48" s="24">
        <v>34.099991972603199</v>
      </c>
      <c r="Q48" s="24">
        <v>33.574528680334303</v>
      </c>
      <c r="R48" s="24">
        <v>32.650498929147503</v>
      </c>
      <c r="S48" s="24">
        <v>32.474958582545703</v>
      </c>
      <c r="T48" s="24">
        <v>32.798013948835496</v>
      </c>
      <c r="U48" s="24">
        <v>33.001411666659997</v>
      </c>
      <c r="V48" s="24">
        <v>33.407799822930698</v>
      </c>
      <c r="W48" s="24">
        <v>32.923800267870199</v>
      </c>
      <c r="X48" s="24">
        <v>33.166157152741398</v>
      </c>
      <c r="Y48" s="24">
        <v>33.079478484393199</v>
      </c>
      <c r="Z48" s="24">
        <v>33.005192780570802</v>
      </c>
      <c r="AA48" s="24">
        <v>32.704475318962501</v>
      </c>
      <c r="AB48" s="24">
        <v>32.027793256537301</v>
      </c>
      <c r="AC48" s="24">
        <v>31.363276515577901</v>
      </c>
      <c r="AD48" s="24">
        <v>31.574551281093399</v>
      </c>
      <c r="AE48" s="24">
        <v>31.9439028527799</v>
      </c>
      <c r="AF48" s="24">
        <v>32.1535125003562</v>
      </c>
      <c r="AG48" s="24">
        <v>32.179846819266203</v>
      </c>
      <c r="AH48" s="24">
        <v>32.578626048552998</v>
      </c>
      <c r="AI48" s="24">
        <v>32.703684786358501</v>
      </c>
      <c r="AJ48" s="24">
        <v>31.3738856258135</v>
      </c>
      <c r="AK48" s="24">
        <v>31.599545891831202</v>
      </c>
      <c r="AL48" s="24">
        <v>30.846601543339801</v>
      </c>
      <c r="AM48" s="24">
        <v>31.285986675504802</v>
      </c>
      <c r="AN48" s="24">
        <v>30.944992765452199</v>
      </c>
      <c r="AO48" s="24">
        <v>30.472500638320401</v>
      </c>
      <c r="AP48" s="24">
        <v>30.7772104869108</v>
      </c>
      <c r="AQ48" s="24">
        <v>30.204059177690201</v>
      </c>
      <c r="AR48" s="127">
        <v>30.5054619032456</v>
      </c>
      <c r="AS48" s="24">
        <v>30.6176149341815</v>
      </c>
      <c r="AT48" s="24">
        <v>30.139582409394102</v>
      </c>
    </row>
    <row r="49" spans="1:47" ht="15" customHeight="1" x14ac:dyDescent="0.25">
      <c r="A49" s="33" t="s">
        <v>171</v>
      </c>
      <c r="B49" s="50">
        <v>32.05512475794</v>
      </c>
      <c r="C49" s="50">
        <v>31.9353632978723</v>
      </c>
      <c r="D49" s="50">
        <v>31.9832229488316</v>
      </c>
      <c r="E49" s="50">
        <v>31.6645095435874</v>
      </c>
      <c r="F49" s="50">
        <v>31.6375713952621</v>
      </c>
      <c r="G49" s="50">
        <v>31.557051987457299</v>
      </c>
      <c r="H49" s="50">
        <v>31.756069552112301</v>
      </c>
      <c r="I49" s="50">
        <v>31.521932547538999</v>
      </c>
      <c r="J49" s="50">
        <v>31.892134837428401</v>
      </c>
      <c r="K49" s="50">
        <v>32.126826478616898</v>
      </c>
      <c r="L49" s="50">
        <v>32.674114958921798</v>
      </c>
      <c r="M49" s="50">
        <v>32.037201460092398</v>
      </c>
      <c r="N49" s="50">
        <v>33.1634493496163</v>
      </c>
      <c r="O49" s="50">
        <v>33.578334217761899</v>
      </c>
      <c r="P49" s="50">
        <v>34.062383436131597</v>
      </c>
      <c r="Q49" s="50">
        <v>33.778029529204197</v>
      </c>
      <c r="R49" s="50">
        <v>33.700917339370001</v>
      </c>
      <c r="S49" s="50">
        <v>33.928446822553298</v>
      </c>
      <c r="T49" s="50">
        <v>33.815434017870402</v>
      </c>
      <c r="U49" s="50">
        <v>33.829529878502399</v>
      </c>
      <c r="V49" s="50">
        <v>34.186556569108099</v>
      </c>
      <c r="W49" s="50">
        <v>34.3814666619284</v>
      </c>
      <c r="X49" s="50">
        <v>34.7945443936594</v>
      </c>
      <c r="Y49" s="50">
        <v>34.917416858603701</v>
      </c>
      <c r="Z49" s="50">
        <v>35.149483564735299</v>
      </c>
      <c r="AA49" s="50">
        <v>35.401768856679702</v>
      </c>
      <c r="AB49" s="50">
        <v>35.5230740815622</v>
      </c>
      <c r="AC49" s="50">
        <v>36.2314599640235</v>
      </c>
      <c r="AD49" s="50">
        <v>36.181119308064098</v>
      </c>
      <c r="AE49" s="50">
        <v>36.255478474784702</v>
      </c>
      <c r="AF49" s="50">
        <v>35.824558676028097</v>
      </c>
      <c r="AG49" s="50">
        <v>36.548011639185297</v>
      </c>
      <c r="AH49" s="50">
        <v>36.967720625315202</v>
      </c>
      <c r="AI49" s="50">
        <v>36.684857563850699</v>
      </c>
      <c r="AJ49" s="50">
        <v>36.993741604895298</v>
      </c>
      <c r="AK49" s="50">
        <v>36.847940037724598</v>
      </c>
      <c r="AL49" s="50">
        <v>37.027272727272702</v>
      </c>
      <c r="AM49" s="50">
        <v>36.545602255253698</v>
      </c>
      <c r="AN49" s="50">
        <v>36.511218872870302</v>
      </c>
      <c r="AO49" s="50">
        <v>36.795785381026398</v>
      </c>
      <c r="AP49" s="50">
        <v>36.512473415567797</v>
      </c>
      <c r="AQ49" s="50">
        <v>36.200043020004301</v>
      </c>
      <c r="AR49" s="137">
        <v>36.789515230794002</v>
      </c>
      <c r="AS49" s="50">
        <v>36.811800295356299</v>
      </c>
      <c r="AT49" s="50">
        <v>37.243616104576603</v>
      </c>
      <c r="AU49" s="10"/>
    </row>
    <row r="50" spans="1:47" ht="15" customHeight="1" x14ac:dyDescent="0.25">
      <c r="A50" s="33" t="s">
        <v>153</v>
      </c>
      <c r="B50" s="57">
        <v>3.5588542443681899</v>
      </c>
      <c r="C50" s="57">
        <v>3.5037369207772802</v>
      </c>
      <c r="D50" s="57">
        <v>3.4795979597959801</v>
      </c>
      <c r="E50" s="57">
        <v>3.41993957703927</v>
      </c>
      <c r="F50" s="57">
        <v>3.3808560311283999</v>
      </c>
      <c r="G50" s="57">
        <v>3.3489851560133301</v>
      </c>
      <c r="H50" s="57">
        <v>3.42178007290401</v>
      </c>
      <c r="I50" s="57">
        <v>3.42867879152262</v>
      </c>
      <c r="J50" s="57">
        <v>3.4774222488038302</v>
      </c>
      <c r="K50" s="57">
        <v>3.5190641247833598</v>
      </c>
      <c r="L50" s="57">
        <v>3.6009194081310198</v>
      </c>
      <c r="M50" s="57">
        <v>3.5858302583025798</v>
      </c>
      <c r="N50" s="57">
        <v>3.6325828194464398</v>
      </c>
      <c r="O50" s="57">
        <v>3.5368583018603998</v>
      </c>
      <c r="P50" s="57">
        <v>3.4598769846946098</v>
      </c>
      <c r="Q50" s="57">
        <v>3.3359363702096898</v>
      </c>
      <c r="R50" s="57">
        <v>3.37271601114896</v>
      </c>
      <c r="S50" s="57">
        <v>3.3533060977455</v>
      </c>
      <c r="T50" s="57">
        <v>3.41454202077432</v>
      </c>
      <c r="U50" s="57">
        <v>3.4892447794002202</v>
      </c>
      <c r="V50" s="57">
        <v>3.56843233312921</v>
      </c>
      <c r="W50" s="57">
        <v>3.6681939107301198</v>
      </c>
      <c r="X50" s="57">
        <v>3.6148929845422102</v>
      </c>
      <c r="Y50" s="57">
        <v>3.6704114385760098</v>
      </c>
      <c r="Z50" s="57">
        <v>3.6502683363148498</v>
      </c>
      <c r="AA50" s="57">
        <v>3.6271038885664502</v>
      </c>
      <c r="AB50" s="57">
        <v>3.69546634101664</v>
      </c>
      <c r="AC50" s="57">
        <v>3.7166040570999299</v>
      </c>
      <c r="AD50" s="57">
        <v>3.7830985915493001</v>
      </c>
      <c r="AE50" s="57">
        <v>3.8654822335025401</v>
      </c>
      <c r="AF50" s="57">
        <v>3.9171135284204102</v>
      </c>
      <c r="AG50" s="57">
        <v>4.00670731707317</v>
      </c>
      <c r="AH50" s="57">
        <v>4.0443987062628599</v>
      </c>
      <c r="AI50" s="57">
        <v>3.9850402761795198</v>
      </c>
      <c r="AJ50" s="57">
        <v>4.0524102718125796</v>
      </c>
      <c r="AK50" s="57">
        <v>4.0737030946329797</v>
      </c>
      <c r="AL50" s="57">
        <v>4.1333333333333302</v>
      </c>
      <c r="AM50" s="57">
        <v>4.0989304812834204</v>
      </c>
      <c r="AN50" s="57">
        <v>4.2125651041666696</v>
      </c>
      <c r="AO50" s="57">
        <v>4.1801845556095198</v>
      </c>
      <c r="AP50" s="57">
        <v>4.1635971461755403</v>
      </c>
      <c r="AQ50" s="57">
        <v>4.2560828300258802</v>
      </c>
      <c r="AR50" s="144">
        <v>4.3047842087654704</v>
      </c>
      <c r="AS50" s="57">
        <v>4.3417743031951099</v>
      </c>
      <c r="AT50" s="57">
        <v>4.4556808326105797</v>
      </c>
    </row>
    <row r="51" spans="1:47" ht="15" customHeight="1" x14ac:dyDescent="0.25">
      <c r="A51" s="33" t="s">
        <v>154</v>
      </c>
      <c r="B51" s="59">
        <v>23855</v>
      </c>
      <c r="C51" s="59">
        <v>23440</v>
      </c>
      <c r="D51" s="59">
        <v>23195</v>
      </c>
      <c r="E51" s="59">
        <v>22640</v>
      </c>
      <c r="F51" s="59">
        <v>21722</v>
      </c>
      <c r="G51" s="59">
        <v>22110</v>
      </c>
      <c r="H51" s="59">
        <v>22529</v>
      </c>
      <c r="I51" s="59">
        <v>22811</v>
      </c>
      <c r="J51" s="59">
        <v>23257</v>
      </c>
      <c r="K51" s="59">
        <v>24366</v>
      </c>
      <c r="L51" s="59">
        <v>25066</v>
      </c>
      <c r="M51" s="59">
        <v>24294</v>
      </c>
      <c r="N51" s="59">
        <v>25330</v>
      </c>
      <c r="O51" s="59">
        <v>25285</v>
      </c>
      <c r="P51" s="59">
        <v>24188</v>
      </c>
      <c r="Q51" s="59">
        <v>23068</v>
      </c>
      <c r="R51" s="59">
        <v>21781</v>
      </c>
      <c r="S51" s="59">
        <v>22162</v>
      </c>
      <c r="T51" s="59">
        <v>21696</v>
      </c>
      <c r="U51" s="59">
        <v>22223</v>
      </c>
      <c r="V51" s="59">
        <v>23309</v>
      </c>
      <c r="W51" s="59">
        <v>24819</v>
      </c>
      <c r="X51" s="59">
        <v>24321</v>
      </c>
      <c r="Y51" s="59">
        <v>25157</v>
      </c>
      <c r="Z51" s="59">
        <v>24486</v>
      </c>
      <c r="AA51" s="59">
        <v>24998</v>
      </c>
      <c r="AB51" s="59">
        <v>24209</v>
      </c>
      <c r="AC51" s="59">
        <v>24734</v>
      </c>
      <c r="AD51" s="59">
        <v>24174</v>
      </c>
      <c r="AE51" s="59">
        <v>25891</v>
      </c>
      <c r="AF51" s="59">
        <v>25567</v>
      </c>
      <c r="AG51" s="59">
        <v>26284</v>
      </c>
      <c r="AH51" s="59">
        <v>27510</v>
      </c>
      <c r="AI51" s="59">
        <v>27704</v>
      </c>
      <c r="AJ51" s="59">
        <v>26985</v>
      </c>
      <c r="AK51" s="59">
        <v>27249</v>
      </c>
      <c r="AL51" s="59">
        <v>25916</v>
      </c>
      <c r="AM51" s="59">
        <v>26061</v>
      </c>
      <c r="AN51" s="59">
        <v>25882</v>
      </c>
      <c r="AO51" s="59">
        <v>25821</v>
      </c>
      <c r="AP51" s="59">
        <v>25094</v>
      </c>
      <c r="AQ51" s="59">
        <v>24664</v>
      </c>
      <c r="AR51" s="139">
        <v>25734</v>
      </c>
      <c r="AS51" s="59">
        <v>25547</v>
      </c>
      <c r="AT51" s="59">
        <v>25687</v>
      </c>
    </row>
    <row r="52" spans="1:47" ht="15" customHeight="1" x14ac:dyDescent="0.25">
      <c r="A52" s="33" t="s">
        <v>155</v>
      </c>
      <c r="B52" s="59">
        <v>6703</v>
      </c>
      <c r="C52" s="59">
        <v>6690</v>
      </c>
      <c r="D52" s="59">
        <v>6666</v>
      </c>
      <c r="E52" s="59">
        <v>6620</v>
      </c>
      <c r="F52" s="59">
        <v>6425</v>
      </c>
      <c r="G52" s="59">
        <v>6602</v>
      </c>
      <c r="H52" s="59">
        <v>6584</v>
      </c>
      <c r="I52" s="59">
        <v>6653</v>
      </c>
      <c r="J52" s="59">
        <v>6688</v>
      </c>
      <c r="K52" s="59">
        <v>6924</v>
      </c>
      <c r="L52" s="59">
        <v>6961</v>
      </c>
      <c r="M52" s="59">
        <v>6775</v>
      </c>
      <c r="N52" s="59">
        <v>6973</v>
      </c>
      <c r="O52" s="59">
        <v>7149</v>
      </c>
      <c r="P52" s="59">
        <v>6991</v>
      </c>
      <c r="Q52" s="59">
        <v>6915</v>
      </c>
      <c r="R52" s="59">
        <v>6458</v>
      </c>
      <c r="S52" s="59">
        <v>6609</v>
      </c>
      <c r="T52" s="59">
        <v>6354</v>
      </c>
      <c r="U52" s="59">
        <v>6369</v>
      </c>
      <c r="V52" s="59">
        <v>6532</v>
      </c>
      <c r="W52" s="59">
        <v>6766</v>
      </c>
      <c r="X52" s="59">
        <v>6728</v>
      </c>
      <c r="Y52" s="59">
        <v>6854</v>
      </c>
      <c r="Z52" s="59">
        <v>6708</v>
      </c>
      <c r="AA52" s="59">
        <v>6892</v>
      </c>
      <c r="AB52" s="59">
        <v>6551</v>
      </c>
      <c r="AC52" s="59">
        <v>6655</v>
      </c>
      <c r="AD52" s="59">
        <v>6390</v>
      </c>
      <c r="AE52" s="59">
        <v>6698</v>
      </c>
      <c r="AF52" s="59">
        <v>6527</v>
      </c>
      <c r="AG52" s="59">
        <v>6560</v>
      </c>
      <c r="AH52" s="59">
        <v>6802</v>
      </c>
      <c r="AI52" s="59">
        <v>6952</v>
      </c>
      <c r="AJ52" s="59">
        <v>6659</v>
      </c>
      <c r="AK52" s="59">
        <v>6689</v>
      </c>
      <c r="AL52" s="59">
        <v>6270</v>
      </c>
      <c r="AM52" s="59">
        <v>6358</v>
      </c>
      <c r="AN52" s="59">
        <v>6144</v>
      </c>
      <c r="AO52" s="59">
        <v>6177</v>
      </c>
      <c r="AP52" s="59">
        <v>6027</v>
      </c>
      <c r="AQ52" s="59">
        <v>5795</v>
      </c>
      <c r="AR52" s="139">
        <v>5978</v>
      </c>
      <c r="AS52" s="59">
        <v>5884</v>
      </c>
      <c r="AT52" s="59">
        <v>5765</v>
      </c>
    </row>
    <row r="53" spans="1:47" ht="15" customHeight="1" x14ac:dyDescent="0.25">
      <c r="A53" s="33" t="s">
        <v>1</v>
      </c>
      <c r="B53" s="59">
        <v>21379</v>
      </c>
      <c r="C53" s="59">
        <v>21432</v>
      </c>
      <c r="D53" s="59">
        <v>21439</v>
      </c>
      <c r="E53" s="59">
        <v>21910</v>
      </c>
      <c r="F53" s="59">
        <v>21444</v>
      </c>
      <c r="G53" s="59">
        <v>21686</v>
      </c>
      <c r="H53" s="59">
        <v>21233</v>
      </c>
      <c r="I53" s="59">
        <v>21719</v>
      </c>
      <c r="J53" s="59">
        <v>21652</v>
      </c>
      <c r="K53" s="59">
        <v>21980</v>
      </c>
      <c r="L53" s="59">
        <v>21666</v>
      </c>
      <c r="M53" s="59">
        <v>21437</v>
      </c>
      <c r="N53" s="59">
        <v>21372</v>
      </c>
      <c r="O53" s="59">
        <v>21822</v>
      </c>
      <c r="P53" s="59">
        <v>21239</v>
      </c>
      <c r="Q53" s="59">
        <v>21538</v>
      </c>
      <c r="R53" s="59">
        <v>20762</v>
      </c>
      <c r="S53" s="59">
        <v>21212</v>
      </c>
      <c r="T53" s="59">
        <v>20257</v>
      </c>
      <c r="U53" s="59">
        <v>20165</v>
      </c>
      <c r="V53" s="59">
        <v>20193</v>
      </c>
      <c r="W53" s="59">
        <v>21105</v>
      </c>
      <c r="X53" s="59">
        <v>20566</v>
      </c>
      <c r="Y53" s="59">
        <v>20928</v>
      </c>
      <c r="Z53" s="59">
        <v>20384</v>
      </c>
      <c r="AA53" s="59">
        <v>20974</v>
      </c>
      <c r="AB53" s="59">
        <v>20279</v>
      </c>
      <c r="AC53" s="59">
        <v>20573</v>
      </c>
      <c r="AD53" s="59">
        <v>19656</v>
      </c>
      <c r="AE53" s="59">
        <v>20326</v>
      </c>
      <c r="AF53" s="59">
        <v>19941</v>
      </c>
      <c r="AG53" s="59">
        <v>19593</v>
      </c>
      <c r="AH53" s="59">
        <v>19831</v>
      </c>
      <c r="AI53" s="59">
        <v>20362</v>
      </c>
      <c r="AJ53" s="59">
        <v>20105</v>
      </c>
      <c r="AK53" s="59">
        <v>20147</v>
      </c>
      <c r="AL53" s="59">
        <v>19217</v>
      </c>
      <c r="AM53" s="59">
        <v>19512</v>
      </c>
      <c r="AN53" s="59">
        <v>19075</v>
      </c>
      <c r="AO53" s="59">
        <v>19290</v>
      </c>
      <c r="AP53" s="59">
        <v>18809</v>
      </c>
      <c r="AQ53" s="59">
        <v>18599</v>
      </c>
      <c r="AR53" s="139">
        <v>18653</v>
      </c>
      <c r="AS53" s="59">
        <v>18283</v>
      </c>
      <c r="AT53" s="59">
        <v>17939</v>
      </c>
    </row>
    <row r="54" spans="1:47" ht="15" customHeight="1" x14ac:dyDescent="0.25">
      <c r="A54" s="3"/>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138"/>
      <c r="AS54" s="58"/>
      <c r="AT54" s="58"/>
    </row>
    <row r="55" spans="1:47" ht="15" customHeight="1" x14ac:dyDescent="0.25">
      <c r="A55" s="63" t="s">
        <v>19</v>
      </c>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138"/>
      <c r="AS55" s="58"/>
      <c r="AT55" s="58"/>
    </row>
    <row r="56" spans="1:47" ht="15" customHeight="1" x14ac:dyDescent="0.25">
      <c r="A56" s="33" t="s">
        <v>152</v>
      </c>
      <c r="B56" s="65">
        <v>27.153252959704599</v>
      </c>
      <c r="C56" s="65">
        <v>27.735135135135099</v>
      </c>
      <c r="D56" s="65">
        <v>26.6438392809373</v>
      </c>
      <c r="E56" s="65">
        <v>26.772305939619901</v>
      </c>
      <c r="F56" s="65">
        <v>26.783472803347301</v>
      </c>
      <c r="G56" s="65">
        <v>27.244743569676999</v>
      </c>
      <c r="H56" s="65">
        <v>26.624096258377801</v>
      </c>
      <c r="I56" s="65">
        <v>26.787522787117702</v>
      </c>
      <c r="J56" s="65">
        <v>27.487231869254298</v>
      </c>
      <c r="K56" s="65">
        <v>27.528822055137798</v>
      </c>
      <c r="L56" s="65">
        <v>27.912076703386401</v>
      </c>
      <c r="M56" s="65">
        <v>28.683683426634499</v>
      </c>
      <c r="N56" s="65">
        <v>28.273748723186898</v>
      </c>
      <c r="O56" s="65">
        <v>29.2340774114274</v>
      </c>
      <c r="P56" s="65">
        <v>29.6020033033193</v>
      </c>
      <c r="Q56" s="65">
        <v>28.986662415643799</v>
      </c>
      <c r="R56" s="65">
        <v>28.463091276119801</v>
      </c>
      <c r="S56" s="65">
        <v>28.597656460932001</v>
      </c>
      <c r="T56" s="65">
        <v>28.948109752662099</v>
      </c>
      <c r="U56" s="65">
        <v>28.8433048433048</v>
      </c>
      <c r="V56" s="65">
        <v>29.492344883158701</v>
      </c>
      <c r="W56" s="65">
        <v>30.186958504332001</v>
      </c>
      <c r="X56" s="65">
        <v>30.4829445551518</v>
      </c>
      <c r="Y56" s="65">
        <v>30.576235418254299</v>
      </c>
      <c r="Z56" s="65">
        <v>31.116128638555001</v>
      </c>
      <c r="AA56" s="65">
        <v>31.4839094159714</v>
      </c>
      <c r="AB56" s="65">
        <v>30.9423788325287</v>
      </c>
      <c r="AC56" s="65">
        <v>31.076118752723001</v>
      </c>
      <c r="AD56" s="65">
        <v>30.884697130711999</v>
      </c>
      <c r="AE56" s="65">
        <v>31.605049594229001</v>
      </c>
      <c r="AF56" s="65">
        <v>31.720175735045601</v>
      </c>
      <c r="AG56" s="65">
        <v>32.195257631597201</v>
      </c>
      <c r="AH56" s="65">
        <v>33.232190883387403</v>
      </c>
      <c r="AI56" s="65">
        <v>33.285179591568699</v>
      </c>
      <c r="AJ56" s="65">
        <v>32.417768735164501</v>
      </c>
      <c r="AK56" s="65">
        <v>32.443681046442499</v>
      </c>
      <c r="AL56" s="65">
        <v>33.141470180305099</v>
      </c>
      <c r="AM56" s="65">
        <v>32.397495455463499</v>
      </c>
      <c r="AN56" s="65">
        <v>32.186887083216597</v>
      </c>
      <c r="AO56" s="65">
        <v>31.273635872501298</v>
      </c>
      <c r="AP56" s="65">
        <v>31.958974358974402</v>
      </c>
      <c r="AQ56" s="65">
        <v>32.545153729491197</v>
      </c>
      <c r="AR56" s="148">
        <v>32.4350671958777</v>
      </c>
      <c r="AS56" s="65">
        <v>32.985386221294398</v>
      </c>
      <c r="AT56" s="65">
        <v>33.162297040837799</v>
      </c>
    </row>
    <row r="57" spans="1:47" ht="15" customHeight="1" x14ac:dyDescent="0.35">
      <c r="A57" s="61" t="s">
        <v>169</v>
      </c>
      <c r="B57" s="24">
        <v>31.857171000639699</v>
      </c>
      <c r="C57" s="24">
        <v>32.153779188918897</v>
      </c>
      <c r="D57" s="24">
        <v>31.4071539921657</v>
      </c>
      <c r="E57" s="24">
        <v>31.483650989330901</v>
      </c>
      <c r="F57" s="24">
        <v>31.474264313933102</v>
      </c>
      <c r="G57" s="24">
        <v>31.844839904632401</v>
      </c>
      <c r="H57" s="24">
        <v>31.309624615295299</v>
      </c>
      <c r="I57" s="24">
        <v>31.4815359742738</v>
      </c>
      <c r="J57" s="24">
        <v>32.048534359887597</v>
      </c>
      <c r="K57" s="24">
        <v>31.765582558220601</v>
      </c>
      <c r="L57" s="24">
        <v>31.602974395255</v>
      </c>
      <c r="M57" s="24">
        <v>32.179651037859898</v>
      </c>
      <c r="N57" s="24">
        <v>31.1933360044229</v>
      </c>
      <c r="O57" s="24">
        <v>31.680708015853</v>
      </c>
      <c r="P57" s="24">
        <v>31.304013378796402</v>
      </c>
      <c r="Q57" s="24">
        <v>31.051831891712101</v>
      </c>
      <c r="R57" s="24">
        <v>30.656637778811199</v>
      </c>
      <c r="S57" s="24">
        <v>30.495663102172401</v>
      </c>
      <c r="T57" s="24">
        <v>30.845070342623799</v>
      </c>
      <c r="U57" s="24">
        <v>30.768028859743598</v>
      </c>
      <c r="V57" s="24">
        <v>31.067283549267898</v>
      </c>
      <c r="W57" s="24">
        <v>31.295792424810799</v>
      </c>
      <c r="X57" s="24">
        <v>31.2862858825894</v>
      </c>
      <c r="Y57" s="24">
        <v>31.136758181981602</v>
      </c>
      <c r="Z57" s="24">
        <v>31.170720805717</v>
      </c>
      <c r="AA57" s="24">
        <v>31.379137556314198</v>
      </c>
      <c r="AB57" s="24">
        <v>30.396926983446701</v>
      </c>
      <c r="AC57" s="24">
        <v>30.112026583375201</v>
      </c>
      <c r="AD57" s="24">
        <v>29.980308937446399</v>
      </c>
      <c r="AE57" s="24">
        <v>30.3689069657493</v>
      </c>
      <c r="AF57" s="24">
        <v>30.6728285678414</v>
      </c>
      <c r="AG57" s="24">
        <v>30.620954935396501</v>
      </c>
      <c r="AH57" s="24">
        <v>31.097846258497999</v>
      </c>
      <c r="AI57" s="24">
        <v>31.366094783807</v>
      </c>
      <c r="AJ57" s="24">
        <v>30.413602236732</v>
      </c>
      <c r="AK57" s="24">
        <v>30.314013941599399</v>
      </c>
      <c r="AL57" s="24">
        <v>30.248827695276699</v>
      </c>
      <c r="AM57" s="24">
        <v>29.778667457975502</v>
      </c>
      <c r="AN57" s="24">
        <v>29.601844808761999</v>
      </c>
      <c r="AO57" s="24">
        <v>28.776679622242</v>
      </c>
      <c r="AP57" s="24">
        <v>29.079785970854701</v>
      </c>
      <c r="AQ57" s="24">
        <v>29.663673830928701</v>
      </c>
      <c r="AR57" s="127">
        <v>29.2056960217582</v>
      </c>
      <c r="AS57" s="24">
        <v>29.4755275469659</v>
      </c>
      <c r="AT57" s="24">
        <v>29.3987444210508</v>
      </c>
    </row>
    <row r="58" spans="1:47" ht="15" customHeight="1" x14ac:dyDescent="0.25">
      <c r="A58" s="33" t="s">
        <v>171</v>
      </c>
      <c r="B58" s="50">
        <v>27.8622132290648</v>
      </c>
      <c r="C58" s="50">
        <v>28.147487216216199</v>
      </c>
      <c r="D58" s="50">
        <v>27.8028165587716</v>
      </c>
      <c r="E58" s="50">
        <v>27.854786220289</v>
      </c>
      <c r="F58" s="50">
        <v>27.875339759414199</v>
      </c>
      <c r="G58" s="50">
        <v>27.9660349350446</v>
      </c>
      <c r="H58" s="50">
        <v>27.880602913082502</v>
      </c>
      <c r="I58" s="50">
        <v>27.872118082843802</v>
      </c>
      <c r="J58" s="50">
        <v>28.004828779366701</v>
      </c>
      <c r="K58" s="50">
        <v>28.3293707669173</v>
      </c>
      <c r="L58" s="50">
        <v>28.8752335781314</v>
      </c>
      <c r="M58" s="50">
        <v>29.0701636587746</v>
      </c>
      <c r="N58" s="50">
        <v>29.646543988764002</v>
      </c>
      <c r="O58" s="50">
        <v>30.1195006655744</v>
      </c>
      <c r="P58" s="50">
        <v>30.864121194522902</v>
      </c>
      <c r="Q58" s="50">
        <v>30.500961793931701</v>
      </c>
      <c r="R58" s="50">
        <v>30.372584767308599</v>
      </c>
      <c r="S58" s="50">
        <v>30.668124628759699</v>
      </c>
      <c r="T58" s="50">
        <v>30.669170680038299</v>
      </c>
      <c r="U58" s="50">
        <v>30.641407253561301</v>
      </c>
      <c r="V58" s="50">
        <v>30.991192603890902</v>
      </c>
      <c r="W58" s="50">
        <v>31.457297349521198</v>
      </c>
      <c r="X58" s="50">
        <v>31.762789942562399</v>
      </c>
      <c r="Y58" s="50">
        <v>32.005608506272701</v>
      </c>
      <c r="Z58" s="50">
        <v>32.511539102838</v>
      </c>
      <c r="AA58" s="50">
        <v>32.670903129657198</v>
      </c>
      <c r="AB58" s="50">
        <v>33.111583119081999</v>
      </c>
      <c r="AC58" s="50">
        <v>33.530223439347701</v>
      </c>
      <c r="AD58" s="50">
        <v>33.470519463265603</v>
      </c>
      <c r="AE58" s="50">
        <v>33.802273898479797</v>
      </c>
      <c r="AF58" s="50">
        <v>33.6134784372043</v>
      </c>
      <c r="AG58" s="50">
        <v>34.140433966200703</v>
      </c>
      <c r="AH58" s="50">
        <v>34.700475894889301</v>
      </c>
      <c r="AI58" s="50">
        <v>34.485216077761699</v>
      </c>
      <c r="AJ58" s="50">
        <v>34.570297768432503</v>
      </c>
      <c r="AK58" s="50">
        <v>34.6957983748431</v>
      </c>
      <c r="AL58" s="50">
        <v>35.458773755028403</v>
      </c>
      <c r="AM58" s="50">
        <v>35.184959267487997</v>
      </c>
      <c r="AN58" s="50">
        <v>35.151173544454601</v>
      </c>
      <c r="AO58" s="50">
        <v>35.063087520259302</v>
      </c>
      <c r="AP58" s="50">
        <v>35.445319658119701</v>
      </c>
      <c r="AQ58" s="50">
        <v>35.447611168562602</v>
      </c>
      <c r="AR58" s="137">
        <v>35.795502444119499</v>
      </c>
      <c r="AS58" s="50">
        <v>36.075989944328498</v>
      </c>
      <c r="AT58" s="50">
        <v>36.329683889786999</v>
      </c>
      <c r="AU58" s="10"/>
    </row>
    <row r="59" spans="1:47" ht="15" customHeight="1" x14ac:dyDescent="0.25">
      <c r="A59" s="33" t="s">
        <v>153</v>
      </c>
      <c r="B59" s="57">
        <v>3.3148</v>
      </c>
      <c r="C59" s="57">
        <v>3.3326836873903698</v>
      </c>
      <c r="D59" s="57">
        <v>3.2170682730923699</v>
      </c>
      <c r="E59" s="57">
        <v>3.1841392649903302</v>
      </c>
      <c r="F59" s="57">
        <v>3.2105057605936298</v>
      </c>
      <c r="G59" s="57">
        <v>3.2211796246648801</v>
      </c>
      <c r="H59" s="57">
        <v>3.2225966303270601</v>
      </c>
      <c r="I59" s="57">
        <v>3.2752362948960299</v>
      </c>
      <c r="J59" s="57">
        <v>3.2378298030471901</v>
      </c>
      <c r="K59" s="57">
        <v>3.3062636562272401</v>
      </c>
      <c r="L59" s="57">
        <v>3.38278823314453</v>
      </c>
      <c r="M59" s="57">
        <v>3.3731423455684899</v>
      </c>
      <c r="N59" s="57">
        <v>3.4389450867051998</v>
      </c>
      <c r="O59" s="57">
        <v>3.3458844133099799</v>
      </c>
      <c r="P59" s="57">
        <v>3.3185745140388798</v>
      </c>
      <c r="Q59" s="57">
        <v>3.2185151237396901</v>
      </c>
      <c r="R59" s="57">
        <v>3.24822695035461</v>
      </c>
      <c r="S59" s="57">
        <v>3.3311933534743199</v>
      </c>
      <c r="T59" s="57">
        <v>3.31062670299728</v>
      </c>
      <c r="U59" s="57">
        <v>3.36783879889372</v>
      </c>
      <c r="V59" s="57">
        <v>3.42622950819672</v>
      </c>
      <c r="W59" s="57">
        <v>3.4726208459214498</v>
      </c>
      <c r="X59" s="57">
        <v>3.5024033839646198</v>
      </c>
      <c r="Y59" s="57">
        <v>3.4892638036809802</v>
      </c>
      <c r="Z59" s="57">
        <v>3.5326534614630298</v>
      </c>
      <c r="AA59" s="57">
        <v>3.5250804467158798</v>
      </c>
      <c r="AB59" s="57">
        <v>3.6162107396149898</v>
      </c>
      <c r="AC59" s="57">
        <v>3.5726016422992202</v>
      </c>
      <c r="AD59" s="57">
        <v>3.8307526881720402</v>
      </c>
      <c r="AE59" s="57">
        <v>3.7360912981455101</v>
      </c>
      <c r="AF59" s="57">
        <v>3.9115704240358</v>
      </c>
      <c r="AG59" s="57">
        <v>3.8926565874730001</v>
      </c>
      <c r="AH59" s="57">
        <v>3.9454243619008098</v>
      </c>
      <c r="AI59" s="57">
        <v>3.92503452357467</v>
      </c>
      <c r="AJ59" s="57">
        <v>3.9615062761506299</v>
      </c>
      <c r="AK59" s="57">
        <v>3.9873752799837101</v>
      </c>
      <c r="AL59" s="57">
        <v>4.0991839296924004</v>
      </c>
      <c r="AM59" s="57">
        <v>4.0434330839567796</v>
      </c>
      <c r="AN59" s="57">
        <v>4.1386289445048998</v>
      </c>
      <c r="AO59" s="57">
        <v>4.1176851651910997</v>
      </c>
      <c r="AP59" s="57">
        <v>4.0939238339751798</v>
      </c>
      <c r="AQ59" s="57">
        <v>4.0885405634399499</v>
      </c>
      <c r="AR59" s="144">
        <v>4.2700729927007304</v>
      </c>
      <c r="AS59" s="57">
        <v>4.3561181434599199</v>
      </c>
      <c r="AT59" s="57">
        <v>4.42263671047054</v>
      </c>
    </row>
    <row r="60" spans="1:47" ht="15" customHeight="1" x14ac:dyDescent="0.25">
      <c r="A60" s="33" t="s">
        <v>154</v>
      </c>
      <c r="B60" s="59">
        <v>16574</v>
      </c>
      <c r="C60" s="59">
        <v>17100</v>
      </c>
      <c r="D60" s="59">
        <v>16021</v>
      </c>
      <c r="E60" s="59">
        <v>16462</v>
      </c>
      <c r="F60" s="59">
        <v>16441</v>
      </c>
      <c r="G60" s="59">
        <v>16821</v>
      </c>
      <c r="H60" s="59">
        <v>16258</v>
      </c>
      <c r="I60" s="59">
        <v>17326</v>
      </c>
      <c r="J60" s="59">
        <v>17426</v>
      </c>
      <c r="K60" s="59">
        <v>18158</v>
      </c>
      <c r="L60" s="59">
        <v>18514</v>
      </c>
      <c r="M60" s="59">
        <v>18839</v>
      </c>
      <c r="N60" s="59">
        <v>19038</v>
      </c>
      <c r="O60" s="59">
        <v>19105</v>
      </c>
      <c r="P60" s="59">
        <v>18438</v>
      </c>
      <c r="Q60" s="59">
        <v>17557</v>
      </c>
      <c r="R60" s="59">
        <v>16946</v>
      </c>
      <c r="S60" s="59">
        <v>17642</v>
      </c>
      <c r="T60" s="59">
        <v>17010</v>
      </c>
      <c r="U60" s="59">
        <v>17048</v>
      </c>
      <c r="V60" s="59">
        <v>17556</v>
      </c>
      <c r="W60" s="59">
        <v>18391</v>
      </c>
      <c r="X60" s="59">
        <v>18216</v>
      </c>
      <c r="Y60" s="59">
        <v>18200</v>
      </c>
      <c r="Z60" s="59">
        <v>18013</v>
      </c>
      <c r="AA60" s="59">
        <v>18623</v>
      </c>
      <c r="AB60" s="59">
        <v>17846</v>
      </c>
      <c r="AC60" s="59">
        <v>17838</v>
      </c>
      <c r="AD60" s="59">
        <v>17813</v>
      </c>
      <c r="AE60" s="59">
        <v>18333</v>
      </c>
      <c r="AF60" s="59">
        <v>18357</v>
      </c>
      <c r="AG60" s="59">
        <v>18023</v>
      </c>
      <c r="AH60" s="59">
        <v>19013</v>
      </c>
      <c r="AI60" s="59">
        <v>19896</v>
      </c>
      <c r="AJ60" s="59">
        <v>18936</v>
      </c>
      <c r="AK60" s="59">
        <v>19582</v>
      </c>
      <c r="AL60" s="59">
        <v>19590</v>
      </c>
      <c r="AM60" s="59">
        <v>19457</v>
      </c>
      <c r="AN60" s="59">
        <v>19017</v>
      </c>
      <c r="AO60" s="59">
        <v>19069</v>
      </c>
      <c r="AP60" s="59">
        <v>19135</v>
      </c>
      <c r="AQ60" s="59">
        <v>19302</v>
      </c>
      <c r="AR60" s="139">
        <v>19890</v>
      </c>
      <c r="AS60" s="59">
        <v>20648</v>
      </c>
      <c r="AT60" s="59">
        <v>20866</v>
      </c>
    </row>
    <row r="61" spans="1:47" ht="15" customHeight="1" x14ac:dyDescent="0.25">
      <c r="A61" s="33" t="s">
        <v>155</v>
      </c>
      <c r="B61" s="59">
        <v>5000</v>
      </c>
      <c r="C61" s="59">
        <v>5131</v>
      </c>
      <c r="D61" s="59">
        <v>4980</v>
      </c>
      <c r="E61" s="59">
        <v>5170</v>
      </c>
      <c r="F61" s="59">
        <v>5121</v>
      </c>
      <c r="G61" s="59">
        <v>5222</v>
      </c>
      <c r="H61" s="59">
        <v>5045</v>
      </c>
      <c r="I61" s="59">
        <v>5290</v>
      </c>
      <c r="J61" s="59">
        <v>5382</v>
      </c>
      <c r="K61" s="59">
        <v>5492</v>
      </c>
      <c r="L61" s="59">
        <v>5473</v>
      </c>
      <c r="M61" s="59">
        <v>5585</v>
      </c>
      <c r="N61" s="59">
        <v>5536</v>
      </c>
      <c r="O61" s="59">
        <v>5710</v>
      </c>
      <c r="P61" s="59">
        <v>5556</v>
      </c>
      <c r="Q61" s="59">
        <v>5455</v>
      </c>
      <c r="R61" s="59">
        <v>5217</v>
      </c>
      <c r="S61" s="59">
        <v>5296</v>
      </c>
      <c r="T61" s="59">
        <v>5138</v>
      </c>
      <c r="U61" s="59">
        <v>5062</v>
      </c>
      <c r="V61" s="59">
        <v>5124</v>
      </c>
      <c r="W61" s="59">
        <v>5296</v>
      </c>
      <c r="X61" s="59">
        <v>5201</v>
      </c>
      <c r="Y61" s="59">
        <v>5216</v>
      </c>
      <c r="Z61" s="59">
        <v>5099</v>
      </c>
      <c r="AA61" s="59">
        <v>5283</v>
      </c>
      <c r="AB61" s="59">
        <v>4935</v>
      </c>
      <c r="AC61" s="59">
        <v>4993</v>
      </c>
      <c r="AD61" s="59">
        <v>4650</v>
      </c>
      <c r="AE61" s="59">
        <v>4907</v>
      </c>
      <c r="AF61" s="59">
        <v>4693</v>
      </c>
      <c r="AG61" s="59">
        <v>4630</v>
      </c>
      <c r="AH61" s="59">
        <v>4819</v>
      </c>
      <c r="AI61" s="59">
        <v>5069</v>
      </c>
      <c r="AJ61" s="59">
        <v>4780</v>
      </c>
      <c r="AK61" s="59">
        <v>4911</v>
      </c>
      <c r="AL61" s="59">
        <v>4779</v>
      </c>
      <c r="AM61" s="59">
        <v>4812</v>
      </c>
      <c r="AN61" s="59">
        <v>4595</v>
      </c>
      <c r="AO61" s="59">
        <v>4631</v>
      </c>
      <c r="AP61" s="59">
        <v>4674</v>
      </c>
      <c r="AQ61" s="59">
        <v>4721</v>
      </c>
      <c r="AR61" s="139">
        <v>4658</v>
      </c>
      <c r="AS61" s="59">
        <v>4740</v>
      </c>
      <c r="AT61" s="59">
        <v>4718</v>
      </c>
    </row>
    <row r="62" spans="1:47" ht="15" customHeight="1" x14ac:dyDescent="0.25">
      <c r="A62" s="33" t="s">
        <v>1</v>
      </c>
      <c r="B62" s="59">
        <v>18414</v>
      </c>
      <c r="C62" s="59">
        <v>18500</v>
      </c>
      <c r="D62" s="59">
        <v>18691</v>
      </c>
      <c r="E62" s="59">
        <v>19311</v>
      </c>
      <c r="F62" s="59">
        <v>19120</v>
      </c>
      <c r="G62" s="59">
        <v>19167</v>
      </c>
      <c r="H62" s="59">
        <v>18949</v>
      </c>
      <c r="I62" s="59">
        <v>19748</v>
      </c>
      <c r="J62" s="59">
        <v>19580</v>
      </c>
      <c r="K62" s="59">
        <v>19950</v>
      </c>
      <c r="L62" s="59">
        <v>19608</v>
      </c>
      <c r="M62" s="59">
        <v>19471</v>
      </c>
      <c r="N62" s="59">
        <v>19580</v>
      </c>
      <c r="O62" s="59">
        <v>19532</v>
      </c>
      <c r="P62" s="59">
        <v>18769</v>
      </c>
      <c r="Q62" s="59">
        <v>18819</v>
      </c>
      <c r="R62" s="59">
        <v>18329</v>
      </c>
      <c r="S62" s="59">
        <v>18519</v>
      </c>
      <c r="T62" s="59">
        <v>17749</v>
      </c>
      <c r="U62" s="59">
        <v>17550</v>
      </c>
      <c r="V62" s="59">
        <v>17374</v>
      </c>
      <c r="W62" s="59">
        <v>17544</v>
      </c>
      <c r="X62" s="59">
        <v>17062</v>
      </c>
      <c r="Y62" s="59">
        <v>17059</v>
      </c>
      <c r="Z62" s="59">
        <v>16387</v>
      </c>
      <c r="AA62" s="59">
        <v>16780</v>
      </c>
      <c r="AB62" s="59">
        <v>15949</v>
      </c>
      <c r="AC62" s="59">
        <v>16067</v>
      </c>
      <c r="AD62" s="59">
        <v>15056</v>
      </c>
      <c r="AE62" s="59">
        <v>15526</v>
      </c>
      <c r="AF62" s="59">
        <v>14795</v>
      </c>
      <c r="AG62" s="59">
        <v>14381</v>
      </c>
      <c r="AH62" s="59">
        <v>14501</v>
      </c>
      <c r="AI62" s="59">
        <v>15229</v>
      </c>
      <c r="AJ62" s="59">
        <v>14745</v>
      </c>
      <c r="AK62" s="59">
        <v>15137</v>
      </c>
      <c r="AL62" s="59">
        <v>14420</v>
      </c>
      <c r="AM62" s="59">
        <v>14853</v>
      </c>
      <c r="AN62" s="59">
        <v>14276</v>
      </c>
      <c r="AO62" s="59">
        <v>14808</v>
      </c>
      <c r="AP62" s="59">
        <v>14625</v>
      </c>
      <c r="AQ62" s="59">
        <v>14506</v>
      </c>
      <c r="AR62" s="139">
        <v>14361</v>
      </c>
      <c r="AS62" s="59">
        <v>14370</v>
      </c>
      <c r="AT62" s="59">
        <v>14227</v>
      </c>
    </row>
    <row r="63" spans="1:47" ht="15" customHeight="1" x14ac:dyDescent="0.25">
      <c r="A63" s="3"/>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139"/>
      <c r="AS63" s="59"/>
      <c r="AT63" s="59"/>
    </row>
    <row r="64" spans="1:47" ht="15" customHeight="1" x14ac:dyDescent="0.25">
      <c r="A64" s="63" t="s">
        <v>20</v>
      </c>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139"/>
      <c r="AS64" s="59"/>
      <c r="AT64" s="59"/>
    </row>
    <row r="65" spans="1:47" ht="15" customHeight="1" x14ac:dyDescent="0.25">
      <c r="A65" s="33" t="s">
        <v>152</v>
      </c>
      <c r="B65" s="65">
        <v>22.779865870734799</v>
      </c>
      <c r="C65" s="65">
        <v>22.983696436300701</v>
      </c>
      <c r="D65" s="65">
        <v>22.819850831899</v>
      </c>
      <c r="E65" s="65">
        <v>23.274390660203501</v>
      </c>
      <c r="F65" s="65">
        <v>23.1232464244166</v>
      </c>
      <c r="G65" s="65">
        <v>23.005265289590898</v>
      </c>
      <c r="H65" s="65">
        <v>23.798688261276901</v>
      </c>
      <c r="I65" s="65">
        <v>23.696743467627801</v>
      </c>
      <c r="J65" s="65">
        <v>23.261929194458698</v>
      </c>
      <c r="K65" s="65">
        <v>24.310159752478398</v>
      </c>
      <c r="L65" s="65">
        <v>24.761121306081101</v>
      </c>
      <c r="M65" s="65">
        <v>24.5466777727943</v>
      </c>
      <c r="N65" s="65">
        <v>24.9779901899132</v>
      </c>
      <c r="O65" s="65">
        <v>25.603410444486201</v>
      </c>
      <c r="P65" s="65">
        <v>25.741383916644399</v>
      </c>
      <c r="Q65" s="65">
        <v>25.167719663909299</v>
      </c>
      <c r="R65" s="65">
        <v>25.041448371908</v>
      </c>
      <c r="S65" s="65">
        <v>25.0442884325176</v>
      </c>
      <c r="T65" s="65">
        <v>24.667162262620799</v>
      </c>
      <c r="U65" s="65">
        <v>24.865275666712702</v>
      </c>
      <c r="V65" s="65">
        <v>25.197925197925201</v>
      </c>
      <c r="W65" s="65">
        <v>25.627538451294999</v>
      </c>
      <c r="X65" s="65">
        <v>26.240497581202501</v>
      </c>
      <c r="Y65" s="65">
        <v>26.455895435571101</v>
      </c>
      <c r="Z65" s="65">
        <v>27.1443624868282</v>
      </c>
      <c r="AA65" s="65">
        <v>27.0691068014204</v>
      </c>
      <c r="AB65" s="65">
        <v>27.283844051215599</v>
      </c>
      <c r="AC65" s="65">
        <v>26.782011868163298</v>
      </c>
      <c r="AD65" s="65">
        <v>27.0979416421624</v>
      </c>
      <c r="AE65" s="65">
        <v>26.989293981481499</v>
      </c>
      <c r="AF65" s="65">
        <v>27.701590784421299</v>
      </c>
      <c r="AG65" s="65">
        <v>28.441319805065099</v>
      </c>
      <c r="AH65" s="65">
        <v>28.7785342410893</v>
      </c>
      <c r="AI65" s="65">
        <v>28.743572031621799</v>
      </c>
      <c r="AJ65" s="65">
        <v>28.8281811646298</v>
      </c>
      <c r="AK65" s="65">
        <v>29.251594834292799</v>
      </c>
      <c r="AL65" s="65">
        <v>28.8380052151239</v>
      </c>
      <c r="AM65" s="65">
        <v>28.850273744346602</v>
      </c>
      <c r="AN65" s="65">
        <v>28.321071340001701</v>
      </c>
      <c r="AO65" s="65">
        <v>27.069369973190302</v>
      </c>
      <c r="AP65" s="65">
        <v>29.1270527225583</v>
      </c>
      <c r="AQ65" s="65">
        <v>28.134769017019799</v>
      </c>
      <c r="AR65" s="148">
        <v>29.593193299654299</v>
      </c>
      <c r="AS65" s="65">
        <v>29.452548172159201</v>
      </c>
      <c r="AT65" s="65">
        <v>28.609356403918301</v>
      </c>
    </row>
    <row r="66" spans="1:47" ht="15" customHeight="1" x14ac:dyDescent="0.35">
      <c r="A66" s="61" t="s">
        <v>169</v>
      </c>
      <c r="B66" s="24">
        <v>27.184039947817102</v>
      </c>
      <c r="C66" s="24">
        <v>27.070862391151302</v>
      </c>
      <c r="D66" s="24">
        <v>27.011885611422802</v>
      </c>
      <c r="E66" s="24">
        <v>27.628004634231601</v>
      </c>
      <c r="F66" s="24">
        <v>27.496926497270199</v>
      </c>
      <c r="G66" s="24">
        <v>27.148476792870301</v>
      </c>
      <c r="H66" s="24">
        <v>27.9394175286936</v>
      </c>
      <c r="I66" s="24">
        <v>27.505936996515601</v>
      </c>
      <c r="J66" s="24">
        <v>27.320425753222199</v>
      </c>
      <c r="K66" s="24">
        <v>28.010341190369999</v>
      </c>
      <c r="L66" s="24">
        <v>27.943819867044901</v>
      </c>
      <c r="M66" s="24">
        <v>27.388462882603299</v>
      </c>
      <c r="N66" s="24">
        <v>27.4909325584794</v>
      </c>
      <c r="O66" s="24">
        <v>27.5524647848078</v>
      </c>
      <c r="P66" s="24">
        <v>27.273620694819702</v>
      </c>
      <c r="Q66" s="24">
        <v>26.854942410109398</v>
      </c>
      <c r="R66" s="24">
        <v>26.608426859647899</v>
      </c>
      <c r="S66" s="24">
        <v>26.521659995654499</v>
      </c>
      <c r="T66" s="24">
        <v>26.421013247488698</v>
      </c>
      <c r="U66" s="24">
        <v>26.514421050143699</v>
      </c>
      <c r="V66" s="24">
        <v>26.5800712484603</v>
      </c>
      <c r="W66" s="24">
        <v>26.4623575043898</v>
      </c>
      <c r="X66" s="24">
        <v>27.0525274592882</v>
      </c>
      <c r="Y66" s="24">
        <v>26.916341415493701</v>
      </c>
      <c r="Z66" s="24">
        <v>27.248956951769198</v>
      </c>
      <c r="AA66" s="24">
        <v>26.668461785625102</v>
      </c>
      <c r="AB66" s="24">
        <v>27.114760078405801</v>
      </c>
      <c r="AC66" s="24">
        <v>25.6345431298836</v>
      </c>
      <c r="AD66" s="24">
        <v>26.049975655444001</v>
      </c>
      <c r="AE66" s="24">
        <v>25.9063300835078</v>
      </c>
      <c r="AF66" s="24">
        <v>26.146265390784901</v>
      </c>
      <c r="AG66" s="24">
        <v>26.4110553516071</v>
      </c>
      <c r="AH66" s="24">
        <v>26.678798868062799</v>
      </c>
      <c r="AI66" s="24">
        <v>26.481495596602201</v>
      </c>
      <c r="AJ66" s="24">
        <v>26.2103853284307</v>
      </c>
      <c r="AK66" s="24">
        <v>26.3163351538104</v>
      </c>
      <c r="AL66" s="24">
        <v>26.1051395228031</v>
      </c>
      <c r="AM66" s="24">
        <v>25.7452591172665</v>
      </c>
      <c r="AN66" s="24">
        <v>25.1015566094147</v>
      </c>
      <c r="AO66" s="24">
        <v>24.107776251108199</v>
      </c>
      <c r="AP66" s="24">
        <v>25.383066804053598</v>
      </c>
      <c r="AQ66" s="24">
        <v>24.567644940128499</v>
      </c>
      <c r="AR66" s="127">
        <v>25.562957384960601</v>
      </c>
      <c r="AS66" s="24">
        <v>25.5348348759968</v>
      </c>
      <c r="AT66" s="24">
        <v>24.264874203543901</v>
      </c>
    </row>
    <row r="67" spans="1:47" ht="15" customHeight="1" x14ac:dyDescent="0.25">
      <c r="A67" s="33" t="s">
        <v>171</v>
      </c>
      <c r="B67" s="50">
        <v>23.6566368929177</v>
      </c>
      <c r="C67" s="50">
        <v>23.973645015149302</v>
      </c>
      <c r="D67" s="50">
        <v>23.868776190476201</v>
      </c>
      <c r="E67" s="50">
        <v>23.707196995971898</v>
      </c>
      <c r="F67" s="50">
        <v>23.6871308971464</v>
      </c>
      <c r="G67" s="50">
        <v>23.917599466720699</v>
      </c>
      <c r="H67" s="50">
        <v>23.9200817025833</v>
      </c>
      <c r="I67" s="50">
        <v>24.251617441112099</v>
      </c>
      <c r="J67" s="50">
        <v>24.002314411236501</v>
      </c>
      <c r="K67" s="50">
        <v>24.360629532108401</v>
      </c>
      <c r="L67" s="50">
        <v>24.878112409036302</v>
      </c>
      <c r="M67" s="50">
        <v>25.2190258601909</v>
      </c>
      <c r="N67" s="50">
        <v>25.547868601433802</v>
      </c>
      <c r="O67" s="50">
        <v>26.1117566296784</v>
      </c>
      <c r="P67" s="50">
        <v>26.528574191824699</v>
      </c>
      <c r="Q67" s="50">
        <v>26.373588223799899</v>
      </c>
      <c r="R67" s="50">
        <v>26.4938324822601</v>
      </c>
      <c r="S67" s="50">
        <v>26.5834394068631</v>
      </c>
      <c r="T67" s="50">
        <v>26.306959985132099</v>
      </c>
      <c r="U67" s="50">
        <v>26.411665586569001</v>
      </c>
      <c r="V67" s="50">
        <v>26.6786649194649</v>
      </c>
      <c r="W67" s="50">
        <v>27.225991916905301</v>
      </c>
      <c r="X67" s="50">
        <v>27.248781091914299</v>
      </c>
      <c r="Y67" s="50">
        <v>27.600364990077299</v>
      </c>
      <c r="Z67" s="50">
        <v>27.956216505059</v>
      </c>
      <c r="AA67" s="50">
        <v>28.4614559857953</v>
      </c>
      <c r="AB67" s="50">
        <v>28.229894942809899</v>
      </c>
      <c r="AC67" s="50">
        <v>29.208279708279701</v>
      </c>
      <c r="AD67" s="50">
        <v>29.108776956718401</v>
      </c>
      <c r="AE67" s="50">
        <v>29.143774867973701</v>
      </c>
      <c r="AF67" s="50">
        <v>29.6161363636364</v>
      </c>
      <c r="AG67" s="50">
        <v>30.091075423458001</v>
      </c>
      <c r="AH67" s="50">
        <v>30.1605463430265</v>
      </c>
      <c r="AI67" s="50">
        <v>30.3228874050196</v>
      </c>
      <c r="AJ67" s="50">
        <v>30.678606806199099</v>
      </c>
      <c r="AK67" s="50">
        <v>30.996070650482402</v>
      </c>
      <c r="AL67" s="50">
        <v>30.793676662320699</v>
      </c>
      <c r="AM67" s="50">
        <v>31.165825597080101</v>
      </c>
      <c r="AN67" s="50">
        <v>31.2803257005869</v>
      </c>
      <c r="AO67" s="50">
        <v>31.022404692082102</v>
      </c>
      <c r="AP67" s="50">
        <v>31.8047968885048</v>
      </c>
      <c r="AQ67" s="50">
        <v>31.627935046891299</v>
      </c>
      <c r="AR67" s="137">
        <v>32.091046884693803</v>
      </c>
      <c r="AS67" s="50">
        <v>31.978524266162399</v>
      </c>
      <c r="AT67" s="50">
        <v>32.405293170374399</v>
      </c>
      <c r="AU67" s="10"/>
    </row>
    <row r="68" spans="1:47" ht="15" customHeight="1" x14ac:dyDescent="0.25">
      <c r="A68" s="33" t="s">
        <v>153</v>
      </c>
      <c r="B68" s="57">
        <v>3.32157877709479</v>
      </c>
      <c r="C68" s="57">
        <v>3.1873822975517898</v>
      </c>
      <c r="D68" s="57">
        <v>3.2592708988057799</v>
      </c>
      <c r="E68" s="57">
        <v>3.1578175418011099</v>
      </c>
      <c r="F68" s="57">
        <v>3.22195915951465</v>
      </c>
      <c r="G68" s="57">
        <v>3.25381455399061</v>
      </c>
      <c r="H68" s="57">
        <v>3.1974128233970802</v>
      </c>
      <c r="I68" s="57">
        <v>3.2360130363932602</v>
      </c>
      <c r="J68" s="57">
        <v>3.2928039702233201</v>
      </c>
      <c r="K68" s="57">
        <v>3.2654545454545501</v>
      </c>
      <c r="L68" s="57">
        <v>3.3462816253513901</v>
      </c>
      <c r="M68" s="57">
        <v>3.4528843643957199</v>
      </c>
      <c r="N68" s="57">
        <v>3.3471802618328299</v>
      </c>
      <c r="O68" s="57">
        <v>3.2573457394711101</v>
      </c>
      <c r="P68" s="57">
        <v>3.2656979761286999</v>
      </c>
      <c r="Q68" s="57">
        <v>3.2564699792960701</v>
      </c>
      <c r="R68" s="57">
        <v>3.2245762711864399</v>
      </c>
      <c r="S68" s="57">
        <v>3.1878438564317499</v>
      </c>
      <c r="T68" s="57">
        <v>3.2273972602739698</v>
      </c>
      <c r="U68" s="57">
        <v>3.2445123645457099</v>
      </c>
      <c r="V68" s="57">
        <v>3.31283856988082</v>
      </c>
      <c r="W68" s="57">
        <v>3.31254871395168</v>
      </c>
      <c r="X68" s="57">
        <v>3.3850408217013399</v>
      </c>
      <c r="Y68" s="57">
        <v>3.4324883600620799</v>
      </c>
      <c r="Z68" s="57">
        <v>3.5147515527950302</v>
      </c>
      <c r="AA68" s="57">
        <v>3.55070635721493</v>
      </c>
      <c r="AB68" s="57">
        <v>3.5130503559188</v>
      </c>
      <c r="AC68" s="57">
        <v>3.4938601174586199</v>
      </c>
      <c r="AD68" s="57">
        <v>3.5422927100723398</v>
      </c>
      <c r="AE68" s="57">
        <v>3.5802733851514299</v>
      </c>
      <c r="AF68" s="57">
        <v>3.6226308345120199</v>
      </c>
      <c r="AG68" s="57">
        <v>3.7160112359550599</v>
      </c>
      <c r="AH68" s="57">
        <v>3.6980239354300002</v>
      </c>
      <c r="AI68" s="57">
        <v>3.7652870493992001</v>
      </c>
      <c r="AJ68" s="57">
        <v>3.8243280687171</v>
      </c>
      <c r="AK68" s="57">
        <v>3.8444148936170199</v>
      </c>
      <c r="AL68" s="57">
        <v>3.8095507205425299</v>
      </c>
      <c r="AM68" s="57">
        <v>3.7860286028602901</v>
      </c>
      <c r="AN68" s="57">
        <v>3.8204903677758302</v>
      </c>
      <c r="AO68" s="57">
        <v>3.8765088207985099</v>
      </c>
      <c r="AP68" s="57">
        <v>3.7700296735904999</v>
      </c>
      <c r="AQ68" s="57">
        <v>3.8922839506172799</v>
      </c>
      <c r="AR68" s="144">
        <v>3.9583707696915198</v>
      </c>
      <c r="AS68" s="57">
        <v>3.9373280342402901</v>
      </c>
      <c r="AT68" s="57">
        <v>4.1494400000000002</v>
      </c>
    </row>
    <row r="69" spans="1:47" ht="15" customHeight="1" x14ac:dyDescent="0.25">
      <c r="A69" s="33" t="s">
        <v>154</v>
      </c>
      <c r="B69" s="59">
        <v>10267</v>
      </c>
      <c r="C69" s="59">
        <v>10155</v>
      </c>
      <c r="D69" s="59">
        <v>10371</v>
      </c>
      <c r="E69" s="59">
        <v>10765</v>
      </c>
      <c r="F69" s="59">
        <v>10887</v>
      </c>
      <c r="G69" s="59">
        <v>11089</v>
      </c>
      <c r="H69" s="59">
        <v>11370</v>
      </c>
      <c r="I69" s="59">
        <v>11915</v>
      </c>
      <c r="J69" s="59">
        <v>11943</v>
      </c>
      <c r="K69" s="59">
        <v>12572</v>
      </c>
      <c r="L69" s="59">
        <v>13094</v>
      </c>
      <c r="M69" s="59">
        <v>13228</v>
      </c>
      <c r="N69" s="59">
        <v>13295</v>
      </c>
      <c r="O69" s="59">
        <v>13303</v>
      </c>
      <c r="P69" s="59">
        <v>12586</v>
      </c>
      <c r="Q69" s="59">
        <v>12583</v>
      </c>
      <c r="R69" s="59">
        <v>12176</v>
      </c>
      <c r="S69" s="59">
        <v>12168</v>
      </c>
      <c r="T69" s="59">
        <v>11780</v>
      </c>
      <c r="U69" s="59">
        <v>11677</v>
      </c>
      <c r="V69" s="59">
        <v>12231</v>
      </c>
      <c r="W69" s="59">
        <v>12750</v>
      </c>
      <c r="X69" s="59">
        <v>12853</v>
      </c>
      <c r="Y69" s="59">
        <v>13270</v>
      </c>
      <c r="Z69" s="59">
        <v>13581</v>
      </c>
      <c r="AA69" s="59">
        <v>14075</v>
      </c>
      <c r="AB69" s="59">
        <v>13325</v>
      </c>
      <c r="AC69" s="59">
        <v>13088</v>
      </c>
      <c r="AD69" s="59">
        <v>12731</v>
      </c>
      <c r="AE69" s="59">
        <v>13358</v>
      </c>
      <c r="AF69" s="59">
        <v>12806</v>
      </c>
      <c r="AG69" s="59">
        <v>13229</v>
      </c>
      <c r="AH69" s="59">
        <v>13287</v>
      </c>
      <c r="AI69" s="59">
        <v>14101</v>
      </c>
      <c r="AJ69" s="59">
        <v>13802</v>
      </c>
      <c r="AK69" s="59">
        <v>14455</v>
      </c>
      <c r="AL69" s="59">
        <v>13482</v>
      </c>
      <c r="AM69" s="59">
        <v>13766</v>
      </c>
      <c r="AN69" s="59">
        <v>13089</v>
      </c>
      <c r="AO69" s="59">
        <v>12525</v>
      </c>
      <c r="AP69" s="59">
        <v>12705</v>
      </c>
      <c r="AQ69" s="59">
        <v>12611</v>
      </c>
      <c r="AR69" s="139">
        <v>13217</v>
      </c>
      <c r="AS69" s="59">
        <v>12879</v>
      </c>
      <c r="AT69" s="59">
        <v>12967</v>
      </c>
    </row>
    <row r="70" spans="1:47" ht="15" customHeight="1" x14ac:dyDescent="0.25">
      <c r="A70" s="33" t="s">
        <v>155</v>
      </c>
      <c r="B70" s="59">
        <v>3091</v>
      </c>
      <c r="C70" s="59">
        <v>3186</v>
      </c>
      <c r="D70" s="59">
        <v>3182</v>
      </c>
      <c r="E70" s="59">
        <v>3409</v>
      </c>
      <c r="F70" s="59">
        <v>3379</v>
      </c>
      <c r="G70" s="59">
        <v>3408</v>
      </c>
      <c r="H70" s="59">
        <v>3556</v>
      </c>
      <c r="I70" s="59">
        <v>3682</v>
      </c>
      <c r="J70" s="59">
        <v>3627</v>
      </c>
      <c r="K70" s="59">
        <v>3850</v>
      </c>
      <c r="L70" s="59">
        <v>3913</v>
      </c>
      <c r="M70" s="59">
        <v>3831</v>
      </c>
      <c r="N70" s="59">
        <v>3972</v>
      </c>
      <c r="O70" s="59">
        <v>4084</v>
      </c>
      <c r="P70" s="59">
        <v>3854</v>
      </c>
      <c r="Q70" s="59">
        <v>3864</v>
      </c>
      <c r="R70" s="59">
        <v>3776</v>
      </c>
      <c r="S70" s="59">
        <v>3817</v>
      </c>
      <c r="T70" s="59">
        <v>3650</v>
      </c>
      <c r="U70" s="59">
        <v>3599</v>
      </c>
      <c r="V70" s="59">
        <v>3692</v>
      </c>
      <c r="W70" s="59">
        <v>3849</v>
      </c>
      <c r="X70" s="59">
        <v>3797</v>
      </c>
      <c r="Y70" s="59">
        <v>3866</v>
      </c>
      <c r="Z70" s="59">
        <v>3864</v>
      </c>
      <c r="AA70" s="59">
        <v>3964</v>
      </c>
      <c r="AB70" s="59">
        <v>3793</v>
      </c>
      <c r="AC70" s="59">
        <v>3746</v>
      </c>
      <c r="AD70" s="59">
        <v>3594</v>
      </c>
      <c r="AE70" s="59">
        <v>3731</v>
      </c>
      <c r="AF70" s="59">
        <v>3535</v>
      </c>
      <c r="AG70" s="59">
        <v>3560</v>
      </c>
      <c r="AH70" s="59">
        <v>3593</v>
      </c>
      <c r="AI70" s="59">
        <v>3745</v>
      </c>
      <c r="AJ70" s="59">
        <v>3609</v>
      </c>
      <c r="AK70" s="59">
        <v>3760</v>
      </c>
      <c r="AL70" s="59">
        <v>3539</v>
      </c>
      <c r="AM70" s="59">
        <v>3636</v>
      </c>
      <c r="AN70" s="59">
        <v>3426</v>
      </c>
      <c r="AO70" s="59">
        <v>3231</v>
      </c>
      <c r="AP70" s="59">
        <v>3370</v>
      </c>
      <c r="AQ70" s="59">
        <v>3240</v>
      </c>
      <c r="AR70" s="139">
        <v>3339</v>
      </c>
      <c r="AS70" s="59">
        <v>3271</v>
      </c>
      <c r="AT70" s="59">
        <v>3125</v>
      </c>
    </row>
    <row r="71" spans="1:47" ht="15" customHeight="1" x14ac:dyDescent="0.25">
      <c r="A71" s="33" t="s">
        <v>1</v>
      </c>
      <c r="B71" s="59">
        <v>13569</v>
      </c>
      <c r="C71" s="59">
        <v>13862</v>
      </c>
      <c r="D71" s="59">
        <v>13944</v>
      </c>
      <c r="E71" s="59">
        <v>14647</v>
      </c>
      <c r="F71" s="59">
        <v>14613</v>
      </c>
      <c r="G71" s="59">
        <v>14814</v>
      </c>
      <c r="H71" s="59">
        <v>14942</v>
      </c>
      <c r="I71" s="59">
        <v>15538</v>
      </c>
      <c r="J71" s="59">
        <v>15592</v>
      </c>
      <c r="K71" s="59">
        <v>15837</v>
      </c>
      <c r="L71" s="59">
        <v>15803</v>
      </c>
      <c r="M71" s="59">
        <v>15607</v>
      </c>
      <c r="N71" s="59">
        <v>15902</v>
      </c>
      <c r="O71" s="59">
        <v>15951</v>
      </c>
      <c r="P71" s="59">
        <v>14972</v>
      </c>
      <c r="Q71" s="59">
        <v>15353</v>
      </c>
      <c r="R71" s="59">
        <v>15079</v>
      </c>
      <c r="S71" s="59">
        <v>15241</v>
      </c>
      <c r="T71" s="59">
        <v>14797</v>
      </c>
      <c r="U71" s="59">
        <v>14474</v>
      </c>
      <c r="V71" s="59">
        <v>14652</v>
      </c>
      <c r="W71" s="59">
        <v>15019</v>
      </c>
      <c r="X71" s="59">
        <v>14470</v>
      </c>
      <c r="Y71" s="59">
        <v>14613</v>
      </c>
      <c r="Z71" s="59">
        <v>14235</v>
      </c>
      <c r="AA71" s="59">
        <v>14644</v>
      </c>
      <c r="AB71" s="59">
        <v>13902</v>
      </c>
      <c r="AC71" s="59">
        <v>13987</v>
      </c>
      <c r="AD71" s="59">
        <v>13263</v>
      </c>
      <c r="AE71" s="59">
        <v>13824</v>
      </c>
      <c r="AF71" s="59">
        <v>12761</v>
      </c>
      <c r="AG71" s="59">
        <v>12517</v>
      </c>
      <c r="AH71" s="59">
        <v>12485</v>
      </c>
      <c r="AI71" s="59">
        <v>13029</v>
      </c>
      <c r="AJ71" s="59">
        <v>12519</v>
      </c>
      <c r="AK71" s="59">
        <v>12854</v>
      </c>
      <c r="AL71" s="59">
        <v>12272</v>
      </c>
      <c r="AM71" s="59">
        <v>12603</v>
      </c>
      <c r="AN71" s="59">
        <v>12097</v>
      </c>
      <c r="AO71" s="59">
        <v>11936</v>
      </c>
      <c r="AP71" s="59">
        <v>11570</v>
      </c>
      <c r="AQ71" s="59">
        <v>11516</v>
      </c>
      <c r="AR71" s="139">
        <v>11283</v>
      </c>
      <c r="AS71" s="59">
        <v>11106</v>
      </c>
      <c r="AT71" s="59">
        <v>10923</v>
      </c>
    </row>
    <row r="72" spans="1:47" ht="15" customHeight="1" x14ac:dyDescent="0.25">
      <c r="A72" s="3"/>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139"/>
      <c r="AS72" s="59"/>
      <c r="AT72" s="59"/>
    </row>
    <row r="73" spans="1:47" ht="15" customHeight="1" x14ac:dyDescent="0.25">
      <c r="A73" s="63" t="s">
        <v>21</v>
      </c>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139"/>
      <c r="AS73" s="59"/>
      <c r="AT73" s="59"/>
    </row>
    <row r="74" spans="1:47" ht="15" customHeight="1" x14ac:dyDescent="0.25">
      <c r="A74" s="33" t="s">
        <v>152</v>
      </c>
      <c r="B74" s="65">
        <v>18.3210939478349</v>
      </c>
      <c r="C74" s="65">
        <v>18.639891585561202</v>
      </c>
      <c r="D74" s="65">
        <v>18.789043728976502</v>
      </c>
      <c r="E74" s="65">
        <v>18.150965476887102</v>
      </c>
      <c r="F74" s="65">
        <v>18.655676805200802</v>
      </c>
      <c r="G74" s="65">
        <v>18.977942782266901</v>
      </c>
      <c r="H74" s="65">
        <v>18.9762380635132</v>
      </c>
      <c r="I74" s="65">
        <v>18.428496595075998</v>
      </c>
      <c r="J74" s="65">
        <v>19.302497102518199</v>
      </c>
      <c r="K74" s="65">
        <v>19.862737182075101</v>
      </c>
      <c r="L74" s="65">
        <v>20.836264951251401</v>
      </c>
      <c r="M74" s="65">
        <v>20.367063492063501</v>
      </c>
      <c r="N74" s="65">
        <v>21.592725819344501</v>
      </c>
      <c r="O74" s="65">
        <v>21.4522094607748</v>
      </c>
      <c r="P74" s="65">
        <v>21.296296296296301</v>
      </c>
      <c r="Q74" s="65">
        <v>22.068622575832901</v>
      </c>
      <c r="R74" s="65">
        <v>21.7644772638943</v>
      </c>
      <c r="S74" s="65">
        <v>21.928220917925501</v>
      </c>
      <c r="T74" s="65">
        <v>21.848819497334301</v>
      </c>
      <c r="U74" s="65">
        <v>21.942410932162002</v>
      </c>
      <c r="V74" s="65">
        <v>21.942128494359999</v>
      </c>
      <c r="W74" s="65">
        <v>22.485153037916898</v>
      </c>
      <c r="X74" s="65">
        <v>23.034308484789602</v>
      </c>
      <c r="Y74" s="65">
        <v>22.426786225317201</v>
      </c>
      <c r="Z74" s="65">
        <v>23.077673692427801</v>
      </c>
      <c r="AA74" s="65">
        <v>23.685439432147199</v>
      </c>
      <c r="AB74" s="65">
        <v>23.466092572658798</v>
      </c>
      <c r="AC74" s="65">
        <v>22.742027878556399</v>
      </c>
      <c r="AD74" s="65">
        <v>23.752944791560001</v>
      </c>
      <c r="AE74" s="65">
        <v>23.123850101675199</v>
      </c>
      <c r="AF74" s="65">
        <v>23.903531087819299</v>
      </c>
      <c r="AG74" s="65">
        <v>23.654581138312199</v>
      </c>
      <c r="AH74" s="65">
        <v>24.966880668500998</v>
      </c>
      <c r="AI74" s="65">
        <v>24.918711203074199</v>
      </c>
      <c r="AJ74" s="65">
        <v>24.051150895140701</v>
      </c>
      <c r="AK74" s="65">
        <v>23.451460696717199</v>
      </c>
      <c r="AL74" s="65">
        <v>24.228329809725199</v>
      </c>
      <c r="AM74" s="65">
        <v>24.378262204482699</v>
      </c>
      <c r="AN74" s="65">
        <v>24.096256684492001</v>
      </c>
      <c r="AO74" s="65">
        <v>23.719847651290699</v>
      </c>
      <c r="AP74" s="65">
        <v>24.4620734622908</v>
      </c>
      <c r="AQ74" s="65">
        <v>24.193548387096801</v>
      </c>
      <c r="AR74" s="148">
        <v>23.810575118666499</v>
      </c>
      <c r="AS74" s="65">
        <v>24.6550347816171</v>
      </c>
      <c r="AT74" s="65">
        <v>24.632139960607098</v>
      </c>
    </row>
    <row r="75" spans="1:47" ht="15" customHeight="1" x14ac:dyDescent="0.35">
      <c r="A75" s="61" t="s">
        <v>169</v>
      </c>
      <c r="B75" s="24">
        <v>22.845585640952098</v>
      </c>
      <c r="C75" s="24">
        <v>23.356496382402401</v>
      </c>
      <c r="D75" s="24">
        <v>23.316166869428201</v>
      </c>
      <c r="E75" s="24">
        <v>22.696532454604998</v>
      </c>
      <c r="F75" s="24">
        <v>23.084536543570898</v>
      </c>
      <c r="G75" s="24">
        <v>23.215257800943402</v>
      </c>
      <c r="H75" s="24">
        <v>23.1978402397602</v>
      </c>
      <c r="I75" s="24">
        <v>22.708644201634399</v>
      </c>
      <c r="J75" s="24">
        <v>23.420532398175101</v>
      </c>
      <c r="K75" s="24">
        <v>23.656062429455002</v>
      </c>
      <c r="L75" s="24">
        <v>24.153866466591602</v>
      </c>
      <c r="M75" s="24">
        <v>23.715023114127</v>
      </c>
      <c r="N75" s="24">
        <v>24.171679610215801</v>
      </c>
      <c r="O75" s="24">
        <v>23.378317625766002</v>
      </c>
      <c r="P75" s="24">
        <v>23.2379507435266</v>
      </c>
      <c r="Q75" s="24">
        <v>23.7147283882049</v>
      </c>
      <c r="R75" s="24">
        <v>23.796779889716301</v>
      </c>
      <c r="S75" s="24">
        <v>23.202409183377299</v>
      </c>
      <c r="T75" s="24">
        <v>23.3008188746687</v>
      </c>
      <c r="U75" s="24">
        <v>23.3117713929331</v>
      </c>
      <c r="V75" s="24">
        <v>23.1508644263462</v>
      </c>
      <c r="W75" s="24">
        <v>23.4904248731476</v>
      </c>
      <c r="X75" s="24">
        <v>23.7049907022373</v>
      </c>
      <c r="Y75" s="24">
        <v>23.245150189071801</v>
      </c>
      <c r="Z75" s="24">
        <v>23.189798820280998</v>
      </c>
      <c r="AA75" s="24">
        <v>23.2572533771575</v>
      </c>
      <c r="AB75" s="24">
        <v>22.962685116585199</v>
      </c>
      <c r="AC75" s="24">
        <v>22.1466184479482</v>
      </c>
      <c r="AD75" s="24">
        <v>22.961180819100999</v>
      </c>
      <c r="AE75" s="24">
        <v>22.313589666905202</v>
      </c>
      <c r="AF75" s="24">
        <v>22.836323455097901</v>
      </c>
      <c r="AG75" s="24">
        <v>22.6768274938829</v>
      </c>
      <c r="AH75" s="24">
        <v>23.5462585664364</v>
      </c>
      <c r="AI75" s="24">
        <v>23.299412410298601</v>
      </c>
      <c r="AJ75" s="24">
        <v>22.241296981402201</v>
      </c>
      <c r="AK75" s="24">
        <v>21.765821098805599</v>
      </c>
      <c r="AL75" s="24">
        <v>22.015386960529799</v>
      </c>
      <c r="AM75" s="24">
        <v>22.090443420067501</v>
      </c>
      <c r="AN75" s="24">
        <v>21.531505281069499</v>
      </c>
      <c r="AO75" s="24">
        <v>21.587864031502299</v>
      </c>
      <c r="AP75" s="24">
        <v>21.216187606581201</v>
      </c>
      <c r="AQ75" s="24">
        <v>21.679090780627799</v>
      </c>
      <c r="AR75" s="127">
        <v>20.966221393014099</v>
      </c>
      <c r="AS75" s="24">
        <v>21.473335205578699</v>
      </c>
      <c r="AT75" s="24">
        <v>21.571028362215301</v>
      </c>
    </row>
    <row r="76" spans="1:47" ht="15" customHeight="1" x14ac:dyDescent="0.25">
      <c r="A76" s="33" t="s">
        <v>171</v>
      </c>
      <c r="B76" s="50">
        <v>19.397238186882799</v>
      </c>
      <c r="C76" s="50">
        <v>19.205125083158801</v>
      </c>
      <c r="D76" s="50">
        <v>19.394606739548301</v>
      </c>
      <c r="E76" s="50">
        <v>19.376162902282001</v>
      </c>
      <c r="F76" s="50">
        <v>19.492870141629901</v>
      </c>
      <c r="G76" s="50">
        <v>19.6844148613234</v>
      </c>
      <c r="H76" s="50">
        <v>19.7001277037531</v>
      </c>
      <c r="I76" s="50">
        <v>19.6415822734416</v>
      </c>
      <c r="J76" s="50">
        <v>19.803694584343098</v>
      </c>
      <c r="K76" s="50">
        <v>20.1284046326201</v>
      </c>
      <c r="L76" s="50">
        <v>20.6041283646598</v>
      </c>
      <c r="M76" s="50">
        <v>20.573770257936498</v>
      </c>
      <c r="N76" s="50">
        <v>21.342776089128701</v>
      </c>
      <c r="O76" s="50">
        <v>21.995621715008799</v>
      </c>
      <c r="P76" s="50">
        <v>21.980075432769699</v>
      </c>
      <c r="Q76" s="50">
        <v>22.275624067628002</v>
      </c>
      <c r="R76" s="50">
        <v>21.889427254177999</v>
      </c>
      <c r="S76" s="50">
        <v>22.647541614548299</v>
      </c>
      <c r="T76" s="50">
        <v>22.469730502665701</v>
      </c>
      <c r="U76" s="50">
        <v>22.552369419228899</v>
      </c>
      <c r="V76" s="50">
        <v>22.7129939480137</v>
      </c>
      <c r="W76" s="50">
        <v>22.9164580447693</v>
      </c>
      <c r="X76" s="50">
        <v>23.2510476625522</v>
      </c>
      <c r="Y76" s="50">
        <v>23.103365916245298</v>
      </c>
      <c r="Z76" s="50">
        <v>23.8096047521468</v>
      </c>
      <c r="AA76" s="50">
        <v>24.349915934989699</v>
      </c>
      <c r="AB76" s="50">
        <v>24.4251373360736</v>
      </c>
      <c r="AC76" s="50">
        <v>24.517139310608201</v>
      </c>
      <c r="AD76" s="50">
        <v>24.713493852458999</v>
      </c>
      <c r="AE76" s="50">
        <v>24.731990314770002</v>
      </c>
      <c r="AF76" s="50">
        <v>24.9889375127213</v>
      </c>
      <c r="AG76" s="50">
        <v>24.8994835244293</v>
      </c>
      <c r="AH76" s="50">
        <v>25.342351982064599</v>
      </c>
      <c r="AI76" s="50">
        <v>25.5410286727756</v>
      </c>
      <c r="AJ76" s="50">
        <v>25.731583793738501</v>
      </c>
      <c r="AK76" s="50">
        <v>25.6073694779116</v>
      </c>
      <c r="AL76" s="50">
        <v>26.134672729195302</v>
      </c>
      <c r="AM76" s="50">
        <v>26.209548664415099</v>
      </c>
      <c r="AN76" s="50">
        <v>26.486481283422499</v>
      </c>
      <c r="AO76" s="50">
        <v>26.053713499788401</v>
      </c>
      <c r="AP76" s="50">
        <v>27.1676157357096</v>
      </c>
      <c r="AQ76" s="50">
        <v>26.436187486468899</v>
      </c>
      <c r="AR76" s="137">
        <v>26.766083605652501</v>
      </c>
      <c r="AS76" s="50">
        <v>27.103429456038299</v>
      </c>
      <c r="AT76" s="50">
        <v>26.982841478391801</v>
      </c>
      <c r="AU76" s="10"/>
    </row>
    <row r="77" spans="1:47" ht="15" customHeight="1" x14ac:dyDescent="0.25">
      <c r="A77" s="33" t="s">
        <v>153</v>
      </c>
      <c r="B77" s="57">
        <v>3.3220456116102302</v>
      </c>
      <c r="C77" s="57">
        <v>3.1731658955717101</v>
      </c>
      <c r="D77" s="57">
        <v>3.2301790281329898</v>
      </c>
      <c r="E77" s="57">
        <v>3.3533204384268198</v>
      </c>
      <c r="F77" s="57">
        <v>3.3291848164281301</v>
      </c>
      <c r="G77" s="57">
        <v>3.2888377445339501</v>
      </c>
      <c r="H77" s="57">
        <v>3.2919836161498002</v>
      </c>
      <c r="I77" s="57">
        <v>3.2205798749289398</v>
      </c>
      <c r="J77" s="57">
        <v>3.3580786026200902</v>
      </c>
      <c r="K77" s="57">
        <v>3.3866869918699201</v>
      </c>
      <c r="L77" s="57">
        <v>3.3444283646888602</v>
      </c>
      <c r="M77" s="57">
        <v>3.3701899659035601</v>
      </c>
      <c r="N77" s="57">
        <v>3.47015270708006</v>
      </c>
      <c r="O77" s="57">
        <v>3.3443738656987301</v>
      </c>
      <c r="P77" s="57">
        <v>3.3071833648393199</v>
      </c>
      <c r="Q77" s="57">
        <v>3.2199188823794498</v>
      </c>
      <c r="R77" s="57">
        <v>3.2732142857142899</v>
      </c>
      <c r="S77" s="57">
        <v>3.3593681439227701</v>
      </c>
      <c r="T77" s="57">
        <v>3.4265795206971701</v>
      </c>
      <c r="U77" s="57">
        <v>3.3714412811387899</v>
      </c>
      <c r="V77" s="57">
        <v>3.3822083147072002</v>
      </c>
      <c r="W77" s="57">
        <v>3.2832182039821198</v>
      </c>
      <c r="X77" s="57">
        <v>3.3126582278480998</v>
      </c>
      <c r="Y77" s="57">
        <v>3.3755848575074401</v>
      </c>
      <c r="Z77" s="57">
        <v>3.4376321353065502</v>
      </c>
      <c r="AA77" s="57">
        <v>3.4869873817034698</v>
      </c>
      <c r="AB77" s="57">
        <v>3.3886572143452902</v>
      </c>
      <c r="AC77" s="57">
        <v>3.4097397145256099</v>
      </c>
      <c r="AD77" s="57">
        <v>3.4747736093143602</v>
      </c>
      <c r="AE77" s="57">
        <v>3.5351758793969799</v>
      </c>
      <c r="AF77" s="57">
        <v>3.5789697743720699</v>
      </c>
      <c r="AG77" s="57">
        <v>3.6310043668122298</v>
      </c>
      <c r="AH77" s="57">
        <v>3.6616326530612202</v>
      </c>
      <c r="AI77" s="57">
        <v>3.5587188612099601</v>
      </c>
      <c r="AJ77" s="57">
        <v>3.6533390046788599</v>
      </c>
      <c r="AK77" s="57">
        <v>3.6875</v>
      </c>
      <c r="AL77" s="57">
        <v>3.70200698080279</v>
      </c>
      <c r="AM77" s="57">
        <v>3.6855583543241002</v>
      </c>
      <c r="AN77" s="57">
        <v>3.6724367509986702</v>
      </c>
      <c r="AO77" s="57">
        <v>3.7466547725245301</v>
      </c>
      <c r="AP77" s="57">
        <v>3.6241670368725001</v>
      </c>
      <c r="AQ77" s="57">
        <v>3.7713646532438498</v>
      </c>
      <c r="AR77" s="144">
        <v>3.8641631896152102</v>
      </c>
      <c r="AS77" s="57">
        <v>3.8778908418131399</v>
      </c>
      <c r="AT77" s="57">
        <v>3.8927563499529598</v>
      </c>
    </row>
    <row r="78" spans="1:47" ht="15" customHeight="1" x14ac:dyDescent="0.25">
      <c r="A78" s="33" t="s">
        <v>154</v>
      </c>
      <c r="B78" s="59">
        <v>4807</v>
      </c>
      <c r="C78" s="59">
        <v>4801</v>
      </c>
      <c r="D78" s="59">
        <v>5052</v>
      </c>
      <c r="E78" s="59">
        <v>5201</v>
      </c>
      <c r="F78" s="59">
        <v>5350</v>
      </c>
      <c r="G78" s="59">
        <v>5716</v>
      </c>
      <c r="H78" s="59">
        <v>5626</v>
      </c>
      <c r="I78" s="59">
        <v>5665</v>
      </c>
      <c r="J78" s="59">
        <v>6152</v>
      </c>
      <c r="K78" s="59">
        <v>6665</v>
      </c>
      <c r="L78" s="59">
        <v>6933</v>
      </c>
      <c r="M78" s="59">
        <v>6919</v>
      </c>
      <c r="N78" s="59">
        <v>7499</v>
      </c>
      <c r="O78" s="59">
        <v>7371</v>
      </c>
      <c r="P78" s="59">
        <v>6998</v>
      </c>
      <c r="Q78" s="59">
        <v>7145</v>
      </c>
      <c r="R78" s="59">
        <v>7332</v>
      </c>
      <c r="S78" s="59">
        <v>7656</v>
      </c>
      <c r="T78" s="59">
        <v>7864</v>
      </c>
      <c r="U78" s="59">
        <v>7579</v>
      </c>
      <c r="V78" s="59">
        <v>7566</v>
      </c>
      <c r="W78" s="59">
        <v>8080</v>
      </c>
      <c r="X78" s="59">
        <v>7851</v>
      </c>
      <c r="Y78" s="59">
        <v>7936</v>
      </c>
      <c r="Z78" s="59">
        <v>8130</v>
      </c>
      <c r="AA78" s="59">
        <v>8843</v>
      </c>
      <c r="AB78" s="59">
        <v>8126</v>
      </c>
      <c r="AC78" s="59">
        <v>8122</v>
      </c>
      <c r="AD78" s="59">
        <v>8058</v>
      </c>
      <c r="AE78" s="59">
        <v>8442</v>
      </c>
      <c r="AF78" s="59">
        <v>8407</v>
      </c>
      <c r="AG78" s="59">
        <v>8315</v>
      </c>
      <c r="AH78" s="59">
        <v>8971</v>
      </c>
      <c r="AI78" s="59">
        <v>9000</v>
      </c>
      <c r="AJ78" s="59">
        <v>8589</v>
      </c>
      <c r="AK78" s="59">
        <v>8614</v>
      </c>
      <c r="AL78" s="59">
        <v>8485</v>
      </c>
      <c r="AM78" s="59">
        <v>8779</v>
      </c>
      <c r="AN78" s="59">
        <v>8274</v>
      </c>
      <c r="AO78" s="59">
        <v>8400</v>
      </c>
      <c r="AP78" s="59">
        <v>8158</v>
      </c>
      <c r="AQ78" s="59">
        <v>8429</v>
      </c>
      <c r="AR78" s="139">
        <v>8335</v>
      </c>
      <c r="AS78" s="59">
        <v>8384</v>
      </c>
      <c r="AT78" s="59">
        <v>8276</v>
      </c>
    </row>
    <row r="79" spans="1:47" ht="15" customHeight="1" x14ac:dyDescent="0.25">
      <c r="A79" s="33" t="s">
        <v>155</v>
      </c>
      <c r="B79" s="59">
        <v>1447</v>
      </c>
      <c r="C79" s="59">
        <v>1513</v>
      </c>
      <c r="D79" s="59">
        <v>1564</v>
      </c>
      <c r="E79" s="59">
        <v>1551</v>
      </c>
      <c r="F79" s="59">
        <v>1607</v>
      </c>
      <c r="G79" s="59">
        <v>1738</v>
      </c>
      <c r="H79" s="59">
        <v>1709</v>
      </c>
      <c r="I79" s="59">
        <v>1759</v>
      </c>
      <c r="J79" s="59">
        <v>1832</v>
      </c>
      <c r="K79" s="59">
        <v>1968</v>
      </c>
      <c r="L79" s="59">
        <v>2073</v>
      </c>
      <c r="M79" s="59">
        <v>2053</v>
      </c>
      <c r="N79" s="59">
        <v>2161</v>
      </c>
      <c r="O79" s="59">
        <v>2204</v>
      </c>
      <c r="P79" s="59">
        <v>2116</v>
      </c>
      <c r="Q79" s="59">
        <v>2219</v>
      </c>
      <c r="R79" s="59">
        <v>2240</v>
      </c>
      <c r="S79" s="59">
        <v>2279</v>
      </c>
      <c r="T79" s="59">
        <v>2295</v>
      </c>
      <c r="U79" s="59">
        <v>2248</v>
      </c>
      <c r="V79" s="59">
        <v>2237</v>
      </c>
      <c r="W79" s="59">
        <v>2461</v>
      </c>
      <c r="X79" s="59">
        <v>2370</v>
      </c>
      <c r="Y79" s="59">
        <v>2351</v>
      </c>
      <c r="Z79" s="59">
        <v>2365</v>
      </c>
      <c r="AA79" s="59">
        <v>2536</v>
      </c>
      <c r="AB79" s="59">
        <v>2398</v>
      </c>
      <c r="AC79" s="59">
        <v>2382</v>
      </c>
      <c r="AD79" s="59">
        <v>2319</v>
      </c>
      <c r="AE79" s="59">
        <v>2388</v>
      </c>
      <c r="AF79" s="59">
        <v>2349</v>
      </c>
      <c r="AG79" s="59">
        <v>2290</v>
      </c>
      <c r="AH79" s="59">
        <v>2450</v>
      </c>
      <c r="AI79" s="59">
        <v>2529</v>
      </c>
      <c r="AJ79" s="59">
        <v>2351</v>
      </c>
      <c r="AK79" s="59">
        <v>2336</v>
      </c>
      <c r="AL79" s="59">
        <v>2292</v>
      </c>
      <c r="AM79" s="59">
        <v>2382</v>
      </c>
      <c r="AN79" s="59">
        <v>2253</v>
      </c>
      <c r="AO79" s="59">
        <v>2242</v>
      </c>
      <c r="AP79" s="59">
        <v>2251</v>
      </c>
      <c r="AQ79" s="59">
        <v>2235</v>
      </c>
      <c r="AR79" s="139">
        <v>2157</v>
      </c>
      <c r="AS79" s="59">
        <v>2162</v>
      </c>
      <c r="AT79" s="59">
        <v>2126</v>
      </c>
    </row>
    <row r="80" spans="1:47" ht="15" customHeight="1" x14ac:dyDescent="0.25">
      <c r="A80" s="33" t="s">
        <v>1</v>
      </c>
      <c r="B80" s="59">
        <v>7898</v>
      </c>
      <c r="C80" s="59">
        <v>8117</v>
      </c>
      <c r="D80" s="59">
        <v>8324</v>
      </c>
      <c r="E80" s="59">
        <v>8545</v>
      </c>
      <c r="F80" s="59">
        <v>8614</v>
      </c>
      <c r="G80" s="59">
        <v>9158</v>
      </c>
      <c r="H80" s="59">
        <v>9006</v>
      </c>
      <c r="I80" s="59">
        <v>9545</v>
      </c>
      <c r="J80" s="59">
        <v>9491</v>
      </c>
      <c r="K80" s="59">
        <v>9908</v>
      </c>
      <c r="L80" s="59">
        <v>9949</v>
      </c>
      <c r="M80" s="59">
        <v>10080</v>
      </c>
      <c r="N80" s="59">
        <v>10008</v>
      </c>
      <c r="O80" s="59">
        <v>10274</v>
      </c>
      <c r="P80" s="59">
        <v>9936</v>
      </c>
      <c r="Q80" s="59">
        <v>10055</v>
      </c>
      <c r="R80" s="59">
        <v>10292</v>
      </c>
      <c r="S80" s="59">
        <v>10393</v>
      </c>
      <c r="T80" s="59">
        <v>10504</v>
      </c>
      <c r="U80" s="59">
        <v>10245</v>
      </c>
      <c r="V80" s="59">
        <v>10195</v>
      </c>
      <c r="W80" s="59">
        <v>10945</v>
      </c>
      <c r="X80" s="59">
        <v>10289</v>
      </c>
      <c r="Y80" s="59">
        <v>10483</v>
      </c>
      <c r="Z80" s="59">
        <v>10248</v>
      </c>
      <c r="AA80" s="59">
        <v>10707</v>
      </c>
      <c r="AB80" s="59">
        <v>10219</v>
      </c>
      <c r="AC80" s="59">
        <v>10474</v>
      </c>
      <c r="AD80" s="59">
        <v>9763</v>
      </c>
      <c r="AE80" s="59">
        <v>10327</v>
      </c>
      <c r="AF80" s="59">
        <v>9827</v>
      </c>
      <c r="AG80" s="59">
        <v>9681</v>
      </c>
      <c r="AH80" s="59">
        <v>9813</v>
      </c>
      <c r="AI80" s="59">
        <v>10149</v>
      </c>
      <c r="AJ80" s="59">
        <v>9775</v>
      </c>
      <c r="AK80" s="59">
        <v>9961</v>
      </c>
      <c r="AL80" s="59">
        <v>9460</v>
      </c>
      <c r="AM80" s="59">
        <v>9771</v>
      </c>
      <c r="AN80" s="59">
        <v>9350</v>
      </c>
      <c r="AO80" s="59">
        <v>9452</v>
      </c>
      <c r="AP80" s="59">
        <v>9202</v>
      </c>
      <c r="AQ80" s="59">
        <v>9238</v>
      </c>
      <c r="AR80" s="139">
        <v>9059</v>
      </c>
      <c r="AS80" s="59">
        <v>8769</v>
      </c>
      <c r="AT80" s="59">
        <v>8631</v>
      </c>
    </row>
    <row r="81" spans="1:46" ht="15" customHeight="1" x14ac:dyDescent="0.25">
      <c r="A81" s="3"/>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139"/>
      <c r="AS81" s="59"/>
      <c r="AT81" s="59"/>
    </row>
    <row r="82" spans="1:46" ht="15" customHeight="1" x14ac:dyDescent="0.25">
      <c r="A82" s="63" t="s">
        <v>22</v>
      </c>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139"/>
      <c r="AS82" s="59"/>
      <c r="AT82" s="59"/>
    </row>
    <row r="83" spans="1:46" ht="15" customHeight="1" x14ac:dyDescent="0.25">
      <c r="A83" s="33" t="s">
        <v>152</v>
      </c>
      <c r="B83" s="65">
        <v>12.4544860423863</v>
      </c>
      <c r="C83" s="65">
        <v>12.7896451846488</v>
      </c>
      <c r="D83" s="65">
        <v>12.366087920206899</v>
      </c>
      <c r="E83" s="65">
        <v>12.2236203487327</v>
      </c>
      <c r="F83" s="65">
        <v>12.770312360950401</v>
      </c>
      <c r="G83" s="65">
        <v>12.292386813927999</v>
      </c>
      <c r="H83" s="65">
        <v>12.976169768655399</v>
      </c>
      <c r="I83" s="65">
        <v>12.6701837985024</v>
      </c>
      <c r="J83" s="65">
        <v>13.6570435933493</v>
      </c>
      <c r="K83" s="65">
        <v>12.8630705394191</v>
      </c>
      <c r="L83" s="65">
        <v>13.194672804998399</v>
      </c>
      <c r="M83" s="65">
        <v>13.065451532725801</v>
      </c>
      <c r="N83" s="65">
        <v>14.450347364119301</v>
      </c>
      <c r="O83" s="65">
        <v>14.428062216461401</v>
      </c>
      <c r="P83" s="65">
        <v>14.541349611171499</v>
      </c>
      <c r="Q83" s="65">
        <v>14.525</v>
      </c>
      <c r="R83" s="65">
        <v>14.329415553051</v>
      </c>
      <c r="S83" s="65">
        <v>15.1581413510348</v>
      </c>
      <c r="T83" s="65">
        <v>14.6223759350117</v>
      </c>
      <c r="U83" s="65">
        <v>15.055762081784399</v>
      </c>
      <c r="V83" s="65">
        <v>15.019825535289501</v>
      </c>
      <c r="W83" s="65">
        <v>15.033770964559499</v>
      </c>
      <c r="X83" s="65">
        <v>15.248226950354599</v>
      </c>
      <c r="Y83" s="65">
        <v>15.4767647531758</v>
      </c>
      <c r="Z83" s="65">
        <v>15.9101922145049</v>
      </c>
      <c r="AA83" s="65">
        <v>15.751168313797599</v>
      </c>
      <c r="AB83" s="65">
        <v>15.6537463637078</v>
      </c>
      <c r="AC83" s="65">
        <v>15.3982300884956</v>
      </c>
      <c r="AD83" s="65">
        <v>16.2245728234337</v>
      </c>
      <c r="AE83" s="65">
        <v>16.1422397452423</v>
      </c>
      <c r="AF83" s="65">
        <v>16.410297282218899</v>
      </c>
      <c r="AG83" s="65">
        <v>16.293011414962599</v>
      </c>
      <c r="AH83" s="65">
        <v>17.019550580027602</v>
      </c>
      <c r="AI83" s="65">
        <v>16.865839909808301</v>
      </c>
      <c r="AJ83" s="65">
        <v>16.757253310878099</v>
      </c>
      <c r="AK83" s="65">
        <v>16.4201744406523</v>
      </c>
      <c r="AL83" s="65">
        <v>17.107027368089</v>
      </c>
      <c r="AM83" s="65">
        <v>16.801163213376999</v>
      </c>
      <c r="AN83" s="65">
        <v>16.162482457508201</v>
      </c>
      <c r="AO83" s="65">
        <v>15.7127429805616</v>
      </c>
      <c r="AP83" s="65">
        <v>15.8256355446981</v>
      </c>
      <c r="AQ83" s="65">
        <v>16.003056935422201</v>
      </c>
      <c r="AR83" s="148">
        <v>17.369174487036702</v>
      </c>
      <c r="AS83" s="65">
        <v>16.966954835582101</v>
      </c>
      <c r="AT83" s="65">
        <v>16.730627908875601</v>
      </c>
    </row>
    <row r="84" spans="1:46" ht="15" customHeight="1" x14ac:dyDescent="0.35">
      <c r="A84" s="61" t="s">
        <v>169</v>
      </c>
      <c r="B84" s="24">
        <v>14.8408203909626</v>
      </c>
      <c r="C84" s="24">
        <v>15.3842280536568</v>
      </c>
      <c r="D84" s="24">
        <v>15.075809326265199</v>
      </c>
      <c r="E84" s="24">
        <v>14.822117447564301</v>
      </c>
      <c r="F84" s="24">
        <v>15.255448675732</v>
      </c>
      <c r="G84" s="24">
        <v>14.8354807560577</v>
      </c>
      <c r="H84" s="24">
        <v>15.3036246874935</v>
      </c>
      <c r="I84" s="24">
        <v>14.9427372994554</v>
      </c>
      <c r="J84" s="24">
        <v>15.995092486756599</v>
      </c>
      <c r="K84" s="24">
        <v>15.1413102831598</v>
      </c>
      <c r="L84" s="24">
        <v>15.4074720932588</v>
      </c>
      <c r="M84" s="24">
        <v>15.133950837779601</v>
      </c>
      <c r="N84" s="24">
        <v>16.284058678054802</v>
      </c>
      <c r="O84" s="24">
        <v>15.7184105419961</v>
      </c>
      <c r="P84" s="24">
        <v>15.9064636645539</v>
      </c>
      <c r="Q84" s="24">
        <v>15.6700299333333</v>
      </c>
      <c r="R84" s="24">
        <v>15.423100017324099</v>
      </c>
      <c r="S84" s="24">
        <v>16.120784985396298</v>
      </c>
      <c r="T84" s="24">
        <v>15.5697509372476</v>
      </c>
      <c r="U84" s="24">
        <v>16.117315643963199</v>
      </c>
      <c r="V84" s="24">
        <v>15.6496749544806</v>
      </c>
      <c r="W84" s="24">
        <v>15.5630664015482</v>
      </c>
      <c r="X84" s="24">
        <v>15.6150658553192</v>
      </c>
      <c r="Y84" s="24">
        <v>15.8868207774279</v>
      </c>
      <c r="Z84" s="24">
        <v>15.9937645656559</v>
      </c>
      <c r="AA84" s="24">
        <v>15.627036266846901</v>
      </c>
      <c r="AB84" s="24">
        <v>15.298842832015101</v>
      </c>
      <c r="AC84" s="24">
        <v>14.9583213189806</v>
      </c>
      <c r="AD84" s="24">
        <v>15.3115286695074</v>
      </c>
      <c r="AE84" s="24">
        <v>15.436432999651201</v>
      </c>
      <c r="AF84" s="24">
        <v>15.2909552842594</v>
      </c>
      <c r="AG84" s="24">
        <v>15.3263552905642</v>
      </c>
      <c r="AH84" s="24">
        <v>15.9172266915498</v>
      </c>
      <c r="AI84" s="24">
        <v>15.550885016009</v>
      </c>
      <c r="AJ84" s="24">
        <v>15.375081686256999</v>
      </c>
      <c r="AK84" s="24">
        <v>14.78733857706</v>
      </c>
      <c r="AL84" s="24">
        <v>15.1729145292531</v>
      </c>
      <c r="AM84" s="24">
        <v>14.6824414655035</v>
      </c>
      <c r="AN84" s="24">
        <v>14.294161044407801</v>
      </c>
      <c r="AO84" s="24">
        <v>13.9487570365936</v>
      </c>
      <c r="AP84" s="24">
        <v>13.897655610112601</v>
      </c>
      <c r="AQ84" s="24">
        <v>13.8449613592663</v>
      </c>
      <c r="AR84" s="127">
        <v>15.093672379386</v>
      </c>
      <c r="AS84" s="24">
        <v>14.5076551362932</v>
      </c>
      <c r="AT84" s="24">
        <v>14.1444176031028</v>
      </c>
    </row>
    <row r="85" spans="1:46" ht="15" customHeight="1" x14ac:dyDescent="0.25">
      <c r="A85" s="33" t="s">
        <v>171</v>
      </c>
      <c r="B85" s="50">
        <v>13.1982372514238</v>
      </c>
      <c r="C85" s="50">
        <v>12.989988730992</v>
      </c>
      <c r="D85" s="50">
        <v>12.874850193941599</v>
      </c>
      <c r="E85" s="50">
        <v>12.9860745011684</v>
      </c>
      <c r="F85" s="50">
        <v>13.099435285218499</v>
      </c>
      <c r="G85" s="50">
        <v>13.041477657870301</v>
      </c>
      <c r="H85" s="50">
        <v>13.2571166811619</v>
      </c>
      <c r="I85" s="50">
        <v>13.312018099047</v>
      </c>
      <c r="J85" s="50">
        <v>13.246522706592801</v>
      </c>
      <c r="K85" s="50">
        <v>13.3063318562593</v>
      </c>
      <c r="L85" s="50">
        <v>13.371772311739599</v>
      </c>
      <c r="M85" s="50">
        <v>13.516072294946101</v>
      </c>
      <c r="N85" s="50">
        <v>13.750860286064601</v>
      </c>
      <c r="O85" s="50">
        <v>14.294223274465301</v>
      </c>
      <c r="P85" s="50">
        <v>14.219457546617599</v>
      </c>
      <c r="Q85" s="50">
        <v>14.439541666666701</v>
      </c>
      <c r="R85" s="50">
        <v>14.490887135726901</v>
      </c>
      <c r="S85" s="50">
        <v>14.621927965638401</v>
      </c>
      <c r="T85" s="50">
        <v>14.637196597764</v>
      </c>
      <c r="U85" s="50">
        <v>14.523018037821201</v>
      </c>
      <c r="V85" s="50">
        <v>14.954722180808901</v>
      </c>
      <c r="W85" s="50">
        <v>15.0552761630113</v>
      </c>
      <c r="X85" s="50">
        <v>15.217732695035499</v>
      </c>
      <c r="Y85" s="50">
        <v>15.174515575747799</v>
      </c>
      <c r="Z85" s="50">
        <v>15.500999248849</v>
      </c>
      <c r="AA85" s="50">
        <v>15.708703646950701</v>
      </c>
      <c r="AB85" s="50">
        <v>15.939475131692699</v>
      </c>
      <c r="AC85" s="50">
        <v>16.024480369515</v>
      </c>
      <c r="AD85" s="50">
        <v>16.497615753926301</v>
      </c>
      <c r="AE85" s="50">
        <v>16.290378345591002</v>
      </c>
      <c r="AF85" s="50">
        <v>16.703913597959499</v>
      </c>
      <c r="AG85" s="50">
        <v>16.551227724398501</v>
      </c>
      <c r="AH85" s="50">
        <v>16.686895488477798</v>
      </c>
      <c r="AI85" s="50">
        <v>16.8995264937993</v>
      </c>
      <c r="AJ85" s="50">
        <v>16.966743224620998</v>
      </c>
      <c r="AK85" s="50">
        <v>17.217407463592199</v>
      </c>
      <c r="AL85" s="50">
        <v>17.518684438835901</v>
      </c>
      <c r="AM85" s="50">
        <v>17.703293347873501</v>
      </c>
      <c r="AN85" s="50">
        <v>17.4528930131004</v>
      </c>
      <c r="AO85" s="50">
        <v>17.3485575439679</v>
      </c>
      <c r="AP85" s="50">
        <v>17.512551534585398</v>
      </c>
      <c r="AQ85" s="50">
        <v>17.742667176155901</v>
      </c>
      <c r="AR85" s="137">
        <v>17.860073707650699</v>
      </c>
      <c r="AS85" s="50">
        <v>18.043871299288899</v>
      </c>
      <c r="AT85" s="50">
        <v>18.170781905772799</v>
      </c>
    </row>
    <row r="86" spans="1:46" ht="15" customHeight="1" x14ac:dyDescent="0.25">
      <c r="A86" s="33" t="s">
        <v>153</v>
      </c>
      <c r="B86" s="57">
        <v>3.5157421289355302</v>
      </c>
      <c r="C86" s="57">
        <v>3.37367303609342</v>
      </c>
      <c r="D86" s="57">
        <v>3.3861090365944699</v>
      </c>
      <c r="E86" s="57">
        <v>3.40147058823529</v>
      </c>
      <c r="F86" s="57">
        <v>3.4641114982578398</v>
      </c>
      <c r="G86" s="57">
        <v>3.5425240054869702</v>
      </c>
      <c r="H86" s="57">
        <v>3.3920911528150102</v>
      </c>
      <c r="I86" s="57">
        <v>3.4338482202820702</v>
      </c>
      <c r="J86" s="57">
        <v>3.2574197456087202</v>
      </c>
      <c r="K86" s="57">
        <v>3.31892878880097</v>
      </c>
      <c r="L86" s="57">
        <v>3.39065420560748</v>
      </c>
      <c r="M86" s="57">
        <v>3.4660748256182599</v>
      </c>
      <c r="N86" s="57">
        <v>3.3868778280542999</v>
      </c>
      <c r="O86" s="57">
        <v>3.5030881527231901</v>
      </c>
      <c r="P86" s="57">
        <v>3.7768832662449698</v>
      </c>
      <c r="Q86" s="57">
        <v>3.8961560527825601</v>
      </c>
      <c r="R86" s="57">
        <v>3.6808988764044899</v>
      </c>
      <c r="S86" s="57">
        <v>3.58526532715095</v>
      </c>
      <c r="T86" s="57">
        <v>3.57755775577558</v>
      </c>
      <c r="U86" s="57">
        <v>3.4444444444444402</v>
      </c>
      <c r="V86" s="57">
        <v>3.6525871172122502</v>
      </c>
      <c r="W86" s="57">
        <v>3.5093387178192801</v>
      </c>
      <c r="X86" s="57">
        <v>3.6242894056847499</v>
      </c>
      <c r="Y86" s="57">
        <v>3.63532467532468</v>
      </c>
      <c r="Z86" s="57">
        <v>3.7715736040609098</v>
      </c>
      <c r="AA86" s="57">
        <v>3.5851167315175099</v>
      </c>
      <c r="AB86" s="57">
        <v>3.7287795077850299</v>
      </c>
      <c r="AC86" s="57">
        <v>3.61869065467266</v>
      </c>
      <c r="AD86" s="57">
        <v>3.6870611835506502</v>
      </c>
      <c r="AE86" s="57">
        <v>3.6214185063410098</v>
      </c>
      <c r="AF86" s="57">
        <v>3.6503156872268101</v>
      </c>
      <c r="AG86" s="57">
        <v>3.6300403225806499</v>
      </c>
      <c r="AH86" s="57">
        <v>3.6215443279313599</v>
      </c>
      <c r="AI86" s="57">
        <v>3.7058823529411802</v>
      </c>
      <c r="AJ86" s="57">
        <v>3.6244860666971199</v>
      </c>
      <c r="AK86" s="57">
        <v>3.5311778290993101</v>
      </c>
      <c r="AL86" s="57">
        <v>3.7049331489165498</v>
      </c>
      <c r="AM86" s="57">
        <v>3.5646906101254898</v>
      </c>
      <c r="AN86" s="57">
        <v>3.71297636275929</v>
      </c>
      <c r="AO86" s="57">
        <v>3.6151202749140898</v>
      </c>
      <c r="AP86" s="57">
        <v>3.6874095513748202</v>
      </c>
      <c r="AQ86" s="57">
        <v>3.5596943648519601</v>
      </c>
      <c r="AR86" s="144">
        <v>3.4523809523809499</v>
      </c>
      <c r="AS86" s="57">
        <v>3.5623809523809502</v>
      </c>
      <c r="AT86" s="57">
        <v>3.5563689604685198</v>
      </c>
    </row>
    <row r="87" spans="1:46" ht="15" customHeight="1" x14ac:dyDescent="0.25">
      <c r="A87" s="33" t="s">
        <v>154</v>
      </c>
      <c r="B87" s="59">
        <v>4690</v>
      </c>
      <c r="C87" s="59">
        <v>4767</v>
      </c>
      <c r="D87" s="59">
        <v>4534</v>
      </c>
      <c r="E87" s="59">
        <v>4626</v>
      </c>
      <c r="F87" s="59">
        <v>4971</v>
      </c>
      <c r="G87" s="59">
        <v>5165</v>
      </c>
      <c r="H87" s="59">
        <v>5061</v>
      </c>
      <c r="I87" s="59">
        <v>5113</v>
      </c>
      <c r="J87" s="59">
        <v>5378</v>
      </c>
      <c r="K87" s="59">
        <v>5453</v>
      </c>
      <c r="L87" s="59">
        <v>5442</v>
      </c>
      <c r="M87" s="59">
        <v>5466</v>
      </c>
      <c r="N87" s="59">
        <v>5988</v>
      </c>
      <c r="O87" s="59">
        <v>6239</v>
      </c>
      <c r="P87" s="59">
        <v>6568</v>
      </c>
      <c r="Q87" s="59">
        <v>6791</v>
      </c>
      <c r="R87" s="59">
        <v>6552</v>
      </c>
      <c r="S87" s="59">
        <v>6959</v>
      </c>
      <c r="T87" s="59">
        <v>6504</v>
      </c>
      <c r="U87" s="59">
        <v>6417</v>
      </c>
      <c r="V87" s="59">
        <v>6918</v>
      </c>
      <c r="W87" s="59">
        <v>6952</v>
      </c>
      <c r="X87" s="59">
        <v>7013</v>
      </c>
      <c r="Y87" s="59">
        <v>6998</v>
      </c>
      <c r="Z87" s="59">
        <v>7430</v>
      </c>
      <c r="AA87" s="59">
        <v>7371</v>
      </c>
      <c r="AB87" s="59">
        <v>7424</v>
      </c>
      <c r="AC87" s="59">
        <v>7241</v>
      </c>
      <c r="AD87" s="59">
        <v>7352</v>
      </c>
      <c r="AE87" s="59">
        <v>7710</v>
      </c>
      <c r="AF87" s="59">
        <v>7516</v>
      </c>
      <c r="AG87" s="59">
        <v>7202</v>
      </c>
      <c r="AH87" s="59">
        <v>7598</v>
      </c>
      <c r="AI87" s="59">
        <v>8316</v>
      </c>
      <c r="AJ87" s="59">
        <v>7934</v>
      </c>
      <c r="AK87" s="59">
        <v>7645</v>
      </c>
      <c r="AL87" s="59">
        <v>8036</v>
      </c>
      <c r="AM87" s="59">
        <v>8238</v>
      </c>
      <c r="AN87" s="59">
        <v>7697</v>
      </c>
      <c r="AO87" s="59">
        <v>7364</v>
      </c>
      <c r="AP87" s="59">
        <v>7644</v>
      </c>
      <c r="AQ87" s="59">
        <v>7454</v>
      </c>
      <c r="AR87" s="139">
        <v>7540</v>
      </c>
      <c r="AS87" s="59">
        <v>7481</v>
      </c>
      <c r="AT87" s="59">
        <v>7287</v>
      </c>
    </row>
    <row r="88" spans="1:46" ht="15" customHeight="1" x14ac:dyDescent="0.25">
      <c r="A88" s="33" t="s">
        <v>155</v>
      </c>
      <c r="B88" s="59">
        <v>1334</v>
      </c>
      <c r="C88" s="59">
        <v>1413</v>
      </c>
      <c r="D88" s="59">
        <v>1339</v>
      </c>
      <c r="E88" s="59">
        <v>1360</v>
      </c>
      <c r="F88" s="59">
        <v>1435</v>
      </c>
      <c r="G88" s="59">
        <v>1458</v>
      </c>
      <c r="H88" s="59">
        <v>1492</v>
      </c>
      <c r="I88" s="59">
        <v>1489</v>
      </c>
      <c r="J88" s="59">
        <v>1651</v>
      </c>
      <c r="K88" s="59">
        <v>1643</v>
      </c>
      <c r="L88" s="59">
        <v>1605</v>
      </c>
      <c r="M88" s="59">
        <v>1577</v>
      </c>
      <c r="N88" s="59">
        <v>1768</v>
      </c>
      <c r="O88" s="59">
        <v>1781</v>
      </c>
      <c r="P88" s="59">
        <v>1739</v>
      </c>
      <c r="Q88" s="59">
        <v>1743</v>
      </c>
      <c r="R88" s="59">
        <v>1780</v>
      </c>
      <c r="S88" s="59">
        <v>1941</v>
      </c>
      <c r="T88" s="59">
        <v>1818</v>
      </c>
      <c r="U88" s="59">
        <v>1863</v>
      </c>
      <c r="V88" s="59">
        <v>1894</v>
      </c>
      <c r="W88" s="59">
        <v>1981</v>
      </c>
      <c r="X88" s="59">
        <v>1935</v>
      </c>
      <c r="Y88" s="59">
        <v>1925</v>
      </c>
      <c r="Z88" s="59">
        <v>1970</v>
      </c>
      <c r="AA88" s="59">
        <v>2056</v>
      </c>
      <c r="AB88" s="59">
        <v>1991</v>
      </c>
      <c r="AC88" s="59">
        <v>2001</v>
      </c>
      <c r="AD88" s="59">
        <v>1994</v>
      </c>
      <c r="AE88" s="59">
        <v>2129</v>
      </c>
      <c r="AF88" s="59">
        <v>2059</v>
      </c>
      <c r="AG88" s="59">
        <v>1984</v>
      </c>
      <c r="AH88" s="59">
        <v>2098</v>
      </c>
      <c r="AI88" s="59">
        <v>2244</v>
      </c>
      <c r="AJ88" s="59">
        <v>2189</v>
      </c>
      <c r="AK88" s="59">
        <v>2165</v>
      </c>
      <c r="AL88" s="59">
        <v>2169</v>
      </c>
      <c r="AM88" s="59">
        <v>2311</v>
      </c>
      <c r="AN88" s="59">
        <v>2073</v>
      </c>
      <c r="AO88" s="59">
        <v>2037</v>
      </c>
      <c r="AP88" s="59">
        <v>2073</v>
      </c>
      <c r="AQ88" s="59">
        <v>2094</v>
      </c>
      <c r="AR88" s="139">
        <v>2184</v>
      </c>
      <c r="AS88" s="59">
        <v>2100</v>
      </c>
      <c r="AT88" s="59">
        <v>2049</v>
      </c>
    </row>
    <row r="89" spans="1:46" ht="15" customHeight="1" x14ac:dyDescent="0.25">
      <c r="A89" s="33" t="s">
        <v>1</v>
      </c>
      <c r="B89" s="59">
        <v>10711</v>
      </c>
      <c r="C89" s="59">
        <v>11048</v>
      </c>
      <c r="D89" s="59">
        <v>10828</v>
      </c>
      <c r="E89" s="59">
        <v>11126</v>
      </c>
      <c r="F89" s="59">
        <v>11237</v>
      </c>
      <c r="G89" s="59">
        <v>11861</v>
      </c>
      <c r="H89" s="59">
        <v>11498</v>
      </c>
      <c r="I89" s="59">
        <v>11752</v>
      </c>
      <c r="J89" s="59">
        <v>12089</v>
      </c>
      <c r="K89" s="59">
        <v>12773</v>
      </c>
      <c r="L89" s="59">
        <v>12164</v>
      </c>
      <c r="M89" s="59">
        <v>12070</v>
      </c>
      <c r="N89" s="59">
        <v>12235</v>
      </c>
      <c r="O89" s="59">
        <v>12344</v>
      </c>
      <c r="P89" s="59">
        <v>11959</v>
      </c>
      <c r="Q89" s="59">
        <v>12000</v>
      </c>
      <c r="R89" s="59">
        <v>12422</v>
      </c>
      <c r="S89" s="59">
        <v>12805</v>
      </c>
      <c r="T89" s="59">
        <v>12433</v>
      </c>
      <c r="U89" s="59">
        <v>12374</v>
      </c>
      <c r="V89" s="59">
        <v>12610</v>
      </c>
      <c r="W89" s="59">
        <v>13177</v>
      </c>
      <c r="X89" s="59">
        <v>12690</v>
      </c>
      <c r="Y89" s="59">
        <v>12438</v>
      </c>
      <c r="Z89" s="59">
        <v>12382</v>
      </c>
      <c r="AA89" s="59">
        <v>13053</v>
      </c>
      <c r="AB89" s="59">
        <v>12719</v>
      </c>
      <c r="AC89" s="59">
        <v>12995</v>
      </c>
      <c r="AD89" s="59">
        <v>12290</v>
      </c>
      <c r="AE89" s="59">
        <v>13189</v>
      </c>
      <c r="AF89" s="59">
        <v>12547</v>
      </c>
      <c r="AG89" s="59">
        <v>12177</v>
      </c>
      <c r="AH89" s="59">
        <v>12327</v>
      </c>
      <c r="AI89" s="59">
        <v>13305</v>
      </c>
      <c r="AJ89" s="59">
        <v>13063</v>
      </c>
      <c r="AK89" s="59">
        <v>13185</v>
      </c>
      <c r="AL89" s="59">
        <v>12679</v>
      </c>
      <c r="AM89" s="59">
        <v>13755</v>
      </c>
      <c r="AN89" s="59">
        <v>12826</v>
      </c>
      <c r="AO89" s="59">
        <v>12964</v>
      </c>
      <c r="AP89" s="59">
        <v>13099</v>
      </c>
      <c r="AQ89" s="59">
        <v>13085</v>
      </c>
      <c r="AR89" s="139">
        <v>12574</v>
      </c>
      <c r="AS89" s="59">
        <v>12377</v>
      </c>
      <c r="AT89" s="59">
        <v>12247</v>
      </c>
    </row>
    <row r="90" spans="1:46" ht="15" customHeight="1" x14ac:dyDescent="0.25">
      <c r="A90" s="3"/>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139"/>
      <c r="AS90" s="59"/>
      <c r="AT90" s="59"/>
    </row>
    <row r="91" spans="1:46" ht="15" customHeight="1" x14ac:dyDescent="0.25">
      <c r="A91" s="63" t="s">
        <v>3</v>
      </c>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139"/>
      <c r="AS91" s="59"/>
      <c r="AT91" s="59"/>
    </row>
    <row r="92" spans="1:46" ht="15" customHeight="1" x14ac:dyDescent="0.25">
      <c r="A92" s="33" t="s">
        <v>152</v>
      </c>
      <c r="B92" s="35">
        <v>31.169041769041801</v>
      </c>
      <c r="C92" s="35">
        <v>31.338335112686998</v>
      </c>
      <c r="D92" s="35">
        <v>31.298019381491098</v>
      </c>
      <c r="E92" s="35">
        <v>30.9737843571687</v>
      </c>
      <c r="F92" s="35">
        <v>30.877267273625499</v>
      </c>
      <c r="G92" s="35">
        <v>30.953073401381001</v>
      </c>
      <c r="H92" s="35">
        <v>31.144429328134599</v>
      </c>
      <c r="I92" s="35">
        <v>30.8882301025142</v>
      </c>
      <c r="J92" s="35">
        <v>30.712782604003699</v>
      </c>
      <c r="K92" s="35">
        <v>30.787821930353601</v>
      </c>
      <c r="L92" s="35">
        <v>31.457117603232</v>
      </c>
      <c r="M92" s="35">
        <v>31.2174474629348</v>
      </c>
      <c r="N92" s="35">
        <v>31.5880322209436</v>
      </c>
      <c r="O92" s="35">
        <v>31.7424267257325</v>
      </c>
      <c r="P92" s="35">
        <v>31.759750058036101</v>
      </c>
      <c r="Q92" s="35">
        <v>31.1600371459526</v>
      </c>
      <c r="R92" s="35">
        <v>30.6585248807623</v>
      </c>
      <c r="S92" s="35">
        <v>30.932967000502199</v>
      </c>
      <c r="T92" s="35">
        <v>30.9741929143023</v>
      </c>
      <c r="U92" s="35">
        <v>31.250099416227901</v>
      </c>
      <c r="V92" s="35">
        <v>31.3414912779422</v>
      </c>
      <c r="W92" s="35">
        <v>31.500356768975202</v>
      </c>
      <c r="X92" s="35">
        <v>31.6803668961592</v>
      </c>
      <c r="Y92" s="35">
        <v>31.762058936508801</v>
      </c>
      <c r="Z92" s="35">
        <v>31.816187390306499</v>
      </c>
      <c r="AA92" s="35">
        <v>31.588111479673401</v>
      </c>
      <c r="AB92" s="35">
        <v>30.935002960539801</v>
      </c>
      <c r="AC92" s="35">
        <v>30.828259432775901</v>
      </c>
      <c r="AD92" s="35">
        <v>30.788102966709399</v>
      </c>
      <c r="AE92" s="35">
        <v>30.800187806023199</v>
      </c>
      <c r="AF92" s="35">
        <v>30.823366559506301</v>
      </c>
      <c r="AG92" s="35">
        <v>31.345030786833401</v>
      </c>
      <c r="AH92" s="35">
        <v>31.735192011979301</v>
      </c>
      <c r="AI92" s="35">
        <v>31.525650791983001</v>
      </c>
      <c r="AJ92" s="35">
        <v>30.6728507091483</v>
      </c>
      <c r="AK92" s="35">
        <v>30.5923872281153</v>
      </c>
      <c r="AL92" s="35">
        <v>30.535234875495401</v>
      </c>
      <c r="AM92" s="35">
        <v>30.262567953819399</v>
      </c>
      <c r="AN92" s="35">
        <v>29.811127379209399</v>
      </c>
      <c r="AO92" s="35">
        <v>29.366060006977602</v>
      </c>
      <c r="AP92" s="35">
        <v>29.547260325312902</v>
      </c>
      <c r="AQ92" s="35">
        <v>29.2044157983422</v>
      </c>
      <c r="AR92" s="146">
        <v>29.612889339851801</v>
      </c>
      <c r="AS92" s="35">
        <v>29.628061260498299</v>
      </c>
      <c r="AT92" s="35">
        <v>29.434992207624401</v>
      </c>
    </row>
    <row r="93" spans="1:46" ht="15" customHeight="1" x14ac:dyDescent="0.25">
      <c r="A93" s="33" t="s">
        <v>153</v>
      </c>
      <c r="B93" s="41">
        <v>3.3916505068659402</v>
      </c>
      <c r="C93" s="41">
        <v>3.3448922504727201</v>
      </c>
      <c r="D93" s="41">
        <v>3.2857583420711798</v>
      </c>
      <c r="E93" s="41">
        <v>3.2597008125142399</v>
      </c>
      <c r="F93" s="41">
        <v>3.2558323809523801</v>
      </c>
      <c r="G93" s="41">
        <v>3.2713261703062702</v>
      </c>
      <c r="H93" s="41">
        <v>3.23516519807256</v>
      </c>
      <c r="I93" s="41">
        <v>3.2215074876183198</v>
      </c>
      <c r="J93" s="41">
        <v>3.2075866713516001</v>
      </c>
      <c r="K93" s="41">
        <v>3.2285212647097201</v>
      </c>
      <c r="L93" s="41">
        <v>3.26772684476874</v>
      </c>
      <c r="M93" s="41">
        <v>3.27185997707958</v>
      </c>
      <c r="N93" s="41">
        <v>3.2575210059345401</v>
      </c>
      <c r="O93" s="41">
        <v>3.2294460426348</v>
      </c>
      <c r="P93" s="41">
        <v>3.19880004263808</v>
      </c>
      <c r="Q93" s="41">
        <v>3.1372625108655199</v>
      </c>
      <c r="R93" s="41">
        <v>3.1212285773610802</v>
      </c>
      <c r="S93" s="41">
        <v>3.13103481209111</v>
      </c>
      <c r="T93" s="41">
        <v>3.1897660281567801</v>
      </c>
      <c r="U93" s="41">
        <v>3.2200278258508899</v>
      </c>
      <c r="V93" s="41">
        <v>3.2475205560735798</v>
      </c>
      <c r="W93" s="41">
        <v>3.25654337725897</v>
      </c>
      <c r="X93" s="41">
        <v>3.2815312591773602</v>
      </c>
      <c r="Y93" s="41">
        <v>3.2769350380096798</v>
      </c>
      <c r="Z93" s="41">
        <v>3.2905991972984001</v>
      </c>
      <c r="AA93" s="41">
        <v>3.2793399385989401</v>
      </c>
      <c r="AB93" s="41">
        <v>3.3066252274105499</v>
      </c>
      <c r="AC93" s="41">
        <v>3.3135577141989798</v>
      </c>
      <c r="AD93" s="41">
        <v>3.3851906338114501</v>
      </c>
      <c r="AE93" s="41">
        <v>3.4094076655052299</v>
      </c>
      <c r="AF93" s="41">
        <v>3.46940317300428</v>
      </c>
      <c r="AG93" s="41">
        <v>3.4874456682280499</v>
      </c>
      <c r="AH93" s="41">
        <v>3.55265440849749</v>
      </c>
      <c r="AI93" s="41">
        <v>3.52197641961421</v>
      </c>
      <c r="AJ93" s="41">
        <v>3.5610098176718101</v>
      </c>
      <c r="AK93" s="41">
        <v>3.60087997723442</v>
      </c>
      <c r="AL93" s="41">
        <v>3.6411974042285999</v>
      </c>
      <c r="AM93" s="41">
        <v>3.6403768692995002</v>
      </c>
      <c r="AN93" s="41">
        <v>3.7075782132508199</v>
      </c>
      <c r="AO93" s="41">
        <v>3.6941563745266399</v>
      </c>
      <c r="AP93" s="41">
        <v>3.7046855577259699</v>
      </c>
      <c r="AQ93" s="41">
        <v>3.7359379042690799</v>
      </c>
      <c r="AR93" s="147">
        <v>3.8292492991381999</v>
      </c>
      <c r="AS93" s="41">
        <v>3.8717907998517802</v>
      </c>
      <c r="AT93" s="41">
        <v>3.9448589926478701</v>
      </c>
    </row>
    <row r="94" spans="1:46" ht="15" customHeight="1" x14ac:dyDescent="0.25">
      <c r="A94" s="33" t="s">
        <v>154</v>
      </c>
      <c r="B94" s="59">
        <v>215129</v>
      </c>
      <c r="C94" s="59">
        <v>214043</v>
      </c>
      <c r="D94" s="59">
        <v>213088</v>
      </c>
      <c r="E94" s="59">
        <v>214635</v>
      </c>
      <c r="F94" s="59">
        <v>213664</v>
      </c>
      <c r="G94" s="59">
        <v>215865</v>
      </c>
      <c r="H94" s="59">
        <v>215517</v>
      </c>
      <c r="I94" s="59">
        <v>219855</v>
      </c>
      <c r="J94" s="59">
        <v>219091</v>
      </c>
      <c r="K94" s="59">
        <v>222500</v>
      </c>
      <c r="L94" s="59">
        <v>222127</v>
      </c>
      <c r="M94" s="59">
        <v>219833</v>
      </c>
      <c r="N94" s="59">
        <v>221759</v>
      </c>
      <c r="O94" s="59">
        <v>218908</v>
      </c>
      <c r="P94" s="59">
        <v>210062</v>
      </c>
      <c r="Q94" s="59">
        <v>202115</v>
      </c>
      <c r="R94" s="59">
        <v>195417</v>
      </c>
      <c r="S94" s="59">
        <v>196701</v>
      </c>
      <c r="T94" s="59">
        <v>191000</v>
      </c>
      <c r="U94" s="59">
        <v>189782</v>
      </c>
      <c r="V94" s="59">
        <v>191555</v>
      </c>
      <c r="W94" s="59">
        <v>196959</v>
      </c>
      <c r="X94" s="59">
        <v>189958</v>
      </c>
      <c r="Y94" s="59">
        <v>189669</v>
      </c>
      <c r="Z94" s="59">
        <v>186113</v>
      </c>
      <c r="AA94" s="59">
        <v>187998</v>
      </c>
      <c r="AB94" s="59">
        <v>174484</v>
      </c>
      <c r="AC94" s="59">
        <v>174651</v>
      </c>
      <c r="AD94" s="59">
        <v>165678</v>
      </c>
      <c r="AE94" s="59">
        <v>172216</v>
      </c>
      <c r="AF94" s="59">
        <v>165324</v>
      </c>
      <c r="AG94" s="59">
        <v>165284</v>
      </c>
      <c r="AH94" s="59">
        <v>167902</v>
      </c>
      <c r="AI94" s="59">
        <v>169076</v>
      </c>
      <c r="AJ94" s="59">
        <v>162496</v>
      </c>
      <c r="AK94" s="59">
        <v>164499</v>
      </c>
      <c r="AL94" s="59">
        <v>156546</v>
      </c>
      <c r="AM94" s="59">
        <v>157257</v>
      </c>
      <c r="AN94" s="59">
        <v>150980</v>
      </c>
      <c r="AO94" s="59">
        <v>149255</v>
      </c>
      <c r="AP94" s="59">
        <v>146035</v>
      </c>
      <c r="AQ94" s="59">
        <v>144394</v>
      </c>
      <c r="AR94" s="139">
        <v>147518</v>
      </c>
      <c r="AS94" s="59">
        <v>146284</v>
      </c>
      <c r="AT94" s="59">
        <v>143798</v>
      </c>
    </row>
    <row r="95" spans="1:46" ht="15" customHeight="1" x14ac:dyDescent="0.25">
      <c r="A95" s="33" t="s">
        <v>155</v>
      </c>
      <c r="B95" s="59">
        <v>63429</v>
      </c>
      <c r="C95" s="59">
        <v>63991</v>
      </c>
      <c r="D95" s="59">
        <v>64852</v>
      </c>
      <c r="E95" s="59">
        <v>65845</v>
      </c>
      <c r="F95" s="59">
        <v>65625</v>
      </c>
      <c r="G95" s="59">
        <v>65987</v>
      </c>
      <c r="H95" s="59">
        <v>66617</v>
      </c>
      <c r="I95" s="59">
        <v>68246</v>
      </c>
      <c r="J95" s="59">
        <v>68304</v>
      </c>
      <c r="K95" s="59">
        <v>68917</v>
      </c>
      <c r="L95" s="59">
        <v>67976</v>
      </c>
      <c r="M95" s="59">
        <v>67189</v>
      </c>
      <c r="N95" s="59">
        <v>68076</v>
      </c>
      <c r="O95" s="59">
        <v>67785</v>
      </c>
      <c r="P95" s="59">
        <v>65669</v>
      </c>
      <c r="Q95" s="59">
        <v>64424</v>
      </c>
      <c r="R95" s="59">
        <v>62609</v>
      </c>
      <c r="S95" s="59">
        <v>62823</v>
      </c>
      <c r="T95" s="59">
        <v>59879</v>
      </c>
      <c r="U95" s="59">
        <v>58938</v>
      </c>
      <c r="V95" s="59">
        <v>58985</v>
      </c>
      <c r="W95" s="59">
        <v>60481</v>
      </c>
      <c r="X95" s="59">
        <v>57887</v>
      </c>
      <c r="Y95" s="59">
        <v>57880</v>
      </c>
      <c r="Z95" s="59">
        <v>56559</v>
      </c>
      <c r="AA95" s="59">
        <v>57328</v>
      </c>
      <c r="AB95" s="59">
        <v>52768</v>
      </c>
      <c r="AC95" s="59">
        <v>52708</v>
      </c>
      <c r="AD95" s="59">
        <v>48942</v>
      </c>
      <c r="AE95" s="59">
        <v>50512</v>
      </c>
      <c r="AF95" s="59">
        <v>47652</v>
      </c>
      <c r="AG95" s="59">
        <v>47394</v>
      </c>
      <c r="AH95" s="59">
        <v>47261</v>
      </c>
      <c r="AI95" s="59">
        <v>48006</v>
      </c>
      <c r="AJ95" s="59">
        <v>45632</v>
      </c>
      <c r="AK95" s="59">
        <v>45683</v>
      </c>
      <c r="AL95" s="59">
        <v>42993</v>
      </c>
      <c r="AM95" s="59">
        <v>43198</v>
      </c>
      <c r="AN95" s="59">
        <v>40722</v>
      </c>
      <c r="AO95" s="59">
        <v>40403</v>
      </c>
      <c r="AP95" s="59">
        <v>39419</v>
      </c>
      <c r="AQ95" s="59">
        <v>38650</v>
      </c>
      <c r="AR95" s="139">
        <v>38524</v>
      </c>
      <c r="AS95" s="59">
        <v>37782</v>
      </c>
      <c r="AT95" s="59">
        <v>36452</v>
      </c>
    </row>
    <row r="96" spans="1:46" ht="15" customHeight="1" x14ac:dyDescent="0.25">
      <c r="A96" s="64" t="s">
        <v>1</v>
      </c>
      <c r="B96" s="143">
        <v>203500</v>
      </c>
      <c r="C96" s="143">
        <v>204194</v>
      </c>
      <c r="D96" s="143">
        <v>207208</v>
      </c>
      <c r="E96" s="143">
        <v>212583</v>
      </c>
      <c r="F96" s="143">
        <v>212535</v>
      </c>
      <c r="G96" s="143">
        <v>213184</v>
      </c>
      <c r="H96" s="143">
        <v>213897</v>
      </c>
      <c r="I96" s="143">
        <v>220945</v>
      </c>
      <c r="J96" s="143">
        <v>222396</v>
      </c>
      <c r="K96" s="143">
        <v>223845</v>
      </c>
      <c r="L96" s="143">
        <v>216091</v>
      </c>
      <c r="M96" s="143">
        <v>215229</v>
      </c>
      <c r="N96" s="143">
        <v>215512</v>
      </c>
      <c r="O96" s="143">
        <v>213547</v>
      </c>
      <c r="P96" s="143">
        <v>206768</v>
      </c>
      <c r="Q96" s="143">
        <v>206752</v>
      </c>
      <c r="R96" s="143">
        <v>204214</v>
      </c>
      <c r="S96" s="143">
        <v>203094</v>
      </c>
      <c r="T96" s="143">
        <v>193319</v>
      </c>
      <c r="U96" s="143">
        <v>188601</v>
      </c>
      <c r="V96" s="143">
        <v>188201</v>
      </c>
      <c r="W96" s="143">
        <v>192001</v>
      </c>
      <c r="X96" s="143">
        <v>182722</v>
      </c>
      <c r="Y96" s="143">
        <v>182230</v>
      </c>
      <c r="Z96" s="143">
        <v>177768</v>
      </c>
      <c r="AA96" s="143">
        <v>181486</v>
      </c>
      <c r="AB96" s="143">
        <v>170577</v>
      </c>
      <c r="AC96" s="143">
        <v>170973</v>
      </c>
      <c r="AD96" s="143">
        <v>158964</v>
      </c>
      <c r="AE96" s="143">
        <v>163999</v>
      </c>
      <c r="AF96" s="143">
        <v>154597</v>
      </c>
      <c r="AG96" s="143">
        <v>151201</v>
      </c>
      <c r="AH96" s="143">
        <v>148923</v>
      </c>
      <c r="AI96" s="143">
        <v>152276</v>
      </c>
      <c r="AJ96" s="143">
        <v>148770</v>
      </c>
      <c r="AK96" s="143">
        <v>149328</v>
      </c>
      <c r="AL96" s="143">
        <v>140798</v>
      </c>
      <c r="AM96" s="143">
        <v>142744</v>
      </c>
      <c r="AN96" s="143">
        <v>136600</v>
      </c>
      <c r="AO96" s="143">
        <v>137584</v>
      </c>
      <c r="AP96" s="143">
        <v>133410</v>
      </c>
      <c r="AQ96" s="143">
        <v>132343</v>
      </c>
      <c r="AR96" s="145">
        <v>130092</v>
      </c>
      <c r="AS96" s="143">
        <v>127521</v>
      </c>
      <c r="AT96" s="143">
        <v>123839</v>
      </c>
    </row>
    <row r="97" spans="1:10" ht="15" customHeight="1" x14ac:dyDescent="0.25">
      <c r="A97" s="55"/>
      <c r="B97" s="60"/>
      <c r="C97" s="55"/>
      <c r="D97" s="22"/>
    </row>
    <row r="98" spans="1:10" ht="37.5" customHeight="1" x14ac:dyDescent="0.25">
      <c r="A98" s="179"/>
      <c r="B98" s="179"/>
      <c r="C98" s="179"/>
      <c r="D98" s="179"/>
      <c r="E98" s="179"/>
      <c r="F98" s="179"/>
      <c r="G98" s="179"/>
      <c r="H98" s="179"/>
      <c r="I98" s="179"/>
      <c r="J98" s="179"/>
    </row>
    <row r="99" spans="1:10" ht="37.5" customHeight="1" x14ac:dyDescent="0.25">
      <c r="A99" s="178"/>
      <c r="B99" s="178"/>
      <c r="C99" s="178"/>
      <c r="D99" s="178"/>
      <c r="E99" s="178"/>
      <c r="F99" s="178"/>
      <c r="G99" s="178"/>
      <c r="H99" s="178"/>
      <c r="I99" s="178"/>
      <c r="J99" s="178"/>
    </row>
    <row r="100" spans="1:10" ht="37.5" customHeight="1" x14ac:dyDescent="0.25">
      <c r="A100" s="178"/>
      <c r="B100" s="178"/>
      <c r="C100" s="178"/>
      <c r="D100" s="178"/>
      <c r="E100" s="178"/>
      <c r="F100" s="178"/>
      <c r="G100" s="178"/>
      <c r="H100" s="178"/>
      <c r="I100" s="178"/>
      <c r="J100" s="178"/>
    </row>
    <row r="101" spans="1:10" ht="37.5" customHeight="1" x14ac:dyDescent="0.25">
      <c r="A101" s="178"/>
      <c r="B101" s="178"/>
      <c r="C101" s="178"/>
      <c r="D101" s="178"/>
      <c r="E101" s="178"/>
      <c r="F101" s="178"/>
      <c r="G101" s="178"/>
      <c r="H101" s="178"/>
      <c r="I101" s="178"/>
      <c r="J101" s="178"/>
    </row>
    <row r="102" spans="1:10" ht="37.5" customHeight="1" x14ac:dyDescent="0.25">
      <c r="A102" s="178"/>
      <c r="B102" s="178"/>
      <c r="C102" s="178"/>
      <c r="D102" s="178"/>
      <c r="E102" s="178"/>
      <c r="F102" s="178"/>
      <c r="G102" s="178"/>
      <c r="H102" s="178"/>
      <c r="I102" s="178"/>
      <c r="J102" s="178"/>
    </row>
    <row r="103" spans="1:10" ht="37.5" customHeight="1" x14ac:dyDescent="0.25">
      <c r="A103" s="178"/>
      <c r="B103" s="178"/>
      <c r="C103" s="178"/>
      <c r="D103" s="178"/>
      <c r="E103" s="178"/>
      <c r="F103" s="178"/>
      <c r="G103" s="178"/>
      <c r="H103" s="178"/>
      <c r="I103" s="178"/>
      <c r="J103" s="178"/>
    </row>
    <row r="104" spans="1:10" ht="37.5" customHeight="1" x14ac:dyDescent="0.25">
      <c r="A104" s="178"/>
      <c r="B104" s="178"/>
      <c r="C104" s="178"/>
      <c r="D104" s="178"/>
      <c r="E104" s="178"/>
      <c r="F104" s="178"/>
      <c r="G104" s="178"/>
      <c r="H104" s="178"/>
      <c r="I104" s="178"/>
      <c r="J104" s="178"/>
    </row>
    <row r="105" spans="1:10" ht="37.5" customHeight="1" x14ac:dyDescent="0.25">
      <c r="A105" s="178"/>
      <c r="B105" s="178"/>
      <c r="C105" s="178"/>
      <c r="D105" s="178"/>
      <c r="E105" s="178"/>
      <c r="F105" s="178"/>
      <c r="G105" s="178"/>
      <c r="H105" s="178"/>
      <c r="I105" s="178"/>
      <c r="J105" s="178"/>
    </row>
    <row r="106" spans="1:10" ht="37.5" customHeight="1" x14ac:dyDescent="0.25">
      <c r="A106" s="178"/>
      <c r="B106" s="178"/>
      <c r="C106" s="178"/>
      <c r="D106" s="178"/>
      <c r="E106" s="178"/>
      <c r="F106" s="178"/>
      <c r="G106" s="178"/>
      <c r="H106" s="178"/>
      <c r="I106" s="178"/>
      <c r="J106" s="178"/>
    </row>
    <row r="107" spans="1:10" ht="15" customHeight="1" x14ac:dyDescent="0.25"/>
    <row r="108" spans="1:10" ht="15" customHeight="1" x14ac:dyDescent="0.25"/>
    <row r="109" spans="1:10" ht="15" customHeight="1" x14ac:dyDescent="0.25"/>
    <row r="110" spans="1:10" ht="15" customHeight="1" x14ac:dyDescent="0.25"/>
    <row r="111" spans="1:10" ht="15" customHeight="1" x14ac:dyDescent="0.25"/>
    <row r="112" spans="1:10"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sheetData>
  <mergeCells count="10">
    <mergeCell ref="AR3:AT3"/>
    <mergeCell ref="A104:J104"/>
    <mergeCell ref="A105:J105"/>
    <mergeCell ref="A106:J106"/>
    <mergeCell ref="A98:J98"/>
    <mergeCell ref="A99:J99"/>
    <mergeCell ref="A100:J100"/>
    <mergeCell ref="A101:J101"/>
    <mergeCell ref="A102:J102"/>
    <mergeCell ref="A103:J103"/>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00"/>
  <sheetViews>
    <sheetView showGridLines="0" zoomScaleNormal="100" workbookViewId="0">
      <pane xSplit="1" ySplit="4" topLeftCell="B5" activePane="bottomRight" state="frozen"/>
      <selection activeCell="A39" sqref="A39"/>
      <selection pane="topRight" activeCell="A39" sqref="A39"/>
      <selection pane="bottomLeft" activeCell="A39" sqref="A39"/>
      <selection pane="bottomRight" activeCell="A2" sqref="A2"/>
    </sheetView>
  </sheetViews>
  <sheetFormatPr defaultRowHeight="13.2" x14ac:dyDescent="0.25"/>
  <cols>
    <col min="1" max="1" width="56.6640625" customWidth="1"/>
    <col min="2" max="100" width="9.6640625" customWidth="1"/>
  </cols>
  <sheetData>
    <row r="1" spans="1:48" ht="15" customHeight="1" x14ac:dyDescent="0.25">
      <c r="A1" s="47" t="s">
        <v>6</v>
      </c>
      <c r="AU1" s="10"/>
    </row>
    <row r="2" spans="1:48" ht="18" customHeight="1" x14ac:dyDescent="0.3">
      <c r="A2" s="45" t="s">
        <v>242</v>
      </c>
      <c r="AU2" s="10"/>
    </row>
    <row r="3" spans="1:48" ht="27" customHeight="1" x14ac:dyDescent="0.25">
      <c r="A3" s="55"/>
      <c r="B3" s="55"/>
      <c r="C3" s="55"/>
      <c r="AR3" s="176" t="s">
        <v>238</v>
      </c>
      <c r="AS3" s="177"/>
      <c r="AT3" s="177"/>
      <c r="AU3" s="37"/>
    </row>
    <row r="4" spans="1:48" ht="30" customHeight="1" x14ac:dyDescent="0.25">
      <c r="A4" s="52"/>
      <c r="B4" s="124" t="s">
        <v>193</v>
      </c>
      <c r="C4" s="124" t="s">
        <v>194</v>
      </c>
      <c r="D4" s="124" t="s">
        <v>195</v>
      </c>
      <c r="E4" s="124" t="s">
        <v>196</v>
      </c>
      <c r="F4" s="124" t="s">
        <v>197</v>
      </c>
      <c r="G4" s="124" t="s">
        <v>198</v>
      </c>
      <c r="H4" s="124" t="s">
        <v>199</v>
      </c>
      <c r="I4" s="124" t="s">
        <v>200</v>
      </c>
      <c r="J4" s="124" t="s">
        <v>201</v>
      </c>
      <c r="K4" s="124" t="s">
        <v>202</v>
      </c>
      <c r="L4" s="124" t="s">
        <v>203</v>
      </c>
      <c r="M4" s="124" t="s">
        <v>204</v>
      </c>
      <c r="N4" s="124" t="s">
        <v>205</v>
      </c>
      <c r="O4" s="124" t="s">
        <v>206</v>
      </c>
      <c r="P4" s="124" t="s">
        <v>207</v>
      </c>
      <c r="Q4" s="124" t="s">
        <v>208</v>
      </c>
      <c r="R4" s="124" t="s">
        <v>209</v>
      </c>
      <c r="S4" s="124" t="s">
        <v>210</v>
      </c>
      <c r="T4" s="124" t="s">
        <v>211</v>
      </c>
      <c r="U4" s="124" t="s">
        <v>212</v>
      </c>
      <c r="V4" s="124" t="s">
        <v>213</v>
      </c>
      <c r="W4" s="124" t="s">
        <v>214</v>
      </c>
      <c r="X4" s="124" t="s">
        <v>215</v>
      </c>
      <c r="Y4" s="124" t="s">
        <v>216</v>
      </c>
      <c r="Z4" s="124" t="s">
        <v>217</v>
      </c>
      <c r="AA4" s="124" t="s">
        <v>218</v>
      </c>
      <c r="AB4" s="124" t="s">
        <v>219</v>
      </c>
      <c r="AC4" s="124" t="s">
        <v>220</v>
      </c>
      <c r="AD4" s="124" t="s">
        <v>221</v>
      </c>
      <c r="AE4" s="124" t="s">
        <v>222</v>
      </c>
      <c r="AF4" s="124" t="s">
        <v>223</v>
      </c>
      <c r="AG4" s="124" t="s">
        <v>224</v>
      </c>
      <c r="AH4" s="124" t="s">
        <v>225</v>
      </c>
      <c r="AI4" s="124" t="s">
        <v>226</v>
      </c>
      <c r="AJ4" s="124" t="s">
        <v>227</v>
      </c>
      <c r="AK4" s="124" t="s">
        <v>228</v>
      </c>
      <c r="AL4" s="124" t="s">
        <v>229</v>
      </c>
      <c r="AM4" s="124" t="s">
        <v>230</v>
      </c>
      <c r="AN4" s="124" t="s">
        <v>231</v>
      </c>
      <c r="AO4" s="124" t="s">
        <v>232</v>
      </c>
      <c r="AP4" s="124" t="s">
        <v>233</v>
      </c>
      <c r="AQ4" s="124" t="s">
        <v>234</v>
      </c>
      <c r="AR4" s="133" t="s">
        <v>235</v>
      </c>
      <c r="AS4" s="124" t="s">
        <v>236</v>
      </c>
      <c r="AT4" s="124" t="s">
        <v>237</v>
      </c>
      <c r="AU4" s="39"/>
    </row>
    <row r="5" spans="1:48" ht="15" customHeight="1" x14ac:dyDescent="0.25">
      <c r="A5" s="68" t="s">
        <v>23</v>
      </c>
      <c r="B5" s="55"/>
      <c r="C5" s="55"/>
      <c r="AR5" s="135"/>
    </row>
    <row r="6" spans="1:48" ht="15" customHeight="1" x14ac:dyDescent="0.25">
      <c r="A6" s="54" t="s">
        <v>24</v>
      </c>
      <c r="B6" s="55"/>
      <c r="C6" s="55"/>
      <c r="AR6" s="135"/>
      <c r="AU6" s="40"/>
    </row>
    <row r="7" spans="1:48" ht="15" customHeight="1" x14ac:dyDescent="0.25">
      <c r="A7" s="48" t="s">
        <v>152</v>
      </c>
      <c r="B7" s="23">
        <v>19.180653710247299</v>
      </c>
      <c r="C7" s="23">
        <v>19.344882516925502</v>
      </c>
      <c r="D7" s="23">
        <v>20.272605106546401</v>
      </c>
      <c r="E7" s="23">
        <v>19.586507072905299</v>
      </c>
      <c r="F7" s="23">
        <v>19.540453704605198</v>
      </c>
      <c r="G7" s="23">
        <v>19.432314410480402</v>
      </c>
      <c r="H7" s="23">
        <v>20.487347703842499</v>
      </c>
      <c r="I7" s="23">
        <v>20.4500396510706</v>
      </c>
      <c r="J7" s="23">
        <v>20.179820179820201</v>
      </c>
      <c r="K7" s="23">
        <v>20.7420391469471</v>
      </c>
      <c r="L7" s="23">
        <v>22</v>
      </c>
      <c r="M7" s="23">
        <v>20.960236886632799</v>
      </c>
      <c r="N7" s="23">
        <v>21.406727828746199</v>
      </c>
      <c r="O7" s="23">
        <v>22.032062391681102</v>
      </c>
      <c r="P7" s="23">
        <v>22.585942631924699</v>
      </c>
      <c r="Q7" s="23">
        <v>21.6447807700868</v>
      </c>
      <c r="R7" s="23">
        <v>21.592900964066601</v>
      </c>
      <c r="S7" s="23">
        <v>22.225789192081301</v>
      </c>
      <c r="T7" s="23">
        <v>21.524562394127599</v>
      </c>
      <c r="U7" s="23">
        <v>21.3191054603247</v>
      </c>
      <c r="V7" s="23">
        <v>20.222567907143699</v>
      </c>
      <c r="W7" s="23">
        <v>21.595708252482599</v>
      </c>
      <c r="X7" s="23">
        <v>22.330869812393399</v>
      </c>
      <c r="Y7" s="23">
        <v>23.074229691876798</v>
      </c>
      <c r="Z7" s="23">
        <v>22.902715207597701</v>
      </c>
      <c r="AA7" s="23">
        <v>23.944361649279699</v>
      </c>
      <c r="AB7" s="23">
        <v>23.539005164446898</v>
      </c>
      <c r="AC7" s="23">
        <v>23.544236636158601</v>
      </c>
      <c r="AD7" s="23">
        <v>24.272116461366199</v>
      </c>
      <c r="AE7" s="23">
        <v>22.449269192564199</v>
      </c>
      <c r="AF7" s="23">
        <v>22.885500575374</v>
      </c>
      <c r="AG7" s="23">
        <v>24.674157303370801</v>
      </c>
      <c r="AH7" s="23">
        <v>24.2084229941592</v>
      </c>
      <c r="AI7" s="23">
        <v>25.184747265740501</v>
      </c>
      <c r="AJ7" s="23">
        <v>23.949005918955802</v>
      </c>
      <c r="AK7" s="23">
        <v>24.940582293523502</v>
      </c>
      <c r="AL7" s="23">
        <v>24.8754669987547</v>
      </c>
      <c r="AM7" s="23">
        <v>23.910465461013899</v>
      </c>
      <c r="AN7" s="23">
        <v>24.783992723965401</v>
      </c>
      <c r="AO7" s="23">
        <v>24.923702950152599</v>
      </c>
      <c r="AP7" s="23">
        <v>23.963883955002999</v>
      </c>
      <c r="AQ7" s="23">
        <v>23.702814459117</v>
      </c>
      <c r="AR7" s="130">
        <v>25.315005727376899</v>
      </c>
      <c r="AS7" s="23">
        <v>25.780747975838601</v>
      </c>
      <c r="AT7" s="23">
        <v>25.503004964724301</v>
      </c>
      <c r="AU7" s="10"/>
      <c r="AV7" s="67"/>
    </row>
    <row r="8" spans="1:48" ht="15" customHeight="1" x14ac:dyDescent="0.35">
      <c r="A8" s="49" t="s">
        <v>169</v>
      </c>
      <c r="B8" s="24">
        <v>25.116303696307401</v>
      </c>
      <c r="C8" s="24">
        <v>25.182991550899999</v>
      </c>
      <c r="D8" s="24">
        <v>25.6748653487982</v>
      </c>
      <c r="E8" s="24">
        <v>24.961965306250899</v>
      </c>
      <c r="F8" s="24">
        <v>25.125373377364401</v>
      </c>
      <c r="G8" s="24">
        <v>24.7510418568578</v>
      </c>
      <c r="H8" s="24">
        <v>24.798400382446101</v>
      </c>
      <c r="I8" s="24">
        <v>25.135954795249798</v>
      </c>
      <c r="J8" s="24">
        <v>24.524694307902099</v>
      </c>
      <c r="K8" s="24">
        <v>24.583405310593999</v>
      </c>
      <c r="L8" s="24">
        <v>25.249502955097999</v>
      </c>
      <c r="M8" s="24">
        <v>24.0587144202369</v>
      </c>
      <c r="N8" s="24">
        <v>24.4333807062565</v>
      </c>
      <c r="O8" s="24">
        <v>24.5570805483882</v>
      </c>
      <c r="P8" s="24">
        <v>24.6322115421655</v>
      </c>
      <c r="Q8" s="24">
        <v>24.2409671732762</v>
      </c>
      <c r="R8" s="24">
        <v>23.829137012804601</v>
      </c>
      <c r="S8" s="24">
        <v>23.659980883087201</v>
      </c>
      <c r="T8" s="24">
        <v>23.1288208887126</v>
      </c>
      <c r="U8" s="24">
        <v>22.6887973672256</v>
      </c>
      <c r="V8" s="24">
        <v>22.679226132460201</v>
      </c>
      <c r="W8" s="24">
        <v>23.280597765301899</v>
      </c>
      <c r="X8" s="24">
        <v>23.519964427168802</v>
      </c>
      <c r="Y8" s="24">
        <v>23.413912069944001</v>
      </c>
      <c r="Z8" s="24">
        <v>23.089133706408099</v>
      </c>
      <c r="AA8" s="24">
        <v>23.815071598971699</v>
      </c>
      <c r="AB8" s="24">
        <v>23.0768651455803</v>
      </c>
      <c r="AC8" s="24">
        <v>22.791351240375398</v>
      </c>
      <c r="AD8" s="24">
        <v>23.4096489961142</v>
      </c>
      <c r="AE8" s="24">
        <v>21.782756122303098</v>
      </c>
      <c r="AF8" s="24">
        <v>21.963195696766402</v>
      </c>
      <c r="AG8" s="24">
        <v>23.2691858055056</v>
      </c>
      <c r="AH8" s="24">
        <v>22.937152895521098</v>
      </c>
      <c r="AI8" s="24">
        <v>24.419886626198601</v>
      </c>
      <c r="AJ8" s="24">
        <v>22.827506131687699</v>
      </c>
      <c r="AK8" s="24">
        <v>23.547665299720698</v>
      </c>
      <c r="AL8" s="24">
        <v>23.284674289701101</v>
      </c>
      <c r="AM8" s="24">
        <v>22.4699839413964</v>
      </c>
      <c r="AN8" s="24">
        <v>23.428248355217502</v>
      </c>
      <c r="AO8" s="24">
        <v>23.373730572156699</v>
      </c>
      <c r="AP8" s="24">
        <v>22.050330416039099</v>
      </c>
      <c r="AQ8" s="24">
        <v>22.8035227942337</v>
      </c>
      <c r="AR8" s="127">
        <v>22.9868271584536</v>
      </c>
      <c r="AS8" s="24">
        <v>23.867014054236002</v>
      </c>
      <c r="AT8" s="24">
        <v>23.157893265657201</v>
      </c>
    </row>
    <row r="9" spans="1:48" ht="15" customHeight="1" x14ac:dyDescent="0.25">
      <c r="A9" s="48" t="s">
        <v>171</v>
      </c>
      <c r="B9" s="50">
        <v>22.916412223939901</v>
      </c>
      <c r="C9" s="50">
        <v>23.013953176025499</v>
      </c>
      <c r="D9" s="50">
        <v>23.449801967748101</v>
      </c>
      <c r="E9" s="50">
        <v>23.476603976654498</v>
      </c>
      <c r="F9" s="50">
        <v>23.267142537240801</v>
      </c>
      <c r="G9" s="50">
        <v>23.533334763622602</v>
      </c>
      <c r="H9" s="50">
        <v>24.541009531396401</v>
      </c>
      <c r="I9" s="50">
        <v>24.166147065820802</v>
      </c>
      <c r="J9" s="50">
        <v>24.507188081918098</v>
      </c>
      <c r="K9" s="50">
        <v>25.0106960463531</v>
      </c>
      <c r="L9" s="50">
        <v>25.602559254902001</v>
      </c>
      <c r="M9" s="50">
        <v>25.753584676395899</v>
      </c>
      <c r="N9" s="50">
        <v>25.825409332489698</v>
      </c>
      <c r="O9" s="50">
        <v>26.327044053292902</v>
      </c>
      <c r="P9" s="50">
        <v>26.805793299759099</v>
      </c>
      <c r="Q9" s="50">
        <v>26.2558758068106</v>
      </c>
      <c r="R9" s="50">
        <v>26.615826161262099</v>
      </c>
      <c r="S9" s="50">
        <v>27.4178705189941</v>
      </c>
      <c r="T9" s="50">
        <v>27.247803715414999</v>
      </c>
      <c r="U9" s="50">
        <v>27.482370303099099</v>
      </c>
      <c r="V9" s="50">
        <v>26.395403984683501</v>
      </c>
      <c r="W9" s="50">
        <v>27.1671726971807</v>
      </c>
      <c r="X9" s="50">
        <v>27.6629675952246</v>
      </c>
      <c r="Y9" s="50">
        <v>28.512379831932801</v>
      </c>
      <c r="Z9" s="50">
        <v>28.665643711189599</v>
      </c>
      <c r="AA9" s="50">
        <v>28.981352260308</v>
      </c>
      <c r="AB9" s="50">
        <v>29.314202228866499</v>
      </c>
      <c r="AC9" s="50">
        <v>29.604947605783298</v>
      </c>
      <c r="AD9" s="50">
        <v>29.714529675251999</v>
      </c>
      <c r="AE9" s="50">
        <v>29.5185752802611</v>
      </c>
      <c r="AF9" s="50">
        <v>29.774367088607601</v>
      </c>
      <c r="AG9" s="50">
        <v>30.257033707865201</v>
      </c>
      <c r="AH9" s="50">
        <v>30.123332308638201</v>
      </c>
      <c r="AI9" s="50">
        <v>29.616922849541801</v>
      </c>
      <c r="AJ9" s="50">
        <v>29.973561997268199</v>
      </c>
      <c r="AK9" s="50">
        <v>30.2449792038027</v>
      </c>
      <c r="AL9" s="50">
        <v>30.442854919053499</v>
      </c>
      <c r="AM9" s="50">
        <v>30.292543729617599</v>
      </c>
      <c r="AN9" s="50">
        <v>30.207806578747899</v>
      </c>
      <c r="AO9" s="50">
        <v>30.4020345879959</v>
      </c>
      <c r="AP9" s="50">
        <v>30.765615748963899</v>
      </c>
      <c r="AQ9" s="50">
        <v>29.7513538748833</v>
      </c>
      <c r="AR9" s="137">
        <v>31.180240778923299</v>
      </c>
      <c r="AS9" s="50">
        <v>30.765796131602599</v>
      </c>
      <c r="AT9" s="50">
        <v>31.1971739090672</v>
      </c>
      <c r="AU9" s="10"/>
    </row>
    <row r="10" spans="1:48" ht="15" customHeight="1" x14ac:dyDescent="0.25">
      <c r="A10" s="48" t="s">
        <v>153</v>
      </c>
      <c r="B10" s="57">
        <v>2.7121473805411598</v>
      </c>
      <c r="C10" s="57">
        <v>2.5496654657745799</v>
      </c>
      <c r="D10" s="57">
        <v>2.4782196969696999</v>
      </c>
      <c r="E10" s="57">
        <v>2.5106060606060598</v>
      </c>
      <c r="F10" s="57">
        <v>2.4608868958644701</v>
      </c>
      <c r="G10" s="57">
        <v>2.4342940889106002</v>
      </c>
      <c r="H10" s="57">
        <v>2.5132662397072298</v>
      </c>
      <c r="I10" s="57">
        <v>2.5700436257876902</v>
      </c>
      <c r="J10" s="57">
        <v>2.4599009900990101</v>
      </c>
      <c r="K10" s="57">
        <v>2.60892018779343</v>
      </c>
      <c r="L10" s="57">
        <v>2.5062388591800402</v>
      </c>
      <c r="M10" s="57">
        <v>2.6503531786074701</v>
      </c>
      <c r="N10" s="57">
        <v>2.5842364532019699</v>
      </c>
      <c r="O10" s="57">
        <v>2.5732546705998001</v>
      </c>
      <c r="P10" s="57">
        <v>2.6015511391177899</v>
      </c>
      <c r="Q10" s="57">
        <v>2.4159383033419002</v>
      </c>
      <c r="R10" s="57">
        <v>2.5839675291730102</v>
      </c>
      <c r="S10" s="57">
        <v>2.5166104959075599</v>
      </c>
      <c r="T10" s="57">
        <v>2.4470094438614902</v>
      </c>
      <c r="U10" s="57">
        <v>2.50638977635783</v>
      </c>
      <c r="V10" s="57">
        <v>2.4455621301775099</v>
      </c>
      <c r="W10" s="57">
        <v>2.61997885835095</v>
      </c>
      <c r="X10" s="57">
        <v>2.5880855397148701</v>
      </c>
      <c r="Y10" s="57">
        <v>2.5558927668184102</v>
      </c>
      <c r="Z10" s="57">
        <v>2.7161084529505599</v>
      </c>
      <c r="AA10" s="57">
        <v>2.7619294605809102</v>
      </c>
      <c r="AB10" s="57">
        <v>2.7857967667436498</v>
      </c>
      <c r="AC10" s="57">
        <v>2.6783098591549299</v>
      </c>
      <c r="AD10" s="57">
        <v>2.7664359861591699</v>
      </c>
      <c r="AE10" s="57">
        <v>2.7364096080910199</v>
      </c>
      <c r="AF10" s="57">
        <v>2.8755499685732202</v>
      </c>
      <c r="AG10" s="57">
        <v>2.96235579842137</v>
      </c>
      <c r="AH10" s="57">
        <v>2.8031746031745999</v>
      </c>
      <c r="AI10" s="57">
        <v>2.8556338028169002</v>
      </c>
      <c r="AJ10" s="57">
        <v>2.9480354879594399</v>
      </c>
      <c r="AK10" s="57">
        <v>3.0381179273377001</v>
      </c>
      <c r="AL10" s="57">
        <v>2.9718397997496901</v>
      </c>
      <c r="AM10" s="57">
        <v>3.0012399256044602</v>
      </c>
      <c r="AN10" s="57">
        <v>2.9553516819571901</v>
      </c>
      <c r="AO10" s="57">
        <v>2.9422740524781301</v>
      </c>
      <c r="AP10" s="57">
        <v>2.86164298949969</v>
      </c>
      <c r="AQ10" s="57">
        <v>3.04952166572876</v>
      </c>
      <c r="AR10" s="144">
        <v>2.9607843137254899</v>
      </c>
      <c r="AS10" s="57">
        <v>2.9690927218345</v>
      </c>
      <c r="AT10" s="57">
        <v>3.1152663934426199</v>
      </c>
    </row>
    <row r="11" spans="1:48" ht="15" customHeight="1" x14ac:dyDescent="0.25">
      <c r="A11" s="48" t="s">
        <v>154</v>
      </c>
      <c r="B11" s="59">
        <v>4711</v>
      </c>
      <c r="C11" s="59">
        <v>4954</v>
      </c>
      <c r="D11" s="59">
        <v>5234</v>
      </c>
      <c r="E11" s="59">
        <v>4971</v>
      </c>
      <c r="F11" s="59">
        <v>4939</v>
      </c>
      <c r="G11" s="59">
        <v>4983</v>
      </c>
      <c r="H11" s="59">
        <v>5494</v>
      </c>
      <c r="I11" s="59">
        <v>5302</v>
      </c>
      <c r="J11" s="59">
        <v>4969</v>
      </c>
      <c r="K11" s="59">
        <v>5557</v>
      </c>
      <c r="L11" s="59">
        <v>5624</v>
      </c>
      <c r="M11" s="59">
        <v>5253</v>
      </c>
      <c r="N11" s="59">
        <v>5246</v>
      </c>
      <c r="O11" s="59">
        <v>5234</v>
      </c>
      <c r="P11" s="59">
        <v>5367</v>
      </c>
      <c r="Q11" s="59">
        <v>4699</v>
      </c>
      <c r="R11" s="59">
        <v>5093</v>
      </c>
      <c r="S11" s="59">
        <v>5227</v>
      </c>
      <c r="T11" s="59">
        <v>4664</v>
      </c>
      <c r="U11" s="59">
        <v>4707</v>
      </c>
      <c r="V11" s="59">
        <v>4133</v>
      </c>
      <c r="W11" s="59">
        <v>4957</v>
      </c>
      <c r="X11" s="59">
        <v>5083</v>
      </c>
      <c r="Y11" s="59">
        <v>5053</v>
      </c>
      <c r="Z11" s="59">
        <v>5109</v>
      </c>
      <c r="AA11" s="59">
        <v>5325</v>
      </c>
      <c r="AB11" s="59">
        <v>4825</v>
      </c>
      <c r="AC11" s="59">
        <v>4754</v>
      </c>
      <c r="AD11" s="59">
        <v>4797</v>
      </c>
      <c r="AE11" s="59">
        <v>4329</v>
      </c>
      <c r="AF11" s="59">
        <v>4575</v>
      </c>
      <c r="AG11" s="59">
        <v>4879</v>
      </c>
      <c r="AH11" s="59">
        <v>4415</v>
      </c>
      <c r="AI11" s="59">
        <v>4866</v>
      </c>
      <c r="AJ11" s="59">
        <v>4652</v>
      </c>
      <c r="AK11" s="59">
        <v>5101</v>
      </c>
      <c r="AL11" s="59">
        <v>4749</v>
      </c>
      <c r="AM11" s="59">
        <v>4841</v>
      </c>
      <c r="AN11" s="59">
        <v>4832</v>
      </c>
      <c r="AO11" s="59">
        <v>5046</v>
      </c>
      <c r="AP11" s="59">
        <v>4633</v>
      </c>
      <c r="AQ11" s="59">
        <v>5419</v>
      </c>
      <c r="AR11" s="139">
        <v>5889</v>
      </c>
      <c r="AS11" s="59">
        <v>5956</v>
      </c>
      <c r="AT11" s="59">
        <v>6081</v>
      </c>
    </row>
    <row r="12" spans="1:48" ht="15" customHeight="1" x14ac:dyDescent="0.25">
      <c r="A12" s="48" t="s">
        <v>155</v>
      </c>
      <c r="B12" s="59">
        <v>1737</v>
      </c>
      <c r="C12" s="59">
        <v>1943</v>
      </c>
      <c r="D12" s="59">
        <v>2112</v>
      </c>
      <c r="E12" s="59">
        <v>1980</v>
      </c>
      <c r="F12" s="59">
        <v>2007</v>
      </c>
      <c r="G12" s="59">
        <v>2047</v>
      </c>
      <c r="H12" s="59">
        <v>2186</v>
      </c>
      <c r="I12" s="59">
        <v>2063</v>
      </c>
      <c r="J12" s="59">
        <v>2020</v>
      </c>
      <c r="K12" s="59">
        <v>2130</v>
      </c>
      <c r="L12" s="59">
        <v>2244</v>
      </c>
      <c r="M12" s="59">
        <v>1982</v>
      </c>
      <c r="N12" s="59">
        <v>2030</v>
      </c>
      <c r="O12" s="59">
        <v>2034</v>
      </c>
      <c r="P12" s="59">
        <v>2063</v>
      </c>
      <c r="Q12" s="59">
        <v>1945</v>
      </c>
      <c r="R12" s="59">
        <v>1971</v>
      </c>
      <c r="S12" s="59">
        <v>2077</v>
      </c>
      <c r="T12" s="59">
        <v>1906</v>
      </c>
      <c r="U12" s="59">
        <v>1878</v>
      </c>
      <c r="V12" s="59">
        <v>1690</v>
      </c>
      <c r="W12" s="59">
        <v>1892</v>
      </c>
      <c r="X12" s="59">
        <v>1964</v>
      </c>
      <c r="Y12" s="59">
        <v>1977</v>
      </c>
      <c r="Z12" s="59">
        <v>1881</v>
      </c>
      <c r="AA12" s="59">
        <v>1928</v>
      </c>
      <c r="AB12" s="59">
        <v>1732</v>
      </c>
      <c r="AC12" s="59">
        <v>1775</v>
      </c>
      <c r="AD12" s="59">
        <v>1734</v>
      </c>
      <c r="AE12" s="59">
        <v>1582</v>
      </c>
      <c r="AF12" s="59">
        <v>1591</v>
      </c>
      <c r="AG12" s="59">
        <v>1647</v>
      </c>
      <c r="AH12" s="59">
        <v>1575</v>
      </c>
      <c r="AI12" s="59">
        <v>1704</v>
      </c>
      <c r="AJ12" s="59">
        <v>1578</v>
      </c>
      <c r="AK12" s="59">
        <v>1679</v>
      </c>
      <c r="AL12" s="59">
        <v>1598</v>
      </c>
      <c r="AM12" s="59">
        <v>1613</v>
      </c>
      <c r="AN12" s="59">
        <v>1635</v>
      </c>
      <c r="AO12" s="59">
        <v>1715</v>
      </c>
      <c r="AP12" s="59">
        <v>1619</v>
      </c>
      <c r="AQ12" s="59">
        <v>1777</v>
      </c>
      <c r="AR12" s="139">
        <v>1989</v>
      </c>
      <c r="AS12" s="59">
        <v>2006</v>
      </c>
      <c r="AT12" s="59">
        <v>1952</v>
      </c>
    </row>
    <row r="13" spans="1:48" ht="15" customHeight="1" x14ac:dyDescent="0.25">
      <c r="A13" s="48" t="s">
        <v>1</v>
      </c>
      <c r="B13" s="59">
        <v>9056</v>
      </c>
      <c r="C13" s="59">
        <v>10044</v>
      </c>
      <c r="D13" s="59">
        <v>10418</v>
      </c>
      <c r="E13" s="59">
        <v>10109</v>
      </c>
      <c r="F13" s="59">
        <v>10271</v>
      </c>
      <c r="G13" s="59">
        <v>10534</v>
      </c>
      <c r="H13" s="59">
        <v>10670</v>
      </c>
      <c r="I13" s="59">
        <v>10088</v>
      </c>
      <c r="J13" s="59">
        <v>10010</v>
      </c>
      <c r="K13" s="59">
        <v>10269</v>
      </c>
      <c r="L13" s="59">
        <v>10200</v>
      </c>
      <c r="M13" s="59">
        <v>9456</v>
      </c>
      <c r="N13" s="59">
        <v>9483</v>
      </c>
      <c r="O13" s="59">
        <v>9232</v>
      </c>
      <c r="P13" s="59">
        <v>9134</v>
      </c>
      <c r="Q13" s="59">
        <v>8986</v>
      </c>
      <c r="R13" s="59">
        <v>9128</v>
      </c>
      <c r="S13" s="59">
        <v>9345</v>
      </c>
      <c r="T13" s="59">
        <v>8855</v>
      </c>
      <c r="U13" s="59">
        <v>8809</v>
      </c>
      <c r="V13" s="59">
        <v>8357</v>
      </c>
      <c r="W13" s="59">
        <v>8761</v>
      </c>
      <c r="X13" s="59">
        <v>8795</v>
      </c>
      <c r="Y13" s="59">
        <v>8568</v>
      </c>
      <c r="Z13" s="59">
        <v>8213</v>
      </c>
      <c r="AA13" s="59">
        <v>8052</v>
      </c>
      <c r="AB13" s="59">
        <v>7358</v>
      </c>
      <c r="AC13" s="59">
        <v>7539</v>
      </c>
      <c r="AD13" s="59">
        <v>7144</v>
      </c>
      <c r="AE13" s="59">
        <v>7047</v>
      </c>
      <c r="AF13" s="59">
        <v>6952</v>
      </c>
      <c r="AG13" s="59">
        <v>6675</v>
      </c>
      <c r="AH13" s="59">
        <v>6506</v>
      </c>
      <c r="AI13" s="59">
        <v>6766</v>
      </c>
      <c r="AJ13" s="59">
        <v>6589</v>
      </c>
      <c r="AK13" s="59">
        <v>6732</v>
      </c>
      <c r="AL13" s="59">
        <v>6424</v>
      </c>
      <c r="AM13" s="59">
        <v>6746</v>
      </c>
      <c r="AN13" s="59">
        <v>6597</v>
      </c>
      <c r="AO13" s="59">
        <v>6881</v>
      </c>
      <c r="AP13" s="59">
        <v>6756</v>
      </c>
      <c r="AQ13" s="59">
        <v>7497</v>
      </c>
      <c r="AR13" s="139">
        <v>7857</v>
      </c>
      <c r="AS13" s="59">
        <v>7781</v>
      </c>
      <c r="AT13" s="59">
        <v>7654</v>
      </c>
    </row>
    <row r="14" spans="1:48" ht="15" customHeight="1" x14ac:dyDescent="0.25">
      <c r="A14" s="3"/>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138"/>
      <c r="AS14" s="58"/>
      <c r="AT14" s="58"/>
    </row>
    <row r="15" spans="1:48" ht="15" customHeight="1" x14ac:dyDescent="0.25">
      <c r="A15" s="54" t="s">
        <v>25</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138"/>
      <c r="AS15" s="58"/>
      <c r="AT15" s="58"/>
    </row>
    <row r="16" spans="1:48" ht="15" customHeight="1" x14ac:dyDescent="0.25">
      <c r="A16" s="48" t="s">
        <v>152</v>
      </c>
      <c r="B16" s="23">
        <v>13.3276740237691</v>
      </c>
      <c r="C16" s="23">
        <v>14.797864225781799</v>
      </c>
      <c r="D16" s="23">
        <v>15.7275021026072</v>
      </c>
      <c r="E16" s="23">
        <v>16.0418482999128</v>
      </c>
      <c r="F16" s="23">
        <v>15.1865008880995</v>
      </c>
      <c r="G16" s="23">
        <v>14.0454163162321</v>
      </c>
      <c r="H16" s="23">
        <v>14.6076146076146</v>
      </c>
      <c r="I16" s="23">
        <v>13.980263157894701</v>
      </c>
      <c r="J16" s="23">
        <v>14.609571788413099</v>
      </c>
      <c r="K16" s="23">
        <v>13.2205995388163</v>
      </c>
      <c r="L16" s="23">
        <v>16.679245283018901</v>
      </c>
      <c r="M16" s="23">
        <v>14.7736976942784</v>
      </c>
      <c r="N16" s="23">
        <v>14.2512077294686</v>
      </c>
      <c r="O16" s="23">
        <v>14.066496163682899</v>
      </c>
      <c r="P16" s="23">
        <v>16.358024691358001</v>
      </c>
      <c r="Q16" s="23">
        <v>13.9285714285714</v>
      </c>
      <c r="R16" s="23">
        <v>12.855910267472</v>
      </c>
      <c r="S16" s="23">
        <v>13.966049382716101</v>
      </c>
      <c r="T16" s="23">
        <v>16.941391941391899</v>
      </c>
      <c r="U16" s="23">
        <v>14.954128440367001</v>
      </c>
      <c r="V16" s="23">
        <v>13.448275862069</v>
      </c>
      <c r="W16" s="23">
        <v>14.297872340425499</v>
      </c>
      <c r="X16" s="23">
        <v>15.2380952380952</v>
      </c>
      <c r="Y16" s="23">
        <v>13.3119486768244</v>
      </c>
      <c r="Z16" s="23">
        <v>14.3769968051118</v>
      </c>
      <c r="AA16" s="23">
        <v>14.898595943837799</v>
      </c>
      <c r="AB16" s="23">
        <v>16.179001721170401</v>
      </c>
      <c r="AC16" s="23">
        <v>14.482200647249201</v>
      </c>
      <c r="AD16" s="23">
        <v>13.440405748098099</v>
      </c>
      <c r="AE16" s="23">
        <v>15.0341685649203</v>
      </c>
      <c r="AF16" s="23">
        <v>12.5286478227655</v>
      </c>
      <c r="AG16" s="23">
        <v>13.657770800627899</v>
      </c>
      <c r="AH16" s="23">
        <v>14.6558704453441</v>
      </c>
      <c r="AI16" s="23">
        <v>15.070527097253199</v>
      </c>
      <c r="AJ16" s="23">
        <v>13.801452784503599</v>
      </c>
      <c r="AK16" s="23">
        <v>15.067340067340099</v>
      </c>
      <c r="AL16" s="23">
        <v>13.3647798742138</v>
      </c>
      <c r="AM16" s="23">
        <v>14.7016011644833</v>
      </c>
      <c r="AN16" s="23">
        <v>15.542077331311599</v>
      </c>
      <c r="AO16" s="23">
        <v>14.9884704073789</v>
      </c>
      <c r="AP16" s="23">
        <v>13.782991202346</v>
      </c>
      <c r="AQ16" s="23">
        <v>14.9786019971469</v>
      </c>
      <c r="AR16" s="130">
        <v>13.6733185513673</v>
      </c>
      <c r="AS16" s="23">
        <v>13.6592379583034</v>
      </c>
      <c r="AT16" s="23">
        <v>14.727011494252899</v>
      </c>
      <c r="AU16" s="41"/>
      <c r="AV16" s="67"/>
    </row>
    <row r="17" spans="1:48" ht="15" customHeight="1" x14ac:dyDescent="0.35">
      <c r="A17" s="49" t="s">
        <v>169</v>
      </c>
      <c r="B17" s="24">
        <v>14.2206241842105</v>
      </c>
      <c r="C17" s="24">
        <v>15.164494721968</v>
      </c>
      <c r="D17" s="24">
        <v>15.915789839781301</v>
      </c>
      <c r="E17" s="24">
        <v>16.573683468613801</v>
      </c>
      <c r="F17" s="24">
        <v>15.9514980399645</v>
      </c>
      <c r="G17" s="24">
        <v>13.9491695454163</v>
      </c>
      <c r="H17" s="24">
        <v>15.159414404428899</v>
      </c>
      <c r="I17" s="24">
        <v>14.724914570723699</v>
      </c>
      <c r="J17" s="24">
        <v>15.782811268262</v>
      </c>
      <c r="K17" s="24">
        <v>13.681737283243701</v>
      </c>
      <c r="L17" s="24">
        <v>15.7348954396226</v>
      </c>
      <c r="M17" s="24">
        <v>15.2546731515798</v>
      </c>
      <c r="N17" s="24">
        <v>14.4574065628019</v>
      </c>
      <c r="O17" s="24">
        <v>14.5762123286445</v>
      </c>
      <c r="P17" s="24">
        <v>15.3205540725309</v>
      </c>
      <c r="Q17" s="24">
        <v>13.6724022857143</v>
      </c>
      <c r="R17" s="24">
        <v>13.189761453408099</v>
      </c>
      <c r="S17" s="24">
        <v>14.403864697530899</v>
      </c>
      <c r="T17" s="24">
        <v>16.162855197802202</v>
      </c>
      <c r="U17" s="24">
        <v>15.1509665642202</v>
      </c>
      <c r="V17" s="24">
        <v>13.4983154482759</v>
      </c>
      <c r="W17" s="24">
        <v>14.4554159255319</v>
      </c>
      <c r="X17" s="24">
        <v>15.122918530303</v>
      </c>
      <c r="Y17" s="24">
        <v>13.746822500801899</v>
      </c>
      <c r="Z17" s="24">
        <v>14.842327576677301</v>
      </c>
      <c r="AA17" s="24">
        <v>14.5374652035881</v>
      </c>
      <c r="AB17" s="24">
        <v>15.609367754733199</v>
      </c>
      <c r="AC17" s="24">
        <v>14.3160567297735</v>
      </c>
      <c r="AD17" s="24">
        <v>13.4753350857988</v>
      </c>
      <c r="AE17" s="24">
        <v>14.6128519616553</v>
      </c>
      <c r="AF17" s="24">
        <v>13.099119197479</v>
      </c>
      <c r="AG17" s="24">
        <v>13.6308017166405</v>
      </c>
      <c r="AH17" s="24">
        <v>14.978223678137701</v>
      </c>
      <c r="AI17" s="24">
        <v>15.4434092787676</v>
      </c>
      <c r="AJ17" s="24">
        <v>14.0202064120258</v>
      </c>
      <c r="AK17" s="24">
        <v>15.261685264309801</v>
      </c>
      <c r="AL17" s="24">
        <v>13.188987135220099</v>
      </c>
      <c r="AM17" s="24">
        <v>14.6755814679767</v>
      </c>
      <c r="AN17" s="24">
        <v>15.5366306175133</v>
      </c>
      <c r="AO17" s="24">
        <v>15.565202171790901</v>
      </c>
      <c r="AP17" s="24">
        <v>14.3446922155425</v>
      </c>
      <c r="AQ17" s="24">
        <v>14.708427568473599</v>
      </c>
      <c r="AR17" s="127">
        <v>13.645726793422</v>
      </c>
      <c r="AS17" s="24">
        <v>13.2352901010065</v>
      </c>
      <c r="AT17" s="24">
        <v>14.2650942643678</v>
      </c>
    </row>
    <row r="18" spans="1:48" ht="15" customHeight="1" x14ac:dyDescent="0.25">
      <c r="A18" s="48" t="s">
        <v>171</v>
      </c>
      <c r="B18" s="50">
        <v>18.3769253395586</v>
      </c>
      <c r="C18" s="50">
        <v>18.9032450038139</v>
      </c>
      <c r="D18" s="50">
        <v>19.081587762825901</v>
      </c>
      <c r="E18" s="50">
        <v>18.738040331299</v>
      </c>
      <c r="F18" s="50">
        <v>18.504878348135001</v>
      </c>
      <c r="G18" s="50">
        <v>19.366122270815801</v>
      </c>
      <c r="H18" s="50">
        <v>18.718075703185701</v>
      </c>
      <c r="I18" s="50">
        <v>18.5252240871711</v>
      </c>
      <c r="J18" s="50">
        <v>18.096636020151099</v>
      </c>
      <c r="K18" s="50">
        <v>18.808737755572601</v>
      </c>
      <c r="L18" s="50">
        <v>20.214225343396201</v>
      </c>
      <c r="M18" s="50">
        <v>18.7889000426986</v>
      </c>
      <c r="N18" s="50">
        <v>19.063676666666701</v>
      </c>
      <c r="O18" s="50">
        <v>18.760159335038399</v>
      </c>
      <c r="P18" s="50">
        <v>20.307346118827201</v>
      </c>
      <c r="Q18" s="50">
        <v>19.526044642857102</v>
      </c>
      <c r="R18" s="50">
        <v>18.9360243140639</v>
      </c>
      <c r="S18" s="50">
        <v>18.832060185185199</v>
      </c>
      <c r="T18" s="50">
        <v>20.048412243589699</v>
      </c>
      <c r="U18" s="50">
        <v>19.0730373761468</v>
      </c>
      <c r="V18" s="50">
        <v>19.219835913793101</v>
      </c>
      <c r="W18" s="50">
        <v>19.112331914893598</v>
      </c>
      <c r="X18" s="50">
        <v>19.385052207792199</v>
      </c>
      <c r="Y18" s="50">
        <v>18.8350016760225</v>
      </c>
      <c r="Z18" s="50">
        <v>18.8045447284345</v>
      </c>
      <c r="AA18" s="50">
        <v>19.631006240249601</v>
      </c>
      <c r="AB18" s="50">
        <v>19.8395094664372</v>
      </c>
      <c r="AC18" s="50">
        <v>19.436019417475698</v>
      </c>
      <c r="AD18" s="50">
        <v>19.234946162299199</v>
      </c>
      <c r="AE18" s="50">
        <v>19.691192103264999</v>
      </c>
      <c r="AF18" s="50">
        <v>18.699404125286499</v>
      </c>
      <c r="AG18" s="50">
        <v>19.296844583987401</v>
      </c>
      <c r="AH18" s="50">
        <v>18.947522267206502</v>
      </c>
      <c r="AI18" s="50">
        <v>18.896993318485499</v>
      </c>
      <c r="AJ18" s="50">
        <v>19.0511218724778</v>
      </c>
      <c r="AK18" s="50">
        <v>19.075530303030298</v>
      </c>
      <c r="AL18" s="50">
        <v>19.445668238993701</v>
      </c>
      <c r="AM18" s="50">
        <v>19.2958951965065</v>
      </c>
      <c r="AN18" s="50">
        <v>19.275322213798301</v>
      </c>
      <c r="AO18" s="50">
        <v>18.693143735587999</v>
      </c>
      <c r="AP18" s="50">
        <v>18.7081744868035</v>
      </c>
      <c r="AQ18" s="50">
        <v>19.540049928673302</v>
      </c>
      <c r="AR18" s="137">
        <v>19.2974672579453</v>
      </c>
      <c r="AS18" s="50">
        <v>19.6938233572969</v>
      </c>
      <c r="AT18" s="50">
        <v>19.7317927298851</v>
      </c>
      <c r="AU18" s="10"/>
    </row>
    <row r="19" spans="1:48" ht="15" customHeight="1" x14ac:dyDescent="0.25">
      <c r="A19" s="48" t="s">
        <v>153</v>
      </c>
      <c r="B19" s="57">
        <v>2.9171974522293</v>
      </c>
      <c r="C19" s="57">
        <v>2.63917525773196</v>
      </c>
      <c r="D19" s="57">
        <v>2.4117647058823501</v>
      </c>
      <c r="E19" s="57">
        <v>2.52173913043478</v>
      </c>
      <c r="F19" s="57">
        <v>2.4853801169590599</v>
      </c>
      <c r="G19" s="57">
        <v>2.44311377245509</v>
      </c>
      <c r="H19" s="57">
        <v>2.25</v>
      </c>
      <c r="I19" s="57">
        <v>3.0823529411764699</v>
      </c>
      <c r="J19" s="57">
        <v>2.76436781609195</v>
      </c>
      <c r="K19" s="57">
        <v>2.9767441860465098</v>
      </c>
      <c r="L19" s="57">
        <v>2.3936651583710402</v>
      </c>
      <c r="M19" s="57">
        <v>2.7283236994219702</v>
      </c>
      <c r="N19" s="57">
        <v>2.8022598870056501</v>
      </c>
      <c r="O19" s="57">
        <v>2.4060606060606098</v>
      </c>
      <c r="P19" s="57">
        <v>2.82075471698113</v>
      </c>
      <c r="Q19" s="57">
        <v>2.5128205128205101</v>
      </c>
      <c r="R19" s="57">
        <v>2.7315436241610702</v>
      </c>
      <c r="S19" s="57">
        <v>2.6519337016574598</v>
      </c>
      <c r="T19" s="57">
        <v>3.0324324324324299</v>
      </c>
      <c r="U19" s="57">
        <v>2.3251533742331301</v>
      </c>
      <c r="V19" s="57">
        <v>2.7564102564102599</v>
      </c>
      <c r="W19" s="57">
        <v>2.6130952380952399</v>
      </c>
      <c r="X19" s="57">
        <v>2.5170454545454501</v>
      </c>
      <c r="Y19" s="57">
        <v>2.3734939759036102</v>
      </c>
      <c r="Z19" s="57">
        <v>2.5499999999999998</v>
      </c>
      <c r="AA19" s="57">
        <v>2.54973821989529</v>
      </c>
      <c r="AB19" s="57">
        <v>2.6117021276595702</v>
      </c>
      <c r="AC19" s="57">
        <v>2.5251396648044699</v>
      </c>
      <c r="AD19" s="57">
        <v>2.5157232704402501</v>
      </c>
      <c r="AE19" s="57">
        <v>2.4545454545454501</v>
      </c>
      <c r="AF19" s="57">
        <v>3.01829268292683</v>
      </c>
      <c r="AG19" s="57">
        <v>2.5862068965517202</v>
      </c>
      <c r="AH19" s="57">
        <v>2.24861878453039</v>
      </c>
      <c r="AI19" s="57">
        <v>2.42364532019704</v>
      </c>
      <c r="AJ19" s="57">
        <v>2.7894736842105301</v>
      </c>
      <c r="AK19" s="57">
        <v>2.5027932960893899</v>
      </c>
      <c r="AL19" s="57">
        <v>2.95882352941176</v>
      </c>
      <c r="AM19" s="57">
        <v>2.8267326732673301</v>
      </c>
      <c r="AN19" s="57">
        <v>2.5853658536585402</v>
      </c>
      <c r="AO19" s="57">
        <v>2.4205128205128199</v>
      </c>
      <c r="AP19" s="57">
        <v>2.3936170212765999</v>
      </c>
      <c r="AQ19" s="57">
        <v>2.6714285714285699</v>
      </c>
      <c r="AR19" s="144">
        <v>2.3405405405405402</v>
      </c>
      <c r="AS19" s="57">
        <v>2.54210526315789</v>
      </c>
      <c r="AT19" s="57">
        <v>2.9268292682926802</v>
      </c>
    </row>
    <row r="20" spans="1:48" ht="15" customHeight="1" x14ac:dyDescent="0.25">
      <c r="A20" s="48" t="s">
        <v>154</v>
      </c>
      <c r="B20" s="59">
        <v>458</v>
      </c>
      <c r="C20" s="59">
        <v>512</v>
      </c>
      <c r="D20" s="59">
        <v>451</v>
      </c>
      <c r="E20" s="59">
        <v>464</v>
      </c>
      <c r="F20" s="59">
        <v>425</v>
      </c>
      <c r="G20" s="59">
        <v>408</v>
      </c>
      <c r="H20" s="59">
        <v>423</v>
      </c>
      <c r="I20" s="59">
        <v>524</v>
      </c>
      <c r="J20" s="59">
        <v>481</v>
      </c>
      <c r="K20" s="59">
        <v>512</v>
      </c>
      <c r="L20" s="59">
        <v>529</v>
      </c>
      <c r="M20" s="59">
        <v>472</v>
      </c>
      <c r="N20" s="59">
        <v>496</v>
      </c>
      <c r="O20" s="59">
        <v>397</v>
      </c>
      <c r="P20" s="59">
        <v>598</v>
      </c>
      <c r="Q20" s="59">
        <v>392</v>
      </c>
      <c r="R20" s="59">
        <v>407</v>
      </c>
      <c r="S20" s="59">
        <v>480</v>
      </c>
      <c r="T20" s="59">
        <v>561</v>
      </c>
      <c r="U20" s="59">
        <v>379</v>
      </c>
      <c r="V20" s="59">
        <v>430</v>
      </c>
      <c r="W20" s="59">
        <v>439</v>
      </c>
      <c r="X20" s="59">
        <v>443</v>
      </c>
      <c r="Y20" s="59">
        <v>394</v>
      </c>
      <c r="Z20" s="59">
        <v>459</v>
      </c>
      <c r="AA20" s="59">
        <v>487</v>
      </c>
      <c r="AB20" s="59">
        <v>491</v>
      </c>
      <c r="AC20" s="59">
        <v>452</v>
      </c>
      <c r="AD20" s="59">
        <v>400</v>
      </c>
      <c r="AE20" s="59">
        <v>486</v>
      </c>
      <c r="AF20" s="59">
        <v>495</v>
      </c>
      <c r="AG20" s="59">
        <v>450</v>
      </c>
      <c r="AH20" s="59">
        <v>407</v>
      </c>
      <c r="AI20" s="59">
        <v>492</v>
      </c>
      <c r="AJ20" s="59">
        <v>477</v>
      </c>
      <c r="AK20" s="59">
        <v>448</v>
      </c>
      <c r="AL20" s="59">
        <v>503</v>
      </c>
      <c r="AM20" s="59">
        <v>571</v>
      </c>
      <c r="AN20" s="59">
        <v>530</v>
      </c>
      <c r="AO20" s="59">
        <v>472</v>
      </c>
      <c r="AP20" s="59">
        <v>450</v>
      </c>
      <c r="AQ20" s="59">
        <v>561</v>
      </c>
      <c r="AR20" s="139">
        <v>433</v>
      </c>
      <c r="AS20" s="59">
        <v>483</v>
      </c>
      <c r="AT20" s="59">
        <v>600</v>
      </c>
      <c r="AU20" s="41"/>
    </row>
    <row r="21" spans="1:48" ht="15" customHeight="1" x14ac:dyDescent="0.25">
      <c r="A21" s="48" t="s">
        <v>155</v>
      </c>
      <c r="B21" s="59">
        <v>157</v>
      </c>
      <c r="C21" s="59">
        <v>194</v>
      </c>
      <c r="D21" s="59">
        <v>187</v>
      </c>
      <c r="E21" s="59">
        <v>184</v>
      </c>
      <c r="F21" s="59">
        <v>171</v>
      </c>
      <c r="G21" s="59">
        <v>167</v>
      </c>
      <c r="H21" s="59">
        <v>188</v>
      </c>
      <c r="I21" s="59">
        <v>170</v>
      </c>
      <c r="J21" s="59">
        <v>174</v>
      </c>
      <c r="K21" s="59">
        <v>172</v>
      </c>
      <c r="L21" s="59">
        <v>221</v>
      </c>
      <c r="M21" s="59">
        <v>173</v>
      </c>
      <c r="N21" s="59">
        <v>177</v>
      </c>
      <c r="O21" s="59">
        <v>165</v>
      </c>
      <c r="P21" s="59">
        <v>212</v>
      </c>
      <c r="Q21" s="59">
        <v>156</v>
      </c>
      <c r="R21" s="59">
        <v>149</v>
      </c>
      <c r="S21" s="59">
        <v>181</v>
      </c>
      <c r="T21" s="59">
        <v>185</v>
      </c>
      <c r="U21" s="59">
        <v>163</v>
      </c>
      <c r="V21" s="59">
        <v>156</v>
      </c>
      <c r="W21" s="59">
        <v>168</v>
      </c>
      <c r="X21" s="59">
        <v>176</v>
      </c>
      <c r="Y21" s="59">
        <v>166</v>
      </c>
      <c r="Z21" s="59">
        <v>180</v>
      </c>
      <c r="AA21" s="59">
        <v>191</v>
      </c>
      <c r="AB21" s="59">
        <v>188</v>
      </c>
      <c r="AC21" s="59">
        <v>179</v>
      </c>
      <c r="AD21" s="59">
        <v>159</v>
      </c>
      <c r="AE21" s="59">
        <v>198</v>
      </c>
      <c r="AF21" s="59">
        <v>164</v>
      </c>
      <c r="AG21" s="59">
        <v>174</v>
      </c>
      <c r="AH21" s="59">
        <v>181</v>
      </c>
      <c r="AI21" s="59">
        <v>203</v>
      </c>
      <c r="AJ21" s="59">
        <v>171</v>
      </c>
      <c r="AK21" s="59">
        <v>179</v>
      </c>
      <c r="AL21" s="59">
        <v>170</v>
      </c>
      <c r="AM21" s="59">
        <v>202</v>
      </c>
      <c r="AN21" s="59">
        <v>205</v>
      </c>
      <c r="AO21" s="59">
        <v>195</v>
      </c>
      <c r="AP21" s="59">
        <v>188</v>
      </c>
      <c r="AQ21" s="59">
        <v>210</v>
      </c>
      <c r="AR21" s="139">
        <v>185</v>
      </c>
      <c r="AS21" s="59">
        <v>190</v>
      </c>
      <c r="AT21" s="59">
        <v>205</v>
      </c>
    </row>
    <row r="22" spans="1:48" ht="15" customHeight="1" x14ac:dyDescent="0.25">
      <c r="A22" s="48" t="s">
        <v>1</v>
      </c>
      <c r="B22" s="59">
        <v>1178</v>
      </c>
      <c r="C22" s="59">
        <v>1311</v>
      </c>
      <c r="D22" s="59">
        <v>1189</v>
      </c>
      <c r="E22" s="59">
        <v>1147</v>
      </c>
      <c r="F22" s="59">
        <v>1126</v>
      </c>
      <c r="G22" s="59">
        <v>1189</v>
      </c>
      <c r="H22" s="59">
        <v>1287</v>
      </c>
      <c r="I22" s="59">
        <v>1216</v>
      </c>
      <c r="J22" s="59">
        <v>1191</v>
      </c>
      <c r="K22" s="59">
        <v>1301</v>
      </c>
      <c r="L22" s="59">
        <v>1325</v>
      </c>
      <c r="M22" s="59">
        <v>1171</v>
      </c>
      <c r="N22" s="59">
        <v>1242</v>
      </c>
      <c r="O22" s="59">
        <v>1173</v>
      </c>
      <c r="P22" s="59">
        <v>1296</v>
      </c>
      <c r="Q22" s="59">
        <v>1120</v>
      </c>
      <c r="R22" s="59">
        <v>1159</v>
      </c>
      <c r="S22" s="59">
        <v>1296</v>
      </c>
      <c r="T22" s="59">
        <v>1092</v>
      </c>
      <c r="U22" s="59">
        <v>1090</v>
      </c>
      <c r="V22" s="59">
        <v>1160</v>
      </c>
      <c r="W22" s="59">
        <v>1175</v>
      </c>
      <c r="X22" s="59">
        <v>1155</v>
      </c>
      <c r="Y22" s="59">
        <v>1247</v>
      </c>
      <c r="Z22" s="59">
        <v>1252</v>
      </c>
      <c r="AA22" s="59">
        <v>1282</v>
      </c>
      <c r="AB22" s="59">
        <v>1162</v>
      </c>
      <c r="AC22" s="59">
        <v>1236</v>
      </c>
      <c r="AD22" s="59">
        <v>1183</v>
      </c>
      <c r="AE22" s="59">
        <v>1317</v>
      </c>
      <c r="AF22" s="59">
        <v>1309</v>
      </c>
      <c r="AG22" s="59">
        <v>1274</v>
      </c>
      <c r="AH22" s="59">
        <v>1235</v>
      </c>
      <c r="AI22" s="59">
        <v>1347</v>
      </c>
      <c r="AJ22" s="59">
        <v>1239</v>
      </c>
      <c r="AK22" s="59">
        <v>1188</v>
      </c>
      <c r="AL22" s="59">
        <v>1272</v>
      </c>
      <c r="AM22" s="59">
        <v>1374</v>
      </c>
      <c r="AN22" s="59">
        <v>1319</v>
      </c>
      <c r="AO22" s="59">
        <v>1301</v>
      </c>
      <c r="AP22" s="59">
        <v>1364</v>
      </c>
      <c r="AQ22" s="59">
        <v>1402</v>
      </c>
      <c r="AR22" s="139">
        <v>1353</v>
      </c>
      <c r="AS22" s="59">
        <v>1391</v>
      </c>
      <c r="AT22" s="59">
        <v>1392</v>
      </c>
    </row>
    <row r="23" spans="1:48" ht="15" customHeight="1" x14ac:dyDescent="0.25">
      <c r="A23" s="3"/>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138"/>
      <c r="AS23" s="58"/>
      <c r="AT23" s="58"/>
    </row>
    <row r="24" spans="1:48" ht="15" customHeight="1" x14ac:dyDescent="0.25">
      <c r="A24" s="54" t="s">
        <v>26</v>
      </c>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139"/>
      <c r="AS24" s="59"/>
      <c r="AT24" s="59"/>
      <c r="AU24" s="40"/>
    </row>
    <row r="25" spans="1:48" ht="15" customHeight="1" x14ac:dyDescent="0.25">
      <c r="A25" s="48" t="s">
        <v>152</v>
      </c>
      <c r="B25" s="23">
        <v>37.8888888888889</v>
      </c>
      <c r="C25" s="23">
        <v>41.908713692946101</v>
      </c>
      <c r="D25" s="23">
        <v>42.748091603053403</v>
      </c>
      <c r="E25" s="23">
        <v>33.295838020247501</v>
      </c>
      <c r="F25" s="23">
        <v>36.971830985915503</v>
      </c>
      <c r="G25" s="23">
        <v>38.119834710743802</v>
      </c>
      <c r="H25" s="23">
        <v>42.447257383966203</v>
      </c>
      <c r="I25" s="23">
        <v>35.472972972972997</v>
      </c>
      <c r="J25" s="23">
        <v>37.013669821240804</v>
      </c>
      <c r="K25" s="23">
        <v>40.529010238907802</v>
      </c>
      <c r="L25" s="23">
        <v>41.879699248120303</v>
      </c>
      <c r="M25" s="23">
        <v>41.046277665996001</v>
      </c>
      <c r="N25" s="23">
        <v>37.477638640429298</v>
      </c>
      <c r="O25" s="23">
        <v>36.639857015192099</v>
      </c>
      <c r="P25" s="23">
        <v>41.181229773462803</v>
      </c>
      <c r="Q25" s="23">
        <v>36.159844054580901</v>
      </c>
      <c r="R25" s="23">
        <v>38.426763110307398</v>
      </c>
      <c r="S25" s="23">
        <v>41.325196163905801</v>
      </c>
      <c r="T25" s="23">
        <v>38.7568555758684</v>
      </c>
      <c r="U25" s="23">
        <v>42.128121606949001</v>
      </c>
      <c r="V25" s="23">
        <v>39.726027397260303</v>
      </c>
      <c r="W25" s="23">
        <v>37.686139747995398</v>
      </c>
      <c r="X25" s="23">
        <v>38.244853737811503</v>
      </c>
      <c r="Y25" s="23">
        <v>38.090349075975404</v>
      </c>
      <c r="Z25" s="23">
        <v>38.931297709923697</v>
      </c>
      <c r="AA25" s="23">
        <v>38.099808061420298</v>
      </c>
      <c r="AB25" s="23">
        <v>36.467236467236503</v>
      </c>
      <c r="AC25" s="23">
        <v>36.203866432337399</v>
      </c>
      <c r="AD25" s="23">
        <v>37.7217553688142</v>
      </c>
      <c r="AE25" s="23">
        <v>35.0093109869646</v>
      </c>
      <c r="AF25" s="23">
        <v>38.074588031222902</v>
      </c>
      <c r="AG25" s="23">
        <v>38.3318544809228</v>
      </c>
      <c r="AH25" s="23">
        <v>37.685185185185198</v>
      </c>
      <c r="AI25" s="23">
        <v>40.253853127833203</v>
      </c>
      <c r="AJ25" s="23">
        <v>35.467980295566498</v>
      </c>
      <c r="AK25" s="23">
        <v>37.437437437437403</v>
      </c>
      <c r="AL25" s="23">
        <v>37.487126673532401</v>
      </c>
      <c r="AM25" s="23">
        <v>35.493827160493801</v>
      </c>
      <c r="AN25" s="23">
        <v>31.694560669456099</v>
      </c>
      <c r="AO25" s="23">
        <v>30.370370370370399</v>
      </c>
      <c r="AP25" s="23">
        <v>33.108866442199798</v>
      </c>
      <c r="AQ25" s="23">
        <v>32.314923619271397</v>
      </c>
      <c r="AR25" s="130">
        <v>31.0826542491269</v>
      </c>
      <c r="AS25" s="23">
        <v>29.6251511487303</v>
      </c>
      <c r="AT25" s="23">
        <v>30.106100795755999</v>
      </c>
      <c r="AU25" s="10"/>
      <c r="AV25" s="67"/>
    </row>
    <row r="26" spans="1:48" ht="15" customHeight="1" x14ac:dyDescent="0.35">
      <c r="A26" s="49" t="s">
        <v>169</v>
      </c>
      <c r="B26" s="24">
        <v>40.467615535555602</v>
      </c>
      <c r="C26" s="24">
        <v>44.013901894107903</v>
      </c>
      <c r="D26" s="24">
        <v>43.147499472960099</v>
      </c>
      <c r="E26" s="24">
        <v>37.053493512283502</v>
      </c>
      <c r="F26" s="24">
        <v>38.790904855117397</v>
      </c>
      <c r="G26" s="24">
        <v>40.006411996942099</v>
      </c>
      <c r="H26" s="24">
        <v>42.267324547932503</v>
      </c>
      <c r="I26" s="24">
        <v>39.621631002972997</v>
      </c>
      <c r="J26" s="24">
        <v>40.005390539200803</v>
      </c>
      <c r="K26" s="24">
        <v>43.1668682646416</v>
      </c>
      <c r="L26" s="24">
        <v>41.435434749924802</v>
      </c>
      <c r="M26" s="24">
        <v>42.028542232716298</v>
      </c>
      <c r="N26" s="24">
        <v>38.585172432951701</v>
      </c>
      <c r="O26" s="24">
        <v>37.247206757658603</v>
      </c>
      <c r="P26" s="24">
        <v>41.431944368996803</v>
      </c>
      <c r="Q26" s="24">
        <v>36.959237998323601</v>
      </c>
      <c r="R26" s="24">
        <v>39.103300324303802</v>
      </c>
      <c r="S26" s="24">
        <v>41.315808876774199</v>
      </c>
      <c r="T26" s="24">
        <v>38.8597226575137</v>
      </c>
      <c r="U26" s="24">
        <v>42.550999347861001</v>
      </c>
      <c r="V26" s="24">
        <v>40.713652651731003</v>
      </c>
      <c r="W26" s="24">
        <v>39.1558239793127</v>
      </c>
      <c r="X26" s="24">
        <v>37.885042397551501</v>
      </c>
      <c r="Y26" s="24">
        <v>39.005571985338797</v>
      </c>
      <c r="Z26" s="24">
        <v>39.063697657862598</v>
      </c>
      <c r="AA26" s="24">
        <v>37.195696712821501</v>
      </c>
      <c r="AB26" s="24">
        <v>36.383579728717997</v>
      </c>
      <c r="AC26" s="24">
        <v>36.711715910052703</v>
      </c>
      <c r="AD26" s="24">
        <v>37.830654319682502</v>
      </c>
      <c r="AE26" s="24">
        <v>36.203688595642497</v>
      </c>
      <c r="AF26" s="24">
        <v>38.205174008967902</v>
      </c>
      <c r="AG26" s="24">
        <v>37.880567192599798</v>
      </c>
      <c r="AH26" s="24">
        <v>37.3083710392592</v>
      </c>
      <c r="AI26" s="24">
        <v>38.8225680356664</v>
      </c>
      <c r="AJ26" s="24">
        <v>34.972645031231501</v>
      </c>
      <c r="AK26" s="24">
        <v>36.742189107327299</v>
      </c>
      <c r="AL26" s="24">
        <v>35.877889586385201</v>
      </c>
      <c r="AM26" s="24">
        <v>33.805489352016501</v>
      </c>
      <c r="AN26" s="24">
        <v>32.0661902318828</v>
      </c>
      <c r="AO26" s="24">
        <v>29.395623684761901</v>
      </c>
      <c r="AP26" s="24">
        <v>33.874637313108899</v>
      </c>
      <c r="AQ26" s="24">
        <v>33.354450499153899</v>
      </c>
      <c r="AR26" s="127">
        <v>29.280106669406301</v>
      </c>
      <c r="AS26" s="24">
        <v>28.9016551778235</v>
      </c>
      <c r="AT26" s="24">
        <v>30.0219228410079</v>
      </c>
    </row>
    <row r="27" spans="1:48" ht="15" customHeight="1" x14ac:dyDescent="0.25">
      <c r="A27" s="48" t="s">
        <v>171</v>
      </c>
      <c r="B27" s="50">
        <v>50.256135133333302</v>
      </c>
      <c r="C27" s="50">
        <v>50.729673578838202</v>
      </c>
      <c r="D27" s="50">
        <v>52.435453910093301</v>
      </c>
      <c r="E27" s="50">
        <v>49.077206287964003</v>
      </c>
      <c r="F27" s="50">
        <v>51.015787910798103</v>
      </c>
      <c r="G27" s="50">
        <v>50.948284493801701</v>
      </c>
      <c r="H27" s="50">
        <v>53.014794616033797</v>
      </c>
      <c r="I27" s="50">
        <v>48.686203749999997</v>
      </c>
      <c r="J27" s="50">
        <v>49.843141062039997</v>
      </c>
      <c r="K27" s="50">
        <v>50.197003754266198</v>
      </c>
      <c r="L27" s="50">
        <v>53.279126278195498</v>
      </c>
      <c r="M27" s="50">
        <v>51.852597213279701</v>
      </c>
      <c r="N27" s="50">
        <v>51.727327987477601</v>
      </c>
      <c r="O27" s="50">
        <v>52.227512037533501</v>
      </c>
      <c r="P27" s="50">
        <v>52.584147184465998</v>
      </c>
      <c r="Q27" s="50">
        <v>52.035467836257297</v>
      </c>
      <c r="R27" s="50">
        <v>52.1583245660036</v>
      </c>
      <c r="S27" s="50">
        <v>52.844249067131599</v>
      </c>
      <c r="T27" s="50">
        <v>52.731994698354697</v>
      </c>
      <c r="U27" s="50">
        <v>52.411984039087898</v>
      </c>
      <c r="V27" s="50">
        <v>51.847236525529297</v>
      </c>
      <c r="W27" s="50">
        <v>51.365177548682702</v>
      </c>
      <c r="X27" s="50">
        <v>53.194673120259999</v>
      </c>
      <c r="Y27" s="50">
        <v>51.919638870636597</v>
      </c>
      <c r="Z27" s="50">
        <v>52.702461832061097</v>
      </c>
      <c r="AA27" s="50">
        <v>53.7389731285989</v>
      </c>
      <c r="AB27" s="50">
        <v>52.918518518518503</v>
      </c>
      <c r="AC27" s="50">
        <v>52.3270123022847</v>
      </c>
      <c r="AD27" s="50">
        <v>52.725962829131703</v>
      </c>
      <c r="AE27" s="50">
        <v>51.6404841713222</v>
      </c>
      <c r="AF27" s="50">
        <v>52.704275802254998</v>
      </c>
      <c r="AG27" s="50">
        <v>53.286149068322999</v>
      </c>
      <c r="AH27" s="50">
        <v>53.211675925925903</v>
      </c>
      <c r="AI27" s="50">
        <v>54.2661468721668</v>
      </c>
      <c r="AJ27" s="50">
        <v>53.330197044335002</v>
      </c>
      <c r="AK27" s="50">
        <v>53.530110110110101</v>
      </c>
      <c r="AL27" s="50">
        <v>54.444098867147297</v>
      </c>
      <c r="AM27" s="50">
        <v>54.523199588477397</v>
      </c>
      <c r="AN27" s="50">
        <v>52.4632322175732</v>
      </c>
      <c r="AO27" s="50">
        <v>53.809608465608498</v>
      </c>
      <c r="AP27" s="50">
        <v>52.069090909090903</v>
      </c>
      <c r="AQ27" s="50">
        <v>51.795334900117503</v>
      </c>
      <c r="AR27" s="137">
        <v>54.6374093597206</v>
      </c>
      <c r="AS27" s="50">
        <v>53.5583577509069</v>
      </c>
      <c r="AT27" s="50">
        <v>52.919039734747997</v>
      </c>
      <c r="AU27" s="10"/>
    </row>
    <row r="28" spans="1:48" ht="15" customHeight="1" x14ac:dyDescent="0.25">
      <c r="A28" s="48" t="s">
        <v>153</v>
      </c>
      <c r="B28" s="57">
        <v>3.0909090909090899</v>
      </c>
      <c r="C28" s="57">
        <v>3.1336633663366298</v>
      </c>
      <c r="D28" s="57">
        <v>3.1488095238095202</v>
      </c>
      <c r="E28" s="57">
        <v>3.3040540540540499</v>
      </c>
      <c r="F28" s="57">
        <v>2.7650793650793699</v>
      </c>
      <c r="G28" s="57">
        <v>3.0135501355013501</v>
      </c>
      <c r="H28" s="57">
        <v>2.9145129224652102</v>
      </c>
      <c r="I28" s="57">
        <v>3.30793650793651</v>
      </c>
      <c r="J28" s="57">
        <v>3.1448863636363602</v>
      </c>
      <c r="K28" s="57">
        <v>2.9305263157894701</v>
      </c>
      <c r="L28" s="57">
        <v>3.09335727109515</v>
      </c>
      <c r="M28" s="57">
        <v>2.9093137254902</v>
      </c>
      <c r="N28" s="57">
        <v>3.0978520286396201</v>
      </c>
      <c r="O28" s="57">
        <v>2.8121951219512198</v>
      </c>
      <c r="P28" s="57">
        <v>2.8703339882121801</v>
      </c>
      <c r="Q28" s="57">
        <v>3.1374663072776299</v>
      </c>
      <c r="R28" s="57">
        <v>2.9835294117647102</v>
      </c>
      <c r="S28" s="57">
        <v>2.5527426160337598</v>
      </c>
      <c r="T28" s="57">
        <v>2.7122641509433998</v>
      </c>
      <c r="U28" s="57">
        <v>2.7809278350515498</v>
      </c>
      <c r="V28" s="57">
        <v>2.9498432601880902</v>
      </c>
      <c r="W28" s="57">
        <v>2.9696048632218801</v>
      </c>
      <c r="X28" s="57">
        <v>2.78186968838527</v>
      </c>
      <c r="Y28" s="57">
        <v>3.28571428571429</v>
      </c>
      <c r="Z28" s="57">
        <v>2.74754901960784</v>
      </c>
      <c r="AA28" s="57">
        <v>2.7657430730478598</v>
      </c>
      <c r="AB28" s="57">
        <v>2.9322916666666701</v>
      </c>
      <c r="AC28" s="57">
        <v>2.9344660194174801</v>
      </c>
      <c r="AD28" s="57">
        <v>2.9158415841584202</v>
      </c>
      <c r="AE28" s="57">
        <v>2.9095744680851099</v>
      </c>
      <c r="AF28" s="57">
        <v>2.8132118451025101</v>
      </c>
      <c r="AG28" s="57">
        <v>2.81018518518519</v>
      </c>
      <c r="AH28" s="57">
        <v>3.0859950859950902</v>
      </c>
      <c r="AI28" s="57">
        <v>2.7297297297297298</v>
      </c>
      <c r="AJ28" s="57">
        <v>2.87222222222222</v>
      </c>
      <c r="AK28" s="57">
        <v>2.8957219251336901</v>
      </c>
      <c r="AL28" s="57">
        <v>2.7829670329670302</v>
      </c>
      <c r="AM28" s="57">
        <v>2.9101449275362299</v>
      </c>
      <c r="AN28" s="57">
        <v>3.00660066006601</v>
      </c>
      <c r="AO28" s="57">
        <v>2.9303135888501699</v>
      </c>
      <c r="AP28" s="57">
        <v>2.71186440677966</v>
      </c>
      <c r="AQ28" s="57">
        <v>2.9490909090909101</v>
      </c>
      <c r="AR28" s="144">
        <v>2.7940074906366998</v>
      </c>
      <c r="AS28" s="57">
        <v>2.77142857142857</v>
      </c>
      <c r="AT28" s="57">
        <v>2.9779735682819402</v>
      </c>
    </row>
    <row r="29" spans="1:48" ht="15" customHeight="1" x14ac:dyDescent="0.25">
      <c r="A29" s="48" t="s">
        <v>154</v>
      </c>
      <c r="B29" s="59">
        <v>1054</v>
      </c>
      <c r="C29" s="59">
        <v>1266</v>
      </c>
      <c r="D29" s="59">
        <v>1587</v>
      </c>
      <c r="E29" s="59">
        <v>978</v>
      </c>
      <c r="F29" s="59">
        <v>871</v>
      </c>
      <c r="G29" s="59">
        <v>1112</v>
      </c>
      <c r="H29" s="59">
        <v>1466</v>
      </c>
      <c r="I29" s="59">
        <v>1042</v>
      </c>
      <c r="J29" s="59">
        <v>1107</v>
      </c>
      <c r="K29" s="59">
        <v>1392</v>
      </c>
      <c r="L29" s="59">
        <v>1723</v>
      </c>
      <c r="M29" s="59">
        <v>1187</v>
      </c>
      <c r="N29" s="59">
        <v>1298</v>
      </c>
      <c r="O29" s="59">
        <v>1153</v>
      </c>
      <c r="P29" s="59">
        <v>1461</v>
      </c>
      <c r="Q29" s="59">
        <v>1164</v>
      </c>
      <c r="R29" s="59">
        <v>1268</v>
      </c>
      <c r="S29" s="59">
        <v>1210</v>
      </c>
      <c r="T29" s="59">
        <v>1150</v>
      </c>
      <c r="U29" s="59">
        <v>1079</v>
      </c>
      <c r="V29" s="59">
        <v>941</v>
      </c>
      <c r="W29" s="59">
        <v>977</v>
      </c>
      <c r="X29" s="59">
        <v>982</v>
      </c>
      <c r="Y29" s="59">
        <v>1219</v>
      </c>
      <c r="Z29" s="59">
        <v>1121</v>
      </c>
      <c r="AA29" s="59">
        <v>1098</v>
      </c>
      <c r="AB29" s="59">
        <v>1126</v>
      </c>
      <c r="AC29" s="59">
        <v>1209</v>
      </c>
      <c r="AD29" s="59">
        <v>1178</v>
      </c>
      <c r="AE29" s="59">
        <v>1094</v>
      </c>
      <c r="AF29" s="59">
        <v>1235</v>
      </c>
      <c r="AG29" s="59">
        <v>1214</v>
      </c>
      <c r="AH29" s="59">
        <v>1256</v>
      </c>
      <c r="AI29" s="59">
        <v>1212</v>
      </c>
      <c r="AJ29" s="59">
        <v>1034</v>
      </c>
      <c r="AK29" s="59">
        <v>1083</v>
      </c>
      <c r="AL29" s="59">
        <v>1013</v>
      </c>
      <c r="AM29" s="59">
        <v>1004</v>
      </c>
      <c r="AN29" s="59">
        <v>911</v>
      </c>
      <c r="AO29" s="59">
        <v>841</v>
      </c>
      <c r="AP29" s="59">
        <v>800</v>
      </c>
      <c r="AQ29" s="59">
        <v>811</v>
      </c>
      <c r="AR29" s="139">
        <v>746</v>
      </c>
      <c r="AS29" s="59">
        <v>679</v>
      </c>
      <c r="AT29" s="59">
        <v>676</v>
      </c>
    </row>
    <row r="30" spans="1:48" ht="15" customHeight="1" x14ac:dyDescent="0.25">
      <c r="A30" s="48" t="s">
        <v>155</v>
      </c>
      <c r="B30" s="59">
        <v>341</v>
      </c>
      <c r="C30" s="59">
        <v>404</v>
      </c>
      <c r="D30" s="59">
        <v>504</v>
      </c>
      <c r="E30" s="59">
        <v>296</v>
      </c>
      <c r="F30" s="59">
        <v>315</v>
      </c>
      <c r="G30" s="59">
        <v>369</v>
      </c>
      <c r="H30" s="59">
        <v>503</v>
      </c>
      <c r="I30" s="59">
        <v>315</v>
      </c>
      <c r="J30" s="59">
        <v>352</v>
      </c>
      <c r="K30" s="59">
        <v>475</v>
      </c>
      <c r="L30" s="59">
        <v>557</v>
      </c>
      <c r="M30" s="59">
        <v>408</v>
      </c>
      <c r="N30" s="59">
        <v>419</v>
      </c>
      <c r="O30" s="59">
        <v>410</v>
      </c>
      <c r="P30" s="59">
        <v>509</v>
      </c>
      <c r="Q30" s="59">
        <v>371</v>
      </c>
      <c r="R30" s="59">
        <v>425</v>
      </c>
      <c r="S30" s="59">
        <v>474</v>
      </c>
      <c r="T30" s="59">
        <v>424</v>
      </c>
      <c r="U30" s="59">
        <v>388</v>
      </c>
      <c r="V30" s="59">
        <v>319</v>
      </c>
      <c r="W30" s="59">
        <v>329</v>
      </c>
      <c r="X30" s="59">
        <v>353</v>
      </c>
      <c r="Y30" s="59">
        <v>371</v>
      </c>
      <c r="Z30" s="59">
        <v>408</v>
      </c>
      <c r="AA30" s="59">
        <v>397</v>
      </c>
      <c r="AB30" s="59">
        <v>384</v>
      </c>
      <c r="AC30" s="59">
        <v>412</v>
      </c>
      <c r="AD30" s="59">
        <v>404</v>
      </c>
      <c r="AE30" s="59">
        <v>376</v>
      </c>
      <c r="AF30" s="59">
        <v>439</v>
      </c>
      <c r="AG30" s="59">
        <v>432</v>
      </c>
      <c r="AH30" s="59">
        <v>407</v>
      </c>
      <c r="AI30" s="59">
        <v>444</v>
      </c>
      <c r="AJ30" s="59">
        <v>360</v>
      </c>
      <c r="AK30" s="59">
        <v>374</v>
      </c>
      <c r="AL30" s="59">
        <v>364</v>
      </c>
      <c r="AM30" s="59">
        <v>345</v>
      </c>
      <c r="AN30" s="59">
        <v>303</v>
      </c>
      <c r="AO30" s="59">
        <v>287</v>
      </c>
      <c r="AP30" s="59">
        <v>295</v>
      </c>
      <c r="AQ30" s="59">
        <v>275</v>
      </c>
      <c r="AR30" s="139">
        <v>267</v>
      </c>
      <c r="AS30" s="59">
        <v>245</v>
      </c>
      <c r="AT30" s="59">
        <v>227</v>
      </c>
    </row>
    <row r="31" spans="1:48" ht="15" customHeight="1" x14ac:dyDescent="0.25">
      <c r="A31" s="48" t="s">
        <v>1</v>
      </c>
      <c r="B31" s="59">
        <v>900</v>
      </c>
      <c r="C31" s="59">
        <v>964</v>
      </c>
      <c r="D31" s="59">
        <v>1179</v>
      </c>
      <c r="E31" s="59">
        <v>889</v>
      </c>
      <c r="F31" s="59">
        <v>852</v>
      </c>
      <c r="G31" s="59">
        <v>968</v>
      </c>
      <c r="H31" s="59">
        <v>1185</v>
      </c>
      <c r="I31" s="59">
        <v>888</v>
      </c>
      <c r="J31" s="59">
        <v>951</v>
      </c>
      <c r="K31" s="59">
        <v>1172</v>
      </c>
      <c r="L31" s="59">
        <v>1330</v>
      </c>
      <c r="M31" s="59">
        <v>994</v>
      </c>
      <c r="N31" s="59">
        <v>1118</v>
      </c>
      <c r="O31" s="59">
        <v>1119</v>
      </c>
      <c r="P31" s="59">
        <v>1236</v>
      </c>
      <c r="Q31" s="59">
        <v>1026</v>
      </c>
      <c r="R31" s="59">
        <v>1106</v>
      </c>
      <c r="S31" s="59">
        <v>1147</v>
      </c>
      <c r="T31" s="59">
        <v>1094</v>
      </c>
      <c r="U31" s="59">
        <v>921</v>
      </c>
      <c r="V31" s="59">
        <v>803</v>
      </c>
      <c r="W31" s="59">
        <v>873</v>
      </c>
      <c r="X31" s="59">
        <v>923</v>
      </c>
      <c r="Y31" s="59">
        <v>974</v>
      </c>
      <c r="Z31" s="59">
        <v>1048</v>
      </c>
      <c r="AA31" s="59">
        <v>1042</v>
      </c>
      <c r="AB31" s="59">
        <v>1053</v>
      </c>
      <c r="AC31" s="59">
        <v>1138</v>
      </c>
      <c r="AD31" s="59">
        <v>1071</v>
      </c>
      <c r="AE31" s="59">
        <v>1074</v>
      </c>
      <c r="AF31" s="59">
        <v>1153</v>
      </c>
      <c r="AG31" s="59">
        <v>1127</v>
      </c>
      <c r="AH31" s="59">
        <v>1080</v>
      </c>
      <c r="AI31" s="59">
        <v>1103</v>
      </c>
      <c r="AJ31" s="59">
        <v>1015</v>
      </c>
      <c r="AK31" s="59">
        <v>999</v>
      </c>
      <c r="AL31" s="59">
        <v>971</v>
      </c>
      <c r="AM31" s="59">
        <v>972</v>
      </c>
      <c r="AN31" s="59">
        <v>956</v>
      </c>
      <c r="AO31" s="59">
        <v>945</v>
      </c>
      <c r="AP31" s="59">
        <v>891</v>
      </c>
      <c r="AQ31" s="59">
        <v>851</v>
      </c>
      <c r="AR31" s="139">
        <v>859</v>
      </c>
      <c r="AS31" s="59">
        <v>827</v>
      </c>
      <c r="AT31" s="59">
        <v>754</v>
      </c>
    </row>
    <row r="32" spans="1:48" ht="15" customHeight="1" x14ac:dyDescent="0.25">
      <c r="A32" s="42"/>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138"/>
      <c r="AS32" s="58"/>
      <c r="AT32" s="58"/>
    </row>
    <row r="33" spans="1:48" ht="15" customHeight="1" x14ac:dyDescent="0.25">
      <c r="A33" s="54" t="s">
        <v>27</v>
      </c>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144"/>
      <c r="AS33" s="57"/>
      <c r="AT33" s="57"/>
    </row>
    <row r="34" spans="1:48" ht="15" customHeight="1" x14ac:dyDescent="0.25">
      <c r="A34" s="48" t="s">
        <v>152</v>
      </c>
      <c r="B34" s="23">
        <v>45.726590106007102</v>
      </c>
      <c r="C34" s="23">
        <v>45.710176739961398</v>
      </c>
      <c r="D34" s="23">
        <v>45.559404481132098</v>
      </c>
      <c r="E34" s="23">
        <v>44.442824866992197</v>
      </c>
      <c r="F34" s="23">
        <v>45.019651880965803</v>
      </c>
      <c r="G34" s="23">
        <v>45.889145496535797</v>
      </c>
      <c r="H34" s="23">
        <v>46.3968373493976</v>
      </c>
      <c r="I34" s="23">
        <v>45.708099379793801</v>
      </c>
      <c r="J34" s="23">
        <v>46.743476048557099</v>
      </c>
      <c r="K34" s="23">
        <v>47.705926805570499</v>
      </c>
      <c r="L34" s="23">
        <v>48.560426749567199</v>
      </c>
      <c r="M34" s="23">
        <v>47.931267565548403</v>
      </c>
      <c r="N34" s="23">
        <v>48.035303665629598</v>
      </c>
      <c r="O34" s="23">
        <v>48.427054659850597</v>
      </c>
      <c r="P34" s="23">
        <v>47.9344219634376</v>
      </c>
      <c r="Q34" s="23">
        <v>47.168653293277799</v>
      </c>
      <c r="R34" s="23">
        <v>46.075807144509398</v>
      </c>
      <c r="S34" s="23">
        <v>46.424937249847403</v>
      </c>
      <c r="T34" s="23">
        <v>46.598834271082502</v>
      </c>
      <c r="U34" s="23">
        <v>46.102696712227598</v>
      </c>
      <c r="V34" s="23">
        <v>46.633223351962798</v>
      </c>
      <c r="W34" s="23">
        <v>46.942820334951897</v>
      </c>
      <c r="X34" s="23">
        <v>47.653705550016603</v>
      </c>
      <c r="Y34" s="23">
        <v>47.223059154363803</v>
      </c>
      <c r="Z34" s="23">
        <v>47.4202782770788</v>
      </c>
      <c r="AA34" s="23">
        <v>47.771717440468301</v>
      </c>
      <c r="AB34" s="23">
        <v>47.156430268069201</v>
      </c>
      <c r="AC34" s="23">
        <v>47.048981332633403</v>
      </c>
      <c r="AD34" s="23">
        <v>47.919114244010103</v>
      </c>
      <c r="AE34" s="23">
        <v>49.1026148257382</v>
      </c>
      <c r="AF34" s="23">
        <v>49.265138154026999</v>
      </c>
      <c r="AG34" s="23">
        <v>49.706450789483299</v>
      </c>
      <c r="AH34" s="23">
        <v>50.232153221125898</v>
      </c>
      <c r="AI34" s="23">
        <v>50.674551838846803</v>
      </c>
      <c r="AJ34" s="23">
        <v>49.513561320754697</v>
      </c>
      <c r="AK34" s="23">
        <v>49.746433653179601</v>
      </c>
      <c r="AL34" s="23">
        <v>49.796108586741198</v>
      </c>
      <c r="AM34" s="23">
        <v>49.395530104191501</v>
      </c>
      <c r="AN34" s="23">
        <v>49.319478402607999</v>
      </c>
      <c r="AO34" s="23">
        <v>48.597523848183499</v>
      </c>
      <c r="AP34" s="23">
        <v>49.724902657863602</v>
      </c>
      <c r="AQ34" s="23">
        <v>49.861559760036897</v>
      </c>
      <c r="AR34" s="130">
        <v>50.769582096369</v>
      </c>
      <c r="AS34" s="23">
        <v>50.815872865723897</v>
      </c>
      <c r="AT34" s="23">
        <v>51.2849491425483</v>
      </c>
      <c r="AU34" s="10"/>
      <c r="AV34" s="67"/>
    </row>
    <row r="35" spans="1:48" ht="15" customHeight="1" x14ac:dyDescent="0.35">
      <c r="A35" s="49" t="s">
        <v>169</v>
      </c>
      <c r="B35" s="24">
        <v>48.341120299717304</v>
      </c>
      <c r="C35" s="24">
        <v>48.190619109834998</v>
      </c>
      <c r="D35" s="24">
        <v>48.304399326261802</v>
      </c>
      <c r="E35" s="24">
        <v>47.231788367800398</v>
      </c>
      <c r="F35" s="24">
        <v>47.848395224774499</v>
      </c>
      <c r="G35" s="24">
        <v>47.734108407397997</v>
      </c>
      <c r="H35" s="24">
        <v>48.459870812590403</v>
      </c>
      <c r="I35" s="24">
        <v>47.828516680307899</v>
      </c>
      <c r="J35" s="24">
        <v>48.4678492696831</v>
      </c>
      <c r="K35" s="24">
        <v>48.565098317618798</v>
      </c>
      <c r="L35" s="24">
        <v>49.205436098757602</v>
      </c>
      <c r="M35" s="24">
        <v>49.133818456761503</v>
      </c>
      <c r="N35" s="24">
        <v>48.745647647162201</v>
      </c>
      <c r="O35" s="24">
        <v>48.782272895780601</v>
      </c>
      <c r="P35" s="24">
        <v>48.270810601007703</v>
      </c>
      <c r="Q35" s="24">
        <v>48.000883660917701</v>
      </c>
      <c r="R35" s="24">
        <v>47.071540446819</v>
      </c>
      <c r="S35" s="24">
        <v>46.922783501824199</v>
      </c>
      <c r="T35" s="24">
        <v>47.613574815639303</v>
      </c>
      <c r="U35" s="24">
        <v>47.841710033207796</v>
      </c>
      <c r="V35" s="24">
        <v>47.778487356897898</v>
      </c>
      <c r="W35" s="24">
        <v>47.515533198912202</v>
      </c>
      <c r="X35" s="24">
        <v>47.886920296480596</v>
      </c>
      <c r="Y35" s="24">
        <v>48.010951816246198</v>
      </c>
      <c r="Z35" s="24">
        <v>47.730663951906699</v>
      </c>
      <c r="AA35" s="24">
        <v>47.112720470058498</v>
      </c>
      <c r="AB35" s="24">
        <v>46.713804144258603</v>
      </c>
      <c r="AC35" s="24">
        <v>45.861753805157001</v>
      </c>
      <c r="AD35" s="24">
        <v>46.382757231845602</v>
      </c>
      <c r="AE35" s="24">
        <v>47.483898670264701</v>
      </c>
      <c r="AF35" s="24">
        <v>47.6603989410876</v>
      </c>
      <c r="AG35" s="24">
        <v>48.036726745037697</v>
      </c>
      <c r="AH35" s="24">
        <v>47.7900514951654</v>
      </c>
      <c r="AI35" s="24">
        <v>47.883983566751098</v>
      </c>
      <c r="AJ35" s="24">
        <v>47.229883443301901</v>
      </c>
      <c r="AK35" s="24">
        <v>47.027917105626301</v>
      </c>
      <c r="AL35" s="24">
        <v>46.542339327224802</v>
      </c>
      <c r="AM35" s="24">
        <v>46.326334927834999</v>
      </c>
      <c r="AN35" s="24">
        <v>46.398998251287701</v>
      </c>
      <c r="AO35" s="24">
        <v>45.619011016304</v>
      </c>
      <c r="AP35" s="24">
        <v>45.928880641870698</v>
      </c>
      <c r="AQ35" s="24">
        <v>45.806138115796003</v>
      </c>
      <c r="AR35" s="127">
        <v>46.556811807355601</v>
      </c>
      <c r="AS35" s="24">
        <v>46.448623098329001</v>
      </c>
      <c r="AT35" s="24">
        <v>46.459298539742001</v>
      </c>
    </row>
    <row r="36" spans="1:48" ht="15" customHeight="1" x14ac:dyDescent="0.25">
      <c r="A36" s="48" t="s">
        <v>171</v>
      </c>
      <c r="B36" s="50">
        <v>46.026725596289801</v>
      </c>
      <c r="C36" s="50">
        <v>46.160813420126402</v>
      </c>
      <c r="D36" s="50">
        <v>45.896260944870299</v>
      </c>
      <c r="E36" s="50">
        <v>45.852292289191801</v>
      </c>
      <c r="F36" s="50">
        <v>45.812512446191299</v>
      </c>
      <c r="G36" s="50">
        <v>46.796292879137802</v>
      </c>
      <c r="H36" s="50">
        <v>46.5782223268072</v>
      </c>
      <c r="I36" s="50">
        <v>46.520838489485897</v>
      </c>
      <c r="J36" s="50">
        <v>46.916882568874001</v>
      </c>
      <c r="K36" s="50">
        <v>47.782084277951697</v>
      </c>
      <c r="L36" s="50">
        <v>47.996246440809699</v>
      </c>
      <c r="M36" s="50">
        <v>47.438704898786902</v>
      </c>
      <c r="N36" s="50">
        <v>47.930911808467499</v>
      </c>
      <c r="O36" s="50">
        <v>48.286037554069999</v>
      </c>
      <c r="P36" s="50">
        <v>48.3048671524299</v>
      </c>
      <c r="Q36" s="50">
        <v>47.809025422360101</v>
      </c>
      <c r="R36" s="50">
        <v>47.6455224876904</v>
      </c>
      <c r="S36" s="50">
        <v>48.143409538023199</v>
      </c>
      <c r="T36" s="50">
        <v>47.626515245443201</v>
      </c>
      <c r="U36" s="50">
        <v>46.902242469019697</v>
      </c>
      <c r="V36" s="50">
        <v>47.495991785065002</v>
      </c>
      <c r="W36" s="50">
        <v>48.068542926039697</v>
      </c>
      <c r="X36" s="50">
        <v>48.408041043536102</v>
      </c>
      <c r="Y36" s="50">
        <v>47.8533631281176</v>
      </c>
      <c r="Z36" s="50">
        <v>48.330870115172097</v>
      </c>
      <c r="AA36" s="50">
        <v>49.300252760409698</v>
      </c>
      <c r="AB36" s="50">
        <v>49.0838819138107</v>
      </c>
      <c r="AC36" s="50">
        <v>49.828483317476497</v>
      </c>
      <c r="AD36" s="50">
        <v>50.177612802164496</v>
      </c>
      <c r="AE36" s="50">
        <v>50.259971945473502</v>
      </c>
      <c r="AF36" s="50">
        <v>50.245995002939402</v>
      </c>
      <c r="AG36" s="50">
        <v>50.310979834445497</v>
      </c>
      <c r="AH36" s="50">
        <v>51.0833575159605</v>
      </c>
      <c r="AI36" s="50">
        <v>51.4318240620957</v>
      </c>
      <c r="AJ36" s="50">
        <v>50.924933667452798</v>
      </c>
      <c r="AK36" s="50">
        <v>51.359772337553402</v>
      </c>
      <c r="AL36" s="50">
        <v>51.895025049516498</v>
      </c>
      <c r="AM36" s="50">
        <v>51.710450966356497</v>
      </c>
      <c r="AN36" s="50">
        <v>51.5617359413203</v>
      </c>
      <c r="AO36" s="50">
        <v>51.619768621879402</v>
      </c>
      <c r="AP36" s="50">
        <v>52.437277805992899</v>
      </c>
      <c r="AQ36" s="50">
        <v>52.696677434240897</v>
      </c>
      <c r="AR36" s="137">
        <v>52.854026079013501</v>
      </c>
      <c r="AS36" s="50">
        <v>53.008505557394898</v>
      </c>
      <c r="AT36" s="50">
        <v>53.466906392806301</v>
      </c>
      <c r="AU36" s="10"/>
    </row>
    <row r="37" spans="1:48" ht="15" customHeight="1" x14ac:dyDescent="0.25">
      <c r="A37" s="48" t="s">
        <v>153</v>
      </c>
      <c r="B37" s="57">
        <v>4.21250905578363</v>
      </c>
      <c r="C37" s="57">
        <v>4.1571452227189898</v>
      </c>
      <c r="D37" s="57">
        <v>4.1109763002507496</v>
      </c>
      <c r="E37" s="57">
        <v>4.05608396195474</v>
      </c>
      <c r="F37" s="57">
        <v>4.0770765777001703</v>
      </c>
      <c r="G37" s="57">
        <v>4.1502264720684403</v>
      </c>
      <c r="H37" s="57">
        <v>4.1359246936622602</v>
      </c>
      <c r="I37" s="57">
        <v>4.1643516659975903</v>
      </c>
      <c r="J37" s="57">
        <v>4.1807013451520101</v>
      </c>
      <c r="K37" s="57">
        <v>4.1998943954137404</v>
      </c>
      <c r="L37" s="57">
        <v>4.2863378437363604</v>
      </c>
      <c r="M37" s="57">
        <v>4.3054998886662199</v>
      </c>
      <c r="N37" s="57">
        <v>4.2418162618796202</v>
      </c>
      <c r="O37" s="57">
        <v>4.0774123697388003</v>
      </c>
      <c r="P37" s="57">
        <v>4.0529315960911996</v>
      </c>
      <c r="Q37" s="57">
        <v>3.93535132173675</v>
      </c>
      <c r="R37" s="57">
        <v>3.9589758301656701</v>
      </c>
      <c r="S37" s="57">
        <v>3.9412581281508001</v>
      </c>
      <c r="T37" s="57">
        <v>3.9819969633432102</v>
      </c>
      <c r="U37" s="57">
        <v>4.0472027972028002</v>
      </c>
      <c r="V37" s="57">
        <v>4.0522705941809303</v>
      </c>
      <c r="W37" s="57">
        <v>4.0834564773766804</v>
      </c>
      <c r="X37" s="57">
        <v>4.0756677592579704</v>
      </c>
      <c r="Y37" s="57">
        <v>4.0996738976322096</v>
      </c>
      <c r="Z37" s="57">
        <v>4.0828302681454396</v>
      </c>
      <c r="AA37" s="57">
        <v>4.1319270398217798</v>
      </c>
      <c r="AB37" s="57">
        <v>4.1267179966899299</v>
      </c>
      <c r="AC37" s="57">
        <v>4.1722334565232604</v>
      </c>
      <c r="AD37" s="57">
        <v>4.2819465081723598</v>
      </c>
      <c r="AE37" s="57">
        <v>4.3456636390272498</v>
      </c>
      <c r="AF37" s="57">
        <v>4.43638126491647</v>
      </c>
      <c r="AG37" s="57">
        <v>4.5086934194116397</v>
      </c>
      <c r="AH37" s="57">
        <v>4.5224581166955504</v>
      </c>
      <c r="AI37" s="57">
        <v>4.5708971553610498</v>
      </c>
      <c r="AJ37" s="57">
        <v>4.57881810062519</v>
      </c>
      <c r="AK37" s="57">
        <v>4.7074440777411102</v>
      </c>
      <c r="AL37" s="57">
        <v>4.7449695835283103</v>
      </c>
      <c r="AM37" s="57">
        <v>4.7946220111102198</v>
      </c>
      <c r="AN37" s="57">
        <v>4.8800297446913996</v>
      </c>
      <c r="AO37" s="57">
        <v>4.8665218843969296</v>
      </c>
      <c r="AP37" s="57">
        <v>4.8606689931057998</v>
      </c>
      <c r="AQ37" s="57">
        <v>4.9960203609440104</v>
      </c>
      <c r="AR37" s="144">
        <v>5.1550917596257602</v>
      </c>
      <c r="AS37" s="57">
        <v>5.0941921072226402</v>
      </c>
      <c r="AT37" s="57">
        <v>5.2838938392258301</v>
      </c>
    </row>
    <row r="38" spans="1:48" ht="15" customHeight="1" x14ac:dyDescent="0.25">
      <c r="A38" s="48" t="s">
        <v>154</v>
      </c>
      <c r="B38" s="59">
        <v>52332</v>
      </c>
      <c r="C38" s="59">
        <v>50210</v>
      </c>
      <c r="D38" s="59">
        <v>50824</v>
      </c>
      <c r="E38" s="59">
        <v>49468</v>
      </c>
      <c r="F38" s="59">
        <v>49035</v>
      </c>
      <c r="G38" s="59">
        <v>49479</v>
      </c>
      <c r="H38" s="59">
        <v>50967</v>
      </c>
      <c r="I38" s="59">
        <v>51867</v>
      </c>
      <c r="J38" s="59">
        <v>53768</v>
      </c>
      <c r="K38" s="59">
        <v>55678</v>
      </c>
      <c r="L38" s="59">
        <v>58920</v>
      </c>
      <c r="M38" s="59">
        <v>58008</v>
      </c>
      <c r="N38" s="59">
        <v>60255</v>
      </c>
      <c r="O38" s="59">
        <v>60256</v>
      </c>
      <c r="P38" s="59">
        <v>59724</v>
      </c>
      <c r="Q38" s="59">
        <v>57464</v>
      </c>
      <c r="R38" s="59">
        <v>55200</v>
      </c>
      <c r="S38" s="59">
        <v>53944</v>
      </c>
      <c r="T38" s="59">
        <v>55075</v>
      </c>
      <c r="U38" s="59">
        <v>55560</v>
      </c>
      <c r="V38" s="59">
        <v>56128</v>
      </c>
      <c r="W38" s="59">
        <v>58030</v>
      </c>
      <c r="X38" s="59">
        <v>58441</v>
      </c>
      <c r="Y38" s="59">
        <v>57830</v>
      </c>
      <c r="Z38" s="59">
        <v>58164</v>
      </c>
      <c r="AA38" s="59">
        <v>59351</v>
      </c>
      <c r="AB38" s="59">
        <v>57349</v>
      </c>
      <c r="AC38" s="59">
        <v>59834</v>
      </c>
      <c r="AD38" s="59">
        <v>57635</v>
      </c>
      <c r="AE38" s="59">
        <v>59327</v>
      </c>
      <c r="AF38" s="59">
        <v>59483</v>
      </c>
      <c r="AG38" s="59">
        <v>61458</v>
      </c>
      <c r="AH38" s="59">
        <v>62627</v>
      </c>
      <c r="AI38" s="59">
        <v>62667</v>
      </c>
      <c r="AJ38" s="59">
        <v>61521</v>
      </c>
      <c r="AK38" s="59">
        <v>64186</v>
      </c>
      <c r="AL38" s="59">
        <v>60840</v>
      </c>
      <c r="AM38" s="59">
        <v>59554</v>
      </c>
      <c r="AN38" s="59">
        <v>59063</v>
      </c>
      <c r="AO38" s="59">
        <v>58262</v>
      </c>
      <c r="AP38" s="59">
        <v>57108</v>
      </c>
      <c r="AQ38" s="59">
        <v>53982</v>
      </c>
      <c r="AR38" s="139">
        <v>57304</v>
      </c>
      <c r="AS38" s="59">
        <v>54732</v>
      </c>
      <c r="AT38" s="59">
        <v>55148</v>
      </c>
    </row>
    <row r="39" spans="1:48" ht="15" customHeight="1" x14ac:dyDescent="0.25">
      <c r="A39" s="48" t="s">
        <v>155</v>
      </c>
      <c r="B39" s="59">
        <v>12423</v>
      </c>
      <c r="C39" s="59">
        <v>12078</v>
      </c>
      <c r="D39" s="59">
        <v>12363</v>
      </c>
      <c r="E39" s="59">
        <v>12196</v>
      </c>
      <c r="F39" s="59">
        <v>12027</v>
      </c>
      <c r="G39" s="59">
        <v>11922</v>
      </c>
      <c r="H39" s="59">
        <v>12323</v>
      </c>
      <c r="I39" s="59">
        <v>12455</v>
      </c>
      <c r="J39" s="59">
        <v>12861</v>
      </c>
      <c r="K39" s="59">
        <v>13257</v>
      </c>
      <c r="L39" s="59">
        <v>13746</v>
      </c>
      <c r="M39" s="59">
        <v>13473</v>
      </c>
      <c r="N39" s="59">
        <v>14205</v>
      </c>
      <c r="O39" s="59">
        <v>14778</v>
      </c>
      <c r="P39" s="59">
        <v>14736</v>
      </c>
      <c r="Q39" s="59">
        <v>14602</v>
      </c>
      <c r="R39" s="59">
        <v>13943</v>
      </c>
      <c r="S39" s="59">
        <v>13687</v>
      </c>
      <c r="T39" s="59">
        <v>13831</v>
      </c>
      <c r="U39" s="59">
        <v>13728</v>
      </c>
      <c r="V39" s="59">
        <v>13851</v>
      </c>
      <c r="W39" s="59">
        <v>14211</v>
      </c>
      <c r="X39" s="59">
        <v>14339</v>
      </c>
      <c r="Y39" s="59">
        <v>14106</v>
      </c>
      <c r="Z39" s="59">
        <v>14246</v>
      </c>
      <c r="AA39" s="59">
        <v>14364</v>
      </c>
      <c r="AB39" s="59">
        <v>13897</v>
      </c>
      <c r="AC39" s="59">
        <v>14341</v>
      </c>
      <c r="AD39" s="59">
        <v>13460</v>
      </c>
      <c r="AE39" s="59">
        <v>13652</v>
      </c>
      <c r="AF39" s="59">
        <v>13408</v>
      </c>
      <c r="AG39" s="59">
        <v>13631</v>
      </c>
      <c r="AH39" s="59">
        <v>13848</v>
      </c>
      <c r="AI39" s="59">
        <v>13710</v>
      </c>
      <c r="AJ39" s="59">
        <v>13436</v>
      </c>
      <c r="AK39" s="59">
        <v>13635</v>
      </c>
      <c r="AL39" s="59">
        <v>12822</v>
      </c>
      <c r="AM39" s="59">
        <v>12421</v>
      </c>
      <c r="AN39" s="59">
        <v>12103</v>
      </c>
      <c r="AO39" s="59">
        <v>11972</v>
      </c>
      <c r="AP39" s="59">
        <v>11749</v>
      </c>
      <c r="AQ39" s="59">
        <v>10805</v>
      </c>
      <c r="AR39" s="139">
        <v>11116</v>
      </c>
      <c r="AS39" s="59">
        <v>10744</v>
      </c>
      <c r="AT39" s="59">
        <v>10437</v>
      </c>
    </row>
    <row r="40" spans="1:48" ht="15" customHeight="1" x14ac:dyDescent="0.25">
      <c r="A40" s="48" t="s">
        <v>1</v>
      </c>
      <c r="B40" s="59">
        <v>27168</v>
      </c>
      <c r="C40" s="59">
        <v>26423</v>
      </c>
      <c r="D40" s="59">
        <v>27136</v>
      </c>
      <c r="E40" s="59">
        <v>27442</v>
      </c>
      <c r="F40" s="59">
        <v>26715</v>
      </c>
      <c r="G40" s="59">
        <v>25980</v>
      </c>
      <c r="H40" s="59">
        <v>26560</v>
      </c>
      <c r="I40" s="59">
        <v>27249</v>
      </c>
      <c r="J40" s="59">
        <v>27514</v>
      </c>
      <c r="K40" s="59">
        <v>27789</v>
      </c>
      <c r="L40" s="59">
        <v>28307</v>
      </c>
      <c r="M40" s="59">
        <v>28109</v>
      </c>
      <c r="N40" s="59">
        <v>29572</v>
      </c>
      <c r="O40" s="59">
        <v>30516</v>
      </c>
      <c r="P40" s="59">
        <v>30742</v>
      </c>
      <c r="Q40" s="59">
        <v>30957</v>
      </c>
      <c r="R40" s="59">
        <v>30261</v>
      </c>
      <c r="S40" s="59">
        <v>29482</v>
      </c>
      <c r="T40" s="59">
        <v>29681</v>
      </c>
      <c r="U40" s="59">
        <v>29777</v>
      </c>
      <c r="V40" s="59">
        <v>29702</v>
      </c>
      <c r="W40" s="59">
        <v>30273</v>
      </c>
      <c r="X40" s="59">
        <v>30090</v>
      </c>
      <c r="Y40" s="59">
        <v>29871</v>
      </c>
      <c r="Z40" s="59">
        <v>30042</v>
      </c>
      <c r="AA40" s="59">
        <v>30068</v>
      </c>
      <c r="AB40" s="59">
        <v>29470</v>
      </c>
      <c r="AC40" s="59">
        <v>30481</v>
      </c>
      <c r="AD40" s="59">
        <v>28089</v>
      </c>
      <c r="AE40" s="59">
        <v>27803</v>
      </c>
      <c r="AF40" s="59">
        <v>27216</v>
      </c>
      <c r="AG40" s="59">
        <v>27423</v>
      </c>
      <c r="AH40" s="59">
        <v>27568</v>
      </c>
      <c r="AI40" s="59">
        <v>27055</v>
      </c>
      <c r="AJ40" s="59">
        <v>27136</v>
      </c>
      <c r="AK40" s="59">
        <v>27409</v>
      </c>
      <c r="AL40" s="59">
        <v>25749</v>
      </c>
      <c r="AM40" s="59">
        <v>25146</v>
      </c>
      <c r="AN40" s="59">
        <v>24540</v>
      </c>
      <c r="AO40" s="59">
        <v>24635</v>
      </c>
      <c r="AP40" s="59">
        <v>23628</v>
      </c>
      <c r="AQ40" s="59">
        <v>21670</v>
      </c>
      <c r="AR40" s="139">
        <v>21895</v>
      </c>
      <c r="AS40" s="59">
        <v>21143</v>
      </c>
      <c r="AT40" s="59">
        <v>20351</v>
      </c>
    </row>
    <row r="41" spans="1:48" ht="15" customHeight="1" x14ac:dyDescent="0.25">
      <c r="A41" s="30"/>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138"/>
      <c r="AS41" s="58"/>
      <c r="AT41" s="58"/>
    </row>
    <row r="42" spans="1:48" ht="15" customHeight="1" x14ac:dyDescent="0.25">
      <c r="A42" s="54" t="s">
        <v>28</v>
      </c>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138"/>
      <c r="AS42" s="58"/>
      <c r="AT42" s="58"/>
    </row>
    <row r="43" spans="1:48" ht="15" customHeight="1" x14ac:dyDescent="0.25">
      <c r="A43" s="48" t="s">
        <v>152</v>
      </c>
      <c r="B43" s="23">
        <v>29.972183588317101</v>
      </c>
      <c r="C43" s="23">
        <v>29.047469349261199</v>
      </c>
      <c r="D43" s="23">
        <v>29.7649301143583</v>
      </c>
      <c r="E43" s="23">
        <v>31.8650421743205</v>
      </c>
      <c r="F43" s="23">
        <v>31.091134531928098</v>
      </c>
      <c r="G43" s="23">
        <v>31.393819855358299</v>
      </c>
      <c r="H43" s="23">
        <v>30.103313145707201</v>
      </c>
      <c r="I43" s="23">
        <v>30.306386120339599</v>
      </c>
      <c r="J43" s="23">
        <v>30.5241935483871</v>
      </c>
      <c r="K43" s="23">
        <v>29.797787104158701</v>
      </c>
      <c r="L43" s="23">
        <v>31.628095818108001</v>
      </c>
      <c r="M43" s="23">
        <v>28.613322161709299</v>
      </c>
      <c r="N43" s="23">
        <v>29.917855598789501</v>
      </c>
      <c r="O43" s="23">
        <v>31.665264928511402</v>
      </c>
      <c r="P43" s="23">
        <v>29.075091575091601</v>
      </c>
      <c r="Q43" s="23">
        <v>31.261425959780599</v>
      </c>
      <c r="R43" s="23">
        <v>29.5527893038266</v>
      </c>
      <c r="S43" s="23">
        <v>30.3482587064677</v>
      </c>
      <c r="T43" s="23">
        <v>29.1491596638655</v>
      </c>
      <c r="U43" s="23">
        <v>32.300163132137001</v>
      </c>
      <c r="V43" s="23">
        <v>30.021715526601501</v>
      </c>
      <c r="W43" s="23">
        <v>30.543318649045499</v>
      </c>
      <c r="X43" s="23">
        <v>30.8724832214765</v>
      </c>
      <c r="Y43" s="23">
        <v>31.373657433578298</v>
      </c>
      <c r="Z43" s="23">
        <v>30.112359550561798</v>
      </c>
      <c r="AA43" s="23">
        <v>31.103678929765898</v>
      </c>
      <c r="AB43" s="23">
        <v>29.2492492492492</v>
      </c>
      <c r="AC43" s="23">
        <v>29.492298916143799</v>
      </c>
      <c r="AD43" s="23">
        <v>29.8058860363181</v>
      </c>
      <c r="AE43" s="23">
        <v>28.8436268068331</v>
      </c>
      <c r="AF43" s="23">
        <v>30.134228187919501</v>
      </c>
      <c r="AG43" s="23">
        <v>29.3286219081272</v>
      </c>
      <c r="AH43" s="23">
        <v>32.528409090909101</v>
      </c>
      <c r="AI43" s="23">
        <v>26.949806949806899</v>
      </c>
      <c r="AJ43" s="23">
        <v>26.063829787233999</v>
      </c>
      <c r="AK43" s="23">
        <v>27.6729559748428</v>
      </c>
      <c r="AL43" s="23">
        <v>27.616645649432499</v>
      </c>
      <c r="AM43" s="23">
        <v>26.269035532994899</v>
      </c>
      <c r="AN43" s="23">
        <v>24.5786516853933</v>
      </c>
      <c r="AO43" s="23">
        <v>24.293785310734499</v>
      </c>
      <c r="AP43" s="23">
        <v>25.890410958904098</v>
      </c>
      <c r="AQ43" s="23">
        <v>25.6011315417256</v>
      </c>
      <c r="AR43" s="130">
        <v>25.0716332378224</v>
      </c>
      <c r="AS43" s="23">
        <v>26.331360946745601</v>
      </c>
      <c r="AT43" s="23">
        <v>25.9970457902511</v>
      </c>
      <c r="AU43" s="10"/>
      <c r="AV43" s="67"/>
    </row>
    <row r="44" spans="1:48" ht="15" customHeight="1" x14ac:dyDescent="0.35">
      <c r="A44" s="49" t="s">
        <v>169</v>
      </c>
      <c r="B44" s="24">
        <v>31.7844531391377</v>
      </c>
      <c r="C44" s="24">
        <v>32.275072544627498</v>
      </c>
      <c r="D44" s="24">
        <v>32.206712451613697</v>
      </c>
      <c r="E44" s="24">
        <v>34.059441854939102</v>
      </c>
      <c r="F44" s="24">
        <v>33.304498177048998</v>
      </c>
      <c r="G44" s="24">
        <v>33.712711665917197</v>
      </c>
      <c r="H44" s="24">
        <v>32.046866853445003</v>
      </c>
      <c r="I44" s="24">
        <v>32.089208469154698</v>
      </c>
      <c r="J44" s="24">
        <v>32.243638051128997</v>
      </c>
      <c r="K44" s="24">
        <v>31.528879585982502</v>
      </c>
      <c r="L44" s="24">
        <v>32.6678301910597</v>
      </c>
      <c r="M44" s="24">
        <v>30.400601499966498</v>
      </c>
      <c r="N44" s="24">
        <v>30.872304427833999</v>
      </c>
      <c r="O44" s="24">
        <v>32.058677577577797</v>
      </c>
      <c r="P44" s="24">
        <v>29.4291749731868</v>
      </c>
      <c r="Q44" s="24">
        <v>31.519538603327199</v>
      </c>
      <c r="R44" s="24">
        <v>30.4317548485662</v>
      </c>
      <c r="S44" s="24">
        <v>31.001788464160999</v>
      </c>
      <c r="T44" s="24">
        <v>28.9347663690336</v>
      </c>
      <c r="U44" s="24">
        <v>32.4639208204133</v>
      </c>
      <c r="V44" s="24">
        <v>29.736697690401702</v>
      </c>
      <c r="W44" s="24">
        <v>31.154994588047</v>
      </c>
      <c r="X44" s="24">
        <v>30.281578176778499</v>
      </c>
      <c r="Y44" s="24">
        <v>31.509793805845099</v>
      </c>
      <c r="Z44" s="24">
        <v>31.392598244269699</v>
      </c>
      <c r="AA44" s="24">
        <v>29.998671234136001</v>
      </c>
      <c r="AB44" s="24">
        <v>28.9265635578979</v>
      </c>
      <c r="AC44" s="24">
        <v>28.728665660000001</v>
      </c>
      <c r="AD44" s="24">
        <v>30.264441051358801</v>
      </c>
      <c r="AE44" s="24">
        <v>28.4357944379238</v>
      </c>
      <c r="AF44" s="24">
        <v>28.431403915033599</v>
      </c>
      <c r="AG44" s="24">
        <v>29.2318812077032</v>
      </c>
      <c r="AH44" s="24">
        <v>31.543864523636401</v>
      </c>
      <c r="AI44" s="24">
        <v>26.826140563474901</v>
      </c>
      <c r="AJ44" s="24">
        <v>26.146250766383002</v>
      </c>
      <c r="AK44" s="24">
        <v>28.452114297316601</v>
      </c>
      <c r="AL44" s="24">
        <v>28.4234323687011</v>
      </c>
      <c r="AM44" s="24">
        <v>26.9152646447716</v>
      </c>
      <c r="AN44" s="24">
        <v>25.7535954352809</v>
      </c>
      <c r="AO44" s="24">
        <v>25.983948145875701</v>
      </c>
      <c r="AP44" s="24">
        <v>26.321788947671202</v>
      </c>
      <c r="AQ44" s="24">
        <v>25.948340341753902</v>
      </c>
      <c r="AR44" s="127">
        <v>25.164353267449901</v>
      </c>
      <c r="AS44" s="24">
        <v>26.611447745798799</v>
      </c>
      <c r="AT44" s="24">
        <v>24.7253294266174</v>
      </c>
    </row>
    <row r="45" spans="1:48" ht="15" customHeight="1" x14ac:dyDescent="0.25">
      <c r="A45" s="48" t="s">
        <v>171</v>
      </c>
      <c r="B45" s="50">
        <v>32.9263961091794</v>
      </c>
      <c r="C45" s="50">
        <v>31.511062464633799</v>
      </c>
      <c r="D45" s="50">
        <v>32.296883322744598</v>
      </c>
      <c r="E45" s="50">
        <v>32.5442659793814</v>
      </c>
      <c r="F45" s="50">
        <v>32.525302014879102</v>
      </c>
      <c r="G45" s="50">
        <v>32.419773849441199</v>
      </c>
      <c r="H45" s="50">
        <v>32.795111952262197</v>
      </c>
      <c r="I45" s="50">
        <v>32.9558433111849</v>
      </c>
      <c r="J45" s="50">
        <v>33.019221157258102</v>
      </c>
      <c r="K45" s="50">
        <v>33.007573178176301</v>
      </c>
      <c r="L45" s="50">
        <v>33.698931287048303</v>
      </c>
      <c r="M45" s="50">
        <v>32.951386321742802</v>
      </c>
      <c r="N45" s="50">
        <v>33.784216830955501</v>
      </c>
      <c r="O45" s="50">
        <v>34.345253010933597</v>
      </c>
      <c r="P45" s="50">
        <v>34.384582261904796</v>
      </c>
      <c r="Q45" s="50">
        <v>34.480553016453399</v>
      </c>
      <c r="R45" s="50">
        <v>33.859700115260502</v>
      </c>
      <c r="S45" s="50">
        <v>34.085135902306597</v>
      </c>
      <c r="T45" s="50">
        <v>34.953058954831903</v>
      </c>
      <c r="U45" s="50">
        <v>34.574907971723803</v>
      </c>
      <c r="V45" s="50">
        <v>35.023683496199801</v>
      </c>
      <c r="W45" s="50">
        <v>34.126989720998502</v>
      </c>
      <c r="X45" s="50">
        <v>35.329570704698</v>
      </c>
      <c r="Y45" s="50">
        <v>34.602529287733198</v>
      </c>
      <c r="Z45" s="50">
        <v>33.458426966292102</v>
      </c>
      <c r="AA45" s="50">
        <v>35.843673355629903</v>
      </c>
      <c r="AB45" s="50">
        <v>35.061351351351398</v>
      </c>
      <c r="AC45" s="50">
        <v>35.502298916143801</v>
      </c>
      <c r="AD45" s="50">
        <v>34.280110644959301</v>
      </c>
      <c r="AE45" s="50">
        <v>35.146498028909299</v>
      </c>
      <c r="AF45" s="50">
        <v>36.441489932885901</v>
      </c>
      <c r="AG45" s="50">
        <v>34.835406360424003</v>
      </c>
      <c r="AH45" s="50">
        <v>35.723210227272702</v>
      </c>
      <c r="AI45" s="50">
        <v>34.862332046332</v>
      </c>
      <c r="AJ45" s="50">
        <v>34.656244680851103</v>
      </c>
      <c r="AK45" s="50">
        <v>33.959507337526198</v>
      </c>
      <c r="AL45" s="50">
        <v>33.931878940731401</v>
      </c>
      <c r="AM45" s="50">
        <v>34.092436548223297</v>
      </c>
      <c r="AN45" s="50">
        <v>33.563721910112399</v>
      </c>
      <c r="AO45" s="50">
        <v>33.048502824858801</v>
      </c>
      <c r="AP45" s="50">
        <v>34.307287671232899</v>
      </c>
      <c r="AQ45" s="50">
        <v>34.391456859971697</v>
      </c>
      <c r="AR45" s="137">
        <v>34.645945630372502</v>
      </c>
      <c r="AS45" s="50">
        <v>34.458578860946702</v>
      </c>
      <c r="AT45" s="50">
        <v>36.010382023633703</v>
      </c>
      <c r="AU45" s="10"/>
    </row>
    <row r="46" spans="1:48" ht="15" customHeight="1" x14ac:dyDescent="0.25">
      <c r="A46" s="48" t="s">
        <v>153</v>
      </c>
      <c r="B46" s="57">
        <v>3.0452436194895598</v>
      </c>
      <c r="C46" s="57">
        <v>3.1374458874458901</v>
      </c>
      <c r="D46" s="57">
        <v>3.0341515474919998</v>
      </c>
      <c r="E46" s="57">
        <v>3.05</v>
      </c>
      <c r="F46" s="57">
        <v>3.0568295114656001</v>
      </c>
      <c r="G46" s="57">
        <v>2.8890052356020899</v>
      </c>
      <c r="H46" s="57">
        <v>2.9479289940828401</v>
      </c>
      <c r="I46" s="57">
        <v>2.89403166869671</v>
      </c>
      <c r="J46" s="57">
        <v>2.8718626155878502</v>
      </c>
      <c r="K46" s="57">
        <v>2.9769526248399498</v>
      </c>
      <c r="L46" s="57">
        <v>2.9820282413350401</v>
      </c>
      <c r="M46" s="57">
        <v>2.8491947291361601</v>
      </c>
      <c r="N46" s="57">
        <v>2.8612716763005799</v>
      </c>
      <c r="O46" s="57">
        <v>2.9893758300132802</v>
      </c>
      <c r="P46" s="57">
        <v>2.9669291338582702</v>
      </c>
      <c r="Q46" s="57">
        <v>2.9766081871345</v>
      </c>
      <c r="R46" s="57">
        <v>2.8970358814352601</v>
      </c>
      <c r="S46" s="57">
        <v>2.8092399403874802</v>
      </c>
      <c r="T46" s="57">
        <v>2.7819819819819802</v>
      </c>
      <c r="U46" s="57">
        <v>2.7929292929292902</v>
      </c>
      <c r="V46" s="57">
        <v>2.8716094032549702</v>
      </c>
      <c r="W46" s="57">
        <v>2.8365384615384599</v>
      </c>
      <c r="X46" s="57">
        <v>2.9076086956521698</v>
      </c>
      <c r="Y46" s="57">
        <v>2.77117117117117</v>
      </c>
      <c r="Z46" s="57">
        <v>2.7164179104477602</v>
      </c>
      <c r="AA46" s="57">
        <v>3.0967741935483901</v>
      </c>
      <c r="AB46" s="57">
        <v>2.8767967145790601</v>
      </c>
      <c r="AC46" s="57">
        <v>2.8529980657640199</v>
      </c>
      <c r="AD46" s="57">
        <v>2.7836134453781498</v>
      </c>
      <c r="AE46" s="57">
        <v>3.1093394077448702</v>
      </c>
      <c r="AF46" s="57">
        <v>3.30734966592428</v>
      </c>
      <c r="AG46" s="57">
        <v>3.4072289156626501</v>
      </c>
      <c r="AH46" s="57">
        <v>3.0829694323144099</v>
      </c>
      <c r="AI46" s="57">
        <v>2.69914040114613</v>
      </c>
      <c r="AJ46" s="57">
        <v>3.1428571428571401</v>
      </c>
      <c r="AK46" s="57">
        <v>3.1856060606060601</v>
      </c>
      <c r="AL46" s="57">
        <v>3</v>
      </c>
      <c r="AM46" s="57">
        <v>3.0531400966183599</v>
      </c>
      <c r="AN46" s="57">
        <v>3.54285714285714</v>
      </c>
      <c r="AO46" s="57">
        <v>3.3430232558139501</v>
      </c>
      <c r="AP46" s="57">
        <v>3.5767195767195799</v>
      </c>
      <c r="AQ46" s="57">
        <v>3.2762430939226501</v>
      </c>
      <c r="AR46" s="144">
        <v>3.22857142857143</v>
      </c>
      <c r="AS46" s="57">
        <v>3.2359550561797801</v>
      </c>
      <c r="AT46" s="57">
        <v>3.4943181818181799</v>
      </c>
    </row>
    <row r="47" spans="1:48" ht="15" customHeight="1" x14ac:dyDescent="0.25">
      <c r="A47" s="48" t="s">
        <v>154</v>
      </c>
      <c r="B47" s="59">
        <v>2625</v>
      </c>
      <c r="C47" s="59">
        <v>2899</v>
      </c>
      <c r="D47" s="59">
        <v>2843</v>
      </c>
      <c r="E47" s="59">
        <v>3111</v>
      </c>
      <c r="F47" s="59">
        <v>3066</v>
      </c>
      <c r="G47" s="59">
        <v>2759</v>
      </c>
      <c r="H47" s="59">
        <v>2491</v>
      </c>
      <c r="I47" s="59">
        <v>2376</v>
      </c>
      <c r="J47" s="59">
        <v>2174</v>
      </c>
      <c r="K47" s="59">
        <v>2325</v>
      </c>
      <c r="L47" s="59">
        <v>2323</v>
      </c>
      <c r="M47" s="59">
        <v>1946</v>
      </c>
      <c r="N47" s="59">
        <v>1980</v>
      </c>
      <c r="O47" s="59">
        <v>2251</v>
      </c>
      <c r="P47" s="59">
        <v>1884</v>
      </c>
      <c r="Q47" s="59">
        <v>2036</v>
      </c>
      <c r="R47" s="59">
        <v>1857</v>
      </c>
      <c r="S47" s="59">
        <v>1885</v>
      </c>
      <c r="T47" s="59">
        <v>1544</v>
      </c>
      <c r="U47" s="59">
        <v>1659</v>
      </c>
      <c r="V47" s="59">
        <v>1588</v>
      </c>
      <c r="W47" s="59">
        <v>1770</v>
      </c>
      <c r="X47" s="59">
        <v>1605</v>
      </c>
      <c r="Y47" s="59">
        <v>1538</v>
      </c>
      <c r="Z47" s="59">
        <v>1456</v>
      </c>
      <c r="AA47" s="59">
        <v>1728</v>
      </c>
      <c r="AB47" s="59">
        <v>1401</v>
      </c>
      <c r="AC47" s="59">
        <v>1475</v>
      </c>
      <c r="AD47" s="59">
        <v>1325</v>
      </c>
      <c r="AE47" s="59">
        <v>1365</v>
      </c>
      <c r="AF47" s="59">
        <v>1485</v>
      </c>
      <c r="AG47" s="59">
        <v>1414</v>
      </c>
      <c r="AH47" s="59">
        <v>1412</v>
      </c>
      <c r="AI47" s="59">
        <v>942</v>
      </c>
      <c r="AJ47" s="59">
        <v>770</v>
      </c>
      <c r="AK47" s="59">
        <v>841</v>
      </c>
      <c r="AL47" s="59">
        <v>657</v>
      </c>
      <c r="AM47" s="59">
        <v>632</v>
      </c>
      <c r="AN47" s="59">
        <v>620</v>
      </c>
      <c r="AO47" s="59">
        <v>575</v>
      </c>
      <c r="AP47" s="59">
        <v>676</v>
      </c>
      <c r="AQ47" s="59">
        <v>593</v>
      </c>
      <c r="AR47" s="139">
        <v>565</v>
      </c>
      <c r="AS47" s="59">
        <v>576</v>
      </c>
      <c r="AT47" s="59">
        <v>615</v>
      </c>
    </row>
    <row r="48" spans="1:48" ht="15" customHeight="1" x14ac:dyDescent="0.25">
      <c r="A48" s="48" t="s">
        <v>155</v>
      </c>
      <c r="B48" s="59">
        <v>862</v>
      </c>
      <c r="C48" s="59">
        <v>924</v>
      </c>
      <c r="D48" s="59">
        <v>937</v>
      </c>
      <c r="E48" s="59">
        <v>1020</v>
      </c>
      <c r="F48" s="59">
        <v>1003</v>
      </c>
      <c r="G48" s="59">
        <v>955</v>
      </c>
      <c r="H48" s="59">
        <v>845</v>
      </c>
      <c r="I48" s="59">
        <v>821</v>
      </c>
      <c r="J48" s="59">
        <v>757</v>
      </c>
      <c r="K48" s="59">
        <v>781</v>
      </c>
      <c r="L48" s="59">
        <v>779</v>
      </c>
      <c r="M48" s="59">
        <v>683</v>
      </c>
      <c r="N48" s="59">
        <v>692</v>
      </c>
      <c r="O48" s="59">
        <v>753</v>
      </c>
      <c r="P48" s="59">
        <v>635</v>
      </c>
      <c r="Q48" s="59">
        <v>684</v>
      </c>
      <c r="R48" s="59">
        <v>641</v>
      </c>
      <c r="S48" s="59">
        <v>671</v>
      </c>
      <c r="T48" s="59">
        <v>555</v>
      </c>
      <c r="U48" s="59">
        <v>594</v>
      </c>
      <c r="V48" s="59">
        <v>553</v>
      </c>
      <c r="W48" s="59">
        <v>624</v>
      </c>
      <c r="X48" s="59">
        <v>552</v>
      </c>
      <c r="Y48" s="59">
        <v>555</v>
      </c>
      <c r="Z48" s="59">
        <v>536</v>
      </c>
      <c r="AA48" s="59">
        <v>558</v>
      </c>
      <c r="AB48" s="59">
        <v>487</v>
      </c>
      <c r="AC48" s="59">
        <v>517</v>
      </c>
      <c r="AD48" s="59">
        <v>476</v>
      </c>
      <c r="AE48" s="59">
        <v>439</v>
      </c>
      <c r="AF48" s="59">
        <v>449</v>
      </c>
      <c r="AG48" s="59">
        <v>415</v>
      </c>
      <c r="AH48" s="59">
        <v>458</v>
      </c>
      <c r="AI48" s="59">
        <v>349</v>
      </c>
      <c r="AJ48" s="59">
        <v>245</v>
      </c>
      <c r="AK48" s="59">
        <v>264</v>
      </c>
      <c r="AL48" s="59">
        <v>219</v>
      </c>
      <c r="AM48" s="59">
        <v>207</v>
      </c>
      <c r="AN48" s="59">
        <v>175</v>
      </c>
      <c r="AO48" s="59">
        <v>172</v>
      </c>
      <c r="AP48" s="59">
        <v>189</v>
      </c>
      <c r="AQ48" s="59">
        <v>181</v>
      </c>
      <c r="AR48" s="139">
        <v>175</v>
      </c>
      <c r="AS48" s="59">
        <v>178</v>
      </c>
      <c r="AT48" s="59">
        <v>176</v>
      </c>
    </row>
    <row r="49" spans="1:48" ht="15" customHeight="1" x14ac:dyDescent="0.25">
      <c r="A49" s="48" t="s">
        <v>1</v>
      </c>
      <c r="B49" s="59">
        <v>2876</v>
      </c>
      <c r="C49" s="59">
        <v>3181</v>
      </c>
      <c r="D49" s="59">
        <v>3148</v>
      </c>
      <c r="E49" s="59">
        <v>3201</v>
      </c>
      <c r="F49" s="59">
        <v>3226</v>
      </c>
      <c r="G49" s="59">
        <v>3042</v>
      </c>
      <c r="H49" s="59">
        <v>2807</v>
      </c>
      <c r="I49" s="59">
        <v>2709</v>
      </c>
      <c r="J49" s="59">
        <v>2480</v>
      </c>
      <c r="K49" s="59">
        <v>2621</v>
      </c>
      <c r="L49" s="59">
        <v>2463</v>
      </c>
      <c r="M49" s="59">
        <v>2387</v>
      </c>
      <c r="N49" s="59">
        <v>2313</v>
      </c>
      <c r="O49" s="59">
        <v>2378</v>
      </c>
      <c r="P49" s="59">
        <v>2184</v>
      </c>
      <c r="Q49" s="59">
        <v>2188</v>
      </c>
      <c r="R49" s="59">
        <v>2169</v>
      </c>
      <c r="S49" s="59">
        <v>2211</v>
      </c>
      <c r="T49" s="59">
        <v>1904</v>
      </c>
      <c r="U49" s="59">
        <v>1839</v>
      </c>
      <c r="V49" s="59">
        <v>1842</v>
      </c>
      <c r="W49" s="59">
        <v>2043</v>
      </c>
      <c r="X49" s="59">
        <v>1788</v>
      </c>
      <c r="Y49" s="59">
        <v>1769</v>
      </c>
      <c r="Z49" s="59">
        <v>1780</v>
      </c>
      <c r="AA49" s="59">
        <v>1794</v>
      </c>
      <c r="AB49" s="59">
        <v>1665</v>
      </c>
      <c r="AC49" s="59">
        <v>1753</v>
      </c>
      <c r="AD49" s="59">
        <v>1597</v>
      </c>
      <c r="AE49" s="59">
        <v>1522</v>
      </c>
      <c r="AF49" s="59">
        <v>1490</v>
      </c>
      <c r="AG49" s="59">
        <v>1415</v>
      </c>
      <c r="AH49" s="59">
        <v>1408</v>
      </c>
      <c r="AI49" s="59">
        <v>1295</v>
      </c>
      <c r="AJ49" s="59">
        <v>940</v>
      </c>
      <c r="AK49" s="59">
        <v>954</v>
      </c>
      <c r="AL49" s="59">
        <v>793</v>
      </c>
      <c r="AM49" s="59">
        <v>788</v>
      </c>
      <c r="AN49" s="59">
        <v>712</v>
      </c>
      <c r="AO49" s="59">
        <v>708</v>
      </c>
      <c r="AP49" s="59">
        <v>730</v>
      </c>
      <c r="AQ49" s="59">
        <v>707</v>
      </c>
      <c r="AR49" s="139">
        <v>698</v>
      </c>
      <c r="AS49" s="59">
        <v>676</v>
      </c>
      <c r="AT49" s="59">
        <v>677</v>
      </c>
    </row>
    <row r="50" spans="1:48" ht="15" customHeight="1" x14ac:dyDescent="0.25">
      <c r="A50" s="42"/>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139"/>
      <c r="AS50" s="59"/>
      <c r="AT50" s="59"/>
    </row>
    <row r="51" spans="1:48" ht="15" customHeight="1" x14ac:dyDescent="0.3">
      <c r="A51" s="66" t="s">
        <v>29</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139"/>
      <c r="AS51" s="59"/>
      <c r="AT51" s="59"/>
    </row>
    <row r="52" spans="1:48" ht="15" customHeight="1" x14ac:dyDescent="0.25">
      <c r="A52" s="54" t="s">
        <v>30</v>
      </c>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138"/>
      <c r="AS52" s="58"/>
      <c r="AT52" s="58"/>
    </row>
    <row r="53" spans="1:48" ht="15" customHeight="1" x14ac:dyDescent="0.25">
      <c r="A53" s="48" t="s">
        <v>152</v>
      </c>
      <c r="B53" s="23">
        <v>28.599221789883298</v>
      </c>
      <c r="C53" s="23">
        <v>27.979564700118999</v>
      </c>
      <c r="D53" s="23">
        <v>28.610227874933798</v>
      </c>
      <c r="E53" s="23">
        <v>28.1588910992749</v>
      </c>
      <c r="F53" s="23">
        <v>28.663382594417101</v>
      </c>
      <c r="G53" s="23">
        <v>27.9773893834059</v>
      </c>
      <c r="H53" s="23">
        <v>28.303377444203001</v>
      </c>
      <c r="I53" s="23">
        <v>28.659934328728099</v>
      </c>
      <c r="J53" s="23">
        <v>29.328142511649901</v>
      </c>
      <c r="K53" s="23">
        <v>28.2056965532528</v>
      </c>
      <c r="L53" s="23">
        <v>29.038821071153599</v>
      </c>
      <c r="M53" s="23">
        <v>29.470377991985298</v>
      </c>
      <c r="N53" s="23">
        <v>29.6597021100538</v>
      </c>
      <c r="O53" s="23">
        <v>28.4675096421423</v>
      </c>
      <c r="P53" s="23">
        <v>28.924066287410302</v>
      </c>
      <c r="Q53" s="23">
        <v>29.1675210170187</v>
      </c>
      <c r="R53" s="23">
        <v>28.9228828260527</v>
      </c>
      <c r="S53" s="23">
        <v>28.723193991501098</v>
      </c>
      <c r="T53" s="23">
        <v>28.8857630865066</v>
      </c>
      <c r="U53" s="23">
        <v>30.3210961196528</v>
      </c>
      <c r="V53" s="23">
        <v>29.941526313159098</v>
      </c>
      <c r="W53" s="23">
        <v>29.4025878682206</v>
      </c>
      <c r="X53" s="23">
        <v>28.856202825624202</v>
      </c>
      <c r="Y53" s="23">
        <v>30.380947862801801</v>
      </c>
      <c r="Z53" s="23">
        <v>29.382352941176499</v>
      </c>
      <c r="AA53" s="23">
        <v>28.941306551183999</v>
      </c>
      <c r="AB53" s="23">
        <v>27.3220539633996</v>
      </c>
      <c r="AC53" s="23">
        <v>27.574102964118602</v>
      </c>
      <c r="AD53" s="23">
        <v>27.322065436501799</v>
      </c>
      <c r="AE53" s="23">
        <v>26.550331698875102</v>
      </c>
      <c r="AF53" s="23">
        <v>26.670830730793298</v>
      </c>
      <c r="AG53" s="23">
        <v>27.1895699716118</v>
      </c>
      <c r="AH53" s="23">
        <v>26.9571136827774</v>
      </c>
      <c r="AI53" s="23">
        <v>27.1371407784649</v>
      </c>
      <c r="AJ53" s="23">
        <v>25.3833139473406</v>
      </c>
      <c r="AK53" s="23">
        <v>25.632648540893701</v>
      </c>
      <c r="AL53" s="23">
        <v>25.471967147664401</v>
      </c>
      <c r="AM53" s="23">
        <v>24.9109502470412</v>
      </c>
      <c r="AN53" s="23">
        <v>25.292697646348799</v>
      </c>
      <c r="AO53" s="23">
        <v>24.4423320659062</v>
      </c>
      <c r="AP53" s="23">
        <v>25.367475889590999</v>
      </c>
      <c r="AQ53" s="23">
        <v>25.407253469196199</v>
      </c>
      <c r="AR53" s="130">
        <v>25.143807609675001</v>
      </c>
      <c r="AS53" s="23">
        <v>24.9782040104621</v>
      </c>
      <c r="AT53" s="23">
        <v>24.9080600674226</v>
      </c>
      <c r="AU53" s="10"/>
      <c r="AV53" s="67"/>
    </row>
    <row r="54" spans="1:48" ht="15" customHeight="1" x14ac:dyDescent="0.35">
      <c r="A54" s="49" t="s">
        <v>169</v>
      </c>
      <c r="B54" s="24">
        <v>30.319187315275201</v>
      </c>
      <c r="C54" s="24">
        <v>29.741472441877001</v>
      </c>
      <c r="D54" s="24">
        <v>30.316144786613702</v>
      </c>
      <c r="E54" s="24">
        <v>29.591148457489599</v>
      </c>
      <c r="F54" s="24">
        <v>30.1218701352709</v>
      </c>
      <c r="G54" s="24">
        <v>30.113949646911799</v>
      </c>
      <c r="H54" s="24">
        <v>30.532752943576298</v>
      </c>
      <c r="I54" s="24">
        <v>30.315675632279302</v>
      </c>
      <c r="J54" s="24">
        <v>31.016816598033401</v>
      </c>
      <c r="K54" s="24">
        <v>30.475095792293001</v>
      </c>
      <c r="L54" s="24">
        <v>30.9717892984999</v>
      </c>
      <c r="M54" s="24">
        <v>30.791590762055701</v>
      </c>
      <c r="N54" s="24">
        <v>31.233495199396</v>
      </c>
      <c r="O54" s="24">
        <v>30.085031022362902</v>
      </c>
      <c r="P54" s="24">
        <v>30.084122960737101</v>
      </c>
      <c r="Q54" s="24">
        <v>29.643300874336699</v>
      </c>
      <c r="R54" s="24">
        <v>29.5910059682416</v>
      </c>
      <c r="S54" s="24">
        <v>29.134170595175402</v>
      </c>
      <c r="T54" s="24">
        <v>29.499684526922501</v>
      </c>
      <c r="U54" s="24">
        <v>29.993431302690102</v>
      </c>
      <c r="V54" s="24">
        <v>29.955324639531199</v>
      </c>
      <c r="W54" s="24">
        <v>30.119085821835402</v>
      </c>
      <c r="X54" s="24">
        <v>29.1636261373989</v>
      </c>
      <c r="Y54" s="24">
        <v>30.010497108011801</v>
      </c>
      <c r="Z54" s="24">
        <v>29.170294839607799</v>
      </c>
      <c r="AA54" s="24">
        <v>29.083672236659002</v>
      </c>
      <c r="AB54" s="24">
        <v>27.7681881817619</v>
      </c>
      <c r="AC54" s="24">
        <v>27.3479082614977</v>
      </c>
      <c r="AD54" s="24">
        <v>27.3294462335008</v>
      </c>
      <c r="AE54" s="24">
        <v>26.859954838363599</v>
      </c>
      <c r="AF54" s="24">
        <v>26.936134951792599</v>
      </c>
      <c r="AG54" s="24">
        <v>26.833157028074901</v>
      </c>
      <c r="AH54" s="24">
        <v>26.922641981700799</v>
      </c>
      <c r="AI54" s="24">
        <v>27.3705670017284</v>
      </c>
      <c r="AJ54" s="24">
        <v>25.9746150174199</v>
      </c>
      <c r="AK54" s="24">
        <v>25.7996990843003</v>
      </c>
      <c r="AL54" s="24">
        <v>25.300525606688002</v>
      </c>
      <c r="AM54" s="24">
        <v>25.361741913301199</v>
      </c>
      <c r="AN54" s="24">
        <v>25.750836948545601</v>
      </c>
      <c r="AO54" s="24">
        <v>24.7105772521926</v>
      </c>
      <c r="AP54" s="24">
        <v>25.766166837625502</v>
      </c>
      <c r="AQ54" s="24">
        <v>25.5424506534115</v>
      </c>
      <c r="AR54" s="127">
        <v>25.5418802367995</v>
      </c>
      <c r="AS54" s="24">
        <v>24.9752293567626</v>
      </c>
      <c r="AT54" s="24">
        <v>25.122120781691699</v>
      </c>
    </row>
    <row r="55" spans="1:48" ht="15" customHeight="1" x14ac:dyDescent="0.25">
      <c r="A55" s="48" t="s">
        <v>171</v>
      </c>
      <c r="B55" s="50">
        <v>34.563780294608101</v>
      </c>
      <c r="C55" s="50">
        <v>34.521838078241998</v>
      </c>
      <c r="D55" s="50">
        <v>34.5778289083201</v>
      </c>
      <c r="E55" s="50">
        <v>34.851488461785301</v>
      </c>
      <c r="F55" s="50">
        <v>34.825258279146098</v>
      </c>
      <c r="G55" s="50">
        <v>34.147185556494101</v>
      </c>
      <c r="H55" s="50">
        <v>34.054370320626802</v>
      </c>
      <c r="I55" s="50">
        <v>34.628004516448797</v>
      </c>
      <c r="J55" s="50">
        <v>34.5950717336165</v>
      </c>
      <c r="K55" s="50">
        <v>34.014346580959803</v>
      </c>
      <c r="L55" s="50">
        <v>34.350777592653699</v>
      </c>
      <c r="M55" s="50">
        <v>34.962533049929597</v>
      </c>
      <c r="N55" s="50">
        <v>34.709952730657797</v>
      </c>
      <c r="O55" s="50">
        <v>34.666224439779299</v>
      </c>
      <c r="P55" s="50">
        <v>35.1236891466733</v>
      </c>
      <c r="Q55" s="50">
        <v>35.807965962681997</v>
      </c>
      <c r="R55" s="50">
        <v>35.615622677811103</v>
      </c>
      <c r="S55" s="50">
        <v>35.8727692163257</v>
      </c>
      <c r="T55" s="50">
        <v>35.669824379584</v>
      </c>
      <c r="U55" s="50">
        <v>36.611410636962702</v>
      </c>
      <c r="V55" s="50">
        <v>36.269947493627903</v>
      </c>
      <c r="W55" s="50">
        <v>35.567247866385202</v>
      </c>
      <c r="X55" s="50">
        <v>35.976322508225302</v>
      </c>
      <c r="Y55" s="50">
        <v>36.654196574790099</v>
      </c>
      <c r="Z55" s="50">
        <v>36.495803921568601</v>
      </c>
      <c r="AA55" s="50">
        <v>36.141380134525001</v>
      </c>
      <c r="AB55" s="50">
        <v>35.837611601637597</v>
      </c>
      <c r="AC55" s="50">
        <v>36.509940522620902</v>
      </c>
      <c r="AD55" s="50">
        <v>36.276365023000999</v>
      </c>
      <c r="AE55" s="50">
        <v>35.974122680511499</v>
      </c>
      <c r="AF55" s="50">
        <v>36.018441599000603</v>
      </c>
      <c r="AG55" s="50">
        <v>36.640158763537002</v>
      </c>
      <c r="AH55" s="50">
        <v>36.318217521076598</v>
      </c>
      <c r="AI55" s="50">
        <v>36.0503195967365</v>
      </c>
      <c r="AJ55" s="50">
        <v>35.692444749920703</v>
      </c>
      <c r="AK55" s="50">
        <v>36.116695276593397</v>
      </c>
      <c r="AL55" s="50">
        <v>36.455187360976403</v>
      </c>
      <c r="AM55" s="50">
        <v>35.832954153740097</v>
      </c>
      <c r="AN55" s="50">
        <v>35.825606517803301</v>
      </c>
      <c r="AO55" s="50">
        <v>36.0155006337136</v>
      </c>
      <c r="AP55" s="50">
        <v>35.885054871965401</v>
      </c>
      <c r="AQ55" s="50">
        <v>36.148548635784699</v>
      </c>
      <c r="AR55" s="137">
        <v>35.885673192875501</v>
      </c>
      <c r="AS55" s="50">
        <v>36.286720473699503</v>
      </c>
      <c r="AT55" s="50">
        <v>36.069685105730898</v>
      </c>
      <c r="AU55" s="10"/>
    </row>
    <row r="56" spans="1:48" ht="15" customHeight="1" x14ac:dyDescent="0.25">
      <c r="A56" s="48" t="s">
        <v>153</v>
      </c>
      <c r="B56" s="57">
        <v>2.9258989310009702</v>
      </c>
      <c r="C56" s="57">
        <v>2.9194597298649301</v>
      </c>
      <c r="D56" s="57">
        <v>2.8599212780736298</v>
      </c>
      <c r="E56" s="57">
        <v>2.8384229717411098</v>
      </c>
      <c r="F56" s="57">
        <v>2.8056828597616899</v>
      </c>
      <c r="G56" s="57">
        <v>2.8019043195541098</v>
      </c>
      <c r="H56" s="57">
        <v>2.7783205396603901</v>
      </c>
      <c r="I56" s="57">
        <v>2.7786424556852598</v>
      </c>
      <c r="J56" s="57">
        <v>2.72325020112631</v>
      </c>
      <c r="K56" s="57">
        <v>2.8271119842829102</v>
      </c>
      <c r="L56" s="57">
        <v>2.8263586441961701</v>
      </c>
      <c r="M56" s="57">
        <v>2.7142594634325601</v>
      </c>
      <c r="N56" s="57">
        <v>2.6755013077593701</v>
      </c>
      <c r="O56" s="57">
        <v>2.6441433716343701</v>
      </c>
      <c r="P56" s="57">
        <v>2.58269197879254</v>
      </c>
      <c r="Q56" s="57">
        <v>2.5115992970123</v>
      </c>
      <c r="R56" s="57">
        <v>2.4872773536895698</v>
      </c>
      <c r="S56" s="57">
        <v>2.5577154653363201</v>
      </c>
      <c r="T56" s="57">
        <v>2.6151304347826101</v>
      </c>
      <c r="U56" s="57">
        <v>2.6131424629182498</v>
      </c>
      <c r="V56" s="57">
        <v>2.69337339342347</v>
      </c>
      <c r="W56" s="57">
        <v>2.61610486891386</v>
      </c>
      <c r="X56" s="57">
        <v>2.6901408450704198</v>
      </c>
      <c r="Y56" s="57">
        <v>2.6091505309181802</v>
      </c>
      <c r="Z56" s="57">
        <v>2.5864197530864201</v>
      </c>
      <c r="AA56" s="57">
        <v>2.5415472779369601</v>
      </c>
      <c r="AB56" s="57">
        <v>2.50640909911536</v>
      </c>
      <c r="AC56" s="57">
        <v>2.5433168316831698</v>
      </c>
      <c r="AD56" s="57">
        <v>2.56621263715475</v>
      </c>
      <c r="AE56" s="57">
        <v>2.5927937715009999</v>
      </c>
      <c r="AF56" s="57">
        <v>2.5759172521467599</v>
      </c>
      <c r="AG56" s="57">
        <v>2.6278035576179399</v>
      </c>
      <c r="AH56" s="57">
        <v>2.6928904428904401</v>
      </c>
      <c r="AI56" s="57">
        <v>2.63538873994638</v>
      </c>
      <c r="AJ56" s="57">
        <v>2.64424078317017</v>
      </c>
      <c r="AK56" s="57">
        <v>2.7033916612659299</v>
      </c>
      <c r="AL56" s="57">
        <v>2.7590685176892098</v>
      </c>
      <c r="AM56" s="57">
        <v>2.7054889298893001</v>
      </c>
      <c r="AN56" s="57">
        <v>2.8048198520639498</v>
      </c>
      <c r="AO56" s="57">
        <v>2.8283640134819801</v>
      </c>
      <c r="AP56" s="57">
        <v>2.8198741478762499</v>
      </c>
      <c r="AQ56" s="57">
        <v>2.9147757255936702</v>
      </c>
      <c r="AR56" s="144">
        <v>2.9098676957001102</v>
      </c>
      <c r="AS56" s="57">
        <v>3.0058173356602702</v>
      </c>
      <c r="AT56" s="57">
        <v>2.9547831436481098</v>
      </c>
    </row>
    <row r="57" spans="1:48" ht="15" customHeight="1" x14ac:dyDescent="0.25">
      <c r="A57" s="48" t="s">
        <v>154</v>
      </c>
      <c r="B57" s="59">
        <v>12043</v>
      </c>
      <c r="C57" s="59">
        <v>11672</v>
      </c>
      <c r="D57" s="59">
        <v>12352</v>
      </c>
      <c r="E57" s="59">
        <v>12455</v>
      </c>
      <c r="F57" s="59">
        <v>12244</v>
      </c>
      <c r="G57" s="59">
        <v>12065</v>
      </c>
      <c r="H57" s="59">
        <v>11944</v>
      </c>
      <c r="I57" s="59">
        <v>12854</v>
      </c>
      <c r="J57" s="59">
        <v>13540</v>
      </c>
      <c r="K57" s="59">
        <v>14390</v>
      </c>
      <c r="L57" s="59">
        <v>14926</v>
      </c>
      <c r="M57" s="59">
        <v>14771</v>
      </c>
      <c r="N57" s="59">
        <v>15344</v>
      </c>
      <c r="O57" s="59">
        <v>15418</v>
      </c>
      <c r="P57" s="59">
        <v>15101</v>
      </c>
      <c r="Q57" s="59">
        <v>14291</v>
      </c>
      <c r="R57" s="59">
        <v>13685</v>
      </c>
      <c r="S57" s="59">
        <v>14868</v>
      </c>
      <c r="T57" s="59">
        <v>15037</v>
      </c>
      <c r="U57" s="59">
        <v>15151</v>
      </c>
      <c r="V57" s="59">
        <v>16136</v>
      </c>
      <c r="W57" s="59">
        <v>16764</v>
      </c>
      <c r="X57" s="59">
        <v>16044</v>
      </c>
      <c r="Y57" s="59">
        <v>16709</v>
      </c>
      <c r="Z57" s="59">
        <v>15503</v>
      </c>
      <c r="AA57" s="59">
        <v>15966</v>
      </c>
      <c r="AB57" s="59">
        <v>13883</v>
      </c>
      <c r="AC57" s="59">
        <v>14385</v>
      </c>
      <c r="AD57" s="59">
        <v>13565</v>
      </c>
      <c r="AE57" s="59">
        <v>14320</v>
      </c>
      <c r="AF57" s="59">
        <v>13199</v>
      </c>
      <c r="AG57" s="59">
        <v>13591</v>
      </c>
      <c r="AH57" s="59">
        <v>13863</v>
      </c>
      <c r="AI57" s="59">
        <v>13762</v>
      </c>
      <c r="AJ57" s="59">
        <v>12695</v>
      </c>
      <c r="AK57" s="59">
        <v>12514</v>
      </c>
      <c r="AL57" s="59">
        <v>12322</v>
      </c>
      <c r="AM57" s="59">
        <v>11731</v>
      </c>
      <c r="AN57" s="59">
        <v>11755</v>
      </c>
      <c r="AO57" s="59">
        <v>10909</v>
      </c>
      <c r="AP57" s="59">
        <v>10755</v>
      </c>
      <c r="AQ57" s="59">
        <v>11047</v>
      </c>
      <c r="AR57" s="139">
        <v>10557</v>
      </c>
      <c r="AS57" s="59">
        <v>10334</v>
      </c>
      <c r="AT57" s="59">
        <v>9606</v>
      </c>
    </row>
    <row r="58" spans="1:48" ht="15" customHeight="1" x14ac:dyDescent="0.25">
      <c r="A58" s="48" t="s">
        <v>155</v>
      </c>
      <c r="B58" s="59">
        <v>4116</v>
      </c>
      <c r="C58" s="59">
        <v>3998</v>
      </c>
      <c r="D58" s="59">
        <v>4319</v>
      </c>
      <c r="E58" s="59">
        <v>4388</v>
      </c>
      <c r="F58" s="59">
        <v>4364</v>
      </c>
      <c r="G58" s="59">
        <v>4306</v>
      </c>
      <c r="H58" s="59">
        <v>4299</v>
      </c>
      <c r="I58" s="59">
        <v>4626</v>
      </c>
      <c r="J58" s="59">
        <v>4972</v>
      </c>
      <c r="K58" s="59">
        <v>5090</v>
      </c>
      <c r="L58" s="59">
        <v>5281</v>
      </c>
      <c r="M58" s="59">
        <v>5442</v>
      </c>
      <c r="N58" s="59">
        <v>5735</v>
      </c>
      <c r="O58" s="59">
        <v>5831</v>
      </c>
      <c r="P58" s="59">
        <v>5847</v>
      </c>
      <c r="Q58" s="59">
        <v>5690</v>
      </c>
      <c r="R58" s="59">
        <v>5502</v>
      </c>
      <c r="S58" s="59">
        <v>5813</v>
      </c>
      <c r="T58" s="59">
        <v>5750</v>
      </c>
      <c r="U58" s="59">
        <v>5798</v>
      </c>
      <c r="V58" s="59">
        <v>5991</v>
      </c>
      <c r="W58" s="59">
        <v>6408</v>
      </c>
      <c r="X58" s="59">
        <v>5964</v>
      </c>
      <c r="Y58" s="59">
        <v>6404</v>
      </c>
      <c r="Z58" s="59">
        <v>5994</v>
      </c>
      <c r="AA58" s="59">
        <v>6282</v>
      </c>
      <c r="AB58" s="59">
        <v>5539</v>
      </c>
      <c r="AC58" s="59">
        <v>5656</v>
      </c>
      <c r="AD58" s="59">
        <v>5286</v>
      </c>
      <c r="AE58" s="59">
        <v>5523</v>
      </c>
      <c r="AF58" s="59">
        <v>5124</v>
      </c>
      <c r="AG58" s="59">
        <v>5172</v>
      </c>
      <c r="AH58" s="59">
        <v>5148</v>
      </c>
      <c r="AI58" s="59">
        <v>5222</v>
      </c>
      <c r="AJ58" s="59">
        <v>4801</v>
      </c>
      <c r="AK58" s="59">
        <v>4629</v>
      </c>
      <c r="AL58" s="59">
        <v>4466</v>
      </c>
      <c r="AM58" s="59">
        <v>4336</v>
      </c>
      <c r="AN58" s="59">
        <v>4191</v>
      </c>
      <c r="AO58" s="59">
        <v>3857</v>
      </c>
      <c r="AP58" s="59">
        <v>3814</v>
      </c>
      <c r="AQ58" s="59">
        <v>3790</v>
      </c>
      <c r="AR58" s="139">
        <v>3628</v>
      </c>
      <c r="AS58" s="59">
        <v>3438</v>
      </c>
      <c r="AT58" s="59">
        <v>3251</v>
      </c>
    </row>
    <row r="59" spans="1:48" ht="15" customHeight="1" x14ac:dyDescent="0.25">
      <c r="A59" s="48" t="s">
        <v>1</v>
      </c>
      <c r="B59" s="59">
        <v>14392</v>
      </c>
      <c r="C59" s="59">
        <v>14289</v>
      </c>
      <c r="D59" s="59">
        <v>15096</v>
      </c>
      <c r="E59" s="59">
        <v>15583</v>
      </c>
      <c r="F59" s="59">
        <v>15225</v>
      </c>
      <c r="G59" s="59">
        <v>15391</v>
      </c>
      <c r="H59" s="59">
        <v>15189</v>
      </c>
      <c r="I59" s="59">
        <v>16141</v>
      </c>
      <c r="J59" s="59">
        <v>16953</v>
      </c>
      <c r="K59" s="59">
        <v>18046</v>
      </c>
      <c r="L59" s="59">
        <v>18186</v>
      </c>
      <c r="M59" s="59">
        <v>18466</v>
      </c>
      <c r="N59" s="59">
        <v>19336</v>
      </c>
      <c r="O59" s="59">
        <v>20483</v>
      </c>
      <c r="P59" s="59">
        <v>20215</v>
      </c>
      <c r="Q59" s="59">
        <v>19508</v>
      </c>
      <c r="R59" s="59">
        <v>19023</v>
      </c>
      <c r="S59" s="59">
        <v>20238</v>
      </c>
      <c r="T59" s="59">
        <v>19906</v>
      </c>
      <c r="U59" s="59">
        <v>19122</v>
      </c>
      <c r="V59" s="59">
        <v>20009</v>
      </c>
      <c r="W59" s="59">
        <v>21794</v>
      </c>
      <c r="X59" s="59">
        <v>20668</v>
      </c>
      <c r="Y59" s="59">
        <v>21079</v>
      </c>
      <c r="Z59" s="59">
        <v>20400</v>
      </c>
      <c r="AA59" s="59">
        <v>21706</v>
      </c>
      <c r="AB59" s="59">
        <v>20273</v>
      </c>
      <c r="AC59" s="59">
        <v>20512</v>
      </c>
      <c r="AD59" s="59">
        <v>19347</v>
      </c>
      <c r="AE59" s="59">
        <v>20802</v>
      </c>
      <c r="AF59" s="59">
        <v>19212</v>
      </c>
      <c r="AG59" s="59">
        <v>19022</v>
      </c>
      <c r="AH59" s="59">
        <v>19097</v>
      </c>
      <c r="AI59" s="59">
        <v>19243</v>
      </c>
      <c r="AJ59" s="59">
        <v>18914</v>
      </c>
      <c r="AK59" s="59">
        <v>18059</v>
      </c>
      <c r="AL59" s="59">
        <v>17533</v>
      </c>
      <c r="AM59" s="59">
        <v>17406</v>
      </c>
      <c r="AN59" s="59">
        <v>16570</v>
      </c>
      <c r="AO59" s="59">
        <v>15780</v>
      </c>
      <c r="AP59" s="59">
        <v>15035</v>
      </c>
      <c r="AQ59" s="59">
        <v>14917</v>
      </c>
      <c r="AR59" s="139">
        <v>14429</v>
      </c>
      <c r="AS59" s="59">
        <v>13764</v>
      </c>
      <c r="AT59" s="59">
        <v>13052</v>
      </c>
    </row>
    <row r="60" spans="1:48" ht="15" customHeight="1" x14ac:dyDescent="0.25">
      <c r="A60" s="42"/>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138"/>
      <c r="AS60" s="58"/>
      <c r="AT60" s="58"/>
    </row>
    <row r="61" spans="1:48" ht="15" customHeight="1" x14ac:dyDescent="0.25">
      <c r="A61" s="54" t="s">
        <v>31</v>
      </c>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138"/>
      <c r="AS61" s="58"/>
      <c r="AT61" s="58"/>
    </row>
    <row r="62" spans="1:48" ht="15" customHeight="1" x14ac:dyDescent="0.25">
      <c r="A62" s="48" t="s">
        <v>152</v>
      </c>
      <c r="B62" s="23">
        <v>25.871145650538999</v>
      </c>
      <c r="C62" s="23">
        <v>26.3105091547529</v>
      </c>
      <c r="D62" s="23">
        <v>27.3525721455458</v>
      </c>
      <c r="E62" s="23">
        <v>27.5333662876915</v>
      </c>
      <c r="F62" s="23">
        <v>26.7400143506338</v>
      </c>
      <c r="G62" s="23">
        <v>27.9564915528813</v>
      </c>
      <c r="H62" s="23">
        <v>28.4741784037559</v>
      </c>
      <c r="I62" s="23">
        <v>27.990373044524699</v>
      </c>
      <c r="J62" s="23">
        <v>27.240228789323201</v>
      </c>
      <c r="K62" s="23">
        <v>28.306159420289902</v>
      </c>
      <c r="L62" s="23">
        <v>29.1917973462002</v>
      </c>
      <c r="M62" s="23">
        <v>28.3341243474134</v>
      </c>
      <c r="N62" s="23">
        <v>27.8199168093956</v>
      </c>
      <c r="O62" s="23">
        <v>27.8992395437262</v>
      </c>
      <c r="P62" s="23">
        <v>28.400299475917102</v>
      </c>
      <c r="Q62" s="23">
        <v>28.546409807355499</v>
      </c>
      <c r="R62" s="23">
        <v>27.822268147765399</v>
      </c>
      <c r="S62" s="23">
        <v>27.410109431995799</v>
      </c>
      <c r="T62" s="23">
        <v>29.072463768115899</v>
      </c>
      <c r="U62" s="23">
        <v>28.146311221326702</v>
      </c>
      <c r="V62" s="23">
        <v>28.494623655914001</v>
      </c>
      <c r="W62" s="23">
        <v>27.600849256900201</v>
      </c>
      <c r="X62" s="23">
        <v>28.8981958762887</v>
      </c>
      <c r="Y62" s="23">
        <v>28.389830508474599</v>
      </c>
      <c r="Z62" s="23">
        <v>30.2388160107635</v>
      </c>
      <c r="AA62" s="23">
        <v>28.016169154228901</v>
      </c>
      <c r="AB62" s="23">
        <v>29.337196667874</v>
      </c>
      <c r="AC62" s="23">
        <v>28.303198887343498</v>
      </c>
      <c r="AD62" s="23">
        <v>29.018709431080602</v>
      </c>
      <c r="AE62" s="23">
        <v>28.407789232531499</v>
      </c>
      <c r="AF62" s="23">
        <v>29.184718393068099</v>
      </c>
      <c r="AG62" s="23">
        <v>27.706734867860199</v>
      </c>
      <c r="AH62" s="23">
        <v>29.168425495989901</v>
      </c>
      <c r="AI62" s="23">
        <v>28.171788810086699</v>
      </c>
      <c r="AJ62" s="23">
        <v>28.044123886296099</v>
      </c>
      <c r="AK62" s="23">
        <v>28.265524625267702</v>
      </c>
      <c r="AL62" s="23">
        <v>27.066303360581301</v>
      </c>
      <c r="AM62" s="23">
        <v>30.163644405130501</v>
      </c>
      <c r="AN62" s="23">
        <v>26.944563816072201</v>
      </c>
      <c r="AO62" s="23">
        <v>30.153172866520801</v>
      </c>
      <c r="AP62" s="23">
        <v>30.004438526409199</v>
      </c>
      <c r="AQ62" s="23">
        <v>28.800328677074798</v>
      </c>
      <c r="AR62" s="130">
        <v>29.075425790754299</v>
      </c>
      <c r="AS62" s="23">
        <v>29.623500206867998</v>
      </c>
      <c r="AT62" s="23">
        <v>29.710144927536199</v>
      </c>
      <c r="AU62" s="10"/>
      <c r="AV62" s="67"/>
    </row>
    <row r="63" spans="1:48" ht="15" customHeight="1" x14ac:dyDescent="0.35">
      <c r="A63" s="49" t="s">
        <v>169</v>
      </c>
      <c r="B63" s="24">
        <v>29.353029756964201</v>
      </c>
      <c r="C63" s="24">
        <v>29.698089760970699</v>
      </c>
      <c r="D63" s="24">
        <v>30.13983785532</v>
      </c>
      <c r="E63" s="24">
        <v>30.587344370098901</v>
      </c>
      <c r="F63" s="24">
        <v>30.479922114415199</v>
      </c>
      <c r="G63" s="24">
        <v>31.166792573054899</v>
      </c>
      <c r="H63" s="24">
        <v>31.440974774694801</v>
      </c>
      <c r="I63" s="24">
        <v>30.638091204416401</v>
      </c>
      <c r="J63" s="24">
        <v>30.262921803365099</v>
      </c>
      <c r="K63" s="24">
        <v>30.905578210217399</v>
      </c>
      <c r="L63" s="24">
        <v>30.697797137913099</v>
      </c>
      <c r="M63" s="24">
        <v>30.226552325291902</v>
      </c>
      <c r="N63" s="24">
        <v>30.215174468801099</v>
      </c>
      <c r="O63" s="24">
        <v>29.807055496235701</v>
      </c>
      <c r="P63" s="24">
        <v>28.865885653204401</v>
      </c>
      <c r="Q63" s="24">
        <v>29.506418862819601</v>
      </c>
      <c r="R63" s="24">
        <v>29.218469881599098</v>
      </c>
      <c r="S63" s="24">
        <v>28.8132840211725</v>
      </c>
      <c r="T63" s="24">
        <v>29.526174204782599</v>
      </c>
      <c r="U63" s="24">
        <v>29.123283874773701</v>
      </c>
      <c r="V63" s="24">
        <v>29.501489176704599</v>
      </c>
      <c r="W63" s="24">
        <v>29.128733077248999</v>
      </c>
      <c r="X63" s="24">
        <v>29.2717447532474</v>
      </c>
      <c r="Y63" s="24">
        <v>29.640650537927002</v>
      </c>
      <c r="Z63" s="24">
        <v>29.943924433975798</v>
      </c>
      <c r="AA63" s="24">
        <v>27.647959904328399</v>
      </c>
      <c r="AB63" s="24">
        <v>28.693716568985899</v>
      </c>
      <c r="AC63" s="24">
        <v>27.704545219235101</v>
      </c>
      <c r="AD63" s="24">
        <v>28.659827871565501</v>
      </c>
      <c r="AE63" s="24">
        <v>27.6401691010424</v>
      </c>
      <c r="AF63" s="24">
        <v>28.4958117109216</v>
      </c>
      <c r="AG63" s="24">
        <v>26.843381207340201</v>
      </c>
      <c r="AH63" s="24">
        <v>28.2268309130984</v>
      </c>
      <c r="AI63" s="24">
        <v>27.977340020591001</v>
      </c>
      <c r="AJ63" s="24">
        <v>26.838226089049598</v>
      </c>
      <c r="AK63" s="24">
        <v>27.624006737880102</v>
      </c>
      <c r="AL63" s="24">
        <v>26.3381833867121</v>
      </c>
      <c r="AM63" s="24">
        <v>29.724666325506401</v>
      </c>
      <c r="AN63" s="24">
        <v>25.528122062221701</v>
      </c>
      <c r="AO63" s="24">
        <v>28.5342921857549</v>
      </c>
      <c r="AP63" s="24">
        <v>27.898493061611202</v>
      </c>
      <c r="AQ63" s="24">
        <v>27.5486462400082</v>
      </c>
      <c r="AR63" s="127">
        <v>27.077579868134599</v>
      </c>
      <c r="AS63" s="24">
        <v>27.019324095196499</v>
      </c>
      <c r="AT63" s="24">
        <v>26.587568811062798</v>
      </c>
    </row>
    <row r="64" spans="1:48" ht="15" customHeight="1" x14ac:dyDescent="0.25">
      <c r="A64" s="48" t="s">
        <v>171</v>
      </c>
      <c r="B64" s="50">
        <v>27.115077663574802</v>
      </c>
      <c r="C64" s="50">
        <v>27.2093811637823</v>
      </c>
      <c r="D64" s="50">
        <v>27.8096960602258</v>
      </c>
      <c r="E64" s="50">
        <v>27.542983687592699</v>
      </c>
      <c r="F64" s="50">
        <v>26.857054006218601</v>
      </c>
      <c r="G64" s="50">
        <v>27.386660749826401</v>
      </c>
      <c r="H64" s="50">
        <v>27.630165399060999</v>
      </c>
      <c r="I64" s="50">
        <v>27.949243610108301</v>
      </c>
      <c r="J64" s="50">
        <v>27.574268755958101</v>
      </c>
      <c r="K64" s="50">
        <v>27.997542980072499</v>
      </c>
      <c r="L64" s="50">
        <v>29.090961978287101</v>
      </c>
      <c r="M64" s="50">
        <v>28.704533792121499</v>
      </c>
      <c r="N64" s="50">
        <v>28.201704110594601</v>
      </c>
      <c r="O64" s="50">
        <v>28.689145817490498</v>
      </c>
      <c r="P64" s="50">
        <v>30.1313755927128</v>
      </c>
      <c r="Q64" s="50">
        <v>29.636952714535902</v>
      </c>
      <c r="R64" s="50">
        <v>29.2007600361664</v>
      </c>
      <c r="S64" s="50">
        <v>29.1937871808233</v>
      </c>
      <c r="T64" s="50">
        <v>30.1432513333333</v>
      </c>
      <c r="U64" s="50">
        <v>29.619989116553</v>
      </c>
      <c r="V64" s="50">
        <v>29.590096249209399</v>
      </c>
      <c r="W64" s="50">
        <v>29.069077949651199</v>
      </c>
      <c r="X64" s="50">
        <v>30.2234128930412</v>
      </c>
      <c r="Y64" s="50">
        <v>29.346141740547601</v>
      </c>
      <c r="Z64" s="50">
        <v>30.891853346787801</v>
      </c>
      <c r="AA64" s="50">
        <v>30.965171019900499</v>
      </c>
      <c r="AB64" s="50">
        <v>31.240441868888102</v>
      </c>
      <c r="AC64" s="50">
        <v>31.195615438108501</v>
      </c>
      <c r="AD64" s="50">
        <v>30.955843329515101</v>
      </c>
      <c r="AE64" s="50">
        <v>31.3645819014891</v>
      </c>
      <c r="AF64" s="50">
        <v>31.285868452146499</v>
      </c>
      <c r="AG64" s="50">
        <v>31.460315430520001</v>
      </c>
      <c r="AH64" s="50">
        <v>31.538556352891501</v>
      </c>
      <c r="AI64" s="50">
        <v>30.791410559495699</v>
      </c>
      <c r="AJ64" s="50">
        <v>31.8028595672465</v>
      </c>
      <c r="AK64" s="50">
        <v>31.2384796573876</v>
      </c>
      <c r="AL64" s="50">
        <v>31.325081743869202</v>
      </c>
      <c r="AM64" s="50">
        <v>31.0359398496241</v>
      </c>
      <c r="AN64" s="50">
        <v>32.0134035238504</v>
      </c>
      <c r="AO64" s="50">
        <v>32.215842450765898</v>
      </c>
      <c r="AP64" s="50">
        <v>32.702907234797998</v>
      </c>
      <c r="AQ64" s="50">
        <v>31.848644207066599</v>
      </c>
      <c r="AR64" s="137">
        <v>32.594807692619597</v>
      </c>
      <c r="AS64" s="50">
        <v>33.201137881671499</v>
      </c>
      <c r="AT64" s="50">
        <v>33.719537886473397</v>
      </c>
      <c r="AU64" s="10"/>
    </row>
    <row r="65" spans="1:48" ht="15" customHeight="1" x14ac:dyDescent="0.25">
      <c r="A65" s="48" t="s">
        <v>153</v>
      </c>
      <c r="B65" s="57">
        <v>2.9912790697674398</v>
      </c>
      <c r="C65" s="57">
        <v>3.0247855100095302</v>
      </c>
      <c r="D65" s="57">
        <v>2.9541284403669699</v>
      </c>
      <c r="E65" s="57">
        <v>2.8294434470377001</v>
      </c>
      <c r="F65" s="57">
        <v>2.8309481216457999</v>
      </c>
      <c r="G65" s="57">
        <v>2.8261589403973502</v>
      </c>
      <c r="H65" s="57">
        <v>3.0131904369332201</v>
      </c>
      <c r="I65" s="57">
        <v>2.9183147033534</v>
      </c>
      <c r="J65" s="57">
        <v>2.93525809273841</v>
      </c>
      <c r="K65" s="57">
        <v>2.9272</v>
      </c>
      <c r="L65" s="57">
        <v>2.9851239669421501</v>
      </c>
      <c r="M65" s="57">
        <v>3.09128978224456</v>
      </c>
      <c r="N65" s="57">
        <v>2.9868073878627999</v>
      </c>
      <c r="O65" s="57">
        <v>2.9148211243611599</v>
      </c>
      <c r="P65" s="57">
        <v>2.89982425307557</v>
      </c>
      <c r="Q65" s="57">
        <v>2.9246275197195399</v>
      </c>
      <c r="R65" s="57">
        <v>2.8133704735376002</v>
      </c>
      <c r="S65" s="57">
        <v>2.7709125475285199</v>
      </c>
      <c r="T65" s="57">
        <v>2.92522432701894</v>
      </c>
      <c r="U65" s="57">
        <v>3.0682819383259901</v>
      </c>
      <c r="V65" s="57">
        <v>3.0377358490566002</v>
      </c>
      <c r="W65" s="57">
        <v>2.7813186813186799</v>
      </c>
      <c r="X65" s="57">
        <v>2.9542920847268701</v>
      </c>
      <c r="Y65" s="57">
        <v>2.8633754305396102</v>
      </c>
      <c r="Z65" s="57">
        <v>3.0055617352613999</v>
      </c>
      <c r="AA65" s="57">
        <v>3.0321864594894601</v>
      </c>
      <c r="AB65" s="57">
        <v>2.9592592592592601</v>
      </c>
      <c r="AC65" s="57">
        <v>3.0540540540540499</v>
      </c>
      <c r="AD65" s="57">
        <v>2.9644736842105299</v>
      </c>
      <c r="AE65" s="57">
        <v>3.07258064516129</v>
      </c>
      <c r="AF65" s="57">
        <v>3.0377867746288798</v>
      </c>
      <c r="AG65" s="57">
        <v>3.26</v>
      </c>
      <c r="AH65" s="57">
        <v>3.0897250361794502</v>
      </c>
      <c r="AI65" s="57">
        <v>3.2237762237762202</v>
      </c>
      <c r="AJ65" s="57">
        <v>3.2254160363086202</v>
      </c>
      <c r="AK65" s="57">
        <v>3.2530303030302998</v>
      </c>
      <c r="AL65" s="57">
        <v>3.2197986577181199</v>
      </c>
      <c r="AM65" s="57">
        <v>3.0513196480938398</v>
      </c>
      <c r="AN65" s="57">
        <v>3.2998405103668298</v>
      </c>
      <c r="AO65" s="57">
        <v>3.1552975326560202</v>
      </c>
      <c r="AP65" s="57">
        <v>3.1923076923076898</v>
      </c>
      <c r="AQ65" s="57">
        <v>3.28245363766049</v>
      </c>
      <c r="AR65" s="144">
        <v>3.27475592747559</v>
      </c>
      <c r="AS65" s="57">
        <v>3.46648044692737</v>
      </c>
      <c r="AT65" s="57">
        <v>3.51219512195122</v>
      </c>
    </row>
    <row r="66" spans="1:48" ht="15" customHeight="1" x14ac:dyDescent="0.25">
      <c r="A66" s="48" t="s">
        <v>154</v>
      </c>
      <c r="B66" s="59">
        <v>3087</v>
      </c>
      <c r="C66" s="59">
        <v>3173</v>
      </c>
      <c r="D66" s="59">
        <v>3220</v>
      </c>
      <c r="E66" s="59">
        <v>3152</v>
      </c>
      <c r="F66" s="59">
        <v>3165</v>
      </c>
      <c r="G66" s="59">
        <v>3414</v>
      </c>
      <c r="H66" s="59">
        <v>3655</v>
      </c>
      <c r="I66" s="59">
        <v>3394</v>
      </c>
      <c r="J66" s="59">
        <v>3355</v>
      </c>
      <c r="K66" s="59">
        <v>3659</v>
      </c>
      <c r="L66" s="59">
        <v>3612</v>
      </c>
      <c r="M66" s="59">
        <v>3691</v>
      </c>
      <c r="N66" s="59">
        <v>3396</v>
      </c>
      <c r="O66" s="59">
        <v>3422</v>
      </c>
      <c r="P66" s="59">
        <v>3300</v>
      </c>
      <c r="Q66" s="59">
        <v>3337</v>
      </c>
      <c r="R66" s="59">
        <v>3030</v>
      </c>
      <c r="S66" s="59">
        <v>2915</v>
      </c>
      <c r="T66" s="59">
        <v>2934</v>
      </c>
      <c r="U66" s="59">
        <v>2786</v>
      </c>
      <c r="V66" s="59">
        <v>2737</v>
      </c>
      <c r="W66" s="59">
        <v>2531</v>
      </c>
      <c r="X66" s="59">
        <v>2650</v>
      </c>
      <c r="Y66" s="59">
        <v>2494</v>
      </c>
      <c r="Z66" s="59">
        <v>2702</v>
      </c>
      <c r="AA66" s="59">
        <v>2732</v>
      </c>
      <c r="AB66" s="59">
        <v>2397</v>
      </c>
      <c r="AC66" s="59">
        <v>2486</v>
      </c>
      <c r="AD66" s="59">
        <v>2253</v>
      </c>
      <c r="AE66" s="59">
        <v>2286</v>
      </c>
      <c r="AF66" s="59">
        <v>2251</v>
      </c>
      <c r="AG66" s="59">
        <v>2119</v>
      </c>
      <c r="AH66" s="59">
        <v>2135</v>
      </c>
      <c r="AI66" s="59">
        <v>2305</v>
      </c>
      <c r="AJ66" s="59">
        <v>2132</v>
      </c>
      <c r="AK66" s="59">
        <v>2147</v>
      </c>
      <c r="AL66" s="59">
        <v>1919</v>
      </c>
      <c r="AM66" s="59">
        <v>2081</v>
      </c>
      <c r="AN66" s="59">
        <v>2069</v>
      </c>
      <c r="AO66" s="59">
        <v>2174</v>
      </c>
      <c r="AP66" s="59">
        <v>2158</v>
      </c>
      <c r="AQ66" s="59">
        <v>2301</v>
      </c>
      <c r="AR66" s="139">
        <v>2348</v>
      </c>
      <c r="AS66" s="59">
        <v>2482</v>
      </c>
      <c r="AT66" s="59">
        <v>2592</v>
      </c>
    </row>
    <row r="67" spans="1:48" ht="15" customHeight="1" x14ac:dyDescent="0.25">
      <c r="A67" s="48" t="s">
        <v>155</v>
      </c>
      <c r="B67" s="59">
        <v>1032</v>
      </c>
      <c r="C67" s="59">
        <v>1049</v>
      </c>
      <c r="D67" s="59">
        <v>1090</v>
      </c>
      <c r="E67" s="59">
        <v>1114</v>
      </c>
      <c r="F67" s="59">
        <v>1118</v>
      </c>
      <c r="G67" s="59">
        <v>1208</v>
      </c>
      <c r="H67" s="59">
        <v>1213</v>
      </c>
      <c r="I67" s="59">
        <v>1163</v>
      </c>
      <c r="J67" s="59">
        <v>1143</v>
      </c>
      <c r="K67" s="59">
        <v>1250</v>
      </c>
      <c r="L67" s="59">
        <v>1210</v>
      </c>
      <c r="M67" s="59">
        <v>1194</v>
      </c>
      <c r="N67" s="59">
        <v>1137</v>
      </c>
      <c r="O67" s="59">
        <v>1174</v>
      </c>
      <c r="P67" s="59">
        <v>1138</v>
      </c>
      <c r="Q67" s="59">
        <v>1141</v>
      </c>
      <c r="R67" s="59">
        <v>1077</v>
      </c>
      <c r="S67" s="59">
        <v>1052</v>
      </c>
      <c r="T67" s="59">
        <v>1003</v>
      </c>
      <c r="U67" s="59">
        <v>908</v>
      </c>
      <c r="V67" s="59">
        <v>901</v>
      </c>
      <c r="W67" s="59">
        <v>910</v>
      </c>
      <c r="X67" s="59">
        <v>897</v>
      </c>
      <c r="Y67" s="59">
        <v>871</v>
      </c>
      <c r="Z67" s="59">
        <v>899</v>
      </c>
      <c r="AA67" s="59">
        <v>901</v>
      </c>
      <c r="AB67" s="59">
        <v>810</v>
      </c>
      <c r="AC67" s="59">
        <v>814</v>
      </c>
      <c r="AD67" s="59">
        <v>760</v>
      </c>
      <c r="AE67" s="59">
        <v>744</v>
      </c>
      <c r="AF67" s="59">
        <v>741</v>
      </c>
      <c r="AG67" s="59">
        <v>650</v>
      </c>
      <c r="AH67" s="59">
        <v>691</v>
      </c>
      <c r="AI67" s="59">
        <v>715</v>
      </c>
      <c r="AJ67" s="59">
        <v>661</v>
      </c>
      <c r="AK67" s="59">
        <v>660</v>
      </c>
      <c r="AL67" s="59">
        <v>596</v>
      </c>
      <c r="AM67" s="59">
        <v>682</v>
      </c>
      <c r="AN67" s="59">
        <v>627</v>
      </c>
      <c r="AO67" s="59">
        <v>689</v>
      </c>
      <c r="AP67" s="59">
        <v>676</v>
      </c>
      <c r="AQ67" s="59">
        <v>701</v>
      </c>
      <c r="AR67" s="139">
        <v>717</v>
      </c>
      <c r="AS67" s="59">
        <v>716</v>
      </c>
      <c r="AT67" s="59">
        <v>738</v>
      </c>
    </row>
    <row r="68" spans="1:48" ht="15" customHeight="1" x14ac:dyDescent="0.25">
      <c r="A68" s="48" t="s">
        <v>1</v>
      </c>
      <c r="B68" s="59">
        <v>3989</v>
      </c>
      <c r="C68" s="59">
        <v>3987</v>
      </c>
      <c r="D68" s="59">
        <v>3985</v>
      </c>
      <c r="E68" s="59">
        <v>4046</v>
      </c>
      <c r="F68" s="59">
        <v>4181</v>
      </c>
      <c r="G68" s="59">
        <v>4321</v>
      </c>
      <c r="H68" s="59">
        <v>4260</v>
      </c>
      <c r="I68" s="59">
        <v>4155</v>
      </c>
      <c r="J68" s="59">
        <v>4196</v>
      </c>
      <c r="K68" s="59">
        <v>4416</v>
      </c>
      <c r="L68" s="59">
        <v>4145</v>
      </c>
      <c r="M68" s="59">
        <v>4214</v>
      </c>
      <c r="N68" s="59">
        <v>4087</v>
      </c>
      <c r="O68" s="59">
        <v>4208</v>
      </c>
      <c r="P68" s="59">
        <v>4007</v>
      </c>
      <c r="Q68" s="59">
        <v>3997</v>
      </c>
      <c r="R68" s="59">
        <v>3871</v>
      </c>
      <c r="S68" s="59">
        <v>3838</v>
      </c>
      <c r="T68" s="59">
        <v>3450</v>
      </c>
      <c r="U68" s="59">
        <v>3226</v>
      </c>
      <c r="V68" s="59">
        <v>3162</v>
      </c>
      <c r="W68" s="59">
        <v>3297</v>
      </c>
      <c r="X68" s="59">
        <v>3104</v>
      </c>
      <c r="Y68" s="59">
        <v>3068</v>
      </c>
      <c r="Z68" s="59">
        <v>2973</v>
      </c>
      <c r="AA68" s="59">
        <v>3216</v>
      </c>
      <c r="AB68" s="59">
        <v>2761</v>
      </c>
      <c r="AC68" s="59">
        <v>2876</v>
      </c>
      <c r="AD68" s="59">
        <v>2619</v>
      </c>
      <c r="AE68" s="59">
        <v>2619</v>
      </c>
      <c r="AF68" s="59">
        <v>2539</v>
      </c>
      <c r="AG68" s="59">
        <v>2346</v>
      </c>
      <c r="AH68" s="59">
        <v>2369</v>
      </c>
      <c r="AI68" s="59">
        <v>2538</v>
      </c>
      <c r="AJ68" s="59">
        <v>2357</v>
      </c>
      <c r="AK68" s="59">
        <v>2335</v>
      </c>
      <c r="AL68" s="59">
        <v>2202</v>
      </c>
      <c r="AM68" s="59">
        <v>2261</v>
      </c>
      <c r="AN68" s="59">
        <v>2327</v>
      </c>
      <c r="AO68" s="59">
        <v>2285</v>
      </c>
      <c r="AP68" s="59">
        <v>2253</v>
      </c>
      <c r="AQ68" s="59">
        <v>2434</v>
      </c>
      <c r="AR68" s="139">
        <v>2466</v>
      </c>
      <c r="AS68" s="59">
        <v>2417</v>
      </c>
      <c r="AT68" s="59">
        <v>2484</v>
      </c>
    </row>
    <row r="69" spans="1:48" ht="15" customHeight="1" x14ac:dyDescent="0.25">
      <c r="A69" s="42"/>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138"/>
      <c r="AS69" s="58"/>
      <c r="AT69" s="58"/>
    </row>
    <row r="70" spans="1:48" ht="15" customHeight="1" x14ac:dyDescent="0.25">
      <c r="A70" s="54" t="s">
        <v>32</v>
      </c>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138"/>
      <c r="AS70" s="58"/>
      <c r="AT70" s="58"/>
    </row>
    <row r="71" spans="1:48" ht="15" customHeight="1" x14ac:dyDescent="0.25">
      <c r="A71" s="48" t="s">
        <v>152</v>
      </c>
      <c r="B71" s="23">
        <v>33.198757763975202</v>
      </c>
      <c r="C71" s="23">
        <v>33.443708609271503</v>
      </c>
      <c r="D71" s="23">
        <v>33.067047075606297</v>
      </c>
      <c r="E71" s="23">
        <v>33.565015928178397</v>
      </c>
      <c r="F71" s="23">
        <v>31.739600216099401</v>
      </c>
      <c r="G71" s="23">
        <v>31.989730423619999</v>
      </c>
      <c r="H71" s="23">
        <v>31.671402738310501</v>
      </c>
      <c r="I71" s="23">
        <v>33.072060682680203</v>
      </c>
      <c r="J71" s="23">
        <v>32.674325407427197</v>
      </c>
      <c r="K71" s="23">
        <v>31.884422110552801</v>
      </c>
      <c r="L71" s="23">
        <v>34.112032152725398</v>
      </c>
      <c r="M71" s="23">
        <v>35.4166666666667</v>
      </c>
      <c r="N71" s="23">
        <v>34.315468630937303</v>
      </c>
      <c r="O71" s="23">
        <v>33.772609819121399</v>
      </c>
      <c r="P71" s="23">
        <v>37.054507337526204</v>
      </c>
      <c r="Q71" s="23">
        <v>34.833127317676102</v>
      </c>
      <c r="R71" s="23">
        <v>35.289634146341498</v>
      </c>
      <c r="S71" s="23">
        <v>35.301322880940702</v>
      </c>
      <c r="T71" s="23">
        <v>36.146455466112698</v>
      </c>
      <c r="U71" s="23">
        <v>35.202804206309501</v>
      </c>
      <c r="V71" s="23">
        <v>34.4200330734703</v>
      </c>
      <c r="W71" s="23">
        <v>34.072267789846997</v>
      </c>
      <c r="X71" s="23">
        <v>34.821841739935202</v>
      </c>
      <c r="Y71" s="23">
        <v>34.566987416728402</v>
      </c>
      <c r="Z71" s="23">
        <v>34.298045189134299</v>
      </c>
      <c r="AA71" s="23">
        <v>35.188464457374103</v>
      </c>
      <c r="AB71" s="23">
        <v>36.446280991735499</v>
      </c>
      <c r="AC71" s="23">
        <v>36.184385824673598</v>
      </c>
      <c r="AD71" s="23">
        <v>38.218151540382998</v>
      </c>
      <c r="AE71" s="23">
        <v>38.6173372940859</v>
      </c>
      <c r="AF71" s="23">
        <v>37.478510028653297</v>
      </c>
      <c r="AG71" s="23">
        <v>37.898856110776599</v>
      </c>
      <c r="AH71" s="23">
        <v>38.045068773778198</v>
      </c>
      <c r="AI71" s="23">
        <v>36.659551760939202</v>
      </c>
      <c r="AJ71" s="23">
        <v>37.506589351607801</v>
      </c>
      <c r="AK71" s="23">
        <v>35.906692585392904</v>
      </c>
      <c r="AL71" s="23">
        <v>36.602739726027401</v>
      </c>
      <c r="AM71" s="23">
        <v>36.221481671366298</v>
      </c>
      <c r="AN71" s="23">
        <v>34.6776333244893</v>
      </c>
      <c r="AO71" s="23">
        <v>35.183273102736202</v>
      </c>
      <c r="AP71" s="23">
        <v>34.616419919246297</v>
      </c>
      <c r="AQ71" s="23">
        <v>34.517766497461899</v>
      </c>
      <c r="AR71" s="130">
        <v>36.235595390524999</v>
      </c>
      <c r="AS71" s="23">
        <v>36.239136160126399</v>
      </c>
      <c r="AT71" s="23">
        <v>35.5754475703325</v>
      </c>
      <c r="AU71" s="10"/>
      <c r="AV71" s="67"/>
    </row>
    <row r="72" spans="1:48" ht="15" customHeight="1" x14ac:dyDescent="0.35">
      <c r="A72" s="49" t="s">
        <v>169</v>
      </c>
      <c r="B72" s="24">
        <v>35.385452128323003</v>
      </c>
      <c r="C72" s="24">
        <v>35.383369935376301</v>
      </c>
      <c r="D72" s="24">
        <v>34.169578652011403</v>
      </c>
      <c r="E72" s="24">
        <v>34.592237896374201</v>
      </c>
      <c r="F72" s="24">
        <v>34.365427954651501</v>
      </c>
      <c r="G72" s="24">
        <v>34.807358502875502</v>
      </c>
      <c r="H72" s="24">
        <v>34.082760107274602</v>
      </c>
      <c r="I72" s="24">
        <v>34.913190809683897</v>
      </c>
      <c r="J72" s="24">
        <v>35.115261700128201</v>
      </c>
      <c r="K72" s="24">
        <v>33.916075095175898</v>
      </c>
      <c r="L72" s="24">
        <v>35.880992015036398</v>
      </c>
      <c r="M72" s="24">
        <v>36.490379104303798</v>
      </c>
      <c r="N72" s="24">
        <v>36.268681370896601</v>
      </c>
      <c r="O72" s="24">
        <v>35.167852336485801</v>
      </c>
      <c r="P72" s="24">
        <v>36.687450119748398</v>
      </c>
      <c r="Q72" s="24">
        <v>35.518156669394301</v>
      </c>
      <c r="R72" s="24">
        <v>35.7740914441463</v>
      </c>
      <c r="S72" s="24">
        <v>35.854342491651202</v>
      </c>
      <c r="T72" s="24">
        <v>36.349132748392599</v>
      </c>
      <c r="U72" s="24">
        <v>35.346118713480202</v>
      </c>
      <c r="V72" s="24">
        <v>35.7357254531018</v>
      </c>
      <c r="W72" s="24">
        <v>35.271422552352</v>
      </c>
      <c r="X72" s="24">
        <v>35.7023090202036</v>
      </c>
      <c r="Y72" s="24">
        <v>35.114627596629497</v>
      </c>
      <c r="Z72" s="24">
        <v>34.014886803105803</v>
      </c>
      <c r="AA72" s="24">
        <v>35.569292943041198</v>
      </c>
      <c r="AB72" s="24">
        <v>35.727040067770901</v>
      </c>
      <c r="AC72" s="24">
        <v>35.057729377178902</v>
      </c>
      <c r="AD72" s="24">
        <v>36.721851360081601</v>
      </c>
      <c r="AE72" s="24">
        <v>37.277871713520398</v>
      </c>
      <c r="AF72" s="24">
        <v>36.459369801376397</v>
      </c>
      <c r="AG72" s="24">
        <v>36.357402610824998</v>
      </c>
      <c r="AH72" s="24">
        <v>37.261010523027103</v>
      </c>
      <c r="AI72" s="24">
        <v>36.334322788853598</v>
      </c>
      <c r="AJ72" s="24">
        <v>37.484474380944299</v>
      </c>
      <c r="AK72" s="24">
        <v>36.412817035752397</v>
      </c>
      <c r="AL72" s="24">
        <v>37.350393873342</v>
      </c>
      <c r="AM72" s="24">
        <v>36.825911243292502</v>
      </c>
      <c r="AN72" s="24">
        <v>35.526732590285597</v>
      </c>
      <c r="AO72" s="24">
        <v>36.634048931331201</v>
      </c>
      <c r="AP72" s="24">
        <v>35.383558582694597</v>
      </c>
      <c r="AQ72" s="24">
        <v>34.852097042748198</v>
      </c>
      <c r="AR72" s="127">
        <v>36.433931372852598</v>
      </c>
      <c r="AS72" s="24">
        <v>36.260160287320097</v>
      </c>
      <c r="AT72" s="24">
        <v>36.030240962813302</v>
      </c>
    </row>
    <row r="73" spans="1:48" ht="15" customHeight="1" x14ac:dyDescent="0.25">
      <c r="A73" s="48" t="s">
        <v>171</v>
      </c>
      <c r="B73" s="50">
        <v>34.9713386956522</v>
      </c>
      <c r="C73" s="50">
        <v>35.218371733895196</v>
      </c>
      <c r="D73" s="50">
        <v>36.055501483594902</v>
      </c>
      <c r="E73" s="50">
        <v>36.130811091804198</v>
      </c>
      <c r="F73" s="50">
        <v>34.532205321447897</v>
      </c>
      <c r="G73" s="50">
        <v>34.340404980744502</v>
      </c>
      <c r="H73" s="50">
        <v>34.746675691035897</v>
      </c>
      <c r="I73" s="50">
        <v>35.3169029329962</v>
      </c>
      <c r="J73" s="50">
        <v>34.717096767298997</v>
      </c>
      <c r="K73" s="50">
        <v>35.1263800753769</v>
      </c>
      <c r="L73" s="50">
        <v>35.389073197689001</v>
      </c>
      <c r="M73" s="50">
        <v>36.084320622362902</v>
      </c>
      <c r="N73" s="50">
        <v>35.204820320040596</v>
      </c>
      <c r="O73" s="50">
        <v>35.762790542635699</v>
      </c>
      <c r="P73" s="50">
        <v>37.525090277777799</v>
      </c>
      <c r="Q73" s="50">
        <v>36.473003708281801</v>
      </c>
      <c r="R73" s="50">
        <v>36.6735757621951</v>
      </c>
      <c r="S73" s="50">
        <v>36.605013449289601</v>
      </c>
      <c r="T73" s="50">
        <v>36.955355777720101</v>
      </c>
      <c r="U73" s="50">
        <v>37.014718552829201</v>
      </c>
      <c r="V73" s="50">
        <v>35.842340680368501</v>
      </c>
      <c r="W73" s="50">
        <v>35.958878297494998</v>
      </c>
      <c r="X73" s="50">
        <v>36.277565779731603</v>
      </c>
      <c r="Y73" s="50">
        <v>36.6103928800989</v>
      </c>
      <c r="Z73" s="50">
        <v>37.441191446028498</v>
      </c>
      <c r="AA73" s="50">
        <v>36.777204574332899</v>
      </c>
      <c r="AB73" s="50">
        <v>37.877273983964599</v>
      </c>
      <c r="AC73" s="50">
        <v>38.284689507494598</v>
      </c>
      <c r="AD73" s="50">
        <v>38.654333240301398</v>
      </c>
      <c r="AE73" s="50">
        <v>38.497498640565503</v>
      </c>
      <c r="AF73" s="50">
        <v>38.177173287276901</v>
      </c>
      <c r="AG73" s="50">
        <v>38.699486559951701</v>
      </c>
      <c r="AH73" s="50">
        <v>37.942091310751103</v>
      </c>
      <c r="AI73" s="50">
        <v>37.483262032085598</v>
      </c>
      <c r="AJ73" s="50">
        <v>37.180148030663503</v>
      </c>
      <c r="AK73" s="50">
        <v>36.6519086096406</v>
      </c>
      <c r="AL73" s="50">
        <v>36.410378912685303</v>
      </c>
      <c r="AM73" s="50">
        <v>36.553603488073897</v>
      </c>
      <c r="AN73" s="50">
        <v>36.308933794203703</v>
      </c>
      <c r="AO73" s="50">
        <v>35.707257231405002</v>
      </c>
      <c r="AP73" s="50">
        <v>36.390894396551701</v>
      </c>
      <c r="AQ73" s="50">
        <v>36.823702514713801</v>
      </c>
      <c r="AR73" s="137">
        <v>36.959697077672402</v>
      </c>
      <c r="AS73" s="50">
        <v>37.137008932806303</v>
      </c>
      <c r="AT73" s="50">
        <v>36.703239667519199</v>
      </c>
      <c r="AU73" s="10"/>
    </row>
    <row r="74" spans="1:48" ht="15" customHeight="1" x14ac:dyDescent="0.25">
      <c r="A74" s="48" t="s">
        <v>153</v>
      </c>
      <c r="B74" s="57">
        <v>4.0954162768942899</v>
      </c>
      <c r="C74" s="57">
        <v>4.0918091809180899</v>
      </c>
      <c r="D74" s="57">
        <v>4.0983606557377001</v>
      </c>
      <c r="E74" s="57">
        <v>3.9473684210526301</v>
      </c>
      <c r="F74" s="57">
        <v>4.0723404255319204</v>
      </c>
      <c r="G74" s="57">
        <v>4.0714285714285703</v>
      </c>
      <c r="H74" s="57">
        <v>3.9747145187602002</v>
      </c>
      <c r="I74" s="57">
        <v>3.8249235474006098</v>
      </c>
      <c r="J74" s="57">
        <v>3.8176614881439099</v>
      </c>
      <c r="K74" s="57">
        <v>4.0701339637509903</v>
      </c>
      <c r="L74" s="57">
        <v>3.99558173784978</v>
      </c>
      <c r="M74" s="57">
        <v>3.88309754281459</v>
      </c>
      <c r="N74" s="57">
        <v>4.0266469282013304</v>
      </c>
      <c r="O74" s="57">
        <v>4.07804131599082</v>
      </c>
      <c r="P74" s="57">
        <v>4.0785007072135802</v>
      </c>
      <c r="Q74" s="57">
        <v>3.8970901348474101</v>
      </c>
      <c r="R74" s="57">
        <v>4.0172786177105797</v>
      </c>
      <c r="S74" s="57">
        <v>3.9764052741152001</v>
      </c>
      <c r="T74" s="57">
        <v>4.0998563218390798</v>
      </c>
      <c r="U74" s="57">
        <v>3.9935988620199101</v>
      </c>
      <c r="V74" s="57">
        <v>4.2113932738503799</v>
      </c>
      <c r="W74" s="57">
        <v>3.94990240728692</v>
      </c>
      <c r="X74" s="57">
        <v>4.1249169435215904</v>
      </c>
      <c r="Y74" s="57">
        <v>4.4325481798715201</v>
      </c>
      <c r="Z74" s="57">
        <v>4.3663952627683198</v>
      </c>
      <c r="AA74" s="57">
        <v>4.2990654205607504</v>
      </c>
      <c r="AB74" s="57">
        <v>4.4535147392290204</v>
      </c>
      <c r="AC74" s="57">
        <v>4.2415316642120802</v>
      </c>
      <c r="AD74" s="57">
        <v>4.4763979665940496</v>
      </c>
      <c r="AE74" s="57">
        <v>4.3027972027972003</v>
      </c>
      <c r="AF74" s="57">
        <v>4.4457186544342502</v>
      </c>
      <c r="AG74" s="57">
        <v>4.4996028594122297</v>
      </c>
      <c r="AH74" s="57">
        <v>4.3746153846153799</v>
      </c>
      <c r="AI74" s="57">
        <v>4.5582241630276599</v>
      </c>
      <c r="AJ74" s="57">
        <v>4.2782853127196097</v>
      </c>
      <c r="AK74" s="57">
        <v>4.1979891724671301</v>
      </c>
      <c r="AL74" s="57">
        <v>4.2739520958083803</v>
      </c>
      <c r="AM74" s="57">
        <v>4.2101910828025497</v>
      </c>
      <c r="AN74" s="57">
        <v>4.3259372609028297</v>
      </c>
      <c r="AO74" s="57">
        <v>4.1210564930300801</v>
      </c>
      <c r="AP74" s="57">
        <v>4.2340590979782302</v>
      </c>
      <c r="AQ74" s="57">
        <v>4.1261609907120702</v>
      </c>
      <c r="AR74" s="144">
        <v>4.2742049469964698</v>
      </c>
      <c r="AS74" s="57">
        <v>4.6017441860465098</v>
      </c>
      <c r="AT74" s="57">
        <v>4.4248741912293301</v>
      </c>
    </row>
    <row r="75" spans="1:48" ht="15" customHeight="1" x14ac:dyDescent="0.25">
      <c r="A75" s="48" t="s">
        <v>154</v>
      </c>
      <c r="B75" s="59">
        <v>4378</v>
      </c>
      <c r="C75" s="59">
        <v>4546</v>
      </c>
      <c r="D75" s="59">
        <v>4750</v>
      </c>
      <c r="E75" s="59">
        <v>4575</v>
      </c>
      <c r="F75" s="59">
        <v>4785</v>
      </c>
      <c r="G75" s="59">
        <v>5073</v>
      </c>
      <c r="H75" s="59">
        <v>4873</v>
      </c>
      <c r="I75" s="59">
        <v>5003</v>
      </c>
      <c r="J75" s="59">
        <v>4669</v>
      </c>
      <c r="K75" s="59">
        <v>5165</v>
      </c>
      <c r="L75" s="59">
        <v>5426</v>
      </c>
      <c r="M75" s="59">
        <v>5215</v>
      </c>
      <c r="N75" s="59">
        <v>5440</v>
      </c>
      <c r="O75" s="59">
        <v>5330</v>
      </c>
      <c r="P75" s="59">
        <v>5767</v>
      </c>
      <c r="Q75" s="59">
        <v>5491</v>
      </c>
      <c r="R75" s="59">
        <v>5580</v>
      </c>
      <c r="S75" s="59">
        <v>5730</v>
      </c>
      <c r="T75" s="59">
        <v>5707</v>
      </c>
      <c r="U75" s="59">
        <v>5615</v>
      </c>
      <c r="V75" s="59">
        <v>6136</v>
      </c>
      <c r="W75" s="59">
        <v>6071</v>
      </c>
      <c r="X75" s="59">
        <v>6208</v>
      </c>
      <c r="Y75" s="59">
        <v>6210</v>
      </c>
      <c r="Z75" s="59">
        <v>5899</v>
      </c>
      <c r="AA75" s="59">
        <v>5980</v>
      </c>
      <c r="AB75" s="59">
        <v>5892</v>
      </c>
      <c r="AC75" s="59">
        <v>5760</v>
      </c>
      <c r="AD75" s="59">
        <v>6164</v>
      </c>
      <c r="AE75" s="59">
        <v>6153</v>
      </c>
      <c r="AF75" s="59">
        <v>5815</v>
      </c>
      <c r="AG75" s="59">
        <v>5665</v>
      </c>
      <c r="AH75" s="59">
        <v>5687</v>
      </c>
      <c r="AI75" s="59">
        <v>6263</v>
      </c>
      <c r="AJ75" s="59">
        <v>6088</v>
      </c>
      <c r="AK75" s="59">
        <v>5428</v>
      </c>
      <c r="AL75" s="59">
        <v>5710</v>
      </c>
      <c r="AM75" s="59">
        <v>5949</v>
      </c>
      <c r="AN75" s="59">
        <v>5654</v>
      </c>
      <c r="AO75" s="59">
        <v>5617</v>
      </c>
      <c r="AP75" s="59">
        <v>5445</v>
      </c>
      <c r="AQ75" s="59">
        <v>5331</v>
      </c>
      <c r="AR75" s="139">
        <v>6048</v>
      </c>
      <c r="AS75" s="59">
        <v>6332</v>
      </c>
      <c r="AT75" s="59">
        <v>6155</v>
      </c>
    </row>
    <row r="76" spans="1:48" ht="15" customHeight="1" x14ac:dyDescent="0.25">
      <c r="A76" s="48" t="s">
        <v>155</v>
      </c>
      <c r="B76" s="59">
        <v>1069</v>
      </c>
      <c r="C76" s="59">
        <v>1111</v>
      </c>
      <c r="D76" s="59">
        <v>1159</v>
      </c>
      <c r="E76" s="59">
        <v>1159</v>
      </c>
      <c r="F76" s="59">
        <v>1175</v>
      </c>
      <c r="G76" s="59">
        <v>1246</v>
      </c>
      <c r="H76" s="59">
        <v>1226</v>
      </c>
      <c r="I76" s="59">
        <v>1308</v>
      </c>
      <c r="J76" s="59">
        <v>1223</v>
      </c>
      <c r="K76" s="59">
        <v>1269</v>
      </c>
      <c r="L76" s="59">
        <v>1358</v>
      </c>
      <c r="M76" s="59">
        <v>1343</v>
      </c>
      <c r="N76" s="59">
        <v>1351</v>
      </c>
      <c r="O76" s="59">
        <v>1307</v>
      </c>
      <c r="P76" s="59">
        <v>1414</v>
      </c>
      <c r="Q76" s="59">
        <v>1409</v>
      </c>
      <c r="R76" s="59">
        <v>1389</v>
      </c>
      <c r="S76" s="59">
        <v>1441</v>
      </c>
      <c r="T76" s="59">
        <v>1392</v>
      </c>
      <c r="U76" s="59">
        <v>1406</v>
      </c>
      <c r="V76" s="59">
        <v>1457</v>
      </c>
      <c r="W76" s="59">
        <v>1537</v>
      </c>
      <c r="X76" s="59">
        <v>1505</v>
      </c>
      <c r="Y76" s="59">
        <v>1401</v>
      </c>
      <c r="Z76" s="59">
        <v>1351</v>
      </c>
      <c r="AA76" s="59">
        <v>1391</v>
      </c>
      <c r="AB76" s="59">
        <v>1323</v>
      </c>
      <c r="AC76" s="59">
        <v>1358</v>
      </c>
      <c r="AD76" s="59">
        <v>1377</v>
      </c>
      <c r="AE76" s="59">
        <v>1430</v>
      </c>
      <c r="AF76" s="59">
        <v>1308</v>
      </c>
      <c r="AG76" s="59">
        <v>1259</v>
      </c>
      <c r="AH76" s="59">
        <v>1300</v>
      </c>
      <c r="AI76" s="59">
        <v>1374</v>
      </c>
      <c r="AJ76" s="59">
        <v>1423</v>
      </c>
      <c r="AK76" s="59">
        <v>1293</v>
      </c>
      <c r="AL76" s="59">
        <v>1336</v>
      </c>
      <c r="AM76" s="59">
        <v>1413</v>
      </c>
      <c r="AN76" s="59">
        <v>1307</v>
      </c>
      <c r="AO76" s="59">
        <v>1363</v>
      </c>
      <c r="AP76" s="59">
        <v>1286</v>
      </c>
      <c r="AQ76" s="59">
        <v>1292</v>
      </c>
      <c r="AR76" s="139">
        <v>1415</v>
      </c>
      <c r="AS76" s="59">
        <v>1376</v>
      </c>
      <c r="AT76" s="59">
        <v>1391</v>
      </c>
    </row>
    <row r="77" spans="1:48" ht="15" customHeight="1" x14ac:dyDescent="0.25">
      <c r="A77" s="48" t="s">
        <v>1</v>
      </c>
      <c r="B77" s="59">
        <v>3220</v>
      </c>
      <c r="C77" s="59">
        <v>3322</v>
      </c>
      <c r="D77" s="59">
        <v>3505</v>
      </c>
      <c r="E77" s="59">
        <v>3453</v>
      </c>
      <c r="F77" s="59">
        <v>3702</v>
      </c>
      <c r="G77" s="59">
        <v>3895</v>
      </c>
      <c r="H77" s="59">
        <v>3871</v>
      </c>
      <c r="I77" s="59">
        <v>3955</v>
      </c>
      <c r="J77" s="59">
        <v>3743</v>
      </c>
      <c r="K77" s="59">
        <v>3980</v>
      </c>
      <c r="L77" s="59">
        <v>3981</v>
      </c>
      <c r="M77" s="59">
        <v>3792</v>
      </c>
      <c r="N77" s="59">
        <v>3937</v>
      </c>
      <c r="O77" s="59">
        <v>3870</v>
      </c>
      <c r="P77" s="59">
        <v>3816</v>
      </c>
      <c r="Q77" s="59">
        <v>4045</v>
      </c>
      <c r="R77" s="59">
        <v>3936</v>
      </c>
      <c r="S77" s="59">
        <v>4082</v>
      </c>
      <c r="T77" s="59">
        <v>3851</v>
      </c>
      <c r="U77" s="59">
        <v>3994</v>
      </c>
      <c r="V77" s="59">
        <v>4233</v>
      </c>
      <c r="W77" s="59">
        <v>4511</v>
      </c>
      <c r="X77" s="59">
        <v>4322</v>
      </c>
      <c r="Y77" s="59">
        <v>4053</v>
      </c>
      <c r="Z77" s="59">
        <v>3939</v>
      </c>
      <c r="AA77" s="59">
        <v>3953</v>
      </c>
      <c r="AB77" s="59">
        <v>3630</v>
      </c>
      <c r="AC77" s="59">
        <v>3753</v>
      </c>
      <c r="AD77" s="59">
        <v>3603</v>
      </c>
      <c r="AE77" s="59">
        <v>3703</v>
      </c>
      <c r="AF77" s="59">
        <v>3490</v>
      </c>
      <c r="AG77" s="59">
        <v>3322</v>
      </c>
      <c r="AH77" s="59">
        <v>3417</v>
      </c>
      <c r="AI77" s="59">
        <v>3748</v>
      </c>
      <c r="AJ77" s="59">
        <v>3794</v>
      </c>
      <c r="AK77" s="59">
        <v>3601</v>
      </c>
      <c r="AL77" s="59">
        <v>3650</v>
      </c>
      <c r="AM77" s="59">
        <v>3901</v>
      </c>
      <c r="AN77" s="59">
        <v>3769</v>
      </c>
      <c r="AO77" s="59">
        <v>3874</v>
      </c>
      <c r="AP77" s="59">
        <v>3715</v>
      </c>
      <c r="AQ77" s="59">
        <v>3743</v>
      </c>
      <c r="AR77" s="139">
        <v>3905</v>
      </c>
      <c r="AS77" s="59">
        <v>3797</v>
      </c>
      <c r="AT77" s="59">
        <v>3910</v>
      </c>
    </row>
    <row r="78" spans="1:48" ht="15" customHeight="1" x14ac:dyDescent="0.25">
      <c r="A78" s="42"/>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138"/>
      <c r="AS78" s="58"/>
      <c r="AT78" s="58"/>
    </row>
    <row r="79" spans="1:48" ht="15" customHeight="1" x14ac:dyDescent="0.25">
      <c r="A79" s="54" t="s">
        <v>33</v>
      </c>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138"/>
      <c r="AS79" s="58"/>
      <c r="AT79" s="58"/>
    </row>
    <row r="80" spans="1:48" ht="15" customHeight="1" x14ac:dyDescent="0.25">
      <c r="A80" s="48" t="s">
        <v>152</v>
      </c>
      <c r="B80" s="23">
        <v>36.999375613237</v>
      </c>
      <c r="C80" s="23">
        <v>37.455024133391802</v>
      </c>
      <c r="D80" s="23">
        <v>38.169226671401901</v>
      </c>
      <c r="E80" s="23">
        <v>36.866480251660299</v>
      </c>
      <c r="F80" s="23">
        <v>36.960690316395002</v>
      </c>
      <c r="G80" s="23">
        <v>36.065729483282702</v>
      </c>
      <c r="H80" s="23">
        <v>37.7201287634918</v>
      </c>
      <c r="I80" s="23">
        <v>36.591101495625999</v>
      </c>
      <c r="J80" s="23">
        <v>36.994949494949502</v>
      </c>
      <c r="K80" s="23">
        <v>37.789917577151598</v>
      </c>
      <c r="L80" s="23">
        <v>37.735090013074498</v>
      </c>
      <c r="M80" s="23">
        <v>36.714285714285701</v>
      </c>
      <c r="N80" s="23">
        <v>36.716606879088403</v>
      </c>
      <c r="O80" s="23">
        <v>36.976246304414303</v>
      </c>
      <c r="P80" s="23">
        <v>36.595059076262103</v>
      </c>
      <c r="Q80" s="23">
        <v>34.419529437755401</v>
      </c>
      <c r="R80" s="23">
        <v>34.377880184331801</v>
      </c>
      <c r="S80" s="23">
        <v>34.730074271145099</v>
      </c>
      <c r="T80" s="23">
        <v>33.824375647370204</v>
      </c>
      <c r="U80" s="23">
        <v>33.452893352462901</v>
      </c>
      <c r="V80" s="23">
        <v>33.935529578462599</v>
      </c>
      <c r="W80" s="23">
        <v>34.531046461137599</v>
      </c>
      <c r="X80" s="23">
        <v>34.656741108353998</v>
      </c>
      <c r="Y80" s="23">
        <v>33.670916239723603</v>
      </c>
      <c r="Z80" s="23">
        <v>34.752560779958003</v>
      </c>
      <c r="AA80" s="23">
        <v>34.442696357255201</v>
      </c>
      <c r="AB80" s="23">
        <v>33.545886471617898</v>
      </c>
      <c r="AC80" s="23">
        <v>33.242809529687698</v>
      </c>
      <c r="AD80" s="23">
        <v>32.117092119866797</v>
      </c>
      <c r="AE80" s="23">
        <v>33.346650685843699</v>
      </c>
      <c r="AF80" s="23">
        <v>33.599771624322003</v>
      </c>
      <c r="AG80" s="23">
        <v>33.169604160647197</v>
      </c>
      <c r="AH80" s="23">
        <v>34.020020310459898</v>
      </c>
      <c r="AI80" s="23">
        <v>33.338100686498898</v>
      </c>
      <c r="AJ80" s="23">
        <v>33.2262773722628</v>
      </c>
      <c r="AK80" s="23">
        <v>32.656044437947699</v>
      </c>
      <c r="AL80" s="23">
        <v>32.2301024428684</v>
      </c>
      <c r="AM80" s="23">
        <v>31.886599444687999</v>
      </c>
      <c r="AN80" s="23">
        <v>31.1638954869359</v>
      </c>
      <c r="AO80" s="23">
        <v>29.613140927233701</v>
      </c>
      <c r="AP80" s="23">
        <v>29.074275081408</v>
      </c>
      <c r="AQ80" s="23">
        <v>27.875180955444801</v>
      </c>
      <c r="AR80" s="130">
        <v>29.415563448498499</v>
      </c>
      <c r="AS80" s="23">
        <v>29.081947011706699</v>
      </c>
      <c r="AT80" s="23">
        <v>28.638424261372499</v>
      </c>
      <c r="AU80" s="10"/>
      <c r="AV80" s="67"/>
    </row>
    <row r="81" spans="1:48" ht="15" customHeight="1" x14ac:dyDescent="0.35">
      <c r="A81" s="49" t="s">
        <v>169</v>
      </c>
      <c r="B81" s="24">
        <v>36.3912670685514</v>
      </c>
      <c r="C81" s="24">
        <v>36.718771876774902</v>
      </c>
      <c r="D81" s="24">
        <v>36.642682507457202</v>
      </c>
      <c r="E81" s="24">
        <v>36.546046857752501</v>
      </c>
      <c r="F81" s="24">
        <v>35.941950336423801</v>
      </c>
      <c r="G81" s="24">
        <v>35.578219217082101</v>
      </c>
      <c r="H81" s="24">
        <v>36.553297383379999</v>
      </c>
      <c r="I81" s="24">
        <v>35.980928069996203</v>
      </c>
      <c r="J81" s="24">
        <v>36.003340806146099</v>
      </c>
      <c r="K81" s="24">
        <v>36.182177701535402</v>
      </c>
      <c r="L81" s="24">
        <v>37.0361809150045</v>
      </c>
      <c r="M81" s="24">
        <v>36.504301403469398</v>
      </c>
      <c r="N81" s="24">
        <v>36.397420418436397</v>
      </c>
      <c r="O81" s="24">
        <v>36.567369861256999</v>
      </c>
      <c r="P81" s="24">
        <v>36.053176510343697</v>
      </c>
      <c r="Q81" s="24">
        <v>34.754679576183598</v>
      </c>
      <c r="R81" s="24">
        <v>34.6830859281567</v>
      </c>
      <c r="S81" s="24">
        <v>34.759406348722997</v>
      </c>
      <c r="T81" s="24">
        <v>34.476834281444397</v>
      </c>
      <c r="U81" s="24">
        <v>34.5010215532903</v>
      </c>
      <c r="V81" s="24">
        <v>35.009551940119302</v>
      </c>
      <c r="W81" s="24">
        <v>34.5687876685584</v>
      </c>
      <c r="X81" s="24">
        <v>35.175484442572397</v>
      </c>
      <c r="Y81" s="24">
        <v>34.282251808815701</v>
      </c>
      <c r="Z81" s="24">
        <v>34.837868065492998</v>
      </c>
      <c r="AA81" s="24">
        <v>33.799764672817403</v>
      </c>
      <c r="AB81" s="24">
        <v>33.482170158232101</v>
      </c>
      <c r="AC81" s="24">
        <v>33.160311568970499</v>
      </c>
      <c r="AD81" s="24">
        <v>32.849914791043297</v>
      </c>
      <c r="AE81" s="24">
        <v>33.391950105216402</v>
      </c>
      <c r="AF81" s="24">
        <v>34.755764109817299</v>
      </c>
      <c r="AG81" s="24">
        <v>33.801939460569201</v>
      </c>
      <c r="AH81" s="24">
        <v>34.2957771197432</v>
      </c>
      <c r="AI81" s="24">
        <v>33.759461806658997</v>
      </c>
      <c r="AJ81" s="24">
        <v>33.724121463576601</v>
      </c>
      <c r="AK81" s="24">
        <v>33.027935668824703</v>
      </c>
      <c r="AL81" s="24">
        <v>33.090796079487802</v>
      </c>
      <c r="AM81" s="24">
        <v>32.511949265656902</v>
      </c>
      <c r="AN81" s="24">
        <v>32.4482482038717</v>
      </c>
      <c r="AO81" s="24">
        <v>31.669204543478699</v>
      </c>
      <c r="AP81" s="24">
        <v>31.225099810244998</v>
      </c>
      <c r="AQ81" s="24">
        <v>31.2637610742979</v>
      </c>
      <c r="AR81" s="127">
        <v>31.9500916019729</v>
      </c>
      <c r="AS81" s="24">
        <v>32.169443027905103</v>
      </c>
      <c r="AT81" s="24">
        <v>31.910786806363902</v>
      </c>
    </row>
    <row r="82" spans="1:48" ht="15" customHeight="1" x14ac:dyDescent="0.25">
      <c r="A82" s="48" t="s">
        <v>171</v>
      </c>
      <c r="B82" s="50">
        <v>39.6885657746856</v>
      </c>
      <c r="C82" s="50">
        <v>39.816709486616901</v>
      </c>
      <c r="D82" s="50">
        <v>40.607001393944799</v>
      </c>
      <c r="E82" s="50">
        <v>39.400890623907699</v>
      </c>
      <c r="F82" s="50">
        <v>40.099197209971202</v>
      </c>
      <c r="G82" s="50">
        <v>39.567967496200602</v>
      </c>
      <c r="H82" s="50">
        <v>40.247288610111703</v>
      </c>
      <c r="I82" s="50">
        <v>39.690630655629803</v>
      </c>
      <c r="J82" s="50">
        <v>40.072065918803403</v>
      </c>
      <c r="K82" s="50">
        <v>40.688197105616297</v>
      </c>
      <c r="L82" s="50">
        <v>39.779366328069997</v>
      </c>
      <c r="M82" s="50">
        <v>39.290441540816303</v>
      </c>
      <c r="N82" s="50">
        <v>39.399643690651999</v>
      </c>
      <c r="O82" s="50">
        <v>39.489333673157297</v>
      </c>
      <c r="P82" s="50">
        <v>39.6223397959184</v>
      </c>
      <c r="Q82" s="50">
        <v>38.745307091571902</v>
      </c>
      <c r="R82" s="50">
        <v>38.775251486175101</v>
      </c>
      <c r="S82" s="50">
        <v>39.051125152422102</v>
      </c>
      <c r="T82" s="50">
        <v>38.427998595925899</v>
      </c>
      <c r="U82" s="50">
        <v>38.032329029172701</v>
      </c>
      <c r="V82" s="50">
        <v>38.006434868343398</v>
      </c>
      <c r="W82" s="50">
        <v>39.042716022579199</v>
      </c>
      <c r="X82" s="50">
        <v>38.561713895781601</v>
      </c>
      <c r="Y82" s="50">
        <v>38.469121660907902</v>
      </c>
      <c r="Z82" s="50">
        <v>38.995149944464998</v>
      </c>
      <c r="AA82" s="50">
        <v>39.723388914437898</v>
      </c>
      <c r="AB82" s="50">
        <v>39.144173543385797</v>
      </c>
      <c r="AC82" s="50">
        <v>39.162955190717199</v>
      </c>
      <c r="AD82" s="50">
        <v>38.347634558823501</v>
      </c>
      <c r="AE82" s="50">
        <v>39.035157810627197</v>
      </c>
      <c r="AF82" s="50">
        <v>37.924464744504697</v>
      </c>
      <c r="AG82" s="50">
        <v>38.448121930078003</v>
      </c>
      <c r="AH82" s="50">
        <v>38.804700420716699</v>
      </c>
      <c r="AI82" s="50">
        <v>38.659096109839801</v>
      </c>
      <c r="AJ82" s="50">
        <v>38.582613138686099</v>
      </c>
      <c r="AK82" s="50">
        <v>38.708565999122897</v>
      </c>
      <c r="AL82" s="50">
        <v>38.219763593380598</v>
      </c>
      <c r="AM82" s="50">
        <v>38.4551074090311</v>
      </c>
      <c r="AN82" s="50">
        <v>37.796104513064101</v>
      </c>
      <c r="AO82" s="50">
        <v>37.024393613755002</v>
      </c>
      <c r="AP82" s="50">
        <v>36.929632501162999</v>
      </c>
      <c r="AQ82" s="50">
        <v>35.691877111146901</v>
      </c>
      <c r="AR82" s="137">
        <v>36.545929076525702</v>
      </c>
      <c r="AS82" s="50">
        <v>35.9929612138016</v>
      </c>
      <c r="AT82" s="50">
        <v>35.808094685008598</v>
      </c>
      <c r="AU82" s="10"/>
    </row>
    <row r="83" spans="1:48" ht="15" customHeight="1" x14ac:dyDescent="0.25">
      <c r="A83" s="48" t="s">
        <v>153</v>
      </c>
      <c r="B83" s="57">
        <v>3.74035679845709</v>
      </c>
      <c r="C83" s="57">
        <v>3.5899718837863199</v>
      </c>
      <c r="D83" s="57">
        <v>3.5429169574319599</v>
      </c>
      <c r="E83" s="57">
        <v>3.55890021332069</v>
      </c>
      <c r="F83" s="57">
        <v>3.58236057068742</v>
      </c>
      <c r="G83" s="57">
        <v>3.6149591782986601</v>
      </c>
      <c r="H83" s="57">
        <v>3.60517068273092</v>
      </c>
      <c r="I83" s="57">
        <v>3.4239074550128499</v>
      </c>
      <c r="J83" s="57">
        <v>3.5618272512470499</v>
      </c>
      <c r="K83" s="57">
        <v>3.5171189449657598</v>
      </c>
      <c r="L83" s="57">
        <v>3.5458422174840099</v>
      </c>
      <c r="M83" s="57">
        <v>3.6984435797665398</v>
      </c>
      <c r="N83" s="57">
        <v>3.5609195402298801</v>
      </c>
      <c r="O83" s="57">
        <v>3.49655362558588</v>
      </c>
      <c r="P83" s="57">
        <v>3.41003815673613</v>
      </c>
      <c r="Q83" s="57">
        <v>3.3491655969191299</v>
      </c>
      <c r="R83" s="57">
        <v>3.2392761394101899</v>
      </c>
      <c r="S83" s="57">
        <v>3.3351420363868498</v>
      </c>
      <c r="T83" s="57">
        <v>3.33514800952705</v>
      </c>
      <c r="U83" s="57">
        <v>3.32344531808435</v>
      </c>
      <c r="V83" s="57">
        <v>3.3510786360473199</v>
      </c>
      <c r="W83" s="57">
        <v>3.4451430367808902</v>
      </c>
      <c r="X83" s="57">
        <v>3.40300034094783</v>
      </c>
      <c r="Y83" s="57">
        <v>3.5668789808917198</v>
      </c>
      <c r="Z83" s="57">
        <v>3.4577414772727302</v>
      </c>
      <c r="AA83" s="57">
        <v>3.3330990864371</v>
      </c>
      <c r="AB83" s="57">
        <v>3.4811777860603801</v>
      </c>
      <c r="AC83" s="57">
        <v>3.4340883772744202</v>
      </c>
      <c r="AD83" s="57">
        <v>3.4358531317494601</v>
      </c>
      <c r="AE83" s="57">
        <v>3.3650159744408898</v>
      </c>
      <c r="AF83" s="57">
        <v>3.5645709430756201</v>
      </c>
      <c r="AG83" s="57">
        <v>3.4085365853658498</v>
      </c>
      <c r="AH83" s="57">
        <v>3.55479744136461</v>
      </c>
      <c r="AI83" s="57">
        <v>3.51608751608752</v>
      </c>
      <c r="AJ83" s="57">
        <v>3.58347978910369</v>
      </c>
      <c r="AK83" s="57">
        <v>3.5120859444941801</v>
      </c>
      <c r="AL83" s="57">
        <v>3.7154034229828801</v>
      </c>
      <c r="AM83" s="57">
        <v>3.5728689275893699</v>
      </c>
      <c r="AN83" s="57">
        <v>3.4745934959349598</v>
      </c>
      <c r="AO83" s="57">
        <v>3.5313634007257599</v>
      </c>
      <c r="AP83" s="57">
        <v>3.6053333333333302</v>
      </c>
      <c r="AQ83" s="57">
        <v>3.8828620888632401</v>
      </c>
      <c r="AR83" s="144">
        <v>3.6240395170142699</v>
      </c>
      <c r="AS83" s="57">
        <v>3.8755296610169498</v>
      </c>
      <c r="AT83" s="57">
        <v>4.0043668122270697</v>
      </c>
    </row>
    <row r="84" spans="1:48" ht="15" customHeight="1" x14ac:dyDescent="0.25">
      <c r="A84" s="48" t="s">
        <v>154</v>
      </c>
      <c r="B84" s="59">
        <v>15515</v>
      </c>
      <c r="C84" s="59">
        <v>15322</v>
      </c>
      <c r="D84" s="59">
        <v>15231</v>
      </c>
      <c r="E84" s="59">
        <v>15015</v>
      </c>
      <c r="F84" s="59">
        <v>13810</v>
      </c>
      <c r="G84" s="59">
        <v>13726</v>
      </c>
      <c r="H84" s="59">
        <v>14363</v>
      </c>
      <c r="I84" s="59">
        <v>13319</v>
      </c>
      <c r="J84" s="59">
        <v>13567</v>
      </c>
      <c r="K84" s="59">
        <v>13868</v>
      </c>
      <c r="L84" s="59">
        <v>13304</v>
      </c>
      <c r="M84" s="59">
        <v>13307</v>
      </c>
      <c r="N84" s="59">
        <v>12392</v>
      </c>
      <c r="O84" s="59">
        <v>12682</v>
      </c>
      <c r="P84" s="59">
        <v>11618</v>
      </c>
      <c r="Q84" s="59">
        <v>10436</v>
      </c>
      <c r="R84" s="59">
        <v>9666</v>
      </c>
      <c r="S84" s="59">
        <v>10449</v>
      </c>
      <c r="T84" s="59">
        <v>9802</v>
      </c>
      <c r="U84" s="59">
        <v>9299</v>
      </c>
      <c r="V84" s="59">
        <v>9631</v>
      </c>
      <c r="W84" s="59">
        <v>10959</v>
      </c>
      <c r="X84" s="59">
        <v>9981</v>
      </c>
      <c r="Y84" s="59">
        <v>10080</v>
      </c>
      <c r="Z84" s="59">
        <v>9737</v>
      </c>
      <c r="AA84" s="59">
        <v>9486</v>
      </c>
      <c r="AB84" s="59">
        <v>9340</v>
      </c>
      <c r="AC84" s="59">
        <v>9248</v>
      </c>
      <c r="AD84" s="59">
        <v>7954</v>
      </c>
      <c r="AE84" s="59">
        <v>8426</v>
      </c>
      <c r="AF84" s="59">
        <v>8391</v>
      </c>
      <c r="AG84" s="59">
        <v>7826</v>
      </c>
      <c r="AH84" s="59">
        <v>8336</v>
      </c>
      <c r="AI84" s="59">
        <v>8196</v>
      </c>
      <c r="AJ84" s="59">
        <v>8156</v>
      </c>
      <c r="AK84" s="59">
        <v>7846</v>
      </c>
      <c r="AL84" s="59">
        <v>7598</v>
      </c>
      <c r="AM84" s="59">
        <v>7796</v>
      </c>
      <c r="AN84" s="59">
        <v>6838</v>
      </c>
      <c r="AO84" s="59">
        <v>6812</v>
      </c>
      <c r="AP84" s="59">
        <v>6760</v>
      </c>
      <c r="AQ84" s="59">
        <v>6729</v>
      </c>
      <c r="AR84" s="139">
        <v>6603</v>
      </c>
      <c r="AS84" s="59">
        <v>7317</v>
      </c>
      <c r="AT84" s="59">
        <v>7336</v>
      </c>
    </row>
    <row r="85" spans="1:48" ht="15" customHeight="1" x14ac:dyDescent="0.25">
      <c r="A85" s="48" t="s">
        <v>155</v>
      </c>
      <c r="B85" s="59">
        <v>4148</v>
      </c>
      <c r="C85" s="59">
        <v>4268</v>
      </c>
      <c r="D85" s="59">
        <v>4299</v>
      </c>
      <c r="E85" s="59">
        <v>4219</v>
      </c>
      <c r="F85" s="59">
        <v>3855</v>
      </c>
      <c r="G85" s="59">
        <v>3797</v>
      </c>
      <c r="H85" s="59">
        <v>3984</v>
      </c>
      <c r="I85" s="59">
        <v>3890</v>
      </c>
      <c r="J85" s="59">
        <v>3809</v>
      </c>
      <c r="K85" s="59">
        <v>3943</v>
      </c>
      <c r="L85" s="59">
        <v>3752</v>
      </c>
      <c r="M85" s="59">
        <v>3598</v>
      </c>
      <c r="N85" s="59">
        <v>3480</v>
      </c>
      <c r="O85" s="59">
        <v>3627</v>
      </c>
      <c r="P85" s="59">
        <v>3407</v>
      </c>
      <c r="Q85" s="59">
        <v>3116</v>
      </c>
      <c r="R85" s="59">
        <v>2984</v>
      </c>
      <c r="S85" s="59">
        <v>3133</v>
      </c>
      <c r="T85" s="59">
        <v>2939</v>
      </c>
      <c r="U85" s="59">
        <v>2798</v>
      </c>
      <c r="V85" s="59">
        <v>2874</v>
      </c>
      <c r="W85" s="59">
        <v>3181</v>
      </c>
      <c r="X85" s="59">
        <v>2933</v>
      </c>
      <c r="Y85" s="59">
        <v>2826</v>
      </c>
      <c r="Z85" s="59">
        <v>2816</v>
      </c>
      <c r="AA85" s="59">
        <v>2846</v>
      </c>
      <c r="AB85" s="59">
        <v>2683</v>
      </c>
      <c r="AC85" s="59">
        <v>2693</v>
      </c>
      <c r="AD85" s="59">
        <v>2315</v>
      </c>
      <c r="AE85" s="59">
        <v>2504</v>
      </c>
      <c r="AF85" s="59">
        <v>2354</v>
      </c>
      <c r="AG85" s="59">
        <v>2296</v>
      </c>
      <c r="AH85" s="59">
        <v>2345</v>
      </c>
      <c r="AI85" s="59">
        <v>2331</v>
      </c>
      <c r="AJ85" s="59">
        <v>2276</v>
      </c>
      <c r="AK85" s="59">
        <v>2234</v>
      </c>
      <c r="AL85" s="59">
        <v>2045</v>
      </c>
      <c r="AM85" s="59">
        <v>2182</v>
      </c>
      <c r="AN85" s="59">
        <v>1968</v>
      </c>
      <c r="AO85" s="59">
        <v>1929</v>
      </c>
      <c r="AP85" s="59">
        <v>1875</v>
      </c>
      <c r="AQ85" s="59">
        <v>1733</v>
      </c>
      <c r="AR85" s="139">
        <v>1822</v>
      </c>
      <c r="AS85" s="59">
        <v>1888</v>
      </c>
      <c r="AT85" s="59">
        <v>1832</v>
      </c>
    </row>
    <row r="86" spans="1:48" ht="15" customHeight="1" x14ac:dyDescent="0.25">
      <c r="A86" s="48" t="s">
        <v>1</v>
      </c>
      <c r="B86" s="59">
        <v>11211</v>
      </c>
      <c r="C86" s="59">
        <v>11395</v>
      </c>
      <c r="D86" s="59">
        <v>11263</v>
      </c>
      <c r="E86" s="59">
        <v>11444</v>
      </c>
      <c r="F86" s="59">
        <v>10430</v>
      </c>
      <c r="G86" s="59">
        <v>10528</v>
      </c>
      <c r="H86" s="59">
        <v>10562</v>
      </c>
      <c r="I86" s="59">
        <v>10631</v>
      </c>
      <c r="J86" s="59">
        <v>10296</v>
      </c>
      <c r="K86" s="59">
        <v>10434</v>
      </c>
      <c r="L86" s="59">
        <v>9943</v>
      </c>
      <c r="M86" s="59">
        <v>9800</v>
      </c>
      <c r="N86" s="59">
        <v>9478</v>
      </c>
      <c r="O86" s="59">
        <v>9809</v>
      </c>
      <c r="P86" s="59">
        <v>9310</v>
      </c>
      <c r="Q86" s="59">
        <v>9053</v>
      </c>
      <c r="R86" s="59">
        <v>8680</v>
      </c>
      <c r="S86" s="59">
        <v>9021</v>
      </c>
      <c r="T86" s="59">
        <v>8689</v>
      </c>
      <c r="U86" s="59">
        <v>8364</v>
      </c>
      <c r="V86" s="59">
        <v>8469</v>
      </c>
      <c r="W86" s="59">
        <v>9212</v>
      </c>
      <c r="X86" s="59">
        <v>8463</v>
      </c>
      <c r="Y86" s="59">
        <v>8393</v>
      </c>
      <c r="Z86" s="59">
        <v>8103</v>
      </c>
      <c r="AA86" s="59">
        <v>8263</v>
      </c>
      <c r="AB86" s="59">
        <v>7998</v>
      </c>
      <c r="AC86" s="59">
        <v>8101</v>
      </c>
      <c r="AD86" s="59">
        <v>7208</v>
      </c>
      <c r="AE86" s="59">
        <v>7509</v>
      </c>
      <c r="AF86" s="59">
        <v>7006</v>
      </c>
      <c r="AG86" s="59">
        <v>6922</v>
      </c>
      <c r="AH86" s="59">
        <v>6893</v>
      </c>
      <c r="AI86" s="59">
        <v>6992</v>
      </c>
      <c r="AJ86" s="59">
        <v>6850</v>
      </c>
      <c r="AK86" s="59">
        <v>6841</v>
      </c>
      <c r="AL86" s="59">
        <v>6345</v>
      </c>
      <c r="AM86" s="59">
        <v>6843</v>
      </c>
      <c r="AN86" s="59">
        <v>6315</v>
      </c>
      <c r="AO86" s="59">
        <v>6514</v>
      </c>
      <c r="AP86" s="59">
        <v>6449</v>
      </c>
      <c r="AQ86" s="59">
        <v>6217</v>
      </c>
      <c r="AR86" s="139">
        <v>6194</v>
      </c>
      <c r="AS86" s="59">
        <v>6492</v>
      </c>
      <c r="AT86" s="59">
        <v>6397</v>
      </c>
    </row>
    <row r="87" spans="1:48" ht="15" customHeight="1" x14ac:dyDescent="0.25">
      <c r="A87" s="42"/>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139"/>
      <c r="AS87" s="59"/>
      <c r="AT87" s="59"/>
    </row>
    <row r="88" spans="1:48" ht="15" customHeight="1" x14ac:dyDescent="0.3">
      <c r="A88" s="66" t="s">
        <v>34</v>
      </c>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139"/>
      <c r="AS88" s="59"/>
      <c r="AT88" s="59"/>
    </row>
    <row r="89" spans="1:48" ht="15" customHeight="1" x14ac:dyDescent="0.25">
      <c r="A89" s="54" t="s">
        <v>35</v>
      </c>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138"/>
      <c r="AS89" s="58"/>
      <c r="AT89" s="58"/>
    </row>
    <row r="90" spans="1:48" ht="15" customHeight="1" x14ac:dyDescent="0.25">
      <c r="A90" s="48" t="s">
        <v>152</v>
      </c>
      <c r="B90" s="23">
        <v>19.4858311422729</v>
      </c>
      <c r="C90" s="23">
        <v>19.4134897360704</v>
      </c>
      <c r="D90" s="23">
        <v>17.589388696655099</v>
      </c>
      <c r="E90" s="23">
        <v>17.264453961456098</v>
      </c>
      <c r="F90" s="23">
        <v>16.1497625034926</v>
      </c>
      <c r="G90" s="23">
        <v>16.019417475728201</v>
      </c>
      <c r="H90" s="23">
        <v>16.253101736972699</v>
      </c>
      <c r="I90" s="23">
        <v>14.969423025791</v>
      </c>
      <c r="J90" s="23">
        <v>14.2782969885774</v>
      </c>
      <c r="K90" s="23">
        <v>13.9504899432697</v>
      </c>
      <c r="L90" s="23">
        <v>13.426423200859301</v>
      </c>
      <c r="M90" s="23">
        <v>13.4058932837802</v>
      </c>
      <c r="N90" s="23">
        <v>14.1736694677871</v>
      </c>
      <c r="O90" s="23">
        <v>14.5156735385484</v>
      </c>
      <c r="P90" s="23">
        <v>13.850027979854501</v>
      </c>
      <c r="Q90" s="23">
        <v>14.626218851571</v>
      </c>
      <c r="R90" s="23">
        <v>13.1258457374831</v>
      </c>
      <c r="S90" s="23">
        <v>14.0594059405941</v>
      </c>
      <c r="T90" s="23">
        <v>14.278017241379301</v>
      </c>
      <c r="U90" s="23">
        <v>13.9442231075697</v>
      </c>
      <c r="V90" s="23">
        <v>13.2743362831858</v>
      </c>
      <c r="W90" s="23">
        <v>12.8720836685438</v>
      </c>
      <c r="X90" s="23">
        <v>12.6933333333333</v>
      </c>
      <c r="Y90" s="23">
        <v>12.653594771241799</v>
      </c>
      <c r="Z90" s="23">
        <v>13.9028475711893</v>
      </c>
      <c r="AA90" s="23">
        <v>13.126224461237101</v>
      </c>
      <c r="AB90" s="23">
        <v>13.0659374050441</v>
      </c>
      <c r="AC90" s="23">
        <v>12.9585087191822</v>
      </c>
      <c r="AD90" s="23">
        <v>13.068362480127201</v>
      </c>
      <c r="AE90" s="23">
        <v>14.3295803480041</v>
      </c>
      <c r="AF90" s="23">
        <v>13.6678200692042</v>
      </c>
      <c r="AG90" s="23">
        <v>14.0880961048416</v>
      </c>
      <c r="AH90" s="23">
        <v>14.315863524446</v>
      </c>
      <c r="AI90" s="23">
        <v>13.2068965517241</v>
      </c>
      <c r="AJ90" s="23">
        <v>12.3816460305899</v>
      </c>
      <c r="AK90" s="23">
        <v>11.8240146654445</v>
      </c>
      <c r="AL90" s="23">
        <v>11.744738628648999</v>
      </c>
      <c r="AM90" s="23">
        <v>12.378640776698999</v>
      </c>
      <c r="AN90" s="23">
        <v>10.3460451977401</v>
      </c>
      <c r="AO90" s="23">
        <v>11.1548556430446</v>
      </c>
      <c r="AP90" s="23">
        <v>10.0631019594819</v>
      </c>
      <c r="AQ90" s="23">
        <v>11.6051243406179</v>
      </c>
      <c r="AR90" s="130">
        <v>11.4445778311325</v>
      </c>
      <c r="AS90" s="23">
        <v>11.3859442481351</v>
      </c>
      <c r="AT90" s="23">
        <v>11.339323919555</v>
      </c>
      <c r="AU90" s="10"/>
      <c r="AV90" s="67"/>
    </row>
    <row r="91" spans="1:48" ht="15" customHeight="1" x14ac:dyDescent="0.35">
      <c r="A91" s="49" t="s">
        <v>169</v>
      </c>
      <c r="B91" s="24">
        <v>16.9941220689687</v>
      </c>
      <c r="C91" s="24">
        <v>17.035156631554202</v>
      </c>
      <c r="D91" s="24">
        <v>16.082586025167199</v>
      </c>
      <c r="E91" s="24">
        <v>16.4503422078587</v>
      </c>
      <c r="F91" s="24">
        <v>15.2138908867952</v>
      </c>
      <c r="G91" s="24">
        <v>15.2695132027184</v>
      </c>
      <c r="H91" s="24">
        <v>15.7174955747643</v>
      </c>
      <c r="I91" s="24">
        <v>15.3194580171656</v>
      </c>
      <c r="J91" s="24">
        <v>14.9393082922949</v>
      </c>
      <c r="K91" s="24">
        <v>14.9207153014131</v>
      </c>
      <c r="L91" s="24">
        <v>14.0833526914715</v>
      </c>
      <c r="M91" s="24">
        <v>14.0400202867852</v>
      </c>
      <c r="N91" s="24">
        <v>13.886720276526599</v>
      </c>
      <c r="O91" s="24">
        <v>14.362571852968101</v>
      </c>
      <c r="P91" s="24">
        <v>13.8514573220593</v>
      </c>
      <c r="Q91" s="24">
        <v>14.132988907995699</v>
      </c>
      <c r="R91" s="24">
        <v>13.040233688010799</v>
      </c>
      <c r="S91" s="24">
        <v>14.3163765639604</v>
      </c>
      <c r="T91" s="24">
        <v>13.958810527349099</v>
      </c>
      <c r="U91" s="24">
        <v>13.803111624010601</v>
      </c>
      <c r="V91" s="24">
        <v>13.4751133971145</v>
      </c>
      <c r="W91" s="24">
        <v>12.4550797071172</v>
      </c>
      <c r="X91" s="24">
        <v>13.1661900693333</v>
      </c>
      <c r="Y91" s="24">
        <v>12.765023035817</v>
      </c>
      <c r="Z91" s="24">
        <v>14.030014540122799</v>
      </c>
      <c r="AA91" s="24">
        <v>13.1936413675007</v>
      </c>
      <c r="AB91" s="24">
        <v>12.724822470787</v>
      </c>
      <c r="AC91" s="24">
        <v>12.603911516825001</v>
      </c>
      <c r="AD91" s="24">
        <v>12.1180281619078</v>
      </c>
      <c r="AE91" s="24">
        <v>13.1674923526987</v>
      </c>
      <c r="AF91" s="24">
        <v>12.117497043045001</v>
      </c>
      <c r="AG91" s="24">
        <v>12.4096408085621</v>
      </c>
      <c r="AH91" s="24">
        <v>12.937210040548701</v>
      </c>
      <c r="AI91" s="24">
        <v>12.269437097931</v>
      </c>
      <c r="AJ91" s="24">
        <v>11.973614052498201</v>
      </c>
      <c r="AK91" s="24">
        <v>12.491789403629699</v>
      </c>
      <c r="AL91" s="24">
        <v>12.430185600869001</v>
      </c>
      <c r="AM91" s="24">
        <v>13.504778702025</v>
      </c>
      <c r="AN91" s="24">
        <v>10.421662395028299</v>
      </c>
      <c r="AO91" s="24">
        <v>11.5346083668241</v>
      </c>
      <c r="AP91" s="24">
        <v>11.602799442896</v>
      </c>
      <c r="AQ91" s="24">
        <v>10.930529689465001</v>
      </c>
      <c r="AR91" s="127">
        <v>11.403981671484599</v>
      </c>
      <c r="AS91" s="24">
        <v>11.2163560616883</v>
      </c>
      <c r="AT91" s="24">
        <v>10.839991577886201</v>
      </c>
    </row>
    <row r="92" spans="1:48" ht="15" customHeight="1" x14ac:dyDescent="0.25">
      <c r="A92" s="48" t="s">
        <v>171</v>
      </c>
      <c r="B92" s="50">
        <v>18.460822033304101</v>
      </c>
      <c r="C92" s="50">
        <v>18.347446064516099</v>
      </c>
      <c r="D92" s="50">
        <v>17.475915631487901</v>
      </c>
      <c r="E92" s="50">
        <v>16.783224713597399</v>
      </c>
      <c r="F92" s="50">
        <v>16.904984576697402</v>
      </c>
      <c r="G92" s="50">
        <v>16.719017233009701</v>
      </c>
      <c r="H92" s="50">
        <v>16.5047191222084</v>
      </c>
      <c r="I92" s="50">
        <v>15.619077968625399</v>
      </c>
      <c r="J92" s="50">
        <v>15.308101656282499</v>
      </c>
      <c r="K92" s="50">
        <v>14.9988876018566</v>
      </c>
      <c r="L92" s="50">
        <v>15.312183469387801</v>
      </c>
      <c r="M92" s="50">
        <v>15.334985956995</v>
      </c>
      <c r="N92" s="50">
        <v>16.256062151260501</v>
      </c>
      <c r="O92" s="50">
        <v>16.1222146455803</v>
      </c>
      <c r="P92" s="50">
        <v>15.967683617795201</v>
      </c>
      <c r="Q92" s="50">
        <v>16.462342903575301</v>
      </c>
      <c r="R92" s="50">
        <v>16.0547250094723</v>
      </c>
      <c r="S92" s="50">
        <v>15.712142336633701</v>
      </c>
      <c r="T92" s="50">
        <v>16.288319674030198</v>
      </c>
      <c r="U92" s="50">
        <v>16.110224443559101</v>
      </c>
      <c r="V92" s="50">
        <v>15.768335846071301</v>
      </c>
      <c r="W92" s="50">
        <v>16.386116921426702</v>
      </c>
      <c r="X92" s="50">
        <v>15.496256224</v>
      </c>
      <c r="Y92" s="50">
        <v>15.857684695424799</v>
      </c>
      <c r="Z92" s="50">
        <v>15.8419459910664</v>
      </c>
      <c r="AA92" s="50">
        <v>15.9016960537364</v>
      </c>
      <c r="AB92" s="50">
        <v>16.3102278942571</v>
      </c>
      <c r="AC92" s="50">
        <v>16.323710162357202</v>
      </c>
      <c r="AD92" s="50">
        <v>16.919447278219401</v>
      </c>
      <c r="AE92" s="50">
        <v>17.131200955305399</v>
      </c>
      <c r="AF92" s="50">
        <v>17.519435986159198</v>
      </c>
      <c r="AG92" s="50">
        <v>17.647568256279602</v>
      </c>
      <c r="AH92" s="50">
        <v>17.347766443897299</v>
      </c>
      <c r="AI92" s="50">
        <v>16.9065724137931</v>
      </c>
      <c r="AJ92" s="50">
        <v>16.377144938091799</v>
      </c>
      <c r="AK92" s="50">
        <v>15.301338221814801</v>
      </c>
      <c r="AL92" s="50">
        <v>15.283665987779999</v>
      </c>
      <c r="AM92" s="50">
        <v>14.842975034674099</v>
      </c>
      <c r="AN92" s="50">
        <v>15.8934957627119</v>
      </c>
      <c r="AO92" s="50">
        <v>15.5893602362205</v>
      </c>
      <c r="AP92" s="50">
        <v>14.4294154765859</v>
      </c>
      <c r="AQ92" s="50">
        <v>16.643707611153001</v>
      </c>
      <c r="AR92" s="137">
        <v>16.009709119647901</v>
      </c>
      <c r="AS92" s="50">
        <v>16.138701146446799</v>
      </c>
      <c r="AT92" s="50">
        <v>16.468445301668801</v>
      </c>
      <c r="AU92" s="10"/>
    </row>
    <row r="93" spans="1:48" ht="15" customHeight="1" x14ac:dyDescent="0.25">
      <c r="A93" s="48" t="s">
        <v>153</v>
      </c>
      <c r="B93" s="57">
        <v>3.5757121439280399</v>
      </c>
      <c r="C93" s="57">
        <v>3.4486404833836901</v>
      </c>
      <c r="D93" s="57">
        <v>3.3360655737704898</v>
      </c>
      <c r="E93" s="57">
        <v>3.3488372093023302</v>
      </c>
      <c r="F93" s="57">
        <v>3.28200692041522</v>
      </c>
      <c r="G93" s="57">
        <v>3.2708333333333299</v>
      </c>
      <c r="H93" s="57">
        <v>3.03053435114504</v>
      </c>
      <c r="I93" s="57">
        <v>3.1474245115452901</v>
      </c>
      <c r="J93" s="57">
        <v>2.9709090909090898</v>
      </c>
      <c r="K93" s="57">
        <v>3.2439926062846598</v>
      </c>
      <c r="L93" s="57">
        <v>3.13</v>
      </c>
      <c r="M93" s="57">
        <v>3.1722772277227702</v>
      </c>
      <c r="N93" s="57">
        <v>3.2786561264822098</v>
      </c>
      <c r="O93" s="57">
        <v>3.01750972762646</v>
      </c>
      <c r="P93" s="57">
        <v>2.9838383838383802</v>
      </c>
      <c r="Q93" s="57">
        <v>3.0925925925925899</v>
      </c>
      <c r="R93" s="57">
        <v>3.0907216494845402</v>
      </c>
      <c r="S93" s="57">
        <v>2.9939637826961798</v>
      </c>
      <c r="T93" s="57">
        <v>3.11320754716981</v>
      </c>
      <c r="U93" s="57">
        <v>2.6857142857142899</v>
      </c>
      <c r="V93" s="57">
        <v>2.8323232323232301</v>
      </c>
      <c r="W93" s="57">
        <v>2.8979166666666698</v>
      </c>
      <c r="X93" s="57">
        <v>2.8172268907563001</v>
      </c>
      <c r="Y93" s="57">
        <v>2.9359504132231402</v>
      </c>
      <c r="Z93" s="57">
        <v>2.8694779116465901</v>
      </c>
      <c r="AA93" s="57">
        <v>3.0063965884861399</v>
      </c>
      <c r="AB93" s="57">
        <v>2.8860465116279101</v>
      </c>
      <c r="AC93" s="57">
        <v>2.9373549883990702</v>
      </c>
      <c r="AD93" s="57">
        <v>3.3236009732360099</v>
      </c>
      <c r="AE93" s="57">
        <v>3.0380952380952402</v>
      </c>
      <c r="AF93" s="57">
        <v>3.22784810126582</v>
      </c>
      <c r="AG93" s="57">
        <v>2.9793281653746799</v>
      </c>
      <c r="AH93" s="57">
        <v>3.35872235872236</v>
      </c>
      <c r="AI93" s="57">
        <v>2.9712793733681502</v>
      </c>
      <c r="AJ93" s="57">
        <v>3.0705882352941201</v>
      </c>
      <c r="AK93" s="57">
        <v>3.2919896640826898</v>
      </c>
      <c r="AL93" s="57">
        <v>2.8699421965317899</v>
      </c>
      <c r="AM93" s="57">
        <v>2.89635854341737</v>
      </c>
      <c r="AN93" s="57">
        <v>3.3583617747440302</v>
      </c>
      <c r="AO93" s="57">
        <v>3.3676470588235299</v>
      </c>
      <c r="AP93" s="57">
        <v>3.0099009900990099</v>
      </c>
      <c r="AQ93" s="57">
        <v>2.9740259740259698</v>
      </c>
      <c r="AR93" s="144">
        <v>2.7972027972028002</v>
      </c>
      <c r="AS93" s="57">
        <v>3.5482758620689698</v>
      </c>
      <c r="AT93" s="57">
        <v>3.33207547169811</v>
      </c>
    </row>
    <row r="94" spans="1:48" ht="15" customHeight="1" x14ac:dyDescent="0.25">
      <c r="A94" s="48" t="s">
        <v>154</v>
      </c>
      <c r="B94" s="59">
        <v>2385</v>
      </c>
      <c r="C94" s="59">
        <v>2283</v>
      </c>
      <c r="D94" s="59">
        <v>2035</v>
      </c>
      <c r="E94" s="59">
        <v>2160</v>
      </c>
      <c r="F94" s="59">
        <v>1897</v>
      </c>
      <c r="G94" s="59">
        <v>1727</v>
      </c>
      <c r="H94" s="59">
        <v>1588</v>
      </c>
      <c r="I94" s="59">
        <v>1772</v>
      </c>
      <c r="J94" s="59">
        <v>1634</v>
      </c>
      <c r="K94" s="59">
        <v>1755</v>
      </c>
      <c r="L94" s="59">
        <v>1565</v>
      </c>
      <c r="M94" s="59">
        <v>1602</v>
      </c>
      <c r="N94" s="59">
        <v>1659</v>
      </c>
      <c r="O94" s="59">
        <v>1551</v>
      </c>
      <c r="P94" s="59">
        <v>1477</v>
      </c>
      <c r="Q94" s="59">
        <v>1670</v>
      </c>
      <c r="R94" s="59">
        <v>1499</v>
      </c>
      <c r="S94" s="59">
        <v>1488</v>
      </c>
      <c r="T94" s="59">
        <v>1650</v>
      </c>
      <c r="U94" s="59">
        <v>1410</v>
      </c>
      <c r="V94" s="59">
        <v>1402</v>
      </c>
      <c r="W94" s="59">
        <v>1391</v>
      </c>
      <c r="X94" s="59">
        <v>1341</v>
      </c>
      <c r="Y94" s="59">
        <v>1421</v>
      </c>
      <c r="Z94" s="59">
        <v>1429</v>
      </c>
      <c r="AA94" s="59">
        <v>1410</v>
      </c>
      <c r="AB94" s="59">
        <v>1241</v>
      </c>
      <c r="AC94" s="59">
        <v>1266</v>
      </c>
      <c r="AD94" s="59">
        <v>1366</v>
      </c>
      <c r="AE94" s="59">
        <v>1276</v>
      </c>
      <c r="AF94" s="59">
        <v>1275</v>
      </c>
      <c r="AG94" s="59">
        <v>1153</v>
      </c>
      <c r="AH94" s="59">
        <v>1367</v>
      </c>
      <c r="AI94" s="59">
        <v>1138</v>
      </c>
      <c r="AJ94" s="59">
        <v>1044</v>
      </c>
      <c r="AK94" s="59">
        <v>1274</v>
      </c>
      <c r="AL94" s="59">
        <v>993</v>
      </c>
      <c r="AM94" s="59">
        <v>1034</v>
      </c>
      <c r="AN94" s="59">
        <v>984</v>
      </c>
      <c r="AO94" s="59">
        <v>1145</v>
      </c>
      <c r="AP94" s="59">
        <v>912</v>
      </c>
      <c r="AQ94" s="59">
        <v>916</v>
      </c>
      <c r="AR94" s="139">
        <v>800</v>
      </c>
      <c r="AS94" s="59">
        <v>1029</v>
      </c>
      <c r="AT94" s="59">
        <v>883</v>
      </c>
    </row>
    <row r="95" spans="1:48" ht="15" customHeight="1" x14ac:dyDescent="0.25">
      <c r="A95" s="48" t="s">
        <v>155</v>
      </c>
      <c r="B95" s="59">
        <v>667</v>
      </c>
      <c r="C95" s="59">
        <v>662</v>
      </c>
      <c r="D95" s="59">
        <v>610</v>
      </c>
      <c r="E95" s="59">
        <v>645</v>
      </c>
      <c r="F95" s="59">
        <v>578</v>
      </c>
      <c r="G95" s="59">
        <v>528</v>
      </c>
      <c r="H95" s="59">
        <v>524</v>
      </c>
      <c r="I95" s="59">
        <v>563</v>
      </c>
      <c r="J95" s="59">
        <v>550</v>
      </c>
      <c r="K95" s="59">
        <v>541</v>
      </c>
      <c r="L95" s="59">
        <v>500</v>
      </c>
      <c r="M95" s="59">
        <v>505</v>
      </c>
      <c r="N95" s="59">
        <v>506</v>
      </c>
      <c r="O95" s="59">
        <v>514</v>
      </c>
      <c r="P95" s="59">
        <v>495</v>
      </c>
      <c r="Q95" s="59">
        <v>540</v>
      </c>
      <c r="R95" s="59">
        <v>485</v>
      </c>
      <c r="S95" s="59">
        <v>497</v>
      </c>
      <c r="T95" s="59">
        <v>530</v>
      </c>
      <c r="U95" s="59">
        <v>525</v>
      </c>
      <c r="V95" s="59">
        <v>495</v>
      </c>
      <c r="W95" s="59">
        <v>480</v>
      </c>
      <c r="X95" s="59">
        <v>476</v>
      </c>
      <c r="Y95" s="59">
        <v>484</v>
      </c>
      <c r="Z95" s="59">
        <v>498</v>
      </c>
      <c r="AA95" s="59">
        <v>469</v>
      </c>
      <c r="AB95" s="59">
        <v>430</v>
      </c>
      <c r="AC95" s="59">
        <v>431</v>
      </c>
      <c r="AD95" s="59">
        <v>411</v>
      </c>
      <c r="AE95" s="59">
        <v>420</v>
      </c>
      <c r="AF95" s="59">
        <v>395</v>
      </c>
      <c r="AG95" s="59">
        <v>387</v>
      </c>
      <c r="AH95" s="59">
        <v>407</v>
      </c>
      <c r="AI95" s="59">
        <v>383</v>
      </c>
      <c r="AJ95" s="59">
        <v>340</v>
      </c>
      <c r="AK95" s="59">
        <v>387</v>
      </c>
      <c r="AL95" s="59">
        <v>346</v>
      </c>
      <c r="AM95" s="59">
        <v>357</v>
      </c>
      <c r="AN95" s="59">
        <v>293</v>
      </c>
      <c r="AO95" s="59">
        <v>340</v>
      </c>
      <c r="AP95" s="59">
        <v>303</v>
      </c>
      <c r="AQ95" s="59">
        <v>308</v>
      </c>
      <c r="AR95" s="139">
        <v>286</v>
      </c>
      <c r="AS95" s="59">
        <v>290</v>
      </c>
      <c r="AT95" s="59">
        <v>265</v>
      </c>
    </row>
    <row r="96" spans="1:48" ht="15" customHeight="1" x14ac:dyDescent="0.25">
      <c r="A96" s="48" t="s">
        <v>1</v>
      </c>
      <c r="B96" s="59">
        <v>3423</v>
      </c>
      <c r="C96" s="59">
        <v>3410</v>
      </c>
      <c r="D96" s="59">
        <v>3468</v>
      </c>
      <c r="E96" s="59">
        <v>3736</v>
      </c>
      <c r="F96" s="59">
        <v>3579</v>
      </c>
      <c r="G96" s="59">
        <v>3296</v>
      </c>
      <c r="H96" s="59">
        <v>3224</v>
      </c>
      <c r="I96" s="59">
        <v>3761</v>
      </c>
      <c r="J96" s="59">
        <v>3852</v>
      </c>
      <c r="K96" s="59">
        <v>3878</v>
      </c>
      <c r="L96" s="59">
        <v>3724</v>
      </c>
      <c r="M96" s="59">
        <v>3767</v>
      </c>
      <c r="N96" s="59">
        <v>3570</v>
      </c>
      <c r="O96" s="59">
        <v>3541</v>
      </c>
      <c r="P96" s="59">
        <v>3574</v>
      </c>
      <c r="Q96" s="59">
        <v>3692</v>
      </c>
      <c r="R96" s="59">
        <v>3695</v>
      </c>
      <c r="S96" s="59">
        <v>3535</v>
      </c>
      <c r="T96" s="59">
        <v>3712</v>
      </c>
      <c r="U96" s="59">
        <v>3765</v>
      </c>
      <c r="V96" s="59">
        <v>3729</v>
      </c>
      <c r="W96" s="59">
        <v>3729</v>
      </c>
      <c r="X96" s="59">
        <v>3750</v>
      </c>
      <c r="Y96" s="59">
        <v>3825</v>
      </c>
      <c r="Z96" s="59">
        <v>3582</v>
      </c>
      <c r="AA96" s="59">
        <v>3573</v>
      </c>
      <c r="AB96" s="59">
        <v>3291</v>
      </c>
      <c r="AC96" s="59">
        <v>3326</v>
      </c>
      <c r="AD96" s="59">
        <v>3145</v>
      </c>
      <c r="AE96" s="59">
        <v>2931</v>
      </c>
      <c r="AF96" s="59">
        <v>2890</v>
      </c>
      <c r="AG96" s="59">
        <v>2747</v>
      </c>
      <c r="AH96" s="59">
        <v>2843</v>
      </c>
      <c r="AI96" s="59">
        <v>2900</v>
      </c>
      <c r="AJ96" s="59">
        <v>2746</v>
      </c>
      <c r="AK96" s="59">
        <v>3273</v>
      </c>
      <c r="AL96" s="59">
        <v>2946</v>
      </c>
      <c r="AM96" s="59">
        <v>2884</v>
      </c>
      <c r="AN96" s="59">
        <v>2832</v>
      </c>
      <c r="AO96" s="59">
        <v>3048</v>
      </c>
      <c r="AP96" s="59">
        <v>3011</v>
      </c>
      <c r="AQ96" s="59">
        <v>2654</v>
      </c>
      <c r="AR96" s="139">
        <v>2499</v>
      </c>
      <c r="AS96" s="59">
        <v>2547</v>
      </c>
      <c r="AT96" s="59">
        <v>2337</v>
      </c>
    </row>
    <row r="97" spans="1:48" ht="15" customHeight="1" x14ac:dyDescent="0.25">
      <c r="A97" s="42"/>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139"/>
      <c r="AS97" s="59"/>
      <c r="AT97" s="59"/>
    </row>
    <row r="98" spans="1:48" ht="15" customHeight="1" x14ac:dyDescent="0.3">
      <c r="A98" s="66" t="s">
        <v>36</v>
      </c>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139"/>
      <c r="AS98" s="59"/>
      <c r="AT98" s="59"/>
    </row>
    <row r="99" spans="1:48" ht="15" customHeight="1" x14ac:dyDescent="0.25">
      <c r="A99" s="54" t="s">
        <v>37</v>
      </c>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138"/>
      <c r="AS99" s="58"/>
      <c r="AT99" s="58"/>
    </row>
    <row r="100" spans="1:48" ht="15" customHeight="1" x14ac:dyDescent="0.25">
      <c r="A100" s="48" t="s">
        <v>152</v>
      </c>
      <c r="B100" s="23">
        <v>25.4643962848297</v>
      </c>
      <c r="C100" s="23">
        <v>25.902571957114201</v>
      </c>
      <c r="D100" s="23">
        <v>25.357812063947701</v>
      </c>
      <c r="E100" s="23">
        <v>25.6571751838582</v>
      </c>
      <c r="F100" s="23">
        <v>26.023719775673399</v>
      </c>
      <c r="G100" s="23">
        <v>25.993250765377098</v>
      </c>
      <c r="H100" s="23">
        <v>25.965111936981</v>
      </c>
      <c r="I100" s="23">
        <v>26.475967889442099</v>
      </c>
      <c r="J100" s="23">
        <v>26.127165724270998</v>
      </c>
      <c r="K100" s="23">
        <v>26.297860090202501</v>
      </c>
      <c r="L100" s="23">
        <v>26.445347047070001</v>
      </c>
      <c r="M100" s="23">
        <v>27.003872216844101</v>
      </c>
      <c r="N100" s="23">
        <v>27.329232972111001</v>
      </c>
      <c r="O100" s="23">
        <v>27.626706686459102</v>
      </c>
      <c r="P100" s="23">
        <v>27.491824499250601</v>
      </c>
      <c r="Q100" s="23">
        <v>27.369045461286198</v>
      </c>
      <c r="R100" s="23">
        <v>26.9948840608597</v>
      </c>
      <c r="S100" s="23">
        <v>27.3901681376658</v>
      </c>
      <c r="T100" s="23">
        <v>26.6054887917083</v>
      </c>
      <c r="U100" s="23">
        <v>27.272412419692799</v>
      </c>
      <c r="V100" s="23">
        <v>27.2638032583612</v>
      </c>
      <c r="W100" s="23">
        <v>27.5623761369988</v>
      </c>
      <c r="X100" s="23">
        <v>27.476948271565401</v>
      </c>
      <c r="Y100" s="23">
        <v>27.977683819014398</v>
      </c>
      <c r="Z100" s="23">
        <v>27.824647874656002</v>
      </c>
      <c r="AA100" s="23">
        <v>27.752744480592899</v>
      </c>
      <c r="AB100" s="23">
        <v>26.969356354456501</v>
      </c>
      <c r="AC100" s="23">
        <v>26.7115912972451</v>
      </c>
      <c r="AD100" s="23">
        <v>26.2220029600395</v>
      </c>
      <c r="AE100" s="23">
        <v>26.782505603615999</v>
      </c>
      <c r="AF100" s="23">
        <v>26.2573181209663</v>
      </c>
      <c r="AG100" s="23">
        <v>26.678292983176</v>
      </c>
      <c r="AH100" s="23">
        <v>27.1154647769904</v>
      </c>
      <c r="AI100" s="23">
        <v>27.015284963861099</v>
      </c>
      <c r="AJ100" s="23">
        <v>25.898958672307199</v>
      </c>
      <c r="AK100" s="23">
        <v>25.8489852012668</v>
      </c>
      <c r="AL100" s="23">
        <v>25.612700583320901</v>
      </c>
      <c r="AM100" s="23">
        <v>25.8073202560225</v>
      </c>
      <c r="AN100" s="23">
        <v>25.0485352180267</v>
      </c>
      <c r="AO100" s="23">
        <v>24.420797121865601</v>
      </c>
      <c r="AP100" s="23">
        <v>24.9395702775291</v>
      </c>
      <c r="AQ100" s="23">
        <v>24.706527701590801</v>
      </c>
      <c r="AR100" s="130">
        <v>24.8713350876784</v>
      </c>
      <c r="AS100" s="23">
        <v>25.373495140936999</v>
      </c>
      <c r="AT100" s="23">
        <v>24.932593986874899</v>
      </c>
      <c r="AU100" s="10"/>
      <c r="AV100" s="67"/>
    </row>
    <row r="101" spans="1:48" ht="15" customHeight="1" x14ac:dyDescent="0.35">
      <c r="A101" s="49" t="s">
        <v>169</v>
      </c>
      <c r="B101" s="24">
        <v>28.663077847067999</v>
      </c>
      <c r="C101" s="24">
        <v>29.011542445868201</v>
      </c>
      <c r="D101" s="24">
        <v>28.9459297403512</v>
      </c>
      <c r="E101" s="24">
        <v>28.628543080412999</v>
      </c>
      <c r="F101" s="24">
        <v>29.139944079283801</v>
      </c>
      <c r="G101" s="24">
        <v>29.066933508302299</v>
      </c>
      <c r="H101" s="24">
        <v>29.0773759107344</v>
      </c>
      <c r="I101" s="24">
        <v>29.177133762613199</v>
      </c>
      <c r="J101" s="24">
        <v>29.018200141036399</v>
      </c>
      <c r="K101" s="24">
        <v>29.0211485232713</v>
      </c>
      <c r="L101" s="24">
        <v>28.9171262703819</v>
      </c>
      <c r="M101" s="24">
        <v>28.9421982382026</v>
      </c>
      <c r="N101" s="24">
        <v>29.210242200217699</v>
      </c>
      <c r="O101" s="24">
        <v>29.083419700755801</v>
      </c>
      <c r="P101" s="24">
        <v>28.7589374846151</v>
      </c>
      <c r="Q101" s="24">
        <v>28.331176515317299</v>
      </c>
      <c r="R101" s="24">
        <v>27.981068175623498</v>
      </c>
      <c r="S101" s="24">
        <v>28.044938190799801</v>
      </c>
      <c r="T101" s="24">
        <v>27.523657492621101</v>
      </c>
      <c r="U101" s="24">
        <v>27.952862651134598</v>
      </c>
      <c r="V101" s="24">
        <v>27.902529806659</v>
      </c>
      <c r="W101" s="24">
        <v>27.966828130832699</v>
      </c>
      <c r="X101" s="24">
        <v>27.826145114888</v>
      </c>
      <c r="Y101" s="24">
        <v>27.994287842755</v>
      </c>
      <c r="Z101" s="24">
        <v>27.8720533944112</v>
      </c>
      <c r="AA101" s="24">
        <v>27.597071117068701</v>
      </c>
      <c r="AB101" s="24">
        <v>27.068221819784601</v>
      </c>
      <c r="AC101" s="24">
        <v>26.566582464414498</v>
      </c>
      <c r="AD101" s="24">
        <v>26.454421303339899</v>
      </c>
      <c r="AE101" s="24">
        <v>26.991402248600998</v>
      </c>
      <c r="AF101" s="24">
        <v>26.669646917459001</v>
      </c>
      <c r="AG101" s="24">
        <v>26.776862746807598</v>
      </c>
      <c r="AH101" s="24">
        <v>27.537729271859099</v>
      </c>
      <c r="AI101" s="24">
        <v>27.421797760116501</v>
      </c>
      <c r="AJ101" s="24">
        <v>26.621395753052401</v>
      </c>
      <c r="AK101" s="24">
        <v>26.426223566587701</v>
      </c>
      <c r="AL101" s="24">
        <v>26.574004643678801</v>
      </c>
      <c r="AM101" s="24">
        <v>26.466399826923201</v>
      </c>
      <c r="AN101" s="24">
        <v>26.025060798656899</v>
      </c>
      <c r="AO101" s="24">
        <v>25.263771777685999</v>
      </c>
      <c r="AP101" s="24">
        <v>25.883947220026901</v>
      </c>
      <c r="AQ101" s="24">
        <v>25.589532713455799</v>
      </c>
      <c r="AR101" s="127">
        <v>25.4465747188517</v>
      </c>
      <c r="AS101" s="24">
        <v>25.691312315100799</v>
      </c>
      <c r="AT101" s="24">
        <v>25.364563812492801</v>
      </c>
    </row>
    <row r="102" spans="1:48" ht="15" customHeight="1" x14ac:dyDescent="0.25">
      <c r="A102" s="48" t="s">
        <v>171</v>
      </c>
      <c r="B102" s="50">
        <v>26.498739247761701</v>
      </c>
      <c r="C102" s="50">
        <v>26.588450321246</v>
      </c>
      <c r="D102" s="50">
        <v>26.109303133596502</v>
      </c>
      <c r="E102" s="50">
        <v>26.726052913445201</v>
      </c>
      <c r="F102" s="50">
        <v>26.581196506389599</v>
      </c>
      <c r="G102" s="50">
        <v>26.6237380670749</v>
      </c>
      <c r="H102" s="50">
        <v>26.5851568362466</v>
      </c>
      <c r="I102" s="50">
        <v>26.996254936828901</v>
      </c>
      <c r="J102" s="50">
        <v>26.806386393234501</v>
      </c>
      <c r="K102" s="50">
        <v>26.974132376931198</v>
      </c>
      <c r="L102" s="50">
        <v>27.225641586688099</v>
      </c>
      <c r="M102" s="50">
        <v>27.759094788641502</v>
      </c>
      <c r="N102" s="50">
        <v>27.816411581893298</v>
      </c>
      <c r="O102" s="50">
        <v>28.240707795703301</v>
      </c>
      <c r="P102" s="50">
        <v>28.430307824635499</v>
      </c>
      <c r="Q102" s="50">
        <v>28.735289755968999</v>
      </c>
      <c r="R102" s="50">
        <v>28.711236695236199</v>
      </c>
      <c r="S102" s="50">
        <v>29.042650756865999</v>
      </c>
      <c r="T102" s="50">
        <v>28.779252109087199</v>
      </c>
      <c r="U102" s="50">
        <v>29.016970578558201</v>
      </c>
      <c r="V102" s="50">
        <v>29.0586942617022</v>
      </c>
      <c r="W102" s="50">
        <v>29.292968816166098</v>
      </c>
      <c r="X102" s="50">
        <v>29.348223966677299</v>
      </c>
      <c r="Y102" s="50">
        <v>29.680816786259399</v>
      </c>
      <c r="Z102" s="50">
        <v>29.650015290244799</v>
      </c>
      <c r="AA102" s="50">
        <v>29.853094173524202</v>
      </c>
      <c r="AB102" s="50">
        <v>29.598555344671901</v>
      </c>
      <c r="AC102" s="50">
        <v>29.842429642830599</v>
      </c>
      <c r="AD102" s="50">
        <v>29.465002466699602</v>
      </c>
      <c r="AE102" s="50">
        <v>29.488524165014901</v>
      </c>
      <c r="AF102" s="50">
        <v>29.285092013507299</v>
      </c>
      <c r="AG102" s="50">
        <v>29.598851046368502</v>
      </c>
      <c r="AH102" s="50">
        <v>29.275156315131301</v>
      </c>
      <c r="AI102" s="50">
        <v>29.290908013744598</v>
      </c>
      <c r="AJ102" s="50">
        <v>28.974983729254799</v>
      </c>
      <c r="AK102" s="50">
        <v>29.120182444678999</v>
      </c>
      <c r="AL102" s="50">
        <v>28.7361167496421</v>
      </c>
      <c r="AM102" s="50">
        <v>29.038341239099399</v>
      </c>
      <c r="AN102" s="50">
        <v>28.720895229369798</v>
      </c>
      <c r="AO102" s="50">
        <v>28.854446154179598</v>
      </c>
      <c r="AP102" s="50">
        <v>28.7530438675022</v>
      </c>
      <c r="AQ102" s="50">
        <v>28.814415798134899</v>
      </c>
      <c r="AR102" s="137">
        <v>29.1221811788268</v>
      </c>
      <c r="AS102" s="50">
        <v>29.379603635836201</v>
      </c>
      <c r="AT102" s="50">
        <v>29.265450984382198</v>
      </c>
      <c r="AU102" s="10"/>
    </row>
    <row r="103" spans="1:48" ht="15" customHeight="1" x14ac:dyDescent="0.25">
      <c r="A103" s="48" t="s">
        <v>153</v>
      </c>
      <c r="B103" s="57">
        <v>3.0665407048385802</v>
      </c>
      <c r="C103" s="57">
        <v>2.9821072031945901</v>
      </c>
      <c r="D103" s="57">
        <v>2.9393129470953498</v>
      </c>
      <c r="E103" s="57">
        <v>2.90695281493459</v>
      </c>
      <c r="F103" s="57">
        <v>2.9503992086483399</v>
      </c>
      <c r="G103" s="57">
        <v>2.9278591982868201</v>
      </c>
      <c r="H103" s="57">
        <v>2.8967949595945801</v>
      </c>
      <c r="I103" s="57">
        <v>2.9021301093840002</v>
      </c>
      <c r="J103" s="57">
        <v>2.9393021641743999</v>
      </c>
      <c r="K103" s="57">
        <v>2.9199051268016798</v>
      </c>
      <c r="L103" s="57">
        <v>2.9608596024029201</v>
      </c>
      <c r="M103" s="57">
        <v>2.9483778454920202</v>
      </c>
      <c r="N103" s="57">
        <v>2.9872588711598</v>
      </c>
      <c r="O103" s="57">
        <v>2.99179263108172</v>
      </c>
      <c r="P103" s="57">
        <v>2.9207607954897501</v>
      </c>
      <c r="Q103" s="57">
        <v>2.87989163154726</v>
      </c>
      <c r="R103" s="57">
        <v>2.8688161457051402</v>
      </c>
      <c r="S103" s="57">
        <v>2.8650465046504601</v>
      </c>
      <c r="T103" s="57">
        <v>2.9113440755840299</v>
      </c>
      <c r="U103" s="57">
        <v>2.9347260143501201</v>
      </c>
      <c r="V103" s="57">
        <v>2.9846503695281399</v>
      </c>
      <c r="W103" s="57">
        <v>2.9867256637168098</v>
      </c>
      <c r="X103" s="57">
        <v>3.0175563617517498</v>
      </c>
      <c r="Y103" s="57">
        <v>2.9868940866620699</v>
      </c>
      <c r="Z103" s="57">
        <v>3.0652314455650398</v>
      </c>
      <c r="AA103" s="57">
        <v>3.03391424272818</v>
      </c>
      <c r="AB103" s="57">
        <v>3.0601940420879998</v>
      </c>
      <c r="AC103" s="57">
        <v>2.9905483355340898</v>
      </c>
      <c r="AD103" s="57">
        <v>3.0957254665863898</v>
      </c>
      <c r="AE103" s="57">
        <v>3.1079679070410799</v>
      </c>
      <c r="AF103" s="57">
        <v>3.0849250437561802</v>
      </c>
      <c r="AG103" s="57">
        <v>3.0464508190417598</v>
      </c>
      <c r="AH103" s="57">
        <v>3.1788624135280599</v>
      </c>
      <c r="AI103" s="57">
        <v>3.0782894736842099</v>
      </c>
      <c r="AJ103" s="57">
        <v>3.0927438354012899</v>
      </c>
      <c r="AK103" s="57">
        <v>3.0749730312837098</v>
      </c>
      <c r="AL103" s="57">
        <v>3.09151580879286</v>
      </c>
      <c r="AM103" s="57">
        <v>3.1167830483987502</v>
      </c>
      <c r="AN103" s="57">
        <v>3.12592528084995</v>
      </c>
      <c r="AO103" s="57">
        <v>3.12602058927938</v>
      </c>
      <c r="AP103" s="57">
        <v>3.1274342636632899</v>
      </c>
      <c r="AQ103" s="57">
        <v>3.1274422735346401</v>
      </c>
      <c r="AR103" s="144">
        <v>3.1991573033707899</v>
      </c>
      <c r="AS103" s="57">
        <v>3.2893483231707301</v>
      </c>
      <c r="AT103" s="57">
        <v>3.3097327076106899</v>
      </c>
    </row>
    <row r="104" spans="1:48" ht="15" customHeight="1" x14ac:dyDescent="0.25">
      <c r="A104" s="48" t="s">
        <v>154</v>
      </c>
      <c r="B104" s="59">
        <v>37329</v>
      </c>
      <c r="C104" s="59">
        <v>38833</v>
      </c>
      <c r="D104" s="59">
        <v>37391</v>
      </c>
      <c r="E104" s="59">
        <v>39552</v>
      </c>
      <c r="F104" s="59">
        <v>41757</v>
      </c>
      <c r="G104" s="59">
        <v>43751</v>
      </c>
      <c r="H104" s="59">
        <v>42299</v>
      </c>
      <c r="I104" s="59">
        <v>45369</v>
      </c>
      <c r="J104" s="59">
        <v>46585</v>
      </c>
      <c r="K104" s="59">
        <v>48012</v>
      </c>
      <c r="L104" s="59">
        <v>47809</v>
      </c>
      <c r="M104" s="59">
        <v>49347</v>
      </c>
      <c r="N104" s="59">
        <v>50174</v>
      </c>
      <c r="O104" s="59">
        <v>50669</v>
      </c>
      <c r="P104" s="59">
        <v>47144</v>
      </c>
      <c r="Q104" s="59">
        <v>47835</v>
      </c>
      <c r="R104" s="59">
        <v>46624</v>
      </c>
      <c r="S104" s="59">
        <v>47746</v>
      </c>
      <c r="T104" s="59">
        <v>44989</v>
      </c>
      <c r="U104" s="59">
        <v>46219</v>
      </c>
      <c r="V104" s="59">
        <v>47250</v>
      </c>
      <c r="W104" s="59">
        <v>48600</v>
      </c>
      <c r="X104" s="59">
        <v>46579</v>
      </c>
      <c r="Y104" s="59">
        <v>47632</v>
      </c>
      <c r="Z104" s="59">
        <v>47413</v>
      </c>
      <c r="AA104" s="59">
        <v>48397</v>
      </c>
      <c r="AB104" s="59">
        <v>44789</v>
      </c>
      <c r="AC104" s="59">
        <v>43031</v>
      </c>
      <c r="AD104" s="59">
        <v>41136</v>
      </c>
      <c r="AE104" s="59">
        <v>44935</v>
      </c>
      <c r="AF104" s="59">
        <v>40539</v>
      </c>
      <c r="AG104" s="59">
        <v>39613</v>
      </c>
      <c r="AH104" s="59">
        <v>41357</v>
      </c>
      <c r="AI104" s="59">
        <v>42111</v>
      </c>
      <c r="AJ104" s="59">
        <v>39383</v>
      </c>
      <c r="AK104" s="59">
        <v>39907</v>
      </c>
      <c r="AL104" s="59">
        <v>37058</v>
      </c>
      <c r="AM104" s="59">
        <v>38832</v>
      </c>
      <c r="AN104" s="59">
        <v>35895</v>
      </c>
      <c r="AO104" s="59">
        <v>35224</v>
      </c>
      <c r="AP104" s="59">
        <v>34849</v>
      </c>
      <c r="AQ104" s="59">
        <v>35215</v>
      </c>
      <c r="AR104" s="139">
        <v>34167</v>
      </c>
      <c r="AS104" s="59">
        <v>34525</v>
      </c>
      <c r="AT104" s="59">
        <v>32442</v>
      </c>
    </row>
    <row r="105" spans="1:48" ht="15" customHeight="1" x14ac:dyDescent="0.25">
      <c r="A105" s="48" t="s">
        <v>155</v>
      </c>
      <c r="B105" s="59">
        <v>12173</v>
      </c>
      <c r="C105" s="59">
        <v>13022</v>
      </c>
      <c r="D105" s="59">
        <v>12721</v>
      </c>
      <c r="E105" s="59">
        <v>13606</v>
      </c>
      <c r="F105" s="59">
        <v>14153</v>
      </c>
      <c r="G105" s="59">
        <v>14943</v>
      </c>
      <c r="H105" s="59">
        <v>14602</v>
      </c>
      <c r="I105" s="59">
        <v>15633</v>
      </c>
      <c r="J105" s="59">
        <v>15849</v>
      </c>
      <c r="K105" s="59">
        <v>16443</v>
      </c>
      <c r="L105" s="59">
        <v>16147</v>
      </c>
      <c r="M105" s="59">
        <v>16737</v>
      </c>
      <c r="N105" s="59">
        <v>16796</v>
      </c>
      <c r="O105" s="59">
        <v>16936</v>
      </c>
      <c r="P105" s="59">
        <v>16141</v>
      </c>
      <c r="Q105" s="59">
        <v>16610</v>
      </c>
      <c r="R105" s="59">
        <v>16252</v>
      </c>
      <c r="S105" s="59">
        <v>16665</v>
      </c>
      <c r="T105" s="59">
        <v>15453</v>
      </c>
      <c r="U105" s="59">
        <v>15749</v>
      </c>
      <c r="V105" s="59">
        <v>15831</v>
      </c>
      <c r="W105" s="59">
        <v>16272</v>
      </c>
      <c r="X105" s="59">
        <v>15436</v>
      </c>
      <c r="Y105" s="59">
        <v>15947</v>
      </c>
      <c r="Z105" s="59">
        <v>15468</v>
      </c>
      <c r="AA105" s="59">
        <v>15952</v>
      </c>
      <c r="AB105" s="59">
        <v>14636</v>
      </c>
      <c r="AC105" s="59">
        <v>14389</v>
      </c>
      <c r="AD105" s="59">
        <v>13288</v>
      </c>
      <c r="AE105" s="59">
        <v>14458</v>
      </c>
      <c r="AF105" s="59">
        <v>13141</v>
      </c>
      <c r="AG105" s="59">
        <v>13003</v>
      </c>
      <c r="AH105" s="59">
        <v>13010</v>
      </c>
      <c r="AI105" s="59">
        <v>13680</v>
      </c>
      <c r="AJ105" s="59">
        <v>12734</v>
      </c>
      <c r="AK105" s="59">
        <v>12978</v>
      </c>
      <c r="AL105" s="59">
        <v>11987</v>
      </c>
      <c r="AM105" s="59">
        <v>12459</v>
      </c>
      <c r="AN105" s="59">
        <v>11483</v>
      </c>
      <c r="AO105" s="59">
        <v>11268</v>
      </c>
      <c r="AP105" s="59">
        <v>11143</v>
      </c>
      <c r="AQ105" s="59">
        <v>11260</v>
      </c>
      <c r="AR105" s="139">
        <v>10680</v>
      </c>
      <c r="AS105" s="59">
        <v>10496</v>
      </c>
      <c r="AT105" s="59">
        <v>9802</v>
      </c>
    </row>
    <row r="106" spans="1:48" ht="15" customHeight="1" x14ac:dyDescent="0.25">
      <c r="A106" s="48" t="s">
        <v>1</v>
      </c>
      <c r="B106" s="59">
        <v>47804</v>
      </c>
      <c r="C106" s="59">
        <v>50273</v>
      </c>
      <c r="D106" s="59">
        <v>50166</v>
      </c>
      <c r="E106" s="59">
        <v>53030</v>
      </c>
      <c r="F106" s="59">
        <v>54385</v>
      </c>
      <c r="G106" s="59">
        <v>57488</v>
      </c>
      <c r="H106" s="59">
        <v>56237</v>
      </c>
      <c r="I106" s="59">
        <v>59046</v>
      </c>
      <c r="J106" s="59">
        <v>60661</v>
      </c>
      <c r="K106" s="59">
        <v>62526</v>
      </c>
      <c r="L106" s="59">
        <v>61058</v>
      </c>
      <c r="M106" s="59">
        <v>61980</v>
      </c>
      <c r="N106" s="59">
        <v>61458</v>
      </c>
      <c r="O106" s="59">
        <v>61303</v>
      </c>
      <c r="P106" s="59">
        <v>58712</v>
      </c>
      <c r="Q106" s="59">
        <v>60689</v>
      </c>
      <c r="R106" s="59">
        <v>60204</v>
      </c>
      <c r="S106" s="59">
        <v>60843</v>
      </c>
      <c r="T106" s="59">
        <v>58082</v>
      </c>
      <c r="U106" s="59">
        <v>57747</v>
      </c>
      <c r="V106" s="59">
        <v>58066</v>
      </c>
      <c r="W106" s="59">
        <v>59037</v>
      </c>
      <c r="X106" s="59">
        <v>56178</v>
      </c>
      <c r="Y106" s="59">
        <v>56999</v>
      </c>
      <c r="Z106" s="59">
        <v>55591</v>
      </c>
      <c r="AA106" s="59">
        <v>57479</v>
      </c>
      <c r="AB106" s="59">
        <v>54269</v>
      </c>
      <c r="AC106" s="59">
        <v>53868</v>
      </c>
      <c r="AD106" s="59">
        <v>50675</v>
      </c>
      <c r="AE106" s="59">
        <v>53983</v>
      </c>
      <c r="AF106" s="59">
        <v>50047</v>
      </c>
      <c r="AG106" s="59">
        <v>48740</v>
      </c>
      <c r="AH106" s="59">
        <v>47980</v>
      </c>
      <c r="AI106" s="59">
        <v>50638</v>
      </c>
      <c r="AJ106" s="59">
        <v>49168</v>
      </c>
      <c r="AK106" s="59">
        <v>50207</v>
      </c>
      <c r="AL106" s="59">
        <v>46801</v>
      </c>
      <c r="AM106" s="59">
        <v>48277</v>
      </c>
      <c r="AN106" s="59">
        <v>45843</v>
      </c>
      <c r="AO106" s="59">
        <v>46141</v>
      </c>
      <c r="AP106" s="59">
        <v>44680</v>
      </c>
      <c r="AQ106" s="59">
        <v>45575</v>
      </c>
      <c r="AR106" s="139">
        <v>42941</v>
      </c>
      <c r="AS106" s="59">
        <v>41366</v>
      </c>
      <c r="AT106" s="59">
        <v>39314</v>
      </c>
    </row>
    <row r="107" spans="1:48" ht="15" customHeight="1" x14ac:dyDescent="0.25">
      <c r="A107" s="42"/>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138"/>
      <c r="AS107" s="58"/>
      <c r="AT107" s="58"/>
    </row>
    <row r="108" spans="1:48" ht="15" customHeight="1" x14ac:dyDescent="0.25">
      <c r="A108" s="54" t="s">
        <v>38</v>
      </c>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138"/>
      <c r="AS108" s="58"/>
      <c r="AT108" s="58"/>
    </row>
    <row r="109" spans="1:48" ht="15" customHeight="1" x14ac:dyDescent="0.25">
      <c r="A109" s="48" t="s">
        <v>152</v>
      </c>
      <c r="B109" s="23">
        <v>20.836040719081701</v>
      </c>
      <c r="C109" s="23">
        <v>21.050094553005302</v>
      </c>
      <c r="D109" s="23">
        <v>20.5846752008216</v>
      </c>
      <c r="E109" s="23">
        <v>19.6871965598557</v>
      </c>
      <c r="F109" s="23">
        <v>19.406839057139699</v>
      </c>
      <c r="G109" s="23">
        <v>19.475372711832399</v>
      </c>
      <c r="H109" s="23">
        <v>18.817677444040601</v>
      </c>
      <c r="I109" s="23">
        <v>18.133688684001999</v>
      </c>
      <c r="J109" s="23">
        <v>18.392024563132601</v>
      </c>
      <c r="K109" s="23">
        <v>18.2343265883793</v>
      </c>
      <c r="L109" s="23">
        <v>18.647417026253201</v>
      </c>
      <c r="M109" s="23">
        <v>17.620352250489201</v>
      </c>
      <c r="N109" s="23">
        <v>17.923258162234902</v>
      </c>
      <c r="O109" s="23">
        <v>17.551448420500702</v>
      </c>
      <c r="P109" s="23">
        <v>17.134192570128899</v>
      </c>
      <c r="Q109" s="23">
        <v>16.890529116422801</v>
      </c>
      <c r="R109" s="23">
        <v>16.791295392468498</v>
      </c>
      <c r="S109" s="23">
        <v>15.885404710527499</v>
      </c>
      <c r="T109" s="23">
        <v>15.794716121994</v>
      </c>
      <c r="U109" s="23">
        <v>14.9796364358796</v>
      </c>
      <c r="V109" s="23">
        <v>15.475809035565501</v>
      </c>
      <c r="W109" s="23">
        <v>15.707117034478999</v>
      </c>
      <c r="X109" s="23">
        <v>15.1214620013372</v>
      </c>
      <c r="Y109" s="23">
        <v>14.546046208916399</v>
      </c>
      <c r="Z109" s="23">
        <v>14.9145822401026</v>
      </c>
      <c r="AA109" s="23">
        <v>15.107134716207</v>
      </c>
      <c r="AB109" s="23">
        <v>14.494696351556099</v>
      </c>
      <c r="AC109" s="23">
        <v>14.0325807373535</v>
      </c>
      <c r="AD109" s="23">
        <v>14.2570155063092</v>
      </c>
      <c r="AE109" s="23">
        <v>13.9655593551539</v>
      </c>
      <c r="AF109" s="23">
        <v>13.8789364510654</v>
      </c>
      <c r="AG109" s="23">
        <v>13.5601764335224</v>
      </c>
      <c r="AH109" s="23">
        <v>14.0432303408036</v>
      </c>
      <c r="AI109" s="23">
        <v>13.9712727756351</v>
      </c>
      <c r="AJ109" s="23">
        <v>13.8343069569835</v>
      </c>
      <c r="AK109" s="23">
        <v>12.886430198503099</v>
      </c>
      <c r="AL109" s="23">
        <v>13.530836063238899</v>
      </c>
      <c r="AM109" s="23">
        <v>13.9938210925432</v>
      </c>
      <c r="AN109" s="23">
        <v>13.8009049773756</v>
      </c>
      <c r="AO109" s="23">
        <v>13.870678352080599</v>
      </c>
      <c r="AP109" s="23">
        <v>13.620641947980101</v>
      </c>
      <c r="AQ109" s="23">
        <v>14.4425502898057</v>
      </c>
      <c r="AR109" s="130">
        <v>14.7855675398048</v>
      </c>
      <c r="AS109" s="23">
        <v>14.8179819203518</v>
      </c>
      <c r="AT109" s="23">
        <v>15.0050834280246</v>
      </c>
      <c r="AU109" s="10"/>
      <c r="AV109" s="67"/>
    </row>
    <row r="110" spans="1:48" ht="15" customHeight="1" x14ac:dyDescent="0.35">
      <c r="A110" s="49" t="s">
        <v>169</v>
      </c>
      <c r="B110" s="24">
        <v>17.998654702985299</v>
      </c>
      <c r="C110" s="24">
        <v>18.116031510992201</v>
      </c>
      <c r="D110" s="24">
        <v>17.797653454999399</v>
      </c>
      <c r="E110" s="24">
        <v>17.6156772051533</v>
      </c>
      <c r="F110" s="24">
        <v>17.160350968938399</v>
      </c>
      <c r="G110" s="24">
        <v>17.286692555472701</v>
      </c>
      <c r="H110" s="24">
        <v>17.180344632839098</v>
      </c>
      <c r="I110" s="24">
        <v>16.964559136688798</v>
      </c>
      <c r="J110" s="24">
        <v>16.8772910038494</v>
      </c>
      <c r="K110" s="24">
        <v>17.084697202603</v>
      </c>
      <c r="L110" s="24">
        <v>17.387666164025902</v>
      </c>
      <c r="M110" s="24">
        <v>16.717830450195699</v>
      </c>
      <c r="N110" s="24">
        <v>16.954999286284099</v>
      </c>
      <c r="O110" s="24">
        <v>16.4711985576463</v>
      </c>
      <c r="P110" s="24">
        <v>16.326094495011802</v>
      </c>
      <c r="Q110" s="24">
        <v>16.1725189540252</v>
      </c>
      <c r="R110" s="24">
        <v>15.922305903468001</v>
      </c>
      <c r="S110" s="24">
        <v>15.222020281095901</v>
      </c>
      <c r="T110" s="24">
        <v>15.407617350692499</v>
      </c>
      <c r="U110" s="24">
        <v>14.8864798527714</v>
      </c>
      <c r="V110" s="24">
        <v>15.3334615933622</v>
      </c>
      <c r="W110" s="24">
        <v>15.320010837541099</v>
      </c>
      <c r="X110" s="24">
        <v>15.222393435223999</v>
      </c>
      <c r="Y110" s="24">
        <v>14.723149729629</v>
      </c>
      <c r="Z110" s="24">
        <v>14.4945268909131</v>
      </c>
      <c r="AA110" s="24">
        <v>14.989203308377</v>
      </c>
      <c r="AB110" s="24">
        <v>14.844875770538501</v>
      </c>
      <c r="AC110" s="24">
        <v>14.256066190754501</v>
      </c>
      <c r="AD110" s="24">
        <v>14.222989034336701</v>
      </c>
      <c r="AE110" s="24">
        <v>13.911134737103099</v>
      </c>
      <c r="AF110" s="24">
        <v>14.1297225379942</v>
      </c>
      <c r="AG110" s="24">
        <v>13.7815494479206</v>
      </c>
      <c r="AH110" s="24">
        <v>13.827192201372499</v>
      </c>
      <c r="AI110" s="24">
        <v>13.8730158628076</v>
      </c>
      <c r="AJ110" s="24">
        <v>13.885162636564001</v>
      </c>
      <c r="AK110" s="24">
        <v>13.0774841422551</v>
      </c>
      <c r="AL110" s="24">
        <v>13.3113100903789</v>
      </c>
      <c r="AM110" s="24">
        <v>13.855054135591899</v>
      </c>
      <c r="AN110" s="24">
        <v>13.664815084082599</v>
      </c>
      <c r="AO110" s="24">
        <v>13.5824290982713</v>
      </c>
      <c r="AP110" s="24">
        <v>12.839923992722699</v>
      </c>
      <c r="AQ110" s="24">
        <v>13.606646257125799</v>
      </c>
      <c r="AR110" s="127">
        <v>13.4341598430149</v>
      </c>
      <c r="AS110" s="24">
        <v>13.0013438285243</v>
      </c>
      <c r="AT110" s="24">
        <v>12.822073373575099</v>
      </c>
    </row>
    <row r="111" spans="1:48" ht="15" customHeight="1" x14ac:dyDescent="0.25">
      <c r="A111" s="48" t="s">
        <v>171</v>
      </c>
      <c r="B111" s="50">
        <v>21.144209566096301</v>
      </c>
      <c r="C111" s="50">
        <v>21.240886592013101</v>
      </c>
      <c r="D111" s="50">
        <v>21.093845295822199</v>
      </c>
      <c r="E111" s="50">
        <v>20.3783429047025</v>
      </c>
      <c r="F111" s="50">
        <v>20.553311638201301</v>
      </c>
      <c r="G111" s="50">
        <v>20.495503706359699</v>
      </c>
      <c r="H111" s="50">
        <v>19.9441563612015</v>
      </c>
      <c r="I111" s="50">
        <v>19.475953097313301</v>
      </c>
      <c r="J111" s="50">
        <v>19.821557109283201</v>
      </c>
      <c r="K111" s="50">
        <v>19.456452935776301</v>
      </c>
      <c r="L111" s="50">
        <v>19.5665744122273</v>
      </c>
      <c r="M111" s="50">
        <v>19.2093453502935</v>
      </c>
      <c r="N111" s="50">
        <v>19.275082425950899</v>
      </c>
      <c r="O111" s="50">
        <v>19.387073412854502</v>
      </c>
      <c r="P111" s="50">
        <v>19.114921625117098</v>
      </c>
      <c r="Q111" s="50">
        <v>19.024833712397498</v>
      </c>
      <c r="R111" s="50">
        <v>19.175813039000602</v>
      </c>
      <c r="S111" s="50">
        <v>18.970207979431599</v>
      </c>
      <c r="T111" s="50">
        <v>18.6939223213015</v>
      </c>
      <c r="U111" s="50">
        <v>18.399980133108201</v>
      </c>
      <c r="V111" s="50">
        <v>18.449170992203399</v>
      </c>
      <c r="W111" s="50">
        <v>18.693929746937901</v>
      </c>
      <c r="X111" s="50">
        <v>18.205892116113201</v>
      </c>
      <c r="Y111" s="50">
        <v>18.129720029287299</v>
      </c>
      <c r="Z111" s="50">
        <v>18.7268788991896</v>
      </c>
      <c r="AA111" s="50">
        <v>18.42475495783</v>
      </c>
      <c r="AB111" s="50">
        <v>17.956644131017601</v>
      </c>
      <c r="AC111" s="50">
        <v>18.083338096599</v>
      </c>
      <c r="AD111" s="50">
        <v>18.3408500219725</v>
      </c>
      <c r="AE111" s="50">
        <v>18.3612481680508</v>
      </c>
      <c r="AF111" s="50">
        <v>18.056037463071199</v>
      </c>
      <c r="AG111" s="50">
        <v>18.085450535601801</v>
      </c>
      <c r="AH111" s="50">
        <v>18.5228616894311</v>
      </c>
      <c r="AI111" s="50">
        <v>18.405080462827499</v>
      </c>
      <c r="AJ111" s="50">
        <v>18.2559678704195</v>
      </c>
      <c r="AK111" s="50">
        <v>18.115769606248001</v>
      </c>
      <c r="AL111" s="50">
        <v>18.526349522859999</v>
      </c>
      <c r="AM111" s="50">
        <v>18.445590506951302</v>
      </c>
      <c r="AN111" s="50">
        <v>18.442913443292898</v>
      </c>
      <c r="AO111" s="50">
        <v>18.595072803809298</v>
      </c>
      <c r="AP111" s="50">
        <v>19.087541505257299</v>
      </c>
      <c r="AQ111" s="50">
        <v>19.1427275826798</v>
      </c>
      <c r="AR111" s="137">
        <v>19.658231246789899</v>
      </c>
      <c r="AS111" s="50">
        <v>20.1234616418275</v>
      </c>
      <c r="AT111" s="50">
        <v>20.489833604449501</v>
      </c>
      <c r="AU111" s="10"/>
    </row>
    <row r="112" spans="1:48" ht="15" customHeight="1" x14ac:dyDescent="0.25">
      <c r="A112" s="48" t="s">
        <v>153</v>
      </c>
      <c r="B112" s="57">
        <v>3.1079348579348598</v>
      </c>
      <c r="C112" s="57">
        <v>3.0556632023956301</v>
      </c>
      <c r="D112" s="57">
        <v>3</v>
      </c>
      <c r="E112" s="57">
        <v>2.9573718513299299</v>
      </c>
      <c r="F112" s="57">
        <v>2.9247291389469701</v>
      </c>
      <c r="G112" s="57">
        <v>2.8817829457364299</v>
      </c>
      <c r="H112" s="57">
        <v>2.8519723464823099</v>
      </c>
      <c r="I112" s="57">
        <v>2.84230387288977</v>
      </c>
      <c r="J112" s="57">
        <v>2.7411376751854899</v>
      </c>
      <c r="K112" s="57">
        <v>2.74931822949444</v>
      </c>
      <c r="L112" s="57">
        <v>2.6775519031141899</v>
      </c>
      <c r="M112" s="57">
        <v>2.7325633051976901</v>
      </c>
      <c r="N112" s="57">
        <v>2.6852112676056299</v>
      </c>
      <c r="O112" s="57">
        <v>2.70326114015434</v>
      </c>
      <c r="P112" s="57">
        <v>2.6535658511192102</v>
      </c>
      <c r="Q112" s="57">
        <v>2.5932418699187001</v>
      </c>
      <c r="R112" s="57">
        <v>2.5149333333333299</v>
      </c>
      <c r="S112" s="57">
        <v>2.5632947976878602</v>
      </c>
      <c r="T112" s="57">
        <v>2.5075075075075102</v>
      </c>
      <c r="U112" s="57">
        <v>2.5029840848806399</v>
      </c>
      <c r="V112" s="57">
        <v>2.5037957211870299</v>
      </c>
      <c r="W112" s="57">
        <v>2.6173136379251098</v>
      </c>
      <c r="X112" s="57">
        <v>2.5294767870302102</v>
      </c>
      <c r="Y112" s="57">
        <v>2.6219239373601799</v>
      </c>
      <c r="Z112" s="57">
        <v>2.5875684128225198</v>
      </c>
      <c r="AA112" s="57">
        <v>2.5824217276499399</v>
      </c>
      <c r="AB112" s="57">
        <v>2.5138721351025302</v>
      </c>
      <c r="AC112" s="57">
        <v>2.5054989816700601</v>
      </c>
      <c r="AD112" s="57">
        <v>2.5288419198590901</v>
      </c>
      <c r="AE112" s="57">
        <v>2.5067774376913001</v>
      </c>
      <c r="AF112" s="57">
        <v>2.6630434782608701</v>
      </c>
      <c r="AG112" s="57">
        <v>2.5618029739777</v>
      </c>
      <c r="AH112" s="57">
        <v>2.6624173748819602</v>
      </c>
      <c r="AI112" s="57">
        <v>2.6692051404093302</v>
      </c>
      <c r="AJ112" s="57">
        <v>2.6084452975048</v>
      </c>
      <c r="AK112" s="57">
        <v>2.5505050505050502</v>
      </c>
      <c r="AL112" s="57">
        <v>2.6063157894736801</v>
      </c>
      <c r="AM112" s="57">
        <v>2.6322127446061199</v>
      </c>
      <c r="AN112" s="57">
        <v>2.7694341618191398</v>
      </c>
      <c r="AO112" s="57">
        <v>2.7014925373134302</v>
      </c>
      <c r="AP112" s="57">
        <v>2.8288471305231102</v>
      </c>
      <c r="AQ112" s="57">
        <v>2.7922568460812101</v>
      </c>
      <c r="AR112" s="144">
        <v>2.9274858879722099</v>
      </c>
      <c r="AS112" s="57">
        <v>2.9608408903544898</v>
      </c>
      <c r="AT112" s="57">
        <v>2.9669190912714201</v>
      </c>
    </row>
    <row r="113" spans="1:47" ht="15" customHeight="1" x14ac:dyDescent="0.25">
      <c r="A113" s="48" t="s">
        <v>154</v>
      </c>
      <c r="B113" s="59">
        <v>17939</v>
      </c>
      <c r="C113" s="59">
        <v>17347</v>
      </c>
      <c r="D113" s="59">
        <v>16836</v>
      </c>
      <c r="E113" s="59">
        <v>16789</v>
      </c>
      <c r="F113" s="59">
        <v>15387</v>
      </c>
      <c r="G113" s="59">
        <v>14870</v>
      </c>
      <c r="H113" s="59">
        <v>14026</v>
      </c>
      <c r="I113" s="59">
        <v>14311</v>
      </c>
      <c r="J113" s="59">
        <v>13300</v>
      </c>
      <c r="K113" s="59">
        <v>13106</v>
      </c>
      <c r="L113" s="59">
        <v>12381</v>
      </c>
      <c r="M113" s="59">
        <v>12302</v>
      </c>
      <c r="N113" s="59">
        <v>11439</v>
      </c>
      <c r="O113" s="59">
        <v>10859</v>
      </c>
      <c r="P113" s="59">
        <v>10195</v>
      </c>
      <c r="Q113" s="59">
        <v>10207</v>
      </c>
      <c r="R113" s="59">
        <v>9431</v>
      </c>
      <c r="S113" s="59">
        <v>8869</v>
      </c>
      <c r="T113" s="59">
        <v>8350</v>
      </c>
      <c r="U113" s="59">
        <v>7549</v>
      </c>
      <c r="V113" s="59">
        <v>7256</v>
      </c>
      <c r="W113" s="59">
        <v>7619</v>
      </c>
      <c r="X113" s="59">
        <v>6865</v>
      </c>
      <c r="Y113" s="59">
        <v>7032</v>
      </c>
      <c r="Z113" s="59">
        <v>6619</v>
      </c>
      <c r="AA113" s="59">
        <v>6846</v>
      </c>
      <c r="AB113" s="59">
        <v>6252</v>
      </c>
      <c r="AC113" s="59">
        <v>6151</v>
      </c>
      <c r="AD113" s="59">
        <v>5743</v>
      </c>
      <c r="AE113" s="59">
        <v>5733</v>
      </c>
      <c r="AF113" s="59">
        <v>5880</v>
      </c>
      <c r="AG113" s="59">
        <v>5513</v>
      </c>
      <c r="AH113" s="59">
        <v>5639</v>
      </c>
      <c r="AI113" s="59">
        <v>5608</v>
      </c>
      <c r="AJ113" s="59">
        <v>5436</v>
      </c>
      <c r="AK113" s="59">
        <v>5050</v>
      </c>
      <c r="AL113" s="59">
        <v>4952</v>
      </c>
      <c r="AM113" s="59">
        <v>5246</v>
      </c>
      <c r="AN113" s="59">
        <v>5237</v>
      </c>
      <c r="AO113" s="59">
        <v>5430</v>
      </c>
      <c r="AP113" s="59">
        <v>5570</v>
      </c>
      <c r="AQ113" s="59">
        <v>5914</v>
      </c>
      <c r="AR113" s="139">
        <v>6742</v>
      </c>
      <c r="AS113" s="59">
        <v>7183</v>
      </c>
      <c r="AT113" s="59">
        <v>7444</v>
      </c>
    </row>
    <row r="114" spans="1:47" ht="15" customHeight="1" x14ac:dyDescent="0.25">
      <c r="A114" s="48" t="s">
        <v>155</v>
      </c>
      <c r="B114" s="59">
        <v>5772</v>
      </c>
      <c r="C114" s="59">
        <v>5677</v>
      </c>
      <c r="D114" s="59">
        <v>5612</v>
      </c>
      <c r="E114" s="59">
        <v>5677</v>
      </c>
      <c r="F114" s="59">
        <v>5261</v>
      </c>
      <c r="G114" s="59">
        <v>5160</v>
      </c>
      <c r="H114" s="59">
        <v>4918</v>
      </c>
      <c r="I114" s="59">
        <v>5035</v>
      </c>
      <c r="J114" s="59">
        <v>4852</v>
      </c>
      <c r="K114" s="59">
        <v>4767</v>
      </c>
      <c r="L114" s="59">
        <v>4624</v>
      </c>
      <c r="M114" s="59">
        <v>4502</v>
      </c>
      <c r="N114" s="59">
        <v>4260</v>
      </c>
      <c r="O114" s="59">
        <v>4017</v>
      </c>
      <c r="P114" s="59">
        <v>3842</v>
      </c>
      <c r="Q114" s="59">
        <v>3936</v>
      </c>
      <c r="R114" s="59">
        <v>3750</v>
      </c>
      <c r="S114" s="59">
        <v>3460</v>
      </c>
      <c r="T114" s="59">
        <v>3330</v>
      </c>
      <c r="U114" s="59">
        <v>3016</v>
      </c>
      <c r="V114" s="59">
        <v>2898</v>
      </c>
      <c r="W114" s="59">
        <v>2911</v>
      </c>
      <c r="X114" s="59">
        <v>2714</v>
      </c>
      <c r="Y114" s="59">
        <v>2682</v>
      </c>
      <c r="Z114" s="59">
        <v>2558</v>
      </c>
      <c r="AA114" s="59">
        <v>2651</v>
      </c>
      <c r="AB114" s="59">
        <v>2487</v>
      </c>
      <c r="AC114" s="59">
        <v>2455</v>
      </c>
      <c r="AD114" s="59">
        <v>2271</v>
      </c>
      <c r="AE114" s="59">
        <v>2287</v>
      </c>
      <c r="AF114" s="59">
        <v>2208</v>
      </c>
      <c r="AG114" s="59">
        <v>2152</v>
      </c>
      <c r="AH114" s="59">
        <v>2118</v>
      </c>
      <c r="AI114" s="59">
        <v>2101</v>
      </c>
      <c r="AJ114" s="59">
        <v>2084</v>
      </c>
      <c r="AK114" s="59">
        <v>1980</v>
      </c>
      <c r="AL114" s="59">
        <v>1900</v>
      </c>
      <c r="AM114" s="59">
        <v>1993</v>
      </c>
      <c r="AN114" s="59">
        <v>1891</v>
      </c>
      <c r="AO114" s="59">
        <v>2010</v>
      </c>
      <c r="AP114" s="59">
        <v>1969</v>
      </c>
      <c r="AQ114" s="59">
        <v>2118</v>
      </c>
      <c r="AR114" s="139">
        <v>2303</v>
      </c>
      <c r="AS114" s="59">
        <v>2426</v>
      </c>
      <c r="AT114" s="59">
        <v>2509</v>
      </c>
    </row>
    <row r="115" spans="1:47" ht="15" customHeight="1" x14ac:dyDescent="0.25">
      <c r="A115" s="48" t="s">
        <v>1</v>
      </c>
      <c r="B115" s="59">
        <v>27702</v>
      </c>
      <c r="C115" s="59">
        <v>26969</v>
      </c>
      <c r="D115" s="59">
        <v>27263</v>
      </c>
      <c r="E115" s="59">
        <v>28836</v>
      </c>
      <c r="F115" s="59">
        <v>27109</v>
      </c>
      <c r="G115" s="59">
        <v>26495</v>
      </c>
      <c r="H115" s="59">
        <v>26135</v>
      </c>
      <c r="I115" s="59">
        <v>27766</v>
      </c>
      <c r="J115" s="59">
        <v>26381</v>
      </c>
      <c r="K115" s="59">
        <v>26143</v>
      </c>
      <c r="L115" s="59">
        <v>24797</v>
      </c>
      <c r="M115" s="59">
        <v>25550</v>
      </c>
      <c r="N115" s="59">
        <v>23768</v>
      </c>
      <c r="O115" s="59">
        <v>22887</v>
      </c>
      <c r="P115" s="59">
        <v>22423</v>
      </c>
      <c r="Q115" s="59">
        <v>23303</v>
      </c>
      <c r="R115" s="59">
        <v>22333</v>
      </c>
      <c r="S115" s="59">
        <v>21781</v>
      </c>
      <c r="T115" s="59">
        <v>21083</v>
      </c>
      <c r="U115" s="59">
        <v>20134</v>
      </c>
      <c r="V115" s="59">
        <v>18726</v>
      </c>
      <c r="W115" s="59">
        <v>18533</v>
      </c>
      <c r="X115" s="59">
        <v>17948</v>
      </c>
      <c r="Y115" s="59">
        <v>18438</v>
      </c>
      <c r="Z115" s="59">
        <v>17151</v>
      </c>
      <c r="AA115" s="59">
        <v>17548</v>
      </c>
      <c r="AB115" s="59">
        <v>17158</v>
      </c>
      <c r="AC115" s="59">
        <v>17495</v>
      </c>
      <c r="AD115" s="59">
        <v>15929</v>
      </c>
      <c r="AE115" s="59">
        <v>16376</v>
      </c>
      <c r="AF115" s="59">
        <v>15909</v>
      </c>
      <c r="AG115" s="59">
        <v>15870</v>
      </c>
      <c r="AH115" s="59">
        <v>15082</v>
      </c>
      <c r="AI115" s="59">
        <v>15038</v>
      </c>
      <c r="AJ115" s="59">
        <v>15064</v>
      </c>
      <c r="AK115" s="59">
        <v>15365</v>
      </c>
      <c r="AL115" s="59">
        <v>14042</v>
      </c>
      <c r="AM115" s="59">
        <v>14242</v>
      </c>
      <c r="AN115" s="59">
        <v>13702</v>
      </c>
      <c r="AO115" s="59">
        <v>14491</v>
      </c>
      <c r="AP115" s="59">
        <v>14456</v>
      </c>
      <c r="AQ115" s="59">
        <v>14665</v>
      </c>
      <c r="AR115" s="139">
        <v>15576</v>
      </c>
      <c r="AS115" s="59">
        <v>16372</v>
      </c>
      <c r="AT115" s="59">
        <v>16721</v>
      </c>
    </row>
    <row r="116" spans="1:47" ht="15" customHeight="1" x14ac:dyDescent="0.25">
      <c r="A116" s="42"/>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139"/>
      <c r="AS116" s="59"/>
      <c r="AT116" s="59"/>
    </row>
    <row r="117" spans="1:47" ht="15" customHeight="1" x14ac:dyDescent="0.3">
      <c r="A117" s="66" t="s">
        <v>39</v>
      </c>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139"/>
      <c r="AS117" s="59"/>
      <c r="AT117" s="59"/>
    </row>
    <row r="118" spans="1:47" ht="15" customHeight="1" x14ac:dyDescent="0.25">
      <c r="A118" s="54" t="s">
        <v>40</v>
      </c>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138"/>
      <c r="AS118" s="58"/>
      <c r="AT118" s="58"/>
    </row>
    <row r="119" spans="1:47" ht="15" customHeight="1" x14ac:dyDescent="0.25">
      <c r="A119" s="48" t="s">
        <v>152</v>
      </c>
      <c r="B119" s="23" t="s">
        <v>250</v>
      </c>
      <c r="C119" s="23" t="s">
        <v>250</v>
      </c>
      <c r="D119" s="23" t="s">
        <v>250</v>
      </c>
      <c r="E119" s="23" t="s">
        <v>250</v>
      </c>
      <c r="F119" s="23" t="s">
        <v>250</v>
      </c>
      <c r="G119" s="23" t="s">
        <v>250</v>
      </c>
      <c r="H119" s="23" t="s">
        <v>250</v>
      </c>
      <c r="I119" s="23" t="s">
        <v>250</v>
      </c>
      <c r="J119" s="23" t="s">
        <v>250</v>
      </c>
      <c r="K119" s="23" t="s">
        <v>250</v>
      </c>
      <c r="L119" s="23" t="s">
        <v>250</v>
      </c>
      <c r="M119" s="23" t="s">
        <v>250</v>
      </c>
      <c r="N119" s="23" t="s">
        <v>250</v>
      </c>
      <c r="O119" s="23" t="s">
        <v>250</v>
      </c>
      <c r="P119" s="23" t="s">
        <v>250</v>
      </c>
      <c r="Q119" s="23" t="s">
        <v>250</v>
      </c>
      <c r="R119" s="23" t="s">
        <v>250</v>
      </c>
      <c r="S119" s="23" t="s">
        <v>250</v>
      </c>
      <c r="T119" s="23" t="s">
        <v>250</v>
      </c>
      <c r="U119" s="23" t="s">
        <v>250</v>
      </c>
      <c r="V119" s="23" t="s">
        <v>250</v>
      </c>
      <c r="W119" s="23" t="s">
        <v>250</v>
      </c>
      <c r="X119" s="23" t="s">
        <v>250</v>
      </c>
      <c r="Y119" s="23" t="s">
        <v>250</v>
      </c>
      <c r="Z119" s="23" t="s">
        <v>250</v>
      </c>
      <c r="AA119" s="23" t="s">
        <v>250</v>
      </c>
      <c r="AB119" s="23" t="s">
        <v>250</v>
      </c>
      <c r="AC119" s="23" t="s">
        <v>250</v>
      </c>
      <c r="AD119" s="23" t="s">
        <v>250</v>
      </c>
      <c r="AE119" s="23" t="s">
        <v>250</v>
      </c>
      <c r="AF119" s="23">
        <v>33.3333333333333</v>
      </c>
      <c r="AG119" s="23" t="s">
        <v>250</v>
      </c>
      <c r="AH119" s="23" t="s">
        <v>250</v>
      </c>
      <c r="AI119" s="23" t="s">
        <v>250</v>
      </c>
      <c r="AJ119" s="23" t="s">
        <v>250</v>
      </c>
      <c r="AK119" s="23" t="s">
        <v>250</v>
      </c>
      <c r="AL119" s="23">
        <v>20</v>
      </c>
      <c r="AM119" s="23">
        <v>7.4074074074074101</v>
      </c>
      <c r="AN119" s="23">
        <v>8.9238845144357004</v>
      </c>
      <c r="AO119" s="23">
        <v>8.5778781038374703</v>
      </c>
      <c r="AP119" s="23">
        <v>7.9741379310344804</v>
      </c>
      <c r="AQ119" s="23" t="s">
        <v>250</v>
      </c>
      <c r="AR119" s="130" t="s">
        <v>250</v>
      </c>
      <c r="AS119" s="23" t="s">
        <v>250</v>
      </c>
      <c r="AT119" s="23" t="s">
        <v>250</v>
      </c>
      <c r="AU119" s="23"/>
    </row>
    <row r="120" spans="1:47" ht="15" customHeight="1" x14ac:dyDescent="0.35">
      <c r="A120" s="49" t="s">
        <v>169</v>
      </c>
      <c r="B120" s="24" t="s">
        <v>250</v>
      </c>
      <c r="C120" s="24" t="s">
        <v>250</v>
      </c>
      <c r="D120" s="24" t="s">
        <v>250</v>
      </c>
      <c r="E120" s="24" t="s">
        <v>250</v>
      </c>
      <c r="F120" s="24" t="s">
        <v>250</v>
      </c>
      <c r="G120" s="24" t="s">
        <v>250</v>
      </c>
      <c r="H120" s="24" t="s">
        <v>250</v>
      </c>
      <c r="I120" s="24" t="s">
        <v>250</v>
      </c>
      <c r="J120" s="24" t="s">
        <v>250</v>
      </c>
      <c r="K120" s="24" t="s">
        <v>250</v>
      </c>
      <c r="L120" s="24" t="s">
        <v>250</v>
      </c>
      <c r="M120" s="24" t="s">
        <v>250</v>
      </c>
      <c r="N120" s="24" t="s">
        <v>250</v>
      </c>
      <c r="O120" s="24" t="s">
        <v>250</v>
      </c>
      <c r="P120" s="24" t="s">
        <v>250</v>
      </c>
      <c r="Q120" s="24" t="s">
        <v>250</v>
      </c>
      <c r="R120" s="24" t="s">
        <v>250</v>
      </c>
      <c r="S120" s="24" t="s">
        <v>250</v>
      </c>
      <c r="T120" s="24" t="s">
        <v>250</v>
      </c>
      <c r="U120" s="24" t="s">
        <v>250</v>
      </c>
      <c r="V120" s="24" t="s">
        <v>250</v>
      </c>
      <c r="W120" s="24" t="s">
        <v>250</v>
      </c>
      <c r="X120" s="24" t="s">
        <v>250</v>
      </c>
      <c r="Y120" s="24" t="s">
        <v>250</v>
      </c>
      <c r="Z120" s="24" t="s">
        <v>250</v>
      </c>
      <c r="AA120" s="24" t="s">
        <v>250</v>
      </c>
      <c r="AB120" s="24" t="s">
        <v>250</v>
      </c>
      <c r="AC120" s="24" t="s">
        <v>250</v>
      </c>
      <c r="AD120" s="24" t="s">
        <v>250</v>
      </c>
      <c r="AE120" s="24" t="s">
        <v>250</v>
      </c>
      <c r="AF120" s="24">
        <v>43.610490844814798</v>
      </c>
      <c r="AG120" s="24" t="s">
        <v>250</v>
      </c>
      <c r="AH120" s="24" t="s">
        <v>250</v>
      </c>
      <c r="AI120" s="24" t="s">
        <v>250</v>
      </c>
      <c r="AJ120" s="24" t="s">
        <v>250</v>
      </c>
      <c r="AK120" s="24" t="s">
        <v>250</v>
      </c>
      <c r="AL120" s="24">
        <v>25.639631585555598</v>
      </c>
      <c r="AM120" s="24">
        <v>24.8013118324691</v>
      </c>
      <c r="AN120" s="24">
        <v>23.884673405328101</v>
      </c>
      <c r="AO120" s="24">
        <v>24.297190702686201</v>
      </c>
      <c r="AP120" s="24">
        <v>23.371335512758598</v>
      </c>
      <c r="AQ120" s="24" t="s">
        <v>250</v>
      </c>
      <c r="AR120" s="127" t="s">
        <v>250</v>
      </c>
      <c r="AS120" s="24" t="s">
        <v>250</v>
      </c>
      <c r="AT120" s="24" t="s">
        <v>250</v>
      </c>
      <c r="AU120" s="24"/>
    </row>
    <row r="121" spans="1:47" ht="15" customHeight="1" x14ac:dyDescent="0.25">
      <c r="A121" s="48" t="s">
        <v>171</v>
      </c>
      <c r="B121" s="50" t="s">
        <v>250</v>
      </c>
      <c r="C121" s="50" t="s">
        <v>250</v>
      </c>
      <c r="D121" s="50" t="s">
        <v>250</v>
      </c>
      <c r="E121" s="50" t="s">
        <v>250</v>
      </c>
      <c r="F121" s="50" t="s">
        <v>250</v>
      </c>
      <c r="G121" s="50" t="s">
        <v>250</v>
      </c>
      <c r="H121" s="50" t="s">
        <v>250</v>
      </c>
      <c r="I121" s="50" t="s">
        <v>250</v>
      </c>
      <c r="J121" s="50" t="s">
        <v>250</v>
      </c>
      <c r="K121" s="50" t="s">
        <v>250</v>
      </c>
      <c r="L121" s="50" t="s">
        <v>250</v>
      </c>
      <c r="M121" s="50" t="s">
        <v>250</v>
      </c>
      <c r="N121" s="50" t="s">
        <v>250</v>
      </c>
      <c r="O121" s="50" t="s">
        <v>250</v>
      </c>
      <c r="P121" s="50" t="s">
        <v>250</v>
      </c>
      <c r="Q121" s="50" t="s">
        <v>250</v>
      </c>
      <c r="R121" s="50" t="s">
        <v>250</v>
      </c>
      <c r="S121" s="50" t="s">
        <v>250</v>
      </c>
      <c r="T121" s="50" t="s">
        <v>250</v>
      </c>
      <c r="U121" s="50" t="s">
        <v>250</v>
      </c>
      <c r="V121" s="50" t="s">
        <v>250</v>
      </c>
      <c r="W121" s="50" t="s">
        <v>250</v>
      </c>
      <c r="X121" s="50" t="s">
        <v>250</v>
      </c>
      <c r="Y121" s="50" t="s">
        <v>250</v>
      </c>
      <c r="Z121" s="50" t="s">
        <v>250</v>
      </c>
      <c r="AA121" s="50" t="s">
        <v>250</v>
      </c>
      <c r="AB121" s="50" t="s">
        <v>250</v>
      </c>
      <c r="AC121" s="50" t="s">
        <v>250</v>
      </c>
      <c r="AD121" s="50" t="s">
        <v>250</v>
      </c>
      <c r="AE121" s="50" t="s">
        <v>250</v>
      </c>
      <c r="AF121" s="50">
        <v>23.499518518518499</v>
      </c>
      <c r="AG121" s="50" t="s">
        <v>250</v>
      </c>
      <c r="AH121" s="50" t="s">
        <v>250</v>
      </c>
      <c r="AI121" s="50" t="s">
        <v>250</v>
      </c>
      <c r="AJ121" s="50" t="s">
        <v>250</v>
      </c>
      <c r="AK121" s="50" t="s">
        <v>250</v>
      </c>
      <c r="AL121" s="50">
        <v>28.137044444444399</v>
      </c>
      <c r="AM121" s="50">
        <v>16.382771604938299</v>
      </c>
      <c r="AN121" s="50">
        <v>18.815887139107598</v>
      </c>
      <c r="AO121" s="50">
        <v>18.057363431151199</v>
      </c>
      <c r="AP121" s="50">
        <v>18.379478448275901</v>
      </c>
      <c r="AQ121" s="50" t="s">
        <v>250</v>
      </c>
      <c r="AR121" s="137" t="s">
        <v>250</v>
      </c>
      <c r="AS121" s="50" t="s">
        <v>250</v>
      </c>
      <c r="AT121" s="50" t="s">
        <v>250</v>
      </c>
      <c r="AU121" s="50"/>
    </row>
    <row r="122" spans="1:47" ht="15" customHeight="1" x14ac:dyDescent="0.25">
      <c r="A122" s="48" t="s">
        <v>153</v>
      </c>
      <c r="B122" s="57" t="s">
        <v>250</v>
      </c>
      <c r="C122" s="57" t="s">
        <v>250</v>
      </c>
      <c r="D122" s="57" t="s">
        <v>250</v>
      </c>
      <c r="E122" s="57" t="s">
        <v>250</v>
      </c>
      <c r="F122" s="57" t="s">
        <v>250</v>
      </c>
      <c r="G122" s="57" t="s">
        <v>250</v>
      </c>
      <c r="H122" s="57" t="s">
        <v>250</v>
      </c>
      <c r="I122" s="57" t="s">
        <v>250</v>
      </c>
      <c r="J122" s="57" t="s">
        <v>250</v>
      </c>
      <c r="K122" s="57" t="s">
        <v>250</v>
      </c>
      <c r="L122" s="57" t="s">
        <v>250</v>
      </c>
      <c r="M122" s="57" t="s">
        <v>250</v>
      </c>
      <c r="N122" s="57" t="s">
        <v>250</v>
      </c>
      <c r="O122" s="57" t="s">
        <v>250</v>
      </c>
      <c r="P122" s="57" t="s">
        <v>250</v>
      </c>
      <c r="Q122" s="57" t="s">
        <v>250</v>
      </c>
      <c r="R122" s="57" t="s">
        <v>250</v>
      </c>
      <c r="S122" s="57" t="s">
        <v>250</v>
      </c>
      <c r="T122" s="57" t="s">
        <v>250</v>
      </c>
      <c r="U122" s="57" t="s">
        <v>250</v>
      </c>
      <c r="V122" s="57" t="s">
        <v>250</v>
      </c>
      <c r="W122" s="57" t="s">
        <v>250</v>
      </c>
      <c r="X122" s="57" t="s">
        <v>250</v>
      </c>
      <c r="Y122" s="57" t="s">
        <v>250</v>
      </c>
      <c r="Z122" s="57" t="s">
        <v>250</v>
      </c>
      <c r="AA122" s="57" t="s">
        <v>250</v>
      </c>
      <c r="AB122" s="57" t="s">
        <v>250</v>
      </c>
      <c r="AC122" s="57" t="s">
        <v>250</v>
      </c>
      <c r="AD122" s="57" t="s">
        <v>250</v>
      </c>
      <c r="AE122" s="57" t="s">
        <v>250</v>
      </c>
      <c r="AF122" s="57" t="s">
        <v>250</v>
      </c>
      <c r="AG122" s="57" t="s">
        <v>250</v>
      </c>
      <c r="AH122" s="57" t="s">
        <v>250</v>
      </c>
      <c r="AI122" s="57" t="s">
        <v>250</v>
      </c>
      <c r="AJ122" s="57" t="s">
        <v>250</v>
      </c>
      <c r="AK122" s="57" t="s">
        <v>250</v>
      </c>
      <c r="AL122" s="57" t="s">
        <v>250</v>
      </c>
      <c r="AM122" s="57" t="s">
        <v>250</v>
      </c>
      <c r="AN122" s="57">
        <v>2.4117647058823501</v>
      </c>
      <c r="AO122" s="57">
        <v>2.6315789473684199</v>
      </c>
      <c r="AP122" s="57">
        <v>2.13513513513514</v>
      </c>
      <c r="AQ122" s="57" t="s">
        <v>250</v>
      </c>
      <c r="AR122" s="144" t="s">
        <v>250</v>
      </c>
      <c r="AS122" s="57" t="s">
        <v>250</v>
      </c>
      <c r="AT122" s="57" t="s">
        <v>250</v>
      </c>
      <c r="AU122" s="57"/>
    </row>
    <row r="123" spans="1:47" ht="15" customHeight="1" x14ac:dyDescent="0.25">
      <c r="A123" s="48" t="s">
        <v>154</v>
      </c>
      <c r="B123" s="59">
        <v>4</v>
      </c>
      <c r="C123" s="59">
        <v>0</v>
      </c>
      <c r="D123" s="59">
        <v>0</v>
      </c>
      <c r="E123" s="59">
        <v>0</v>
      </c>
      <c r="F123" s="59">
        <v>0</v>
      </c>
      <c r="G123" s="59">
        <v>0</v>
      </c>
      <c r="H123" s="59">
        <v>0</v>
      </c>
      <c r="I123" s="59">
        <v>0</v>
      </c>
      <c r="J123" s="59">
        <v>0</v>
      </c>
      <c r="K123" s="59">
        <v>0</v>
      </c>
      <c r="L123" s="59">
        <v>0</v>
      </c>
      <c r="M123" s="59">
        <v>2</v>
      </c>
      <c r="N123" s="59">
        <v>0</v>
      </c>
      <c r="O123" s="59">
        <v>26</v>
      </c>
      <c r="P123" s="59">
        <v>0</v>
      </c>
      <c r="Q123" s="59">
        <v>0</v>
      </c>
      <c r="R123" s="59">
        <v>3</v>
      </c>
      <c r="S123" s="59">
        <v>0</v>
      </c>
      <c r="T123" s="59">
        <v>2</v>
      </c>
      <c r="U123" s="59">
        <v>4</v>
      </c>
      <c r="V123" s="59">
        <v>2</v>
      </c>
      <c r="W123" s="59">
        <v>0</v>
      </c>
      <c r="X123" s="59">
        <v>4</v>
      </c>
      <c r="Y123" s="59">
        <v>5</v>
      </c>
      <c r="Z123" s="59">
        <v>20</v>
      </c>
      <c r="AA123" s="59">
        <v>1</v>
      </c>
      <c r="AB123" s="59">
        <v>0</v>
      </c>
      <c r="AC123" s="59">
        <v>0</v>
      </c>
      <c r="AD123" s="59">
        <v>1</v>
      </c>
      <c r="AE123" s="59">
        <v>31</v>
      </c>
      <c r="AF123" s="59">
        <v>60</v>
      </c>
      <c r="AG123" s="59">
        <v>6</v>
      </c>
      <c r="AH123" s="59">
        <v>21</v>
      </c>
      <c r="AI123" s="59">
        <v>0</v>
      </c>
      <c r="AJ123" s="59">
        <v>15</v>
      </c>
      <c r="AK123" s="59">
        <v>40</v>
      </c>
      <c r="AL123" s="59">
        <v>27</v>
      </c>
      <c r="AM123" s="59">
        <v>30</v>
      </c>
      <c r="AN123" s="59">
        <v>82</v>
      </c>
      <c r="AO123" s="59">
        <v>100</v>
      </c>
      <c r="AP123" s="59">
        <v>79</v>
      </c>
      <c r="AQ123" s="59">
        <v>20</v>
      </c>
      <c r="AR123" s="139">
        <v>60</v>
      </c>
      <c r="AS123" s="59">
        <v>38</v>
      </c>
      <c r="AT123" s="59">
        <v>62</v>
      </c>
      <c r="AU123" s="59"/>
    </row>
    <row r="124" spans="1:47" ht="15" customHeight="1" x14ac:dyDescent="0.25">
      <c r="A124" s="48" t="s">
        <v>155</v>
      </c>
      <c r="B124" s="59">
        <v>1</v>
      </c>
      <c r="C124" s="59">
        <v>0</v>
      </c>
      <c r="D124" s="59">
        <v>0</v>
      </c>
      <c r="E124" s="59">
        <v>0</v>
      </c>
      <c r="F124" s="59">
        <v>0</v>
      </c>
      <c r="G124" s="59">
        <v>0</v>
      </c>
      <c r="H124" s="59">
        <v>0</v>
      </c>
      <c r="I124" s="59">
        <v>0</v>
      </c>
      <c r="J124" s="59">
        <v>0</v>
      </c>
      <c r="K124" s="59">
        <v>0</v>
      </c>
      <c r="L124" s="59">
        <v>0</v>
      </c>
      <c r="M124" s="59">
        <v>1</v>
      </c>
      <c r="N124" s="59">
        <v>0</v>
      </c>
      <c r="O124" s="59">
        <v>2</v>
      </c>
      <c r="P124" s="59">
        <v>0</v>
      </c>
      <c r="Q124" s="59">
        <v>0</v>
      </c>
      <c r="R124" s="59">
        <v>1</v>
      </c>
      <c r="S124" s="59">
        <v>0</v>
      </c>
      <c r="T124" s="59">
        <v>1</v>
      </c>
      <c r="U124" s="59">
        <v>2</v>
      </c>
      <c r="V124" s="59">
        <v>1</v>
      </c>
      <c r="W124" s="59">
        <v>0</v>
      </c>
      <c r="X124" s="59">
        <v>2</v>
      </c>
      <c r="Y124" s="59">
        <v>2</v>
      </c>
      <c r="Z124" s="59">
        <v>4</v>
      </c>
      <c r="AA124" s="59">
        <v>1</v>
      </c>
      <c r="AB124" s="59">
        <v>0</v>
      </c>
      <c r="AC124" s="59">
        <v>0</v>
      </c>
      <c r="AD124" s="59">
        <v>1</v>
      </c>
      <c r="AE124" s="59">
        <v>11</v>
      </c>
      <c r="AF124" s="59">
        <v>18</v>
      </c>
      <c r="AG124" s="59">
        <v>2</v>
      </c>
      <c r="AH124" s="59">
        <v>1</v>
      </c>
      <c r="AI124" s="59">
        <v>0</v>
      </c>
      <c r="AJ124" s="59">
        <v>5</v>
      </c>
      <c r="AK124" s="59">
        <v>9</v>
      </c>
      <c r="AL124" s="59">
        <v>9</v>
      </c>
      <c r="AM124" s="59">
        <v>12</v>
      </c>
      <c r="AN124" s="59">
        <v>34</v>
      </c>
      <c r="AO124" s="59">
        <v>38</v>
      </c>
      <c r="AP124" s="59">
        <v>37</v>
      </c>
      <c r="AQ124" s="59">
        <v>6</v>
      </c>
      <c r="AR124" s="139">
        <v>11</v>
      </c>
      <c r="AS124" s="59">
        <v>5</v>
      </c>
      <c r="AT124" s="59">
        <v>10</v>
      </c>
      <c r="AU124" s="59"/>
    </row>
    <row r="125" spans="1:47" ht="15" customHeight="1" x14ac:dyDescent="0.25">
      <c r="A125" s="48" t="s">
        <v>1</v>
      </c>
      <c r="B125" s="59">
        <v>1</v>
      </c>
      <c r="C125" s="59">
        <v>0</v>
      </c>
      <c r="D125" s="59">
        <v>0</v>
      </c>
      <c r="E125" s="59">
        <v>0</v>
      </c>
      <c r="F125" s="59">
        <v>2</v>
      </c>
      <c r="G125" s="59">
        <v>0</v>
      </c>
      <c r="H125" s="59">
        <v>0</v>
      </c>
      <c r="I125" s="59">
        <v>0</v>
      </c>
      <c r="J125" s="59">
        <v>1</v>
      </c>
      <c r="K125" s="59">
        <v>4</v>
      </c>
      <c r="L125" s="59">
        <v>0</v>
      </c>
      <c r="M125" s="59">
        <v>1</v>
      </c>
      <c r="N125" s="59">
        <v>1</v>
      </c>
      <c r="O125" s="59">
        <v>5</v>
      </c>
      <c r="P125" s="59">
        <v>3</v>
      </c>
      <c r="Q125" s="59">
        <v>0</v>
      </c>
      <c r="R125" s="59">
        <v>1</v>
      </c>
      <c r="S125" s="59">
        <v>0</v>
      </c>
      <c r="T125" s="59">
        <v>2</v>
      </c>
      <c r="U125" s="59">
        <v>6</v>
      </c>
      <c r="V125" s="59">
        <v>6</v>
      </c>
      <c r="W125" s="59">
        <v>9</v>
      </c>
      <c r="X125" s="59">
        <v>4</v>
      </c>
      <c r="Y125" s="59">
        <v>7</v>
      </c>
      <c r="Z125" s="59">
        <v>11</v>
      </c>
      <c r="AA125" s="59">
        <v>13</v>
      </c>
      <c r="AB125" s="59">
        <v>22</v>
      </c>
      <c r="AC125" s="59">
        <v>6</v>
      </c>
      <c r="AD125" s="59">
        <v>3</v>
      </c>
      <c r="AE125" s="59">
        <v>25</v>
      </c>
      <c r="AF125" s="59">
        <v>54</v>
      </c>
      <c r="AG125" s="59">
        <v>6</v>
      </c>
      <c r="AH125" s="59">
        <v>2</v>
      </c>
      <c r="AI125" s="59">
        <v>13</v>
      </c>
      <c r="AJ125" s="59">
        <v>15</v>
      </c>
      <c r="AK125" s="59">
        <v>12</v>
      </c>
      <c r="AL125" s="59">
        <v>45</v>
      </c>
      <c r="AM125" s="59">
        <v>162</v>
      </c>
      <c r="AN125" s="59">
        <v>381</v>
      </c>
      <c r="AO125" s="59">
        <v>443</v>
      </c>
      <c r="AP125" s="59">
        <v>464</v>
      </c>
      <c r="AQ125" s="59">
        <v>12</v>
      </c>
      <c r="AR125" s="139">
        <v>15</v>
      </c>
      <c r="AS125" s="59">
        <v>6</v>
      </c>
      <c r="AT125" s="59">
        <v>14</v>
      </c>
      <c r="AU125" s="59"/>
    </row>
    <row r="126" spans="1:47" ht="15" customHeight="1" x14ac:dyDescent="0.25">
      <c r="A126" s="42"/>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139"/>
      <c r="AS126" s="59"/>
      <c r="AT126" s="59"/>
    </row>
    <row r="127" spans="1:47" ht="15" customHeight="1" x14ac:dyDescent="0.3">
      <c r="A127" s="66" t="s">
        <v>42</v>
      </c>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138"/>
      <c r="AS127" s="58"/>
      <c r="AT127" s="58"/>
    </row>
    <row r="128" spans="1:47" ht="15" customHeight="1" x14ac:dyDescent="0.25">
      <c r="A128" s="54" t="s">
        <v>11</v>
      </c>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138"/>
      <c r="AS128" s="58"/>
      <c r="AT128" s="58"/>
    </row>
    <row r="129" spans="1:47" ht="15" customHeight="1" x14ac:dyDescent="0.25">
      <c r="A129" s="48" t="s">
        <v>152</v>
      </c>
      <c r="B129" s="23">
        <v>29.098875228877802</v>
      </c>
      <c r="C129" s="23">
        <v>29.1383832150571</v>
      </c>
      <c r="D129" s="23">
        <v>29.092740913468901</v>
      </c>
      <c r="E129" s="23">
        <v>28.532495273637899</v>
      </c>
      <c r="F129" s="23">
        <v>28.623222203565899</v>
      </c>
      <c r="G129" s="23">
        <v>28.5961244919602</v>
      </c>
      <c r="H129" s="23">
        <v>28.897997987492801</v>
      </c>
      <c r="I129" s="23">
        <v>28.6638226783211</v>
      </c>
      <c r="J129" s="23">
        <v>28.8666044498868</v>
      </c>
      <c r="K129" s="23">
        <v>29.040613284350901</v>
      </c>
      <c r="L129" s="23">
        <v>29.752919585268401</v>
      </c>
      <c r="M129" s="23">
        <v>29.4901789765863</v>
      </c>
      <c r="N129" s="23">
        <v>29.987659642306799</v>
      </c>
      <c r="O129" s="23">
        <v>30.229175951772199</v>
      </c>
      <c r="P129" s="23">
        <v>30.266063413580401</v>
      </c>
      <c r="Q129" s="23">
        <v>29.780973398827701</v>
      </c>
      <c r="R129" s="23">
        <v>29.335129193191801</v>
      </c>
      <c r="S129" s="23">
        <v>29.463670205432201</v>
      </c>
      <c r="T129" s="23">
        <v>29.3052707232297</v>
      </c>
      <c r="U129" s="23">
        <v>29.568497550285301</v>
      </c>
      <c r="V129" s="23">
        <v>29.7079563261386</v>
      </c>
      <c r="W129" s="23">
        <v>29.968697740234099</v>
      </c>
      <c r="X129" s="23">
        <v>30.098353563885301</v>
      </c>
      <c r="Y129" s="23">
        <v>30.192493571965599</v>
      </c>
      <c r="Z129" s="23">
        <v>30.3981568614726</v>
      </c>
      <c r="AA129" s="23">
        <v>30.338188101703299</v>
      </c>
      <c r="AB129" s="23">
        <v>29.708880154553299</v>
      </c>
      <c r="AC129" s="23">
        <v>29.6020620183583</v>
      </c>
      <c r="AD129" s="23">
        <v>29.617337391341199</v>
      </c>
      <c r="AE129" s="23">
        <v>29.7346483903729</v>
      </c>
      <c r="AF129" s="23">
        <v>29.683988310224201</v>
      </c>
      <c r="AG129" s="23">
        <v>30.111988545463799</v>
      </c>
      <c r="AH129" s="23">
        <v>30.623708296427498</v>
      </c>
      <c r="AI129" s="23">
        <v>30.442181776226601</v>
      </c>
      <c r="AJ129" s="23">
        <v>29.533156147157801</v>
      </c>
      <c r="AK129" s="23">
        <v>29.422157327979601</v>
      </c>
      <c r="AL129" s="23">
        <v>29.3990199808966</v>
      </c>
      <c r="AM129" s="23">
        <v>29.176653791545199</v>
      </c>
      <c r="AN129" s="23">
        <v>28.7733487998856</v>
      </c>
      <c r="AO129" s="23">
        <v>28.206318971081298</v>
      </c>
      <c r="AP129" s="23">
        <v>28.471547086655001</v>
      </c>
      <c r="AQ129" s="23">
        <v>28.163211927025401</v>
      </c>
      <c r="AR129" s="130">
        <v>28.664230613073499</v>
      </c>
      <c r="AS129" s="23">
        <v>28.671181237824602</v>
      </c>
      <c r="AT129" s="23">
        <v>28.503263599781</v>
      </c>
      <c r="AU129" s="10"/>
    </row>
    <row r="130" spans="1:47" ht="15" customHeight="1" x14ac:dyDescent="0.35">
      <c r="A130" s="49" t="s">
        <v>169</v>
      </c>
      <c r="B130" s="24">
        <v>31.781580540776901</v>
      </c>
      <c r="C130" s="24">
        <v>31.888479326791099</v>
      </c>
      <c r="D130" s="24">
        <v>31.844841572165599</v>
      </c>
      <c r="E130" s="24">
        <v>31.478460769328201</v>
      </c>
      <c r="F130" s="24">
        <v>31.6580001114332</v>
      </c>
      <c r="G130" s="24">
        <v>31.613190610114302</v>
      </c>
      <c r="H130" s="24">
        <v>31.797021601955201</v>
      </c>
      <c r="I130" s="24">
        <v>31.662580095418701</v>
      </c>
      <c r="J130" s="24">
        <v>31.7222961394823</v>
      </c>
      <c r="K130" s="24">
        <v>31.6809505252346</v>
      </c>
      <c r="L130" s="24">
        <v>31.963275240104501</v>
      </c>
      <c r="M130" s="24">
        <v>31.741946172640901</v>
      </c>
      <c r="N130" s="24">
        <v>31.8292928049196</v>
      </c>
      <c r="O130" s="24">
        <v>31.5737367523828</v>
      </c>
      <c r="P130" s="24">
        <v>31.306352009183001</v>
      </c>
      <c r="Q130" s="24">
        <v>30.975497408109199</v>
      </c>
      <c r="R130" s="24">
        <v>30.577669242237999</v>
      </c>
      <c r="S130" s="24">
        <v>30.432158597627801</v>
      </c>
      <c r="T130" s="24">
        <v>30.386770908649499</v>
      </c>
      <c r="U130" s="24">
        <v>30.608236284333302</v>
      </c>
      <c r="V130" s="24">
        <v>30.610872834766699</v>
      </c>
      <c r="W130" s="24">
        <v>30.541271028856301</v>
      </c>
      <c r="X130" s="24">
        <v>30.495676936514499</v>
      </c>
      <c r="Y130" s="24">
        <v>30.561098697564599</v>
      </c>
      <c r="Z130" s="24">
        <v>30.369370764303799</v>
      </c>
      <c r="AA130" s="24">
        <v>30.102510128638801</v>
      </c>
      <c r="AB130" s="24">
        <v>29.5977539416258</v>
      </c>
      <c r="AC130" s="24">
        <v>29.0446268544523</v>
      </c>
      <c r="AD130" s="24">
        <v>29.1809739836409</v>
      </c>
      <c r="AE130" s="24">
        <v>29.403359372211501</v>
      </c>
      <c r="AF130" s="24">
        <v>29.421850905303899</v>
      </c>
      <c r="AG130" s="24">
        <v>29.482344431497701</v>
      </c>
      <c r="AH130" s="24">
        <v>29.8258492077649</v>
      </c>
      <c r="AI130" s="24">
        <v>29.855423480103799</v>
      </c>
      <c r="AJ130" s="24">
        <v>29.145643402657001</v>
      </c>
      <c r="AK130" s="24">
        <v>29.005820285037998</v>
      </c>
      <c r="AL130" s="24">
        <v>28.8620161414329</v>
      </c>
      <c r="AM130" s="24">
        <v>28.839058110858101</v>
      </c>
      <c r="AN130" s="24">
        <v>28.5790396430396</v>
      </c>
      <c r="AO130" s="24">
        <v>28.104865978471899</v>
      </c>
      <c r="AP130" s="24">
        <v>28.314704532514298</v>
      </c>
      <c r="AQ130" s="24">
        <v>28.256041361721401</v>
      </c>
      <c r="AR130" s="127">
        <v>28.381283078848998</v>
      </c>
      <c r="AS130" s="24">
        <v>28.3816307940168</v>
      </c>
      <c r="AT130" s="24">
        <v>28.203553371555099</v>
      </c>
    </row>
    <row r="131" spans="1:47" ht="15" customHeight="1" x14ac:dyDescent="0.25">
      <c r="A131" s="48" t="s">
        <v>171</v>
      </c>
      <c r="B131" s="24">
        <v>30.725019618101001</v>
      </c>
      <c r="C131" s="24">
        <v>30.657628818266002</v>
      </c>
      <c r="D131" s="24">
        <v>30.655624271303299</v>
      </c>
      <c r="E131" s="24">
        <v>30.461759434309698</v>
      </c>
      <c r="F131" s="24">
        <v>30.372947022132699</v>
      </c>
      <c r="G131" s="24">
        <v>30.390658811845999</v>
      </c>
      <c r="H131" s="24">
        <v>30.508701315537699</v>
      </c>
      <c r="I131" s="24">
        <v>30.4089675129024</v>
      </c>
      <c r="J131" s="24">
        <v>30.552033240404398</v>
      </c>
      <c r="K131" s="24">
        <v>30.767387689116301</v>
      </c>
      <c r="L131" s="24">
        <v>31.197369275163901</v>
      </c>
      <c r="M131" s="24">
        <v>31.155957733945399</v>
      </c>
      <c r="N131" s="24">
        <v>31.566091767387199</v>
      </c>
      <c r="O131" s="24">
        <v>32.063164129389399</v>
      </c>
      <c r="P131" s="24">
        <v>32.367436334397397</v>
      </c>
      <c r="Q131" s="24">
        <v>32.213200920718499</v>
      </c>
      <c r="R131" s="24">
        <v>32.165184880953802</v>
      </c>
      <c r="S131" s="24">
        <v>32.439236537804398</v>
      </c>
      <c r="T131" s="24">
        <v>32.326224744580301</v>
      </c>
      <c r="U131" s="24">
        <v>32.367986195952</v>
      </c>
      <c r="V131" s="24">
        <v>32.504808421371898</v>
      </c>
      <c r="W131" s="24">
        <v>32.835151641377799</v>
      </c>
      <c r="X131" s="24">
        <v>33.010401557370798</v>
      </c>
      <c r="Y131" s="24">
        <v>33.039119804400997</v>
      </c>
      <c r="Z131" s="24">
        <v>33.436511027168798</v>
      </c>
      <c r="AA131" s="24">
        <v>33.643402903064498</v>
      </c>
      <c r="AB131" s="24">
        <v>33.518851142927602</v>
      </c>
      <c r="AC131" s="24">
        <v>33.965160093906</v>
      </c>
      <c r="AD131" s="24">
        <v>33.844088337700299</v>
      </c>
      <c r="AE131" s="24">
        <v>33.7390139481614</v>
      </c>
      <c r="AF131" s="24">
        <v>33.669862334920403</v>
      </c>
      <c r="AG131" s="24">
        <v>34.037369043966201</v>
      </c>
      <c r="AH131" s="24">
        <v>34.205584018662599</v>
      </c>
      <c r="AI131" s="24">
        <v>33.994483226122803</v>
      </c>
      <c r="AJ131" s="24">
        <v>33.795237674500797</v>
      </c>
      <c r="AK131" s="24">
        <v>33.8240619729416</v>
      </c>
      <c r="AL131" s="24">
        <v>33.944728769463801</v>
      </c>
      <c r="AM131" s="24">
        <v>33.745320610687003</v>
      </c>
      <c r="AN131" s="24">
        <v>33.602034086845997</v>
      </c>
      <c r="AO131" s="24">
        <v>33.509177922609503</v>
      </c>
      <c r="AP131" s="24">
        <v>33.564567484140703</v>
      </c>
      <c r="AQ131" s="24">
        <v>33.314895495304</v>
      </c>
      <c r="AR131" s="127">
        <v>33.690672464224498</v>
      </c>
      <c r="AS131" s="24">
        <v>33.697275373807699</v>
      </c>
      <c r="AT131" s="24">
        <v>33.707435158225898</v>
      </c>
    </row>
    <row r="132" spans="1:47" ht="15" customHeight="1" x14ac:dyDescent="0.25">
      <c r="A132" s="48" t="s">
        <v>153</v>
      </c>
      <c r="B132" s="25">
        <v>3.4576834913928698</v>
      </c>
      <c r="C132" s="25">
        <v>3.3756232075887902</v>
      </c>
      <c r="D132" s="25">
        <v>3.3270315596889799</v>
      </c>
      <c r="E132" s="25">
        <v>3.2847861629808102</v>
      </c>
      <c r="F132" s="25">
        <v>3.2889608273404698</v>
      </c>
      <c r="G132" s="25">
        <v>3.2877508146115599</v>
      </c>
      <c r="H132" s="25">
        <v>3.28104505351306</v>
      </c>
      <c r="I132" s="25">
        <v>3.2707422671828801</v>
      </c>
      <c r="J132" s="25">
        <v>3.2772332276265401</v>
      </c>
      <c r="K132" s="25">
        <v>3.3005906061694401</v>
      </c>
      <c r="L132" s="25">
        <v>3.3348935917015399</v>
      </c>
      <c r="M132" s="25">
        <v>3.3393217561599502</v>
      </c>
      <c r="N132" s="25">
        <v>3.3299007639599898</v>
      </c>
      <c r="O132" s="25">
        <v>3.2833087607666598</v>
      </c>
      <c r="P132" s="25">
        <v>3.2442356113324999</v>
      </c>
      <c r="Q132" s="25">
        <v>3.16776892430279</v>
      </c>
      <c r="R132" s="25">
        <v>3.1572196256871701</v>
      </c>
      <c r="S132" s="25">
        <v>3.1497019389229099</v>
      </c>
      <c r="T132" s="25">
        <v>3.20228757479016</v>
      </c>
      <c r="U132" s="25">
        <v>3.2248631610333698</v>
      </c>
      <c r="V132" s="25">
        <v>3.2705191739158201</v>
      </c>
      <c r="W132" s="25">
        <v>3.27265294442287</v>
      </c>
      <c r="X132" s="25">
        <v>3.3021073323328598</v>
      </c>
      <c r="Y132" s="25">
        <v>3.2979787412119199</v>
      </c>
      <c r="Z132" s="25">
        <v>3.3226798181002999</v>
      </c>
      <c r="AA132" s="25">
        <v>3.3132419519726302</v>
      </c>
      <c r="AB132" s="25">
        <v>3.34079289622388</v>
      </c>
      <c r="AC132" s="25">
        <v>3.3329853398489599</v>
      </c>
      <c r="AD132" s="25">
        <v>3.4217967669639</v>
      </c>
      <c r="AE132" s="25">
        <v>3.4329955987529801</v>
      </c>
      <c r="AF132" s="25">
        <v>3.4998306724721799</v>
      </c>
      <c r="AG132" s="25">
        <v>3.51530810286269</v>
      </c>
      <c r="AH132" s="25">
        <v>3.5797922340861401</v>
      </c>
      <c r="AI132" s="25">
        <v>3.5427799886299001</v>
      </c>
      <c r="AJ132" s="25">
        <v>3.5748865732661899</v>
      </c>
      <c r="AK132" s="25">
        <v>3.6193890970447402</v>
      </c>
      <c r="AL132" s="25">
        <v>3.6542078292567002</v>
      </c>
      <c r="AM132" s="25">
        <v>3.64452409607033</v>
      </c>
      <c r="AN132" s="25">
        <v>3.7131023056744401</v>
      </c>
      <c r="AO132" s="25">
        <v>3.7004883493790999</v>
      </c>
      <c r="AP132" s="25">
        <v>3.70472071251743</v>
      </c>
      <c r="AQ132" s="25">
        <v>3.73923264453216</v>
      </c>
      <c r="AR132" s="126">
        <v>3.8232641498525801</v>
      </c>
      <c r="AS132" s="25">
        <v>3.8727572210129999</v>
      </c>
      <c r="AT132" s="25">
        <v>3.9530416221985099</v>
      </c>
    </row>
    <row r="133" spans="1:47" ht="15" customHeight="1" x14ac:dyDescent="0.25">
      <c r="A133" s="48" t="s">
        <v>154</v>
      </c>
      <c r="B133" s="26">
        <v>153860</v>
      </c>
      <c r="C133" s="26">
        <v>153017</v>
      </c>
      <c r="D133" s="26">
        <v>152754</v>
      </c>
      <c r="E133" s="26">
        <v>152690</v>
      </c>
      <c r="F133" s="26">
        <v>151381</v>
      </c>
      <c r="G133" s="26">
        <v>153367</v>
      </c>
      <c r="H133" s="26">
        <v>153589</v>
      </c>
      <c r="I133" s="26">
        <v>157133</v>
      </c>
      <c r="J133" s="26">
        <v>159149</v>
      </c>
      <c r="K133" s="26">
        <v>165419</v>
      </c>
      <c r="L133" s="26">
        <v>168142</v>
      </c>
      <c r="M133" s="26">
        <v>167103</v>
      </c>
      <c r="N133" s="26">
        <v>169119</v>
      </c>
      <c r="O133" s="26">
        <v>169248</v>
      </c>
      <c r="P133" s="26">
        <v>163636</v>
      </c>
      <c r="Q133" s="26">
        <v>159022</v>
      </c>
      <c r="R133" s="26">
        <v>153343</v>
      </c>
      <c r="S133" s="26">
        <v>154811</v>
      </c>
      <c r="T133" s="26">
        <v>151465</v>
      </c>
      <c r="U133" s="26">
        <v>151417</v>
      </c>
      <c r="V133" s="26">
        <v>153770</v>
      </c>
      <c r="W133" s="26">
        <v>160108</v>
      </c>
      <c r="X133" s="26">
        <v>156226</v>
      </c>
      <c r="Y133" s="26">
        <v>157617</v>
      </c>
      <c r="Z133" s="26">
        <v>155631</v>
      </c>
      <c r="AA133" s="26">
        <v>158807</v>
      </c>
      <c r="AB133" s="26">
        <v>148986</v>
      </c>
      <c r="AC133" s="26">
        <v>150051</v>
      </c>
      <c r="AD133" s="26">
        <v>143517</v>
      </c>
      <c r="AE133" s="26">
        <v>149761</v>
      </c>
      <c r="AF133" s="26">
        <v>144683</v>
      </c>
      <c r="AG133" s="26">
        <v>144901</v>
      </c>
      <c r="AH133" s="26">
        <v>148522</v>
      </c>
      <c r="AI133" s="26">
        <v>149562</v>
      </c>
      <c r="AJ133" s="26">
        <v>143403</v>
      </c>
      <c r="AK133" s="26">
        <v>145865</v>
      </c>
      <c r="AL133" s="26">
        <v>138341</v>
      </c>
      <c r="AM133" s="26">
        <v>139301</v>
      </c>
      <c r="AN133" s="26">
        <v>134470</v>
      </c>
      <c r="AO133" s="26">
        <v>132607</v>
      </c>
      <c r="AP133" s="26">
        <v>130195</v>
      </c>
      <c r="AQ133" s="26">
        <v>128839</v>
      </c>
      <c r="AR133" s="131">
        <v>132262</v>
      </c>
      <c r="AS133" s="26">
        <v>131666</v>
      </c>
      <c r="AT133" s="26">
        <v>129640</v>
      </c>
    </row>
    <row r="134" spans="1:47" ht="15" customHeight="1" x14ac:dyDescent="0.25">
      <c r="A134" s="48" t="s">
        <v>155</v>
      </c>
      <c r="B134" s="26">
        <v>44498</v>
      </c>
      <c r="C134" s="26">
        <v>45330</v>
      </c>
      <c r="D134" s="26">
        <v>45913</v>
      </c>
      <c r="E134" s="26">
        <v>46484</v>
      </c>
      <c r="F134" s="26">
        <v>46027</v>
      </c>
      <c r="G134" s="26">
        <v>46648</v>
      </c>
      <c r="H134" s="26">
        <v>46811</v>
      </c>
      <c r="I134" s="26">
        <v>48042</v>
      </c>
      <c r="J134" s="26">
        <v>48562</v>
      </c>
      <c r="K134" s="26">
        <v>50118</v>
      </c>
      <c r="L134" s="26">
        <v>50419</v>
      </c>
      <c r="M134" s="26">
        <v>50041</v>
      </c>
      <c r="N134" s="26">
        <v>50788</v>
      </c>
      <c r="O134" s="26">
        <v>51548</v>
      </c>
      <c r="P134" s="26">
        <v>50439</v>
      </c>
      <c r="Q134" s="26">
        <v>50200</v>
      </c>
      <c r="R134" s="26">
        <v>48569</v>
      </c>
      <c r="S134" s="26">
        <v>49151</v>
      </c>
      <c r="T134" s="26">
        <v>47299</v>
      </c>
      <c r="U134" s="26">
        <v>46953</v>
      </c>
      <c r="V134" s="26">
        <v>47017</v>
      </c>
      <c r="W134" s="26">
        <v>48923</v>
      </c>
      <c r="X134" s="26">
        <v>47311</v>
      </c>
      <c r="Y134" s="26">
        <v>47792</v>
      </c>
      <c r="Z134" s="26">
        <v>46839</v>
      </c>
      <c r="AA134" s="26">
        <v>47931</v>
      </c>
      <c r="AB134" s="26">
        <v>44596</v>
      </c>
      <c r="AC134" s="26">
        <v>45020</v>
      </c>
      <c r="AD134" s="26">
        <v>41942</v>
      </c>
      <c r="AE134" s="26">
        <v>43624</v>
      </c>
      <c r="AF134" s="26">
        <v>41340</v>
      </c>
      <c r="AG134" s="26">
        <v>41220</v>
      </c>
      <c r="AH134" s="26">
        <v>41489</v>
      </c>
      <c r="AI134" s="26">
        <v>42216</v>
      </c>
      <c r="AJ134" s="26">
        <v>40114</v>
      </c>
      <c r="AK134" s="26">
        <v>40301</v>
      </c>
      <c r="AL134" s="26">
        <v>37858</v>
      </c>
      <c r="AM134" s="26">
        <v>38222</v>
      </c>
      <c r="AN134" s="26">
        <v>36215</v>
      </c>
      <c r="AO134" s="26">
        <v>35835</v>
      </c>
      <c r="AP134" s="26">
        <v>35143</v>
      </c>
      <c r="AQ134" s="26">
        <v>34456</v>
      </c>
      <c r="AR134" s="131">
        <v>34594</v>
      </c>
      <c r="AS134" s="26">
        <v>33998</v>
      </c>
      <c r="AT134" s="26">
        <v>32795</v>
      </c>
    </row>
    <row r="135" spans="1:47" ht="15" customHeight="1" x14ac:dyDescent="0.25">
      <c r="A135" s="69" t="s">
        <v>1</v>
      </c>
      <c r="B135" s="149">
        <v>152920</v>
      </c>
      <c r="C135" s="149">
        <v>155568</v>
      </c>
      <c r="D135" s="149">
        <v>157816</v>
      </c>
      <c r="E135" s="149">
        <v>162916</v>
      </c>
      <c r="F135" s="149">
        <v>160803</v>
      </c>
      <c r="G135" s="149">
        <v>163127</v>
      </c>
      <c r="H135" s="149">
        <v>161987</v>
      </c>
      <c r="I135" s="149">
        <v>167605</v>
      </c>
      <c r="J135" s="149">
        <v>168229</v>
      </c>
      <c r="K135" s="149">
        <v>172579</v>
      </c>
      <c r="L135" s="149">
        <v>169459</v>
      </c>
      <c r="M135" s="149">
        <v>169687</v>
      </c>
      <c r="N135" s="149">
        <v>169363</v>
      </c>
      <c r="O135" s="149">
        <v>170524</v>
      </c>
      <c r="P135" s="149">
        <v>166652</v>
      </c>
      <c r="Q135" s="149">
        <v>168564</v>
      </c>
      <c r="R135" s="149">
        <v>165566</v>
      </c>
      <c r="S135" s="149">
        <v>166819</v>
      </c>
      <c r="T135" s="149">
        <v>161401</v>
      </c>
      <c r="U135" s="149">
        <v>158794</v>
      </c>
      <c r="V135" s="149">
        <v>158264</v>
      </c>
      <c r="W135" s="149">
        <v>163247</v>
      </c>
      <c r="X135" s="149">
        <v>157188</v>
      </c>
      <c r="Y135" s="149">
        <v>158291</v>
      </c>
      <c r="Z135" s="149">
        <v>154085</v>
      </c>
      <c r="AA135" s="149">
        <v>157989</v>
      </c>
      <c r="AB135" s="149">
        <v>150110</v>
      </c>
      <c r="AC135" s="149">
        <v>152084</v>
      </c>
      <c r="AD135" s="149">
        <v>141613</v>
      </c>
      <c r="AE135" s="149">
        <v>146711</v>
      </c>
      <c r="AF135" s="149">
        <v>139267</v>
      </c>
      <c r="AG135" s="149">
        <v>136889</v>
      </c>
      <c r="AH135" s="149">
        <v>135480</v>
      </c>
      <c r="AI135" s="149">
        <v>138676</v>
      </c>
      <c r="AJ135" s="149">
        <v>135827</v>
      </c>
      <c r="AK135" s="149">
        <v>136975</v>
      </c>
      <c r="AL135" s="149">
        <v>128773</v>
      </c>
      <c r="AM135" s="149">
        <v>131002</v>
      </c>
      <c r="AN135" s="149">
        <v>125863</v>
      </c>
      <c r="AO135" s="149">
        <v>127046</v>
      </c>
      <c r="AP135" s="149">
        <v>123432</v>
      </c>
      <c r="AQ135" s="149">
        <v>122344</v>
      </c>
      <c r="AR135" s="150">
        <v>120687</v>
      </c>
      <c r="AS135" s="149">
        <v>118579</v>
      </c>
      <c r="AT135" s="149">
        <v>115057</v>
      </c>
    </row>
    <row r="136" spans="1:47" ht="15" customHeight="1" x14ac:dyDescent="0.25">
      <c r="B136" s="22"/>
      <c r="C136" s="22"/>
    </row>
    <row r="137" spans="1:47" ht="37.5" customHeight="1" x14ac:dyDescent="0.25">
      <c r="A137" s="179"/>
      <c r="B137" s="179"/>
      <c r="C137" s="179"/>
      <c r="D137" s="179"/>
      <c r="E137" s="179"/>
      <c r="F137" s="179"/>
      <c r="G137" s="179"/>
      <c r="H137" s="179"/>
      <c r="I137" s="179"/>
      <c r="J137" s="179"/>
    </row>
    <row r="138" spans="1:47" ht="37.5" customHeight="1" x14ac:dyDescent="0.25">
      <c r="A138" s="178"/>
      <c r="B138" s="178"/>
      <c r="C138" s="178"/>
      <c r="D138" s="178"/>
      <c r="E138" s="178"/>
      <c r="F138" s="178"/>
      <c r="G138" s="178"/>
      <c r="H138" s="178"/>
      <c r="I138" s="178"/>
      <c r="J138" s="178"/>
    </row>
    <row r="139" spans="1:47" ht="37.5" customHeight="1" x14ac:dyDescent="0.25">
      <c r="A139" s="178"/>
      <c r="B139" s="178"/>
      <c r="C139" s="178"/>
      <c r="D139" s="178"/>
      <c r="E139" s="178"/>
      <c r="F139" s="178"/>
      <c r="G139" s="178"/>
      <c r="H139" s="178"/>
      <c r="I139" s="178"/>
      <c r="J139" s="178"/>
    </row>
    <row r="140" spans="1:47" ht="37.5" customHeight="1" x14ac:dyDescent="0.25">
      <c r="A140" s="178"/>
      <c r="B140" s="178"/>
      <c r="C140" s="178"/>
      <c r="D140" s="178"/>
      <c r="E140" s="178"/>
      <c r="F140" s="178"/>
      <c r="G140" s="178"/>
      <c r="H140" s="178"/>
      <c r="I140" s="178"/>
      <c r="J140" s="178"/>
      <c r="AE140" s="55"/>
    </row>
    <row r="141" spans="1:47" ht="37.5" customHeight="1" x14ac:dyDescent="0.25">
      <c r="A141" s="178"/>
      <c r="B141" s="178"/>
      <c r="C141" s="178"/>
      <c r="D141" s="178"/>
      <c r="E141" s="178"/>
      <c r="F141" s="178"/>
      <c r="G141" s="178"/>
      <c r="H141" s="178"/>
      <c r="I141" s="178"/>
      <c r="J141" s="178"/>
    </row>
    <row r="142" spans="1:47" ht="37.5" customHeight="1" x14ac:dyDescent="0.25">
      <c r="A142" s="178"/>
      <c r="B142" s="178"/>
      <c r="C142" s="178"/>
      <c r="D142" s="178"/>
      <c r="E142" s="178"/>
      <c r="F142" s="178"/>
      <c r="G142" s="178"/>
      <c r="H142" s="178"/>
      <c r="I142" s="178"/>
      <c r="J142" s="178"/>
    </row>
    <row r="143" spans="1:47" ht="37.5" customHeight="1" x14ac:dyDescent="0.25">
      <c r="A143" s="178"/>
      <c r="B143" s="178"/>
      <c r="C143" s="178"/>
      <c r="D143" s="178"/>
      <c r="E143" s="178"/>
      <c r="F143" s="178"/>
      <c r="G143" s="178"/>
      <c r="H143" s="178"/>
      <c r="I143" s="178"/>
      <c r="J143" s="178"/>
    </row>
    <row r="144" spans="1:47" ht="37.5" customHeight="1" x14ac:dyDescent="0.25">
      <c r="A144" s="178"/>
      <c r="B144" s="178"/>
      <c r="C144" s="178"/>
      <c r="D144" s="178"/>
      <c r="E144" s="178"/>
      <c r="F144" s="178"/>
      <c r="G144" s="178"/>
      <c r="H144" s="178"/>
      <c r="I144" s="178"/>
      <c r="J144" s="178"/>
    </row>
    <row r="145" spans="1:10" ht="37.5" customHeight="1" x14ac:dyDescent="0.25">
      <c r="A145" s="178"/>
      <c r="B145" s="178"/>
      <c r="C145" s="178"/>
      <c r="D145" s="178"/>
      <c r="E145" s="178"/>
      <c r="F145" s="178"/>
      <c r="G145" s="178"/>
      <c r="H145" s="178"/>
      <c r="I145" s="178"/>
      <c r="J145" s="178"/>
    </row>
    <row r="146" spans="1:10" ht="15" customHeight="1" x14ac:dyDescent="0.25">
      <c r="B146" s="22"/>
      <c r="C146" s="22"/>
    </row>
    <row r="147" spans="1:10" ht="15" customHeight="1" x14ac:dyDescent="0.25">
      <c r="B147" s="22"/>
      <c r="C147" s="22"/>
    </row>
    <row r="148" spans="1:10" ht="15" customHeight="1" x14ac:dyDescent="0.25">
      <c r="B148" s="22"/>
      <c r="C148" s="22"/>
    </row>
    <row r="149" spans="1:10" ht="15" customHeight="1" x14ac:dyDescent="0.25">
      <c r="B149" s="22"/>
      <c r="C149" s="22"/>
    </row>
    <row r="150" spans="1:10" ht="15" customHeight="1" x14ac:dyDescent="0.25">
      <c r="B150" s="22"/>
      <c r="C150" s="22"/>
    </row>
    <row r="151" spans="1:10" ht="15" customHeight="1" x14ac:dyDescent="0.25">
      <c r="B151" s="22"/>
      <c r="C151" s="22"/>
    </row>
    <row r="152" spans="1:10" ht="15" customHeight="1" x14ac:dyDescent="0.25">
      <c r="B152" s="22"/>
      <c r="C152" s="22"/>
    </row>
    <row r="153" spans="1:10" ht="15" customHeight="1" x14ac:dyDescent="0.25">
      <c r="B153" s="22"/>
      <c r="C153" s="22"/>
    </row>
    <row r="154" spans="1:10" ht="15" customHeight="1" x14ac:dyDescent="0.25">
      <c r="B154" s="22"/>
      <c r="C154" s="22"/>
    </row>
    <row r="155" spans="1:10" ht="15" customHeight="1" x14ac:dyDescent="0.25">
      <c r="B155" s="22"/>
      <c r="C155" s="22"/>
    </row>
    <row r="156" spans="1:10" ht="15" customHeight="1" x14ac:dyDescent="0.25">
      <c r="B156" s="22"/>
      <c r="C156" s="22"/>
    </row>
    <row r="157" spans="1:10" ht="15" customHeight="1" x14ac:dyDescent="0.25">
      <c r="B157" s="22"/>
      <c r="C157" s="22"/>
    </row>
    <row r="158" spans="1:10" ht="15" customHeight="1" x14ac:dyDescent="0.25">
      <c r="B158" s="22"/>
      <c r="C158" s="22"/>
    </row>
    <row r="159" spans="1:10" ht="15" customHeight="1" x14ac:dyDescent="0.25">
      <c r="B159" s="22"/>
      <c r="C159" s="22"/>
    </row>
    <row r="160" spans="1:10" ht="15" customHeight="1" x14ac:dyDescent="0.25">
      <c r="B160" s="22"/>
      <c r="C160" s="22"/>
    </row>
    <row r="161" spans="2:3" ht="15" customHeight="1" x14ac:dyDescent="0.25">
      <c r="B161" s="22"/>
      <c r="C161" s="22"/>
    </row>
    <row r="162" spans="2:3" ht="15" customHeight="1" x14ac:dyDescent="0.25">
      <c r="B162" s="22"/>
      <c r="C162" s="22"/>
    </row>
    <row r="163" spans="2:3" ht="15" customHeight="1" x14ac:dyDescent="0.25">
      <c r="B163" s="22"/>
      <c r="C163" s="22"/>
    </row>
    <row r="164" spans="2:3" ht="15" customHeight="1" x14ac:dyDescent="0.25">
      <c r="B164" s="22"/>
      <c r="C164" s="22"/>
    </row>
    <row r="165" spans="2:3" ht="15" customHeight="1" x14ac:dyDescent="0.25">
      <c r="B165" s="22"/>
      <c r="C165" s="22"/>
    </row>
    <row r="166" spans="2:3" ht="15" customHeight="1" x14ac:dyDescent="0.25">
      <c r="B166" s="22"/>
      <c r="C166" s="22"/>
    </row>
    <row r="167" spans="2:3" ht="15" customHeight="1" x14ac:dyDescent="0.25">
      <c r="B167" s="22"/>
      <c r="C167" s="22"/>
    </row>
    <row r="168" spans="2:3" ht="15" customHeight="1" x14ac:dyDescent="0.25">
      <c r="B168" s="22"/>
      <c r="C168" s="22"/>
    </row>
    <row r="169" spans="2:3" ht="15" customHeight="1" x14ac:dyDescent="0.25">
      <c r="B169" s="22"/>
      <c r="C169" s="22"/>
    </row>
    <row r="170" spans="2:3" ht="15" customHeight="1" x14ac:dyDescent="0.25">
      <c r="B170" s="22"/>
      <c r="C170" s="22"/>
    </row>
    <row r="171" spans="2:3" ht="15" customHeight="1" x14ac:dyDescent="0.25">
      <c r="B171" s="22"/>
      <c r="C171" s="22"/>
    </row>
    <row r="172" spans="2:3" ht="15" customHeight="1" x14ac:dyDescent="0.25">
      <c r="B172" s="22"/>
      <c r="C172" s="22"/>
    </row>
    <row r="173" spans="2:3" ht="15" customHeight="1" x14ac:dyDescent="0.25">
      <c r="B173" s="22"/>
      <c r="C173" s="22"/>
    </row>
    <row r="174" spans="2:3" ht="15" customHeight="1" x14ac:dyDescent="0.25">
      <c r="B174" s="22"/>
      <c r="C174" s="22"/>
    </row>
    <row r="175" spans="2:3" ht="15" customHeight="1" x14ac:dyDescent="0.25">
      <c r="B175" s="22"/>
      <c r="C175" s="22"/>
    </row>
    <row r="176" spans="2:3" ht="15" customHeight="1" x14ac:dyDescent="0.25">
      <c r="B176" s="22"/>
      <c r="C176" s="22"/>
    </row>
    <row r="177" spans="2:3" ht="15" customHeight="1" x14ac:dyDescent="0.25">
      <c r="B177" s="22"/>
      <c r="C177" s="22"/>
    </row>
    <row r="178" spans="2:3" ht="15" customHeight="1" x14ac:dyDescent="0.25">
      <c r="B178" s="22"/>
      <c r="C178" s="22"/>
    </row>
    <row r="179" spans="2:3" ht="15" customHeight="1" x14ac:dyDescent="0.25">
      <c r="B179" s="22"/>
      <c r="C179" s="22"/>
    </row>
    <row r="180" spans="2:3" ht="15" customHeight="1" x14ac:dyDescent="0.25">
      <c r="B180" s="22"/>
      <c r="C180" s="22"/>
    </row>
    <row r="181" spans="2:3" ht="15" customHeight="1" x14ac:dyDescent="0.25">
      <c r="B181" s="22"/>
      <c r="C181" s="22"/>
    </row>
    <row r="182" spans="2:3" ht="15" customHeight="1" x14ac:dyDescent="0.25">
      <c r="B182" s="22"/>
      <c r="C182" s="22"/>
    </row>
    <row r="183" spans="2:3" ht="15" customHeight="1" x14ac:dyDescent="0.25">
      <c r="B183" s="22"/>
      <c r="C183" s="22"/>
    </row>
    <row r="184" spans="2:3" ht="15" customHeight="1" x14ac:dyDescent="0.25">
      <c r="B184" s="22"/>
      <c r="C184" s="22"/>
    </row>
    <row r="185" spans="2:3" ht="15" customHeight="1" x14ac:dyDescent="0.25">
      <c r="B185" s="22"/>
      <c r="C185" s="22"/>
    </row>
    <row r="186" spans="2:3" ht="15" customHeight="1" x14ac:dyDescent="0.25">
      <c r="B186" s="22"/>
      <c r="C186" s="22"/>
    </row>
    <row r="187" spans="2:3" ht="15" customHeight="1" x14ac:dyDescent="0.25">
      <c r="B187" s="22"/>
      <c r="C187" s="22"/>
    </row>
    <row r="188" spans="2:3" ht="15" customHeight="1" x14ac:dyDescent="0.25">
      <c r="B188" s="22"/>
      <c r="C188" s="22"/>
    </row>
    <row r="189" spans="2:3" ht="15" customHeight="1" x14ac:dyDescent="0.25">
      <c r="B189" s="22"/>
      <c r="C189" s="22"/>
    </row>
    <row r="190" spans="2:3" ht="15" customHeight="1" x14ac:dyDescent="0.25">
      <c r="B190" s="22"/>
      <c r="C190" s="22"/>
    </row>
    <row r="191" spans="2:3" ht="15" customHeight="1" x14ac:dyDescent="0.25">
      <c r="B191" s="22"/>
      <c r="C191" s="22"/>
    </row>
    <row r="192" spans="2:3" ht="15" customHeight="1" x14ac:dyDescent="0.25">
      <c r="B192" s="22"/>
      <c r="C192" s="22"/>
    </row>
    <row r="193" spans="2:3" ht="15" customHeight="1" x14ac:dyDescent="0.25">
      <c r="B193" s="22"/>
      <c r="C193" s="22"/>
    </row>
    <row r="194" spans="2:3" ht="15" customHeight="1" x14ac:dyDescent="0.25">
      <c r="B194" s="22"/>
      <c r="C194" s="22"/>
    </row>
    <row r="195" spans="2:3" ht="15" customHeight="1" x14ac:dyDescent="0.25">
      <c r="B195" s="22"/>
      <c r="C195" s="22"/>
    </row>
    <row r="196" spans="2:3" ht="15" customHeight="1" x14ac:dyDescent="0.25">
      <c r="B196" s="22"/>
      <c r="C196" s="22"/>
    </row>
    <row r="197" spans="2:3" ht="15" customHeight="1" x14ac:dyDescent="0.25"/>
    <row r="198" spans="2:3" ht="15" customHeight="1" x14ac:dyDescent="0.25"/>
    <row r="199" spans="2:3" ht="15" customHeight="1" x14ac:dyDescent="0.25"/>
    <row r="200" spans="2:3" ht="15" customHeight="1" x14ac:dyDescent="0.25"/>
    <row r="201" spans="2:3" ht="15" customHeight="1" x14ac:dyDescent="0.25"/>
    <row r="202" spans="2:3" ht="15" customHeight="1" x14ac:dyDescent="0.25"/>
    <row r="203" spans="2:3" ht="15" customHeight="1" x14ac:dyDescent="0.25"/>
    <row r="204" spans="2:3" ht="15" customHeight="1" x14ac:dyDescent="0.25"/>
    <row r="205" spans="2:3" ht="15" customHeight="1" x14ac:dyDescent="0.25"/>
    <row r="206" spans="2:3" ht="15" customHeight="1" x14ac:dyDescent="0.25"/>
    <row r="207" spans="2:3" ht="15" customHeight="1" x14ac:dyDescent="0.25"/>
    <row r="208" spans="2:3"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sheetData>
  <mergeCells count="10">
    <mergeCell ref="AR3:AT3"/>
    <mergeCell ref="A143:J143"/>
    <mergeCell ref="A144:J144"/>
    <mergeCell ref="A145:J145"/>
    <mergeCell ref="A137:J137"/>
    <mergeCell ref="A138:J138"/>
    <mergeCell ref="A139:J139"/>
    <mergeCell ref="A140:J140"/>
    <mergeCell ref="A141:J141"/>
    <mergeCell ref="A142:J142"/>
  </mergeCells>
  <hyperlinks>
    <hyperlink ref="A1" location="Contents!A1" display="Return to contents page"/>
  </hyperlinks>
  <pageMargins left="0.74803149606299213" right="0.74803149606299213" top="0.98425196850393704" bottom="0.98425196850393704" header="0.51181102362204722" footer="0.51181102362204722"/>
  <pageSetup scale="52"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00"/>
  <sheetViews>
    <sheetView showGridLines="0" zoomScaleNormal="100" workbookViewId="0">
      <pane xSplit="1" ySplit="4" topLeftCell="B5" activePane="bottomRight" state="frozen"/>
      <selection activeCell="A39" sqref="A39"/>
      <selection pane="topRight" activeCell="A39" sqref="A39"/>
      <selection pane="bottomLeft" activeCell="A39" sqref="A39"/>
      <selection pane="bottomRight" activeCell="A2" sqref="A2"/>
    </sheetView>
  </sheetViews>
  <sheetFormatPr defaultRowHeight="13.2" x14ac:dyDescent="0.25"/>
  <cols>
    <col min="1" max="1" width="56.6640625" customWidth="1"/>
    <col min="2" max="100" width="9.6640625" customWidth="1"/>
  </cols>
  <sheetData>
    <row r="1" spans="1:49" ht="15" customHeight="1" x14ac:dyDescent="0.25">
      <c r="A1" s="47" t="s">
        <v>6</v>
      </c>
      <c r="AU1" s="10"/>
    </row>
    <row r="2" spans="1:49" ht="18" customHeight="1" x14ac:dyDescent="0.3">
      <c r="A2" s="45" t="s">
        <v>243</v>
      </c>
      <c r="AU2" s="10"/>
    </row>
    <row r="3" spans="1:49" ht="27" customHeight="1" x14ac:dyDescent="0.25">
      <c r="A3" s="55"/>
      <c r="B3" s="55"/>
      <c r="C3" s="55"/>
      <c r="AR3" s="176" t="s">
        <v>238</v>
      </c>
      <c r="AS3" s="177"/>
      <c r="AT3" s="177"/>
      <c r="AU3" s="37"/>
    </row>
    <row r="4" spans="1:49" ht="30" customHeight="1" x14ac:dyDescent="0.25">
      <c r="A4" s="52"/>
      <c r="B4" s="124" t="s">
        <v>193</v>
      </c>
      <c r="C4" s="124" t="s">
        <v>194</v>
      </c>
      <c r="D4" s="124" t="s">
        <v>195</v>
      </c>
      <c r="E4" s="124" t="s">
        <v>196</v>
      </c>
      <c r="F4" s="124" t="s">
        <v>197</v>
      </c>
      <c r="G4" s="124" t="s">
        <v>198</v>
      </c>
      <c r="H4" s="124" t="s">
        <v>199</v>
      </c>
      <c r="I4" s="124" t="s">
        <v>200</v>
      </c>
      <c r="J4" s="124" t="s">
        <v>201</v>
      </c>
      <c r="K4" s="124" t="s">
        <v>202</v>
      </c>
      <c r="L4" s="124" t="s">
        <v>203</v>
      </c>
      <c r="M4" s="124" t="s">
        <v>204</v>
      </c>
      <c r="N4" s="124" t="s">
        <v>205</v>
      </c>
      <c r="O4" s="124" t="s">
        <v>206</v>
      </c>
      <c r="P4" s="124" t="s">
        <v>207</v>
      </c>
      <c r="Q4" s="124" t="s">
        <v>208</v>
      </c>
      <c r="R4" s="124" t="s">
        <v>209</v>
      </c>
      <c r="S4" s="124" t="s">
        <v>210</v>
      </c>
      <c r="T4" s="124" t="s">
        <v>211</v>
      </c>
      <c r="U4" s="124" t="s">
        <v>212</v>
      </c>
      <c r="V4" s="124" t="s">
        <v>213</v>
      </c>
      <c r="W4" s="124" t="s">
        <v>214</v>
      </c>
      <c r="X4" s="124" t="s">
        <v>215</v>
      </c>
      <c r="Y4" s="124" t="s">
        <v>216</v>
      </c>
      <c r="Z4" s="124" t="s">
        <v>217</v>
      </c>
      <c r="AA4" s="124" t="s">
        <v>218</v>
      </c>
      <c r="AB4" s="124" t="s">
        <v>219</v>
      </c>
      <c r="AC4" s="124" t="s">
        <v>220</v>
      </c>
      <c r="AD4" s="124" t="s">
        <v>221</v>
      </c>
      <c r="AE4" s="124" t="s">
        <v>222</v>
      </c>
      <c r="AF4" s="124" t="s">
        <v>223</v>
      </c>
      <c r="AG4" s="124" t="s">
        <v>224</v>
      </c>
      <c r="AH4" s="124" t="s">
        <v>225</v>
      </c>
      <c r="AI4" s="124" t="s">
        <v>226</v>
      </c>
      <c r="AJ4" s="124" t="s">
        <v>227</v>
      </c>
      <c r="AK4" s="124" t="s">
        <v>228</v>
      </c>
      <c r="AL4" s="124" t="s">
        <v>229</v>
      </c>
      <c r="AM4" s="124" t="s">
        <v>230</v>
      </c>
      <c r="AN4" s="124" t="s">
        <v>231</v>
      </c>
      <c r="AO4" s="124" t="s">
        <v>232</v>
      </c>
      <c r="AP4" s="124" t="s">
        <v>233</v>
      </c>
      <c r="AQ4" s="124" t="s">
        <v>234</v>
      </c>
      <c r="AR4" s="133" t="s">
        <v>235</v>
      </c>
      <c r="AS4" s="124" t="s">
        <v>236</v>
      </c>
      <c r="AT4" s="124" t="s">
        <v>237</v>
      </c>
      <c r="AU4" s="39"/>
    </row>
    <row r="5" spans="1:49" ht="15" customHeight="1" x14ac:dyDescent="0.25">
      <c r="A5" s="68" t="s">
        <v>23</v>
      </c>
      <c r="B5" s="55"/>
      <c r="C5" s="55"/>
      <c r="AR5" s="135"/>
    </row>
    <row r="6" spans="1:49" ht="15" customHeight="1" x14ac:dyDescent="0.25">
      <c r="A6" s="54" t="s">
        <v>24</v>
      </c>
      <c r="B6" s="55"/>
      <c r="C6" s="55"/>
      <c r="AR6" s="135"/>
      <c r="AU6" s="40"/>
    </row>
    <row r="7" spans="1:49" ht="15" customHeight="1" x14ac:dyDescent="0.25">
      <c r="A7" s="48" t="s">
        <v>152</v>
      </c>
      <c r="B7" s="23">
        <v>31.627260083449201</v>
      </c>
      <c r="C7" s="23">
        <v>31.216790648246501</v>
      </c>
      <c r="D7" s="23">
        <v>30.9997275946609</v>
      </c>
      <c r="E7" s="23">
        <v>32.761008031016303</v>
      </c>
      <c r="F7" s="23">
        <v>32.032615026208497</v>
      </c>
      <c r="G7" s="23">
        <v>32.612612612612601</v>
      </c>
      <c r="H7" s="23">
        <v>32.552552552552598</v>
      </c>
      <c r="I7" s="23">
        <v>32.567525613163603</v>
      </c>
      <c r="J7" s="23">
        <v>30.512321660181598</v>
      </c>
      <c r="K7" s="23">
        <v>31.488801054018399</v>
      </c>
      <c r="L7" s="23">
        <v>32.206470374409299</v>
      </c>
      <c r="M7" s="23">
        <v>32.470498667681802</v>
      </c>
      <c r="N7" s="23">
        <v>31.598825010491002</v>
      </c>
      <c r="O7" s="23">
        <v>33.404345973583297</v>
      </c>
      <c r="P7" s="23">
        <v>31.8747318747319</v>
      </c>
      <c r="Q7" s="23">
        <v>30.580462482302998</v>
      </c>
      <c r="R7" s="23">
        <v>30.9481216457961</v>
      </c>
      <c r="S7" s="23">
        <v>31.065227592679499</v>
      </c>
      <c r="T7" s="23">
        <v>32.6300294406281</v>
      </c>
      <c r="U7" s="23">
        <v>33.0162283156128</v>
      </c>
      <c r="V7" s="23">
        <v>31.8774815655133</v>
      </c>
      <c r="W7" s="23">
        <v>32.692307692307701</v>
      </c>
      <c r="X7" s="23">
        <v>33.819796954314697</v>
      </c>
      <c r="Y7" s="23">
        <v>32.021347565043399</v>
      </c>
      <c r="Z7" s="23">
        <v>31.099781500364202</v>
      </c>
      <c r="AA7" s="23">
        <v>27.272727272727298</v>
      </c>
      <c r="AB7" s="23">
        <v>29.0622098421541</v>
      </c>
      <c r="AC7" s="23">
        <v>27.562189054726399</v>
      </c>
      <c r="AD7" s="23">
        <v>27.294685990338198</v>
      </c>
      <c r="AE7" s="23">
        <v>29.5482295482295</v>
      </c>
      <c r="AF7" s="23">
        <v>27.549668874172198</v>
      </c>
      <c r="AG7" s="23">
        <v>29.305135951661601</v>
      </c>
      <c r="AH7" s="23">
        <v>29.910714285714299</v>
      </c>
      <c r="AI7" s="23">
        <v>32.142857142857103</v>
      </c>
      <c r="AJ7" s="23">
        <v>31.444759206798899</v>
      </c>
      <c r="AK7" s="23">
        <v>35.901386748844402</v>
      </c>
      <c r="AL7" s="23">
        <v>30.1043219076006</v>
      </c>
      <c r="AM7" s="23">
        <v>27.160493827160501</v>
      </c>
      <c r="AN7" s="23">
        <v>32.343234323432299</v>
      </c>
      <c r="AO7" s="23">
        <v>33.9403973509934</v>
      </c>
      <c r="AP7" s="23">
        <v>30.862068965517199</v>
      </c>
      <c r="AQ7" s="23">
        <v>30.061349693251501</v>
      </c>
      <c r="AR7" s="130">
        <v>31.468531468531499</v>
      </c>
      <c r="AS7" s="23">
        <v>31.871838111298501</v>
      </c>
      <c r="AT7" s="23">
        <v>30.5958132045089</v>
      </c>
      <c r="AU7" s="10"/>
      <c r="AV7" s="67"/>
      <c r="AW7" s="67"/>
    </row>
    <row r="8" spans="1:49" ht="15" customHeight="1" x14ac:dyDescent="0.25">
      <c r="A8" s="48" t="s">
        <v>153</v>
      </c>
      <c r="B8" s="57">
        <v>2.5268249780123102</v>
      </c>
      <c r="C8" s="57">
        <v>2.51659574468085</v>
      </c>
      <c r="D8" s="57">
        <v>2.5623901581722301</v>
      </c>
      <c r="E8" s="57">
        <v>2.6094674556212998</v>
      </c>
      <c r="F8" s="57">
        <v>2.55909090909091</v>
      </c>
      <c r="G8" s="57">
        <v>2.6261510128913401</v>
      </c>
      <c r="H8" s="57">
        <v>2.4723247232472301</v>
      </c>
      <c r="I8" s="57">
        <v>2.5691134413727399</v>
      </c>
      <c r="J8" s="57">
        <v>2.7035069075451599</v>
      </c>
      <c r="K8" s="57">
        <v>2.55020920502092</v>
      </c>
      <c r="L8" s="57">
        <v>2.6433408577878099</v>
      </c>
      <c r="M8" s="57">
        <v>2.6389214536928498</v>
      </c>
      <c r="N8" s="57">
        <v>2.5511288180610898</v>
      </c>
      <c r="O8" s="57">
        <v>2.52551020408163</v>
      </c>
      <c r="P8" s="57">
        <v>2.6231493943472399</v>
      </c>
      <c r="Q8" s="57">
        <v>2.4598765432098801</v>
      </c>
      <c r="R8" s="57">
        <v>2.4017341040462399</v>
      </c>
      <c r="S8" s="57">
        <v>2.45166163141994</v>
      </c>
      <c r="T8" s="57">
        <v>2.71127819548872</v>
      </c>
      <c r="U8" s="57">
        <v>2.38474576271186</v>
      </c>
      <c r="V8" s="57">
        <v>2.5088967971530201</v>
      </c>
      <c r="W8" s="57">
        <v>2.4375</v>
      </c>
      <c r="X8" s="57">
        <v>2.7542213883677298</v>
      </c>
      <c r="Y8" s="57">
        <v>2.62083333333333</v>
      </c>
      <c r="Z8" s="57">
        <v>2.7915690866510499</v>
      </c>
      <c r="AA8" s="57">
        <v>2.6333333333333302</v>
      </c>
      <c r="AB8" s="57">
        <v>2.5463258785942502</v>
      </c>
      <c r="AC8" s="57">
        <v>2.7075812274368198</v>
      </c>
      <c r="AD8" s="57">
        <v>2.5265486725663702</v>
      </c>
      <c r="AE8" s="57">
        <v>2.8016528925619801</v>
      </c>
      <c r="AF8" s="57">
        <v>2.6057692307692299</v>
      </c>
      <c r="AG8" s="57">
        <v>2.47938144329897</v>
      </c>
      <c r="AH8" s="57">
        <v>2.8258706467661701</v>
      </c>
      <c r="AI8" s="57">
        <v>2.8444444444444401</v>
      </c>
      <c r="AJ8" s="57">
        <v>3.0810810810810798</v>
      </c>
      <c r="AK8" s="57">
        <v>2.8884120171673802</v>
      </c>
      <c r="AL8" s="57">
        <v>2.9554455445544598</v>
      </c>
      <c r="AM8" s="57">
        <v>3.2556818181818201</v>
      </c>
      <c r="AN8" s="57">
        <v>2.9183673469387799</v>
      </c>
      <c r="AO8" s="57">
        <v>3.1902439024390201</v>
      </c>
      <c r="AP8" s="57">
        <v>2.8659217877095</v>
      </c>
      <c r="AQ8" s="57">
        <v>2.77551020408163</v>
      </c>
      <c r="AR8" s="144">
        <v>2.8666666666666698</v>
      </c>
      <c r="AS8" s="57">
        <v>3.5873015873015901</v>
      </c>
      <c r="AT8" s="57">
        <v>3.1684210526315799</v>
      </c>
    </row>
    <row r="9" spans="1:49" ht="15" customHeight="1" x14ac:dyDescent="0.25">
      <c r="A9" s="48" t="s">
        <v>154</v>
      </c>
      <c r="B9" s="59">
        <v>2873</v>
      </c>
      <c r="C9" s="59">
        <v>2957</v>
      </c>
      <c r="D9" s="59">
        <v>2916</v>
      </c>
      <c r="E9" s="59">
        <v>3087</v>
      </c>
      <c r="F9" s="59">
        <v>2815</v>
      </c>
      <c r="G9" s="59">
        <v>2852</v>
      </c>
      <c r="H9" s="59">
        <v>2680</v>
      </c>
      <c r="I9" s="59">
        <v>2695</v>
      </c>
      <c r="J9" s="59">
        <v>2544</v>
      </c>
      <c r="K9" s="59">
        <v>2438</v>
      </c>
      <c r="L9" s="59">
        <v>2342</v>
      </c>
      <c r="M9" s="59">
        <v>2251</v>
      </c>
      <c r="N9" s="59">
        <v>1921</v>
      </c>
      <c r="O9" s="59">
        <v>1980</v>
      </c>
      <c r="P9" s="59">
        <v>1949</v>
      </c>
      <c r="Q9" s="59">
        <v>1594</v>
      </c>
      <c r="R9" s="59">
        <v>1662</v>
      </c>
      <c r="S9" s="59">
        <v>1623</v>
      </c>
      <c r="T9" s="59">
        <v>1803</v>
      </c>
      <c r="U9" s="59">
        <v>1407</v>
      </c>
      <c r="V9" s="59">
        <v>1410</v>
      </c>
      <c r="W9" s="59">
        <v>1326</v>
      </c>
      <c r="X9" s="59">
        <v>1468</v>
      </c>
      <c r="Y9" s="59">
        <v>1258</v>
      </c>
      <c r="Z9" s="59">
        <v>1192</v>
      </c>
      <c r="AA9" s="59">
        <v>869</v>
      </c>
      <c r="AB9" s="59">
        <v>797</v>
      </c>
      <c r="AC9" s="59">
        <v>750</v>
      </c>
      <c r="AD9" s="59">
        <v>571</v>
      </c>
      <c r="AE9" s="59">
        <v>678</v>
      </c>
      <c r="AF9" s="59">
        <v>542</v>
      </c>
      <c r="AG9" s="59">
        <v>481</v>
      </c>
      <c r="AH9" s="59">
        <v>568</v>
      </c>
      <c r="AI9" s="59">
        <v>640</v>
      </c>
      <c r="AJ9" s="59">
        <v>684</v>
      </c>
      <c r="AK9" s="59">
        <v>673</v>
      </c>
      <c r="AL9" s="59">
        <v>597</v>
      </c>
      <c r="AM9" s="59">
        <v>573</v>
      </c>
      <c r="AN9" s="59">
        <v>572</v>
      </c>
      <c r="AO9" s="59">
        <v>654</v>
      </c>
      <c r="AP9" s="59">
        <v>513</v>
      </c>
      <c r="AQ9" s="59">
        <v>544</v>
      </c>
      <c r="AR9" s="139">
        <v>516</v>
      </c>
      <c r="AS9" s="59">
        <v>678</v>
      </c>
      <c r="AT9" s="59">
        <v>602</v>
      </c>
    </row>
    <row r="10" spans="1:49" ht="15" customHeight="1" x14ac:dyDescent="0.25">
      <c r="A10" s="48" t="s">
        <v>155</v>
      </c>
      <c r="B10" s="59">
        <v>1137</v>
      </c>
      <c r="C10" s="59">
        <v>1175</v>
      </c>
      <c r="D10" s="59">
        <v>1138</v>
      </c>
      <c r="E10" s="59">
        <v>1183</v>
      </c>
      <c r="F10" s="59">
        <v>1100</v>
      </c>
      <c r="G10" s="59">
        <v>1086</v>
      </c>
      <c r="H10" s="59">
        <v>1084</v>
      </c>
      <c r="I10" s="59">
        <v>1049</v>
      </c>
      <c r="J10" s="59">
        <v>941</v>
      </c>
      <c r="K10" s="59">
        <v>956</v>
      </c>
      <c r="L10" s="59">
        <v>886</v>
      </c>
      <c r="M10" s="59">
        <v>853</v>
      </c>
      <c r="N10" s="59">
        <v>753</v>
      </c>
      <c r="O10" s="59">
        <v>784</v>
      </c>
      <c r="P10" s="59">
        <v>743</v>
      </c>
      <c r="Q10" s="59">
        <v>648</v>
      </c>
      <c r="R10" s="59">
        <v>692</v>
      </c>
      <c r="S10" s="59">
        <v>662</v>
      </c>
      <c r="T10" s="59">
        <v>665</v>
      </c>
      <c r="U10" s="59">
        <v>590</v>
      </c>
      <c r="V10" s="59">
        <v>562</v>
      </c>
      <c r="W10" s="59">
        <v>544</v>
      </c>
      <c r="X10" s="59">
        <v>533</v>
      </c>
      <c r="Y10" s="59">
        <v>480</v>
      </c>
      <c r="Z10" s="59">
        <v>427</v>
      </c>
      <c r="AA10" s="59">
        <v>330</v>
      </c>
      <c r="AB10" s="59">
        <v>313</v>
      </c>
      <c r="AC10" s="59">
        <v>277</v>
      </c>
      <c r="AD10" s="59">
        <v>226</v>
      </c>
      <c r="AE10" s="59">
        <v>242</v>
      </c>
      <c r="AF10" s="59">
        <v>208</v>
      </c>
      <c r="AG10" s="59">
        <v>194</v>
      </c>
      <c r="AH10" s="59">
        <v>201</v>
      </c>
      <c r="AI10" s="59">
        <v>225</v>
      </c>
      <c r="AJ10" s="59">
        <v>222</v>
      </c>
      <c r="AK10" s="59">
        <v>233</v>
      </c>
      <c r="AL10" s="59">
        <v>202</v>
      </c>
      <c r="AM10" s="59">
        <v>176</v>
      </c>
      <c r="AN10" s="59">
        <v>196</v>
      </c>
      <c r="AO10" s="59">
        <v>205</v>
      </c>
      <c r="AP10" s="59">
        <v>179</v>
      </c>
      <c r="AQ10" s="59">
        <v>196</v>
      </c>
      <c r="AR10" s="139">
        <v>180</v>
      </c>
      <c r="AS10" s="59">
        <v>189</v>
      </c>
      <c r="AT10" s="59">
        <v>190</v>
      </c>
    </row>
    <row r="11" spans="1:49" ht="15" customHeight="1" x14ac:dyDescent="0.25">
      <c r="A11" s="48" t="s">
        <v>1</v>
      </c>
      <c r="B11" s="59">
        <v>3595</v>
      </c>
      <c r="C11" s="59">
        <v>3764</v>
      </c>
      <c r="D11" s="59">
        <v>3671</v>
      </c>
      <c r="E11" s="59">
        <v>3611</v>
      </c>
      <c r="F11" s="59">
        <v>3434</v>
      </c>
      <c r="G11" s="59">
        <v>3330</v>
      </c>
      <c r="H11" s="59">
        <v>3330</v>
      </c>
      <c r="I11" s="59">
        <v>3221</v>
      </c>
      <c r="J11" s="59">
        <v>3084</v>
      </c>
      <c r="K11" s="59">
        <v>3036</v>
      </c>
      <c r="L11" s="59">
        <v>2751</v>
      </c>
      <c r="M11" s="59">
        <v>2627</v>
      </c>
      <c r="N11" s="59">
        <v>2383</v>
      </c>
      <c r="O11" s="59">
        <v>2347</v>
      </c>
      <c r="P11" s="59">
        <v>2331</v>
      </c>
      <c r="Q11" s="59">
        <v>2119</v>
      </c>
      <c r="R11" s="59">
        <v>2236</v>
      </c>
      <c r="S11" s="59">
        <v>2131</v>
      </c>
      <c r="T11" s="59">
        <v>2038</v>
      </c>
      <c r="U11" s="59">
        <v>1787</v>
      </c>
      <c r="V11" s="59">
        <v>1763</v>
      </c>
      <c r="W11" s="59">
        <v>1664</v>
      </c>
      <c r="X11" s="59">
        <v>1576</v>
      </c>
      <c r="Y11" s="59">
        <v>1499</v>
      </c>
      <c r="Z11" s="59">
        <v>1373</v>
      </c>
      <c r="AA11" s="59">
        <v>1210</v>
      </c>
      <c r="AB11" s="59">
        <v>1077</v>
      </c>
      <c r="AC11" s="59">
        <v>1005</v>
      </c>
      <c r="AD11" s="59">
        <v>828</v>
      </c>
      <c r="AE11" s="59">
        <v>819</v>
      </c>
      <c r="AF11" s="59">
        <v>755</v>
      </c>
      <c r="AG11" s="59">
        <v>662</v>
      </c>
      <c r="AH11" s="59">
        <v>672</v>
      </c>
      <c r="AI11" s="59">
        <v>700</v>
      </c>
      <c r="AJ11" s="59">
        <v>706</v>
      </c>
      <c r="AK11" s="59">
        <v>649</v>
      </c>
      <c r="AL11" s="59">
        <v>671</v>
      </c>
      <c r="AM11" s="59">
        <v>648</v>
      </c>
      <c r="AN11" s="59">
        <v>606</v>
      </c>
      <c r="AO11" s="59">
        <v>604</v>
      </c>
      <c r="AP11" s="59">
        <v>580</v>
      </c>
      <c r="AQ11" s="59">
        <v>652</v>
      </c>
      <c r="AR11" s="139">
        <v>572</v>
      </c>
      <c r="AS11" s="59">
        <v>593</v>
      </c>
      <c r="AT11" s="59">
        <v>621</v>
      </c>
    </row>
    <row r="12" spans="1:49" ht="15" customHeight="1" x14ac:dyDescent="0.25">
      <c r="A12" s="3"/>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138"/>
      <c r="AS12" s="58"/>
      <c r="AT12" s="58"/>
    </row>
    <row r="13" spans="1:49" ht="15" customHeight="1" x14ac:dyDescent="0.25">
      <c r="A13" s="54" t="s">
        <v>25</v>
      </c>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138"/>
      <c r="AS13" s="58"/>
      <c r="AT13" s="58"/>
    </row>
    <row r="14" spans="1:49" ht="15" customHeight="1" x14ac:dyDescent="0.25">
      <c r="A14" s="48" t="s">
        <v>152</v>
      </c>
      <c r="B14" s="23">
        <v>20.553359683794501</v>
      </c>
      <c r="C14" s="23">
        <v>21.538461538461501</v>
      </c>
      <c r="D14" s="23">
        <v>20.430107526881699</v>
      </c>
      <c r="E14" s="23">
        <v>16.5467625899281</v>
      </c>
      <c r="F14" s="23">
        <v>19.031141868512101</v>
      </c>
      <c r="G14" s="23">
        <v>21.951219512195099</v>
      </c>
      <c r="H14" s="23">
        <v>24.8</v>
      </c>
      <c r="I14" s="23">
        <v>25.978647686832701</v>
      </c>
      <c r="J14" s="23">
        <v>18.604651162790699</v>
      </c>
      <c r="K14" s="23">
        <v>18.835616438356201</v>
      </c>
      <c r="L14" s="23">
        <v>19.354838709677399</v>
      </c>
      <c r="M14" s="23">
        <v>18.545454545454501</v>
      </c>
      <c r="N14" s="23">
        <v>17.600000000000001</v>
      </c>
      <c r="O14" s="23">
        <v>17.110266159695801</v>
      </c>
      <c r="P14" s="23">
        <v>17.8571428571429</v>
      </c>
      <c r="Q14" s="23">
        <v>18.604651162790699</v>
      </c>
      <c r="R14" s="23">
        <v>24.896265560166</v>
      </c>
      <c r="S14" s="23">
        <v>19.921875</v>
      </c>
      <c r="T14" s="23">
        <v>17.094017094017101</v>
      </c>
      <c r="U14" s="23">
        <v>25.630252100840298</v>
      </c>
      <c r="V14" s="23">
        <v>23.529411764705898</v>
      </c>
      <c r="W14" s="23">
        <v>14.84375</v>
      </c>
      <c r="X14" s="23">
        <v>16.597510373443999</v>
      </c>
      <c r="Y14" s="23">
        <v>20.3045685279188</v>
      </c>
      <c r="Z14" s="23">
        <v>15.920398009950199</v>
      </c>
      <c r="AA14" s="23">
        <v>17.982456140350902</v>
      </c>
      <c r="AB14" s="23">
        <v>11.1650485436893</v>
      </c>
      <c r="AC14" s="23">
        <v>17.452830188679201</v>
      </c>
      <c r="AD14" s="23">
        <v>19.230769230769202</v>
      </c>
      <c r="AE14" s="23">
        <v>13.2183908045977</v>
      </c>
      <c r="AF14" s="23">
        <v>18.139534883720899</v>
      </c>
      <c r="AG14" s="23">
        <v>13.714285714285699</v>
      </c>
      <c r="AH14" s="23">
        <v>14.285714285714301</v>
      </c>
      <c r="AI14" s="23">
        <v>15.025906735751301</v>
      </c>
      <c r="AJ14" s="23">
        <v>12.021857923497301</v>
      </c>
      <c r="AK14" s="23">
        <v>13.609467455621299</v>
      </c>
      <c r="AL14" s="23">
        <v>13.636363636363599</v>
      </c>
      <c r="AM14" s="23">
        <v>15.819209039547999</v>
      </c>
      <c r="AN14" s="23">
        <v>15</v>
      </c>
      <c r="AO14" s="23">
        <v>15.9763313609467</v>
      </c>
      <c r="AP14" s="23">
        <v>18.181818181818201</v>
      </c>
      <c r="AQ14" s="23">
        <v>16.568047337278099</v>
      </c>
      <c r="AR14" s="130">
        <v>11.4942528735632</v>
      </c>
      <c r="AS14" s="23">
        <v>14.6067415730337</v>
      </c>
      <c r="AT14" s="23">
        <v>13.609467455621299</v>
      </c>
      <c r="AU14" s="10"/>
      <c r="AV14" s="67"/>
      <c r="AW14" s="67"/>
    </row>
    <row r="15" spans="1:49" ht="15" customHeight="1" x14ac:dyDescent="0.25">
      <c r="A15" s="48" t="s">
        <v>153</v>
      </c>
      <c r="B15" s="57">
        <v>2.0192307692307701</v>
      </c>
      <c r="C15" s="57">
        <v>2.71428571428571</v>
      </c>
      <c r="D15" s="57">
        <v>2.59649122807018</v>
      </c>
      <c r="E15" s="57">
        <v>2.0434782608695699</v>
      </c>
      <c r="F15" s="57">
        <v>3.4545454545454501</v>
      </c>
      <c r="G15" s="57">
        <v>2.75925925925926</v>
      </c>
      <c r="H15" s="57">
        <v>4.0967741935483897</v>
      </c>
      <c r="I15" s="57">
        <v>2.68493150684932</v>
      </c>
      <c r="J15" s="57">
        <v>2.375</v>
      </c>
      <c r="K15" s="57">
        <v>2.47272727272727</v>
      </c>
      <c r="L15" s="57">
        <v>3</v>
      </c>
      <c r="M15" s="57">
        <v>2.2941176470588198</v>
      </c>
      <c r="N15" s="57">
        <v>2.5681818181818201</v>
      </c>
      <c r="O15" s="57">
        <v>2.1555555555555599</v>
      </c>
      <c r="P15" s="57">
        <v>2.15</v>
      </c>
      <c r="Q15" s="57">
        <v>3.0249999999999999</v>
      </c>
      <c r="R15" s="57">
        <v>2.7666666666666702</v>
      </c>
      <c r="S15" s="57">
        <v>2.1764705882352899</v>
      </c>
      <c r="T15" s="57">
        <v>2.5249999999999999</v>
      </c>
      <c r="U15" s="57">
        <v>2.3114754098360701</v>
      </c>
      <c r="V15" s="57">
        <v>2.4285714285714302</v>
      </c>
      <c r="W15" s="57">
        <v>3.1315789473684199</v>
      </c>
      <c r="X15" s="57">
        <v>2.6749999999999998</v>
      </c>
      <c r="Y15" s="57">
        <v>3.125</v>
      </c>
      <c r="Z15" s="57">
        <v>2.75</v>
      </c>
      <c r="AA15" s="57">
        <v>2.3902439024390199</v>
      </c>
      <c r="AB15" s="57" t="s">
        <v>250</v>
      </c>
      <c r="AC15" s="57">
        <v>2.5945945945945899</v>
      </c>
      <c r="AD15" s="57">
        <v>2.2000000000000002</v>
      </c>
      <c r="AE15" s="57" t="s">
        <v>250</v>
      </c>
      <c r="AF15" s="57">
        <v>2.4358974358974401</v>
      </c>
      <c r="AG15" s="57" t="s">
        <v>250</v>
      </c>
      <c r="AH15" s="57" t="s">
        <v>250</v>
      </c>
      <c r="AI15" s="57" t="s">
        <v>250</v>
      </c>
      <c r="AJ15" s="57" t="s">
        <v>250</v>
      </c>
      <c r="AK15" s="57" t="s">
        <v>250</v>
      </c>
      <c r="AL15" s="57" t="s">
        <v>250</v>
      </c>
      <c r="AM15" s="57" t="s">
        <v>250</v>
      </c>
      <c r="AN15" s="57" t="s">
        <v>250</v>
      </c>
      <c r="AO15" s="57" t="s">
        <v>250</v>
      </c>
      <c r="AP15" s="57">
        <v>2.6875</v>
      </c>
      <c r="AQ15" s="57" t="s">
        <v>250</v>
      </c>
      <c r="AR15" s="144" t="s">
        <v>250</v>
      </c>
      <c r="AS15" s="57" t="s">
        <v>250</v>
      </c>
      <c r="AT15" s="57" t="s">
        <v>250</v>
      </c>
    </row>
    <row r="16" spans="1:49" ht="15" customHeight="1" x14ac:dyDescent="0.25">
      <c r="A16" s="48" t="s">
        <v>154</v>
      </c>
      <c r="B16" s="59">
        <v>105</v>
      </c>
      <c r="C16" s="59">
        <v>190</v>
      </c>
      <c r="D16" s="59">
        <v>148</v>
      </c>
      <c r="E16" s="59">
        <v>94</v>
      </c>
      <c r="F16" s="59">
        <v>190</v>
      </c>
      <c r="G16" s="59">
        <v>149</v>
      </c>
      <c r="H16" s="59">
        <v>254</v>
      </c>
      <c r="I16" s="59">
        <v>196</v>
      </c>
      <c r="J16" s="59">
        <v>114</v>
      </c>
      <c r="K16" s="59">
        <v>136</v>
      </c>
      <c r="L16" s="59">
        <v>162</v>
      </c>
      <c r="M16" s="59">
        <v>117</v>
      </c>
      <c r="N16" s="59">
        <v>113</v>
      </c>
      <c r="O16" s="59">
        <v>97</v>
      </c>
      <c r="P16" s="59">
        <v>86</v>
      </c>
      <c r="Q16" s="59">
        <v>121</v>
      </c>
      <c r="R16" s="59">
        <v>166</v>
      </c>
      <c r="S16" s="59">
        <v>111</v>
      </c>
      <c r="T16" s="59">
        <v>101</v>
      </c>
      <c r="U16" s="59">
        <v>141</v>
      </c>
      <c r="V16" s="59">
        <v>136</v>
      </c>
      <c r="W16" s="59">
        <v>119</v>
      </c>
      <c r="X16" s="59">
        <v>107</v>
      </c>
      <c r="Y16" s="59">
        <v>125</v>
      </c>
      <c r="Z16" s="59">
        <v>88</v>
      </c>
      <c r="AA16" s="59">
        <v>98</v>
      </c>
      <c r="AB16" s="59">
        <v>70</v>
      </c>
      <c r="AC16" s="59">
        <v>96</v>
      </c>
      <c r="AD16" s="59">
        <v>77</v>
      </c>
      <c r="AE16" s="59">
        <v>60</v>
      </c>
      <c r="AF16" s="59">
        <v>95</v>
      </c>
      <c r="AG16" s="59">
        <v>45</v>
      </c>
      <c r="AH16" s="59">
        <v>52</v>
      </c>
      <c r="AI16" s="59">
        <v>79</v>
      </c>
      <c r="AJ16" s="59">
        <v>56</v>
      </c>
      <c r="AK16" s="59">
        <v>52</v>
      </c>
      <c r="AL16" s="59">
        <v>47</v>
      </c>
      <c r="AM16" s="59">
        <v>70</v>
      </c>
      <c r="AN16" s="59">
        <v>61</v>
      </c>
      <c r="AO16" s="59">
        <v>64</v>
      </c>
      <c r="AP16" s="59">
        <v>86</v>
      </c>
      <c r="AQ16" s="59">
        <v>69</v>
      </c>
      <c r="AR16" s="139">
        <v>77</v>
      </c>
      <c r="AS16" s="59">
        <v>95</v>
      </c>
      <c r="AT16" s="59">
        <v>78</v>
      </c>
      <c r="AU16" s="41"/>
    </row>
    <row r="17" spans="1:49" ht="15" customHeight="1" x14ac:dyDescent="0.25">
      <c r="A17" s="48" t="s">
        <v>155</v>
      </c>
      <c r="B17" s="59">
        <v>52</v>
      </c>
      <c r="C17" s="59">
        <v>70</v>
      </c>
      <c r="D17" s="59">
        <v>57</v>
      </c>
      <c r="E17" s="59">
        <v>46</v>
      </c>
      <c r="F17" s="59">
        <v>55</v>
      </c>
      <c r="G17" s="59">
        <v>54</v>
      </c>
      <c r="H17" s="59">
        <v>62</v>
      </c>
      <c r="I17" s="59">
        <v>73</v>
      </c>
      <c r="J17" s="59">
        <v>48</v>
      </c>
      <c r="K17" s="59">
        <v>55</v>
      </c>
      <c r="L17" s="59">
        <v>54</v>
      </c>
      <c r="M17" s="59">
        <v>51</v>
      </c>
      <c r="N17" s="59">
        <v>44</v>
      </c>
      <c r="O17" s="59">
        <v>45</v>
      </c>
      <c r="P17" s="59">
        <v>40</v>
      </c>
      <c r="Q17" s="59">
        <v>40</v>
      </c>
      <c r="R17" s="59">
        <v>60</v>
      </c>
      <c r="S17" s="59">
        <v>51</v>
      </c>
      <c r="T17" s="59">
        <v>40</v>
      </c>
      <c r="U17" s="59">
        <v>61</v>
      </c>
      <c r="V17" s="59">
        <v>56</v>
      </c>
      <c r="W17" s="59">
        <v>38</v>
      </c>
      <c r="X17" s="59">
        <v>40</v>
      </c>
      <c r="Y17" s="59">
        <v>40</v>
      </c>
      <c r="Z17" s="59">
        <v>32</v>
      </c>
      <c r="AA17" s="59">
        <v>41</v>
      </c>
      <c r="AB17" s="59">
        <v>23</v>
      </c>
      <c r="AC17" s="59">
        <v>37</v>
      </c>
      <c r="AD17" s="59">
        <v>35</v>
      </c>
      <c r="AE17" s="59">
        <v>23</v>
      </c>
      <c r="AF17" s="59">
        <v>39</v>
      </c>
      <c r="AG17" s="59">
        <v>24</v>
      </c>
      <c r="AH17" s="59">
        <v>24</v>
      </c>
      <c r="AI17" s="59">
        <v>29</v>
      </c>
      <c r="AJ17" s="59">
        <v>22</v>
      </c>
      <c r="AK17" s="59">
        <v>23</v>
      </c>
      <c r="AL17" s="59">
        <v>24</v>
      </c>
      <c r="AM17" s="59">
        <v>28</v>
      </c>
      <c r="AN17" s="59">
        <v>24</v>
      </c>
      <c r="AO17" s="59">
        <v>27</v>
      </c>
      <c r="AP17" s="59">
        <v>32</v>
      </c>
      <c r="AQ17" s="59">
        <v>28</v>
      </c>
      <c r="AR17" s="139">
        <v>20</v>
      </c>
      <c r="AS17" s="59">
        <v>26</v>
      </c>
      <c r="AT17" s="59">
        <v>23</v>
      </c>
    </row>
    <row r="18" spans="1:49" ht="15" customHeight="1" x14ac:dyDescent="0.25">
      <c r="A18" s="48" t="s">
        <v>1</v>
      </c>
      <c r="B18" s="59">
        <v>253</v>
      </c>
      <c r="C18" s="59">
        <v>325</v>
      </c>
      <c r="D18" s="59">
        <v>279</v>
      </c>
      <c r="E18" s="59">
        <v>278</v>
      </c>
      <c r="F18" s="59">
        <v>289</v>
      </c>
      <c r="G18" s="59">
        <v>246</v>
      </c>
      <c r="H18" s="59">
        <v>250</v>
      </c>
      <c r="I18" s="59">
        <v>281</v>
      </c>
      <c r="J18" s="59">
        <v>258</v>
      </c>
      <c r="K18" s="59">
        <v>292</v>
      </c>
      <c r="L18" s="59">
        <v>279</v>
      </c>
      <c r="M18" s="59">
        <v>275</v>
      </c>
      <c r="N18" s="59">
        <v>250</v>
      </c>
      <c r="O18" s="59">
        <v>263</v>
      </c>
      <c r="P18" s="59">
        <v>224</v>
      </c>
      <c r="Q18" s="59">
        <v>215</v>
      </c>
      <c r="R18" s="59">
        <v>241</v>
      </c>
      <c r="S18" s="59">
        <v>256</v>
      </c>
      <c r="T18" s="59">
        <v>234</v>
      </c>
      <c r="U18" s="59">
        <v>238</v>
      </c>
      <c r="V18" s="59">
        <v>238</v>
      </c>
      <c r="W18" s="59">
        <v>256</v>
      </c>
      <c r="X18" s="59">
        <v>241</v>
      </c>
      <c r="Y18" s="59">
        <v>197</v>
      </c>
      <c r="Z18" s="59">
        <v>201</v>
      </c>
      <c r="AA18" s="59">
        <v>228</v>
      </c>
      <c r="AB18" s="59">
        <v>206</v>
      </c>
      <c r="AC18" s="59">
        <v>212</v>
      </c>
      <c r="AD18" s="59">
        <v>182</v>
      </c>
      <c r="AE18" s="59">
        <v>174</v>
      </c>
      <c r="AF18" s="59">
        <v>215</v>
      </c>
      <c r="AG18" s="59">
        <v>175</v>
      </c>
      <c r="AH18" s="59">
        <v>168</v>
      </c>
      <c r="AI18" s="59">
        <v>193</v>
      </c>
      <c r="AJ18" s="59">
        <v>183</v>
      </c>
      <c r="AK18" s="59">
        <v>169</v>
      </c>
      <c r="AL18" s="59">
        <v>176</v>
      </c>
      <c r="AM18" s="59">
        <v>177</v>
      </c>
      <c r="AN18" s="59">
        <v>160</v>
      </c>
      <c r="AO18" s="59">
        <v>169</v>
      </c>
      <c r="AP18" s="59">
        <v>176</v>
      </c>
      <c r="AQ18" s="59">
        <v>169</v>
      </c>
      <c r="AR18" s="139">
        <v>174</v>
      </c>
      <c r="AS18" s="59">
        <v>178</v>
      </c>
      <c r="AT18" s="59">
        <v>169</v>
      </c>
    </row>
    <row r="19" spans="1:49" ht="15" customHeight="1" x14ac:dyDescent="0.25">
      <c r="A19" s="3"/>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138"/>
      <c r="AS19" s="58"/>
      <c r="AT19" s="58"/>
    </row>
    <row r="20" spans="1:49" ht="15" customHeight="1" x14ac:dyDescent="0.25">
      <c r="A20" s="54" t="s">
        <v>26</v>
      </c>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139"/>
      <c r="AS20" s="59"/>
      <c r="AT20" s="59"/>
      <c r="AU20" s="41"/>
    </row>
    <row r="21" spans="1:49" ht="15" customHeight="1" x14ac:dyDescent="0.25">
      <c r="A21" s="48" t="s">
        <v>152</v>
      </c>
      <c r="B21" s="23">
        <v>48.633879781420802</v>
      </c>
      <c r="C21" s="23">
        <v>47.489823609226598</v>
      </c>
      <c r="D21" s="23">
        <v>50.127551020408198</v>
      </c>
      <c r="E21" s="23">
        <v>48</v>
      </c>
      <c r="F21" s="23">
        <v>49.632352941176499</v>
      </c>
      <c r="G21" s="23">
        <v>49.447236180904497</v>
      </c>
      <c r="H21" s="23">
        <v>50.368809272918902</v>
      </c>
      <c r="I21" s="23">
        <v>46.8958930276982</v>
      </c>
      <c r="J21" s="23">
        <v>51.557788944723598</v>
      </c>
      <c r="K21" s="23">
        <v>49.804305283757301</v>
      </c>
      <c r="L21" s="23">
        <v>49.142280524722501</v>
      </c>
      <c r="M21" s="23">
        <v>46.082949308755801</v>
      </c>
      <c r="N21" s="23">
        <v>49.751243781094502</v>
      </c>
      <c r="O21" s="23">
        <v>47.653429602888103</v>
      </c>
      <c r="P21" s="23">
        <v>45.532435740514103</v>
      </c>
      <c r="Q21" s="23">
        <v>47.3265073947668</v>
      </c>
      <c r="R21" s="23">
        <v>48.039215686274503</v>
      </c>
      <c r="S21" s="23">
        <v>49.188514357053698</v>
      </c>
      <c r="T21" s="23">
        <v>49.866310160427801</v>
      </c>
      <c r="U21" s="23">
        <v>45.121951219512198</v>
      </c>
      <c r="V21" s="23">
        <v>44.298820445609401</v>
      </c>
      <c r="W21" s="23">
        <v>46.642246642246597</v>
      </c>
      <c r="X21" s="23">
        <v>43.859649122806999</v>
      </c>
      <c r="Y21" s="23">
        <v>47.2541507024266</v>
      </c>
      <c r="Z21" s="23">
        <v>45.398009950248799</v>
      </c>
      <c r="AA21" s="23">
        <v>43.934040047114301</v>
      </c>
      <c r="AB21" s="23">
        <v>41.035856573705203</v>
      </c>
      <c r="AC21" s="23">
        <v>43.765903307888003</v>
      </c>
      <c r="AD21" s="23">
        <v>45.5380577427822</v>
      </c>
      <c r="AE21" s="23">
        <v>42.4806201550388</v>
      </c>
      <c r="AF21" s="23">
        <v>49.310344827586199</v>
      </c>
      <c r="AG21" s="23">
        <v>44.9814126394052</v>
      </c>
      <c r="AH21" s="23">
        <v>42.607003891050603</v>
      </c>
      <c r="AI21" s="23">
        <v>45.740740740740698</v>
      </c>
      <c r="AJ21" s="23">
        <v>45.036319612590802</v>
      </c>
      <c r="AK21" s="23">
        <v>42.746113989637301</v>
      </c>
      <c r="AL21" s="23">
        <v>48.387096774193601</v>
      </c>
      <c r="AM21" s="23">
        <v>48.342541436464103</v>
      </c>
      <c r="AN21" s="23">
        <v>43.492063492063501</v>
      </c>
      <c r="AO21" s="23">
        <v>46.0992907801418</v>
      </c>
      <c r="AP21" s="23">
        <v>46.494464944649401</v>
      </c>
      <c r="AQ21" s="23">
        <v>46.5034965034965</v>
      </c>
      <c r="AR21" s="130">
        <v>41.908713692946101</v>
      </c>
      <c r="AS21" s="23">
        <v>49.2753623188406</v>
      </c>
      <c r="AT21" s="23">
        <v>46.902654867256601</v>
      </c>
      <c r="AU21" s="10"/>
      <c r="AV21" s="67"/>
      <c r="AW21" s="67"/>
    </row>
    <row r="22" spans="1:49" ht="15" customHeight="1" x14ac:dyDescent="0.25">
      <c r="A22" s="48" t="s">
        <v>153</v>
      </c>
      <c r="B22" s="57">
        <v>3.2893258426966301</v>
      </c>
      <c r="C22" s="57">
        <v>3.2171428571428602</v>
      </c>
      <c r="D22" s="57">
        <v>3.2824427480915999</v>
      </c>
      <c r="E22" s="57">
        <v>3.29838709677419</v>
      </c>
      <c r="F22" s="57">
        <v>3.4074074074074101</v>
      </c>
      <c r="G22" s="57">
        <v>3.2459349593495901</v>
      </c>
      <c r="H22" s="57">
        <v>3.3305439330543898</v>
      </c>
      <c r="I22" s="57">
        <v>3.1059063136456202</v>
      </c>
      <c r="J22" s="57">
        <v>3.19688109161793</v>
      </c>
      <c r="K22" s="57">
        <v>3.09430255402751</v>
      </c>
      <c r="L22" s="57">
        <v>3.2381930184804899</v>
      </c>
      <c r="M22" s="57">
        <v>3.0975000000000001</v>
      </c>
      <c r="N22" s="57">
        <v>2.9275000000000002</v>
      </c>
      <c r="O22" s="57">
        <v>2.99242424242424</v>
      </c>
      <c r="P22" s="57">
        <v>2.87096774193548</v>
      </c>
      <c r="Q22" s="57">
        <v>3.0600961538461502</v>
      </c>
      <c r="R22" s="57">
        <v>2.8061224489795902</v>
      </c>
      <c r="S22" s="57">
        <v>2.7741116751269002</v>
      </c>
      <c r="T22" s="57">
        <v>2.8820375335120598</v>
      </c>
      <c r="U22" s="57">
        <v>3.0270270270270299</v>
      </c>
      <c r="V22" s="57">
        <v>2.99704142011834</v>
      </c>
      <c r="W22" s="57">
        <v>3.04712041884817</v>
      </c>
      <c r="X22" s="57">
        <v>3.0676923076923099</v>
      </c>
      <c r="Y22" s="57">
        <v>2.8216216216216199</v>
      </c>
      <c r="Z22" s="57">
        <v>2.8520547945205501</v>
      </c>
      <c r="AA22" s="57">
        <v>2.70241286863271</v>
      </c>
      <c r="AB22" s="57">
        <v>2.8737864077669899</v>
      </c>
      <c r="AC22" s="57">
        <v>2.6191860465116301</v>
      </c>
      <c r="AD22" s="57">
        <v>2.8703170028818401</v>
      </c>
      <c r="AE22" s="57">
        <v>2.9160583941605802</v>
      </c>
      <c r="AF22" s="57">
        <v>2.91958041958042</v>
      </c>
      <c r="AG22" s="57">
        <v>3.1900826446281001</v>
      </c>
      <c r="AH22" s="57">
        <v>3.2648401826483999</v>
      </c>
      <c r="AI22" s="57">
        <v>3.2307692307692299</v>
      </c>
      <c r="AJ22" s="57">
        <v>2.7580645161290298</v>
      </c>
      <c r="AK22" s="57">
        <v>3.1151515151515201</v>
      </c>
      <c r="AL22" s="57">
        <v>2.8944444444444399</v>
      </c>
      <c r="AM22" s="57">
        <v>2.8857142857142901</v>
      </c>
      <c r="AN22" s="57">
        <v>3.3503649635036501</v>
      </c>
      <c r="AO22" s="57">
        <v>3.0846153846153799</v>
      </c>
      <c r="AP22" s="57">
        <v>3.25396825396825</v>
      </c>
      <c r="AQ22" s="57">
        <v>3.46616541353383</v>
      </c>
      <c r="AR22" s="144">
        <v>3.75247524752475</v>
      </c>
      <c r="AS22" s="57">
        <v>3.2647058823529398</v>
      </c>
      <c r="AT22" s="57">
        <v>4.1037735849056602</v>
      </c>
    </row>
    <row r="23" spans="1:49" ht="15" customHeight="1" x14ac:dyDescent="0.25">
      <c r="A23" s="48" t="s">
        <v>154</v>
      </c>
      <c r="B23" s="59">
        <v>1171</v>
      </c>
      <c r="C23" s="59">
        <v>1126</v>
      </c>
      <c r="D23" s="59">
        <v>1290</v>
      </c>
      <c r="E23" s="59">
        <v>1227</v>
      </c>
      <c r="F23" s="59">
        <v>1380</v>
      </c>
      <c r="G23" s="59">
        <v>1597</v>
      </c>
      <c r="H23" s="59">
        <v>1592</v>
      </c>
      <c r="I23" s="59">
        <v>1525</v>
      </c>
      <c r="J23" s="59">
        <v>1640</v>
      </c>
      <c r="K23" s="59">
        <v>1575</v>
      </c>
      <c r="L23" s="59">
        <v>1577</v>
      </c>
      <c r="M23" s="59">
        <v>1239</v>
      </c>
      <c r="N23" s="59">
        <v>1171</v>
      </c>
      <c r="O23" s="59">
        <v>1185</v>
      </c>
      <c r="P23" s="59">
        <v>1068</v>
      </c>
      <c r="Q23" s="59">
        <v>1273</v>
      </c>
      <c r="R23" s="59">
        <v>1100</v>
      </c>
      <c r="S23" s="59">
        <v>1093</v>
      </c>
      <c r="T23" s="59">
        <v>1075</v>
      </c>
      <c r="U23" s="59">
        <v>1008</v>
      </c>
      <c r="V23" s="59">
        <v>1013</v>
      </c>
      <c r="W23" s="59">
        <v>1164</v>
      </c>
      <c r="X23" s="59">
        <v>997</v>
      </c>
      <c r="Y23" s="59">
        <v>1044</v>
      </c>
      <c r="Z23" s="59">
        <v>1041</v>
      </c>
      <c r="AA23" s="59">
        <v>1008</v>
      </c>
      <c r="AB23" s="59">
        <v>888</v>
      </c>
      <c r="AC23" s="59">
        <v>901</v>
      </c>
      <c r="AD23" s="59">
        <v>996</v>
      </c>
      <c r="AE23" s="59">
        <v>799</v>
      </c>
      <c r="AF23" s="59">
        <v>835</v>
      </c>
      <c r="AG23" s="59">
        <v>772</v>
      </c>
      <c r="AH23" s="59">
        <v>715</v>
      </c>
      <c r="AI23" s="59">
        <v>798</v>
      </c>
      <c r="AJ23" s="59">
        <v>513</v>
      </c>
      <c r="AK23" s="59">
        <v>514</v>
      </c>
      <c r="AL23" s="59">
        <v>521</v>
      </c>
      <c r="AM23" s="59">
        <v>505</v>
      </c>
      <c r="AN23" s="59">
        <v>459</v>
      </c>
      <c r="AO23" s="59">
        <v>401</v>
      </c>
      <c r="AP23" s="59">
        <v>410</v>
      </c>
      <c r="AQ23" s="59">
        <v>461</v>
      </c>
      <c r="AR23" s="139">
        <v>379</v>
      </c>
      <c r="AS23" s="59">
        <v>333</v>
      </c>
      <c r="AT23" s="59">
        <v>435</v>
      </c>
    </row>
    <row r="24" spans="1:49" ht="15" customHeight="1" x14ac:dyDescent="0.25">
      <c r="A24" s="48" t="s">
        <v>155</v>
      </c>
      <c r="B24" s="59">
        <v>356</v>
      </c>
      <c r="C24" s="59">
        <v>350</v>
      </c>
      <c r="D24" s="59">
        <v>393</v>
      </c>
      <c r="E24" s="59">
        <v>372</v>
      </c>
      <c r="F24" s="59">
        <v>405</v>
      </c>
      <c r="G24" s="59">
        <v>492</v>
      </c>
      <c r="H24" s="59">
        <v>478</v>
      </c>
      <c r="I24" s="59">
        <v>491</v>
      </c>
      <c r="J24" s="59">
        <v>513</v>
      </c>
      <c r="K24" s="59">
        <v>509</v>
      </c>
      <c r="L24" s="59">
        <v>487</v>
      </c>
      <c r="M24" s="59">
        <v>400</v>
      </c>
      <c r="N24" s="59">
        <v>400</v>
      </c>
      <c r="O24" s="59">
        <v>396</v>
      </c>
      <c r="P24" s="59">
        <v>372</v>
      </c>
      <c r="Q24" s="59">
        <v>416</v>
      </c>
      <c r="R24" s="59">
        <v>392</v>
      </c>
      <c r="S24" s="59">
        <v>394</v>
      </c>
      <c r="T24" s="59">
        <v>373</v>
      </c>
      <c r="U24" s="59">
        <v>333</v>
      </c>
      <c r="V24" s="59">
        <v>338</v>
      </c>
      <c r="W24" s="59">
        <v>382</v>
      </c>
      <c r="X24" s="59">
        <v>325</v>
      </c>
      <c r="Y24" s="59">
        <v>370</v>
      </c>
      <c r="Z24" s="59">
        <v>365</v>
      </c>
      <c r="AA24" s="59">
        <v>373</v>
      </c>
      <c r="AB24" s="59">
        <v>309</v>
      </c>
      <c r="AC24" s="59">
        <v>344</v>
      </c>
      <c r="AD24" s="59">
        <v>347</v>
      </c>
      <c r="AE24" s="59">
        <v>274</v>
      </c>
      <c r="AF24" s="59">
        <v>286</v>
      </c>
      <c r="AG24" s="59">
        <v>242</v>
      </c>
      <c r="AH24" s="59">
        <v>219</v>
      </c>
      <c r="AI24" s="59">
        <v>247</v>
      </c>
      <c r="AJ24" s="59">
        <v>186</v>
      </c>
      <c r="AK24" s="59">
        <v>165</v>
      </c>
      <c r="AL24" s="59">
        <v>180</v>
      </c>
      <c r="AM24" s="59">
        <v>175</v>
      </c>
      <c r="AN24" s="59">
        <v>137</v>
      </c>
      <c r="AO24" s="59">
        <v>130</v>
      </c>
      <c r="AP24" s="59">
        <v>126</v>
      </c>
      <c r="AQ24" s="59">
        <v>133</v>
      </c>
      <c r="AR24" s="139">
        <v>101</v>
      </c>
      <c r="AS24" s="59">
        <v>102</v>
      </c>
      <c r="AT24" s="59">
        <v>106</v>
      </c>
      <c r="AU24" s="40"/>
    </row>
    <row r="25" spans="1:49" ht="15" customHeight="1" x14ac:dyDescent="0.25">
      <c r="A25" s="48" t="s">
        <v>1</v>
      </c>
      <c r="B25" s="59">
        <v>732</v>
      </c>
      <c r="C25" s="59">
        <v>737</v>
      </c>
      <c r="D25" s="59">
        <v>784</v>
      </c>
      <c r="E25" s="59">
        <v>775</v>
      </c>
      <c r="F25" s="59">
        <v>816</v>
      </c>
      <c r="G25" s="59">
        <v>995</v>
      </c>
      <c r="H25" s="59">
        <v>949</v>
      </c>
      <c r="I25" s="59">
        <v>1047</v>
      </c>
      <c r="J25" s="59">
        <v>995</v>
      </c>
      <c r="K25" s="59">
        <v>1022</v>
      </c>
      <c r="L25" s="59">
        <v>991</v>
      </c>
      <c r="M25" s="59">
        <v>868</v>
      </c>
      <c r="N25" s="59">
        <v>804</v>
      </c>
      <c r="O25" s="59">
        <v>831</v>
      </c>
      <c r="P25" s="59">
        <v>817</v>
      </c>
      <c r="Q25" s="59">
        <v>879</v>
      </c>
      <c r="R25" s="59">
        <v>816</v>
      </c>
      <c r="S25" s="59">
        <v>801</v>
      </c>
      <c r="T25" s="59">
        <v>748</v>
      </c>
      <c r="U25" s="59">
        <v>738</v>
      </c>
      <c r="V25" s="59">
        <v>763</v>
      </c>
      <c r="W25" s="59">
        <v>819</v>
      </c>
      <c r="X25" s="59">
        <v>741</v>
      </c>
      <c r="Y25" s="59">
        <v>783</v>
      </c>
      <c r="Z25" s="59">
        <v>804</v>
      </c>
      <c r="AA25" s="59">
        <v>849</v>
      </c>
      <c r="AB25" s="59">
        <v>753</v>
      </c>
      <c r="AC25" s="59">
        <v>786</v>
      </c>
      <c r="AD25" s="59">
        <v>762</v>
      </c>
      <c r="AE25" s="59">
        <v>645</v>
      </c>
      <c r="AF25" s="59">
        <v>580</v>
      </c>
      <c r="AG25" s="59">
        <v>538</v>
      </c>
      <c r="AH25" s="59">
        <v>514</v>
      </c>
      <c r="AI25" s="59">
        <v>540</v>
      </c>
      <c r="AJ25" s="59">
        <v>413</v>
      </c>
      <c r="AK25" s="59">
        <v>386</v>
      </c>
      <c r="AL25" s="59">
        <v>372</v>
      </c>
      <c r="AM25" s="59">
        <v>362</v>
      </c>
      <c r="AN25" s="59">
        <v>315</v>
      </c>
      <c r="AO25" s="59">
        <v>282</v>
      </c>
      <c r="AP25" s="59">
        <v>271</v>
      </c>
      <c r="AQ25" s="59">
        <v>286</v>
      </c>
      <c r="AR25" s="139">
        <v>241</v>
      </c>
      <c r="AS25" s="59">
        <v>207</v>
      </c>
      <c r="AT25" s="59">
        <v>226</v>
      </c>
    </row>
    <row r="26" spans="1:49" ht="15" customHeight="1" x14ac:dyDescent="0.25">
      <c r="A26" s="42"/>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138"/>
      <c r="AS26" s="58"/>
      <c r="AT26" s="58"/>
    </row>
    <row r="27" spans="1:49" ht="15" customHeight="1" x14ac:dyDescent="0.25">
      <c r="A27" s="54" t="s">
        <v>27</v>
      </c>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144"/>
      <c r="AS27" s="57"/>
      <c r="AT27" s="57"/>
    </row>
    <row r="28" spans="1:49" ht="15" customHeight="1" x14ac:dyDescent="0.25">
      <c r="A28" s="48" t="s">
        <v>152</v>
      </c>
      <c r="B28" s="23">
        <v>34.919588716055898</v>
      </c>
      <c r="C28" s="23">
        <v>36.541827091354598</v>
      </c>
      <c r="D28" s="23">
        <v>35.741645753533199</v>
      </c>
      <c r="E28" s="23">
        <v>36.660215648327302</v>
      </c>
      <c r="F28" s="23">
        <v>34.680695212092999</v>
      </c>
      <c r="G28" s="23">
        <v>36.883682920185201</v>
      </c>
      <c r="H28" s="23">
        <v>35.796217205613203</v>
      </c>
      <c r="I28" s="23">
        <v>35.244307846703897</v>
      </c>
      <c r="J28" s="23">
        <v>33.4856125778701</v>
      </c>
      <c r="K28" s="23">
        <v>34.015941935065797</v>
      </c>
      <c r="L28" s="23">
        <v>35.117329187948798</v>
      </c>
      <c r="M28" s="23">
        <v>35.693030540328898</v>
      </c>
      <c r="N28" s="23">
        <v>35.013025679196097</v>
      </c>
      <c r="O28" s="23">
        <v>36.166164579039197</v>
      </c>
      <c r="P28" s="23">
        <v>35.523193978564997</v>
      </c>
      <c r="Q28" s="23">
        <v>33.6832143164415</v>
      </c>
      <c r="R28" s="23">
        <v>32.828282828282802</v>
      </c>
      <c r="S28" s="23">
        <v>34.8082595870207</v>
      </c>
      <c r="T28" s="23">
        <v>37.556848228450598</v>
      </c>
      <c r="U28" s="23">
        <v>38.497986259180301</v>
      </c>
      <c r="V28" s="23">
        <v>39.268812115475598</v>
      </c>
      <c r="W28" s="23">
        <v>39.818291944276197</v>
      </c>
      <c r="X28" s="23">
        <v>42.6236378876781</v>
      </c>
      <c r="Y28" s="23">
        <v>44.6934739617666</v>
      </c>
      <c r="Z28" s="23">
        <v>42.969594073159399</v>
      </c>
      <c r="AA28" s="23">
        <v>43.309914129586303</v>
      </c>
      <c r="AB28" s="23">
        <v>43.456345634563498</v>
      </c>
      <c r="AC28" s="23">
        <v>43.648404575556903</v>
      </c>
      <c r="AD28" s="23">
        <v>42.544429995665404</v>
      </c>
      <c r="AE28" s="23">
        <v>46.111229490730899</v>
      </c>
      <c r="AF28" s="23">
        <v>45.807228915662598</v>
      </c>
      <c r="AG28" s="23">
        <v>47.827267789244999</v>
      </c>
      <c r="AH28" s="23">
        <v>47.249774571686203</v>
      </c>
      <c r="AI28" s="23">
        <v>46.167247386759598</v>
      </c>
      <c r="AJ28" s="23">
        <v>47.1354166666667</v>
      </c>
      <c r="AK28" s="23">
        <v>48.788265306122398</v>
      </c>
      <c r="AL28" s="23">
        <v>48.328162702516401</v>
      </c>
      <c r="AM28" s="23">
        <v>48.363761625904203</v>
      </c>
      <c r="AN28" s="23">
        <v>46.859721699887203</v>
      </c>
      <c r="AO28" s="23">
        <v>47.2345579329834</v>
      </c>
      <c r="AP28" s="23">
        <v>47.862867319679403</v>
      </c>
      <c r="AQ28" s="23">
        <v>46.797568957456797</v>
      </c>
      <c r="AR28" s="130">
        <v>46.640701071080798</v>
      </c>
      <c r="AS28" s="23">
        <v>46.836127636560299</v>
      </c>
      <c r="AT28" s="23">
        <v>45.588235294117602</v>
      </c>
      <c r="AU28" s="10"/>
      <c r="AV28" s="67"/>
      <c r="AW28" s="67"/>
    </row>
    <row r="29" spans="1:49" ht="15" customHeight="1" x14ac:dyDescent="0.25">
      <c r="A29" s="48" t="s">
        <v>153</v>
      </c>
      <c r="B29" s="57">
        <v>3.3837297093242702</v>
      </c>
      <c r="C29" s="57">
        <v>3.35019157088123</v>
      </c>
      <c r="D29" s="57">
        <v>3.2815964523281602</v>
      </c>
      <c r="E29" s="57">
        <v>3.3848039215686301</v>
      </c>
      <c r="F29" s="57">
        <v>3.3945852534562202</v>
      </c>
      <c r="G29" s="57">
        <v>3.3930945347119601</v>
      </c>
      <c r="H29" s="57">
        <v>3.2270325549684702</v>
      </c>
      <c r="I29" s="57">
        <v>3.2667734472326</v>
      </c>
      <c r="J29" s="57">
        <v>3.1536144578313299</v>
      </c>
      <c r="K29" s="57">
        <v>3.2545246713659699</v>
      </c>
      <c r="L29" s="57">
        <v>3.1947723440134901</v>
      </c>
      <c r="M29" s="57">
        <v>3.2360684510750302</v>
      </c>
      <c r="N29" s="57">
        <v>3.2353316326530601</v>
      </c>
      <c r="O29" s="57">
        <v>3.19004822446295</v>
      </c>
      <c r="P29" s="57">
        <v>3.2185628742515</v>
      </c>
      <c r="Q29" s="57">
        <v>3.2595146871008902</v>
      </c>
      <c r="R29" s="57">
        <v>3.13647642679901</v>
      </c>
      <c r="S29" s="57">
        <v>3.23626091422702</v>
      </c>
      <c r="T29" s="57">
        <v>3.3559560687130401</v>
      </c>
      <c r="U29" s="57">
        <v>3.3344615384615399</v>
      </c>
      <c r="V29" s="57">
        <v>3.2901476348297698</v>
      </c>
      <c r="W29" s="57">
        <v>3.3696379677517498</v>
      </c>
      <c r="X29" s="57">
        <v>3.3670927564732902</v>
      </c>
      <c r="Y29" s="57">
        <v>3.41113569321534</v>
      </c>
      <c r="Z29" s="57">
        <v>3.2510775862068999</v>
      </c>
      <c r="AA29" s="57">
        <v>3.2411679884643099</v>
      </c>
      <c r="AB29" s="57">
        <v>3.24399337199669</v>
      </c>
      <c r="AC29" s="57">
        <v>3.39770114942529</v>
      </c>
      <c r="AD29" s="57">
        <v>3.5664798777381601</v>
      </c>
      <c r="AE29" s="57">
        <v>3.51109057301294</v>
      </c>
      <c r="AF29" s="57">
        <v>3.5960021041557102</v>
      </c>
      <c r="AG29" s="57">
        <v>3.5434412265758102</v>
      </c>
      <c r="AH29" s="57">
        <v>3.5648854961832099</v>
      </c>
      <c r="AI29" s="57">
        <v>3.4176100628930799</v>
      </c>
      <c r="AJ29" s="57">
        <v>3.65868631062001</v>
      </c>
      <c r="AK29" s="57">
        <v>3.7901960784313702</v>
      </c>
      <c r="AL29" s="57">
        <v>3.9579172610556399</v>
      </c>
      <c r="AM29" s="57">
        <v>3.9266381766381802</v>
      </c>
      <c r="AN29" s="57">
        <v>4.1011235955056202</v>
      </c>
      <c r="AO29" s="57">
        <v>3.9418803418803399</v>
      </c>
      <c r="AP29" s="57">
        <v>4.2158139534883698</v>
      </c>
      <c r="AQ29" s="57">
        <v>4.0359640359640396</v>
      </c>
      <c r="AR29" s="144">
        <v>4.1680584551148199</v>
      </c>
      <c r="AS29" s="57">
        <v>4.4618937644341798</v>
      </c>
      <c r="AT29" s="57">
        <v>4.55510752688172</v>
      </c>
    </row>
    <row r="30" spans="1:49" ht="15" customHeight="1" x14ac:dyDescent="0.25">
      <c r="A30" s="48" t="s">
        <v>154</v>
      </c>
      <c r="B30" s="59">
        <v>17927</v>
      </c>
      <c r="C30" s="59">
        <v>17488</v>
      </c>
      <c r="D30" s="59">
        <v>17760</v>
      </c>
      <c r="E30" s="59">
        <v>17953</v>
      </c>
      <c r="F30" s="59">
        <v>17679</v>
      </c>
      <c r="G30" s="59">
        <v>18377</v>
      </c>
      <c r="H30" s="59">
        <v>18933</v>
      </c>
      <c r="I30" s="59">
        <v>18356</v>
      </c>
      <c r="J30" s="59">
        <v>17799</v>
      </c>
      <c r="K30" s="59">
        <v>17083</v>
      </c>
      <c r="L30" s="59">
        <v>15156</v>
      </c>
      <c r="M30" s="59">
        <v>14750</v>
      </c>
      <c r="N30" s="59">
        <v>15219</v>
      </c>
      <c r="O30" s="59">
        <v>14553</v>
      </c>
      <c r="P30" s="59">
        <v>13975</v>
      </c>
      <c r="Q30" s="59">
        <v>12761</v>
      </c>
      <c r="R30" s="59">
        <v>12640</v>
      </c>
      <c r="S30" s="59">
        <v>12602</v>
      </c>
      <c r="T30" s="59">
        <v>11917</v>
      </c>
      <c r="U30" s="59">
        <v>10837</v>
      </c>
      <c r="V30" s="59">
        <v>10920</v>
      </c>
      <c r="W30" s="59">
        <v>11076</v>
      </c>
      <c r="X30" s="59">
        <v>10273</v>
      </c>
      <c r="Y30" s="59">
        <v>9251</v>
      </c>
      <c r="Z30" s="59">
        <v>9051</v>
      </c>
      <c r="AA30" s="59">
        <v>8991</v>
      </c>
      <c r="AB30" s="59">
        <v>7831</v>
      </c>
      <c r="AC30" s="59">
        <v>7390</v>
      </c>
      <c r="AD30" s="59">
        <v>7001</v>
      </c>
      <c r="AE30" s="59">
        <v>7598</v>
      </c>
      <c r="AF30" s="59">
        <v>6836</v>
      </c>
      <c r="AG30" s="59">
        <v>6240</v>
      </c>
      <c r="AH30" s="59">
        <v>5604</v>
      </c>
      <c r="AI30" s="59">
        <v>5434</v>
      </c>
      <c r="AJ30" s="59">
        <v>5960</v>
      </c>
      <c r="AK30" s="59">
        <v>5799</v>
      </c>
      <c r="AL30" s="59">
        <v>5549</v>
      </c>
      <c r="AM30" s="59">
        <v>5513</v>
      </c>
      <c r="AN30" s="59">
        <v>5110</v>
      </c>
      <c r="AO30" s="59">
        <v>4612</v>
      </c>
      <c r="AP30" s="59">
        <v>4532</v>
      </c>
      <c r="AQ30" s="59">
        <v>4040</v>
      </c>
      <c r="AR30" s="139">
        <v>3993</v>
      </c>
      <c r="AS30" s="59">
        <v>3864</v>
      </c>
      <c r="AT30" s="59">
        <v>3389</v>
      </c>
    </row>
    <row r="31" spans="1:49" ht="15" customHeight="1" x14ac:dyDescent="0.25">
      <c r="A31" s="48" t="s">
        <v>155</v>
      </c>
      <c r="B31" s="59">
        <v>5298</v>
      </c>
      <c r="C31" s="59">
        <v>5220</v>
      </c>
      <c r="D31" s="59">
        <v>5412</v>
      </c>
      <c r="E31" s="59">
        <v>5304</v>
      </c>
      <c r="F31" s="59">
        <v>5208</v>
      </c>
      <c r="G31" s="59">
        <v>5416</v>
      </c>
      <c r="H31" s="59">
        <v>5867</v>
      </c>
      <c r="I31" s="59">
        <v>5619</v>
      </c>
      <c r="J31" s="59">
        <v>5644</v>
      </c>
      <c r="K31" s="59">
        <v>5249</v>
      </c>
      <c r="L31" s="59">
        <v>4744</v>
      </c>
      <c r="M31" s="59">
        <v>4558</v>
      </c>
      <c r="N31" s="59">
        <v>4704</v>
      </c>
      <c r="O31" s="59">
        <v>4562</v>
      </c>
      <c r="P31" s="59">
        <v>4342</v>
      </c>
      <c r="Q31" s="59">
        <v>3915</v>
      </c>
      <c r="R31" s="59">
        <v>4030</v>
      </c>
      <c r="S31" s="59">
        <v>3894</v>
      </c>
      <c r="T31" s="59">
        <v>3551</v>
      </c>
      <c r="U31" s="59">
        <v>3250</v>
      </c>
      <c r="V31" s="59">
        <v>3319</v>
      </c>
      <c r="W31" s="59">
        <v>3287</v>
      </c>
      <c r="X31" s="59">
        <v>3051</v>
      </c>
      <c r="Y31" s="59">
        <v>2712</v>
      </c>
      <c r="Z31" s="59">
        <v>2784</v>
      </c>
      <c r="AA31" s="59">
        <v>2774</v>
      </c>
      <c r="AB31" s="59">
        <v>2414</v>
      </c>
      <c r="AC31" s="59">
        <v>2175</v>
      </c>
      <c r="AD31" s="59">
        <v>1963</v>
      </c>
      <c r="AE31" s="59">
        <v>2164</v>
      </c>
      <c r="AF31" s="59">
        <v>1901</v>
      </c>
      <c r="AG31" s="59">
        <v>1761</v>
      </c>
      <c r="AH31" s="59">
        <v>1572</v>
      </c>
      <c r="AI31" s="59">
        <v>1590</v>
      </c>
      <c r="AJ31" s="59">
        <v>1629</v>
      </c>
      <c r="AK31" s="59">
        <v>1530</v>
      </c>
      <c r="AL31" s="59">
        <v>1402</v>
      </c>
      <c r="AM31" s="59">
        <v>1404</v>
      </c>
      <c r="AN31" s="59">
        <v>1246</v>
      </c>
      <c r="AO31" s="59">
        <v>1170</v>
      </c>
      <c r="AP31" s="59">
        <v>1075</v>
      </c>
      <c r="AQ31" s="59">
        <v>1001</v>
      </c>
      <c r="AR31" s="139">
        <v>958</v>
      </c>
      <c r="AS31" s="59">
        <v>866</v>
      </c>
      <c r="AT31" s="59">
        <v>744</v>
      </c>
    </row>
    <row r="32" spans="1:49" ht="15" customHeight="1" x14ac:dyDescent="0.25">
      <c r="A32" s="48" t="s">
        <v>1</v>
      </c>
      <c r="B32" s="59">
        <v>15172</v>
      </c>
      <c r="C32" s="59">
        <v>14285</v>
      </c>
      <c r="D32" s="59">
        <v>15142</v>
      </c>
      <c r="E32" s="59">
        <v>14468</v>
      </c>
      <c r="F32" s="59">
        <v>15017</v>
      </c>
      <c r="G32" s="59">
        <v>14684</v>
      </c>
      <c r="H32" s="59">
        <v>16390</v>
      </c>
      <c r="I32" s="59">
        <v>15943</v>
      </c>
      <c r="J32" s="59">
        <v>16855</v>
      </c>
      <c r="K32" s="59">
        <v>15431</v>
      </c>
      <c r="L32" s="59">
        <v>13509</v>
      </c>
      <c r="M32" s="59">
        <v>12770</v>
      </c>
      <c r="N32" s="59">
        <v>13435</v>
      </c>
      <c r="O32" s="59">
        <v>12614</v>
      </c>
      <c r="P32" s="59">
        <v>12223</v>
      </c>
      <c r="Q32" s="59">
        <v>11623</v>
      </c>
      <c r="R32" s="59">
        <v>12276</v>
      </c>
      <c r="S32" s="59">
        <v>11187</v>
      </c>
      <c r="T32" s="59">
        <v>9455</v>
      </c>
      <c r="U32" s="59">
        <v>8442</v>
      </c>
      <c r="V32" s="59">
        <v>8452</v>
      </c>
      <c r="W32" s="59">
        <v>8255</v>
      </c>
      <c r="X32" s="59">
        <v>7158</v>
      </c>
      <c r="Y32" s="59">
        <v>6068</v>
      </c>
      <c r="Z32" s="59">
        <v>6479</v>
      </c>
      <c r="AA32" s="59">
        <v>6405</v>
      </c>
      <c r="AB32" s="59">
        <v>5555</v>
      </c>
      <c r="AC32" s="59">
        <v>4983</v>
      </c>
      <c r="AD32" s="59">
        <v>4614</v>
      </c>
      <c r="AE32" s="59">
        <v>4693</v>
      </c>
      <c r="AF32" s="59">
        <v>4150</v>
      </c>
      <c r="AG32" s="59">
        <v>3682</v>
      </c>
      <c r="AH32" s="59">
        <v>3327</v>
      </c>
      <c r="AI32" s="59">
        <v>3444</v>
      </c>
      <c r="AJ32" s="59">
        <v>3456</v>
      </c>
      <c r="AK32" s="59">
        <v>3136</v>
      </c>
      <c r="AL32" s="59">
        <v>2901</v>
      </c>
      <c r="AM32" s="59">
        <v>2903</v>
      </c>
      <c r="AN32" s="59">
        <v>2659</v>
      </c>
      <c r="AO32" s="59">
        <v>2477</v>
      </c>
      <c r="AP32" s="59">
        <v>2246</v>
      </c>
      <c r="AQ32" s="59">
        <v>2139</v>
      </c>
      <c r="AR32" s="139">
        <v>2054</v>
      </c>
      <c r="AS32" s="59">
        <v>1849</v>
      </c>
      <c r="AT32" s="59">
        <v>1632</v>
      </c>
    </row>
    <row r="33" spans="1:49" ht="15" customHeight="1" x14ac:dyDescent="0.25">
      <c r="A33" s="30"/>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138"/>
      <c r="AS33" s="58"/>
      <c r="AT33" s="58"/>
    </row>
    <row r="34" spans="1:49" ht="15" customHeight="1" x14ac:dyDescent="0.25">
      <c r="A34" s="54" t="s">
        <v>28</v>
      </c>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138"/>
      <c r="AS34" s="58"/>
      <c r="AT34" s="58"/>
    </row>
    <row r="35" spans="1:49" ht="15" customHeight="1" x14ac:dyDescent="0.25">
      <c r="A35" s="48" t="s">
        <v>152</v>
      </c>
      <c r="B35" s="23">
        <v>38.905388205345801</v>
      </c>
      <c r="C35" s="23">
        <v>39.701492537313399</v>
      </c>
      <c r="D35" s="23">
        <v>41.304347826087003</v>
      </c>
      <c r="E35" s="23">
        <v>41.938078005629301</v>
      </c>
      <c r="F35" s="23">
        <v>40.177195685670299</v>
      </c>
      <c r="G35" s="23">
        <v>39.733103745157102</v>
      </c>
      <c r="H35" s="23">
        <v>39.8320070733864</v>
      </c>
      <c r="I35" s="23">
        <v>40.037243947858499</v>
      </c>
      <c r="J35" s="23">
        <v>36.562203228869897</v>
      </c>
      <c r="K35" s="23">
        <v>36.686077289571202</v>
      </c>
      <c r="L35" s="23">
        <v>39.373464373464401</v>
      </c>
      <c r="M35" s="23">
        <v>39.6640826873385</v>
      </c>
      <c r="N35" s="23">
        <v>38.573155985489699</v>
      </c>
      <c r="O35" s="23">
        <v>35.802469135802497</v>
      </c>
      <c r="P35" s="23">
        <v>37.636080870917603</v>
      </c>
      <c r="Q35" s="23">
        <v>37.837837837837803</v>
      </c>
      <c r="R35" s="23">
        <v>33.758978451715898</v>
      </c>
      <c r="S35" s="23">
        <v>36.519386834986499</v>
      </c>
      <c r="T35" s="23">
        <v>37.306843267108199</v>
      </c>
      <c r="U35" s="23">
        <v>41.857798165137602</v>
      </c>
      <c r="V35" s="23">
        <v>40.757238307349702</v>
      </c>
      <c r="W35" s="23">
        <v>40.045766590389</v>
      </c>
      <c r="X35" s="23">
        <v>42.140026420079302</v>
      </c>
      <c r="Y35" s="23">
        <v>41.6666666666667</v>
      </c>
      <c r="Z35" s="23">
        <v>43.702579666160901</v>
      </c>
      <c r="AA35" s="23">
        <v>39.522546419098099</v>
      </c>
      <c r="AB35" s="23">
        <v>41.788617886178898</v>
      </c>
      <c r="AC35" s="23">
        <v>39.179104477611901</v>
      </c>
      <c r="AD35" s="23">
        <v>40.2777777777778</v>
      </c>
      <c r="AE35" s="23">
        <v>36.9888475836431</v>
      </c>
      <c r="AF35" s="23">
        <v>42.118226600985203</v>
      </c>
      <c r="AG35" s="23">
        <v>48.687350835322199</v>
      </c>
      <c r="AH35" s="23">
        <v>44.2265795206972</v>
      </c>
      <c r="AI35" s="23">
        <v>39.572192513368996</v>
      </c>
      <c r="AJ35" s="23">
        <v>42.2939068100358</v>
      </c>
      <c r="AK35" s="23">
        <v>49.792531120332001</v>
      </c>
      <c r="AL35" s="23">
        <v>40.196078431372499</v>
      </c>
      <c r="AM35" s="23">
        <v>37.980769230769198</v>
      </c>
      <c r="AN35" s="23">
        <v>41.2322274881517</v>
      </c>
      <c r="AO35" s="23">
        <v>42.105263157894697</v>
      </c>
      <c r="AP35" s="23">
        <v>39.130434782608702</v>
      </c>
      <c r="AQ35" s="23">
        <v>41.743119266054997</v>
      </c>
      <c r="AR35" s="130">
        <v>39.361702127659598</v>
      </c>
      <c r="AS35" s="23">
        <v>34.640522875816998</v>
      </c>
      <c r="AT35" s="23">
        <v>37.078651685393297</v>
      </c>
      <c r="AU35" s="10"/>
      <c r="AV35" s="67"/>
      <c r="AW35" s="67"/>
    </row>
    <row r="36" spans="1:49" ht="15" customHeight="1" x14ac:dyDescent="0.25">
      <c r="A36" s="48" t="s">
        <v>153</v>
      </c>
      <c r="B36" s="57">
        <v>3.3424209378407901</v>
      </c>
      <c r="C36" s="57">
        <v>3.3802363050483399</v>
      </c>
      <c r="D36" s="57">
        <v>3.3384932920536601</v>
      </c>
      <c r="E36" s="57">
        <v>3.1371045062320202</v>
      </c>
      <c r="F36" s="57">
        <v>3.1428571428571401</v>
      </c>
      <c r="G36" s="57">
        <v>3.1625135427952298</v>
      </c>
      <c r="H36" s="57">
        <v>3.1886792452830202</v>
      </c>
      <c r="I36" s="57">
        <v>3.3302325581395298</v>
      </c>
      <c r="J36" s="57">
        <v>3.1181818181818199</v>
      </c>
      <c r="K36" s="57">
        <v>3.23088023088023</v>
      </c>
      <c r="L36" s="57">
        <v>3.29797191887676</v>
      </c>
      <c r="M36" s="57">
        <v>3.09771986970684</v>
      </c>
      <c r="N36" s="57">
        <v>2.8401253918495302</v>
      </c>
      <c r="O36" s="57">
        <v>3.1905626134301301</v>
      </c>
      <c r="P36" s="57">
        <v>3.3347107438016499</v>
      </c>
      <c r="Q36" s="57">
        <v>3.2272727272727302</v>
      </c>
      <c r="R36" s="57">
        <v>3.0709219858156001</v>
      </c>
      <c r="S36" s="57">
        <v>3.2716049382715999</v>
      </c>
      <c r="T36" s="57">
        <v>3.2041420118343198</v>
      </c>
      <c r="U36" s="57">
        <v>3.2958904109588998</v>
      </c>
      <c r="V36" s="57">
        <v>3.2049180327868898</v>
      </c>
      <c r="W36" s="57">
        <v>2.9057142857142901</v>
      </c>
      <c r="X36" s="57">
        <v>3.2257053291536</v>
      </c>
      <c r="Y36" s="57">
        <v>3.4269230769230798</v>
      </c>
      <c r="Z36" s="57">
        <v>3.4027777777777799</v>
      </c>
      <c r="AA36" s="57">
        <v>3.51677852348993</v>
      </c>
      <c r="AB36" s="57">
        <v>3.3618677042801601</v>
      </c>
      <c r="AC36" s="57">
        <v>3.4666666666666699</v>
      </c>
      <c r="AD36" s="57">
        <v>3.1034482758620698</v>
      </c>
      <c r="AE36" s="57">
        <v>3.1356783919598001</v>
      </c>
      <c r="AF36" s="57">
        <v>2.9532163742690098</v>
      </c>
      <c r="AG36" s="57">
        <v>3.3088235294117601</v>
      </c>
      <c r="AH36" s="57">
        <v>3.1428571428571401</v>
      </c>
      <c r="AI36" s="57">
        <v>3.3918918918918899</v>
      </c>
      <c r="AJ36" s="57">
        <v>3.6949152542372898</v>
      </c>
      <c r="AK36" s="57">
        <v>3.45</v>
      </c>
      <c r="AL36" s="57">
        <v>3.4756097560975601</v>
      </c>
      <c r="AM36" s="57">
        <v>3.44303797468354</v>
      </c>
      <c r="AN36" s="57">
        <v>3.0114942528735602</v>
      </c>
      <c r="AO36" s="57">
        <v>3.5681818181818201</v>
      </c>
      <c r="AP36" s="57">
        <v>4.2111111111111104</v>
      </c>
      <c r="AQ36" s="57">
        <v>4.0879120879120903</v>
      </c>
      <c r="AR36" s="144">
        <v>4.1891891891891904</v>
      </c>
      <c r="AS36" s="57">
        <v>3.2641509433962299</v>
      </c>
      <c r="AT36" s="57">
        <v>3.3333333333333299</v>
      </c>
    </row>
    <row r="37" spans="1:49" ht="15" customHeight="1" x14ac:dyDescent="0.25">
      <c r="A37" s="48" t="s">
        <v>154</v>
      </c>
      <c r="B37" s="59">
        <v>3065</v>
      </c>
      <c r="C37" s="59">
        <v>3147</v>
      </c>
      <c r="D37" s="59">
        <v>3235</v>
      </c>
      <c r="E37" s="59">
        <v>3272</v>
      </c>
      <c r="F37" s="59">
        <v>3278</v>
      </c>
      <c r="G37" s="59">
        <v>2919</v>
      </c>
      <c r="H37" s="59">
        <v>2873</v>
      </c>
      <c r="I37" s="59">
        <v>2864</v>
      </c>
      <c r="J37" s="59">
        <v>2401</v>
      </c>
      <c r="K37" s="59">
        <v>2239</v>
      </c>
      <c r="L37" s="59">
        <v>2114</v>
      </c>
      <c r="M37" s="59">
        <v>1902</v>
      </c>
      <c r="N37" s="59">
        <v>1812</v>
      </c>
      <c r="O37" s="59">
        <v>1758</v>
      </c>
      <c r="P37" s="59">
        <v>1614</v>
      </c>
      <c r="Q37" s="59">
        <v>1491</v>
      </c>
      <c r="R37" s="59">
        <v>1299</v>
      </c>
      <c r="S37" s="59">
        <v>1325</v>
      </c>
      <c r="T37" s="59">
        <v>1083</v>
      </c>
      <c r="U37" s="59">
        <v>1203</v>
      </c>
      <c r="V37" s="59">
        <v>1173</v>
      </c>
      <c r="W37" s="59">
        <v>1017</v>
      </c>
      <c r="X37" s="59">
        <v>1029</v>
      </c>
      <c r="Y37" s="59">
        <v>891</v>
      </c>
      <c r="Z37" s="59">
        <v>980</v>
      </c>
      <c r="AA37" s="59">
        <v>1048</v>
      </c>
      <c r="AB37" s="59">
        <v>864</v>
      </c>
      <c r="AC37" s="59">
        <v>728</v>
      </c>
      <c r="AD37" s="59">
        <v>630</v>
      </c>
      <c r="AE37" s="59">
        <v>624</v>
      </c>
      <c r="AF37" s="59">
        <v>505</v>
      </c>
      <c r="AG37" s="59">
        <v>675</v>
      </c>
      <c r="AH37" s="59">
        <v>638</v>
      </c>
      <c r="AI37" s="59">
        <v>502</v>
      </c>
      <c r="AJ37" s="59">
        <v>436</v>
      </c>
      <c r="AK37" s="59">
        <v>414</v>
      </c>
      <c r="AL37" s="59">
        <v>285</v>
      </c>
      <c r="AM37" s="59">
        <v>272</v>
      </c>
      <c r="AN37" s="59">
        <v>262</v>
      </c>
      <c r="AO37" s="59">
        <v>314</v>
      </c>
      <c r="AP37" s="59">
        <v>379</v>
      </c>
      <c r="AQ37" s="59">
        <v>372</v>
      </c>
      <c r="AR37" s="139">
        <v>310</v>
      </c>
      <c r="AS37" s="59">
        <v>173</v>
      </c>
      <c r="AT37" s="59">
        <v>220</v>
      </c>
    </row>
    <row r="38" spans="1:49" ht="15" customHeight="1" x14ac:dyDescent="0.25">
      <c r="A38" s="48" t="s">
        <v>155</v>
      </c>
      <c r="B38" s="59">
        <v>917</v>
      </c>
      <c r="C38" s="59">
        <v>931</v>
      </c>
      <c r="D38" s="59">
        <v>969</v>
      </c>
      <c r="E38" s="59">
        <v>1043</v>
      </c>
      <c r="F38" s="59">
        <v>1043</v>
      </c>
      <c r="G38" s="59">
        <v>923</v>
      </c>
      <c r="H38" s="59">
        <v>901</v>
      </c>
      <c r="I38" s="59">
        <v>860</v>
      </c>
      <c r="J38" s="59">
        <v>770</v>
      </c>
      <c r="K38" s="59">
        <v>693</v>
      </c>
      <c r="L38" s="59">
        <v>641</v>
      </c>
      <c r="M38" s="59">
        <v>614</v>
      </c>
      <c r="N38" s="59">
        <v>638</v>
      </c>
      <c r="O38" s="59">
        <v>551</v>
      </c>
      <c r="P38" s="59">
        <v>484</v>
      </c>
      <c r="Q38" s="59">
        <v>462</v>
      </c>
      <c r="R38" s="59">
        <v>423</v>
      </c>
      <c r="S38" s="59">
        <v>405</v>
      </c>
      <c r="T38" s="59">
        <v>338</v>
      </c>
      <c r="U38" s="59">
        <v>365</v>
      </c>
      <c r="V38" s="59">
        <v>366</v>
      </c>
      <c r="W38" s="59">
        <v>350</v>
      </c>
      <c r="X38" s="59">
        <v>319</v>
      </c>
      <c r="Y38" s="59">
        <v>260</v>
      </c>
      <c r="Z38" s="59">
        <v>288</v>
      </c>
      <c r="AA38" s="59">
        <v>298</v>
      </c>
      <c r="AB38" s="59">
        <v>257</v>
      </c>
      <c r="AC38" s="59">
        <v>210</v>
      </c>
      <c r="AD38" s="59">
        <v>203</v>
      </c>
      <c r="AE38" s="59">
        <v>199</v>
      </c>
      <c r="AF38" s="59">
        <v>171</v>
      </c>
      <c r="AG38" s="59">
        <v>204</v>
      </c>
      <c r="AH38" s="59">
        <v>203</v>
      </c>
      <c r="AI38" s="59">
        <v>148</v>
      </c>
      <c r="AJ38" s="59">
        <v>118</v>
      </c>
      <c r="AK38" s="59">
        <v>120</v>
      </c>
      <c r="AL38" s="59">
        <v>82</v>
      </c>
      <c r="AM38" s="59">
        <v>79</v>
      </c>
      <c r="AN38" s="59">
        <v>87</v>
      </c>
      <c r="AO38" s="59">
        <v>88</v>
      </c>
      <c r="AP38" s="59">
        <v>90</v>
      </c>
      <c r="AQ38" s="59">
        <v>91</v>
      </c>
      <c r="AR38" s="139">
        <v>74</v>
      </c>
      <c r="AS38" s="59">
        <v>53</v>
      </c>
      <c r="AT38" s="59">
        <v>66</v>
      </c>
    </row>
    <row r="39" spans="1:49" ht="15" customHeight="1" x14ac:dyDescent="0.25">
      <c r="A39" s="48" t="s">
        <v>1</v>
      </c>
      <c r="B39" s="59">
        <v>2357</v>
      </c>
      <c r="C39" s="59">
        <v>2345</v>
      </c>
      <c r="D39" s="59">
        <v>2346</v>
      </c>
      <c r="E39" s="59">
        <v>2487</v>
      </c>
      <c r="F39" s="59">
        <v>2596</v>
      </c>
      <c r="G39" s="59">
        <v>2323</v>
      </c>
      <c r="H39" s="59">
        <v>2262</v>
      </c>
      <c r="I39" s="59">
        <v>2148</v>
      </c>
      <c r="J39" s="59">
        <v>2106</v>
      </c>
      <c r="K39" s="59">
        <v>1889</v>
      </c>
      <c r="L39" s="59">
        <v>1628</v>
      </c>
      <c r="M39" s="59">
        <v>1548</v>
      </c>
      <c r="N39" s="59">
        <v>1654</v>
      </c>
      <c r="O39" s="59">
        <v>1539</v>
      </c>
      <c r="P39" s="59">
        <v>1286</v>
      </c>
      <c r="Q39" s="59">
        <v>1221</v>
      </c>
      <c r="R39" s="59">
        <v>1253</v>
      </c>
      <c r="S39" s="59">
        <v>1109</v>
      </c>
      <c r="T39" s="59">
        <v>906</v>
      </c>
      <c r="U39" s="59">
        <v>872</v>
      </c>
      <c r="V39" s="59">
        <v>898</v>
      </c>
      <c r="W39" s="59">
        <v>874</v>
      </c>
      <c r="X39" s="59">
        <v>757</v>
      </c>
      <c r="Y39" s="59">
        <v>624</v>
      </c>
      <c r="Z39" s="59">
        <v>659</v>
      </c>
      <c r="AA39" s="59">
        <v>754</v>
      </c>
      <c r="AB39" s="59">
        <v>615</v>
      </c>
      <c r="AC39" s="59">
        <v>536</v>
      </c>
      <c r="AD39" s="59">
        <v>504</v>
      </c>
      <c r="AE39" s="59">
        <v>538</v>
      </c>
      <c r="AF39" s="59">
        <v>406</v>
      </c>
      <c r="AG39" s="59">
        <v>419</v>
      </c>
      <c r="AH39" s="59">
        <v>459</v>
      </c>
      <c r="AI39" s="59">
        <v>374</v>
      </c>
      <c r="AJ39" s="59">
        <v>279</v>
      </c>
      <c r="AK39" s="59">
        <v>241</v>
      </c>
      <c r="AL39" s="59">
        <v>204</v>
      </c>
      <c r="AM39" s="59">
        <v>208</v>
      </c>
      <c r="AN39" s="59">
        <v>211</v>
      </c>
      <c r="AO39" s="59">
        <v>209</v>
      </c>
      <c r="AP39" s="59">
        <v>230</v>
      </c>
      <c r="AQ39" s="59">
        <v>218</v>
      </c>
      <c r="AR39" s="139">
        <v>188</v>
      </c>
      <c r="AS39" s="59">
        <v>153</v>
      </c>
      <c r="AT39" s="59">
        <v>178</v>
      </c>
    </row>
    <row r="40" spans="1:49" ht="15" customHeight="1" x14ac:dyDescent="0.25">
      <c r="A40" s="42"/>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139"/>
      <c r="AS40" s="59"/>
      <c r="AT40" s="59"/>
    </row>
    <row r="41" spans="1:49" ht="15" customHeight="1" x14ac:dyDescent="0.3">
      <c r="A41" s="66" t="s">
        <v>29</v>
      </c>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139"/>
      <c r="AS41" s="59"/>
      <c r="AT41" s="59"/>
    </row>
    <row r="42" spans="1:49" ht="15" customHeight="1" x14ac:dyDescent="0.25">
      <c r="A42" s="54" t="s">
        <v>30</v>
      </c>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138"/>
      <c r="AS42" s="58"/>
      <c r="AT42" s="58"/>
    </row>
    <row r="43" spans="1:49" ht="15" customHeight="1" x14ac:dyDescent="0.25">
      <c r="A43" s="48" t="s">
        <v>152</v>
      </c>
      <c r="B43" s="23">
        <v>39.645693341478299</v>
      </c>
      <c r="C43" s="23">
        <v>37.905317769131003</v>
      </c>
      <c r="D43" s="23">
        <v>38.514941140959898</v>
      </c>
      <c r="E43" s="23">
        <v>39.719029374201803</v>
      </c>
      <c r="F43" s="23">
        <v>39.710412815773303</v>
      </c>
      <c r="G43" s="23">
        <v>40.731070496083497</v>
      </c>
      <c r="H43" s="23">
        <v>39.399844115354597</v>
      </c>
      <c r="I43" s="23">
        <v>39.576213260423799</v>
      </c>
      <c r="J43" s="23">
        <v>40.024442407577098</v>
      </c>
      <c r="K43" s="23">
        <v>37.824625725634</v>
      </c>
      <c r="L43" s="23">
        <v>39.4287314477737</v>
      </c>
      <c r="M43" s="23">
        <v>37.386104783599102</v>
      </c>
      <c r="N43" s="23">
        <v>39.019132309350603</v>
      </c>
      <c r="O43" s="23">
        <v>38.778789501874698</v>
      </c>
      <c r="P43" s="23">
        <v>36.5159574468085</v>
      </c>
      <c r="Q43" s="23">
        <v>38.3734939759036</v>
      </c>
      <c r="R43" s="23">
        <v>37.507453786523598</v>
      </c>
      <c r="S43" s="23">
        <v>38.365896980461798</v>
      </c>
      <c r="T43" s="23">
        <v>39.659601798330101</v>
      </c>
      <c r="U43" s="23">
        <v>39.790918000653399</v>
      </c>
      <c r="V43" s="23">
        <v>39.4806048652203</v>
      </c>
      <c r="W43" s="23">
        <v>39.2422192151556</v>
      </c>
      <c r="X43" s="23">
        <v>38.664122137404597</v>
      </c>
      <c r="Y43" s="23">
        <v>40.343190945600597</v>
      </c>
      <c r="Z43" s="23">
        <v>38.893044128646203</v>
      </c>
      <c r="AA43" s="23">
        <v>37.915234822451303</v>
      </c>
      <c r="AB43" s="23">
        <v>36.508585445625499</v>
      </c>
      <c r="AC43" s="23">
        <v>36.7214532871972</v>
      </c>
      <c r="AD43" s="23">
        <v>39.031620553359701</v>
      </c>
      <c r="AE43" s="23">
        <v>34.690342139454302</v>
      </c>
      <c r="AF43" s="23">
        <v>36.989032901296099</v>
      </c>
      <c r="AG43" s="23">
        <v>39.068100358422903</v>
      </c>
      <c r="AH43" s="23">
        <v>39.747113798790501</v>
      </c>
      <c r="AI43" s="23">
        <v>39.030883919062802</v>
      </c>
      <c r="AJ43" s="23">
        <v>36.946107784431099</v>
      </c>
      <c r="AK43" s="23">
        <v>37.581120943952797</v>
      </c>
      <c r="AL43" s="23">
        <v>37.705918242830997</v>
      </c>
      <c r="AM43" s="23">
        <v>37.6839411388356</v>
      </c>
      <c r="AN43" s="23">
        <v>37.602382725242002</v>
      </c>
      <c r="AO43" s="23">
        <v>40.185471406491502</v>
      </c>
      <c r="AP43" s="23">
        <v>40.331010452961699</v>
      </c>
      <c r="AQ43" s="23">
        <v>41.214057507987199</v>
      </c>
      <c r="AR43" s="130">
        <v>37.455516014234902</v>
      </c>
      <c r="AS43" s="23">
        <v>41.1012782694199</v>
      </c>
      <c r="AT43" s="23">
        <v>41.681901279707503</v>
      </c>
      <c r="AU43" s="10"/>
      <c r="AV43" s="67"/>
      <c r="AW43" s="67"/>
    </row>
    <row r="44" spans="1:49" ht="15" customHeight="1" x14ac:dyDescent="0.25">
      <c r="A44" s="48" t="s">
        <v>153</v>
      </c>
      <c r="B44" s="57">
        <v>3.0331278890600899</v>
      </c>
      <c r="C44" s="57">
        <v>3.0786997433704002</v>
      </c>
      <c r="D44" s="57">
        <v>2.9365203761755501</v>
      </c>
      <c r="E44" s="57">
        <v>2.9083601286173599</v>
      </c>
      <c r="F44" s="57">
        <v>3.0496508921644701</v>
      </c>
      <c r="G44" s="57">
        <v>3.1886446886446902</v>
      </c>
      <c r="H44" s="57">
        <v>2.9010880316518302</v>
      </c>
      <c r="I44" s="57">
        <v>2.8791018998272899</v>
      </c>
      <c r="J44" s="57">
        <v>2.7183206106870199</v>
      </c>
      <c r="K44" s="57">
        <v>2.82471728594507</v>
      </c>
      <c r="L44" s="57">
        <v>2.7244318181818201</v>
      </c>
      <c r="M44" s="57">
        <v>2.6907844630616902</v>
      </c>
      <c r="N44" s="57">
        <v>2.61809392265193</v>
      </c>
      <c r="O44" s="57">
        <v>2.67334254143646</v>
      </c>
      <c r="P44" s="57">
        <v>2.5972323379461</v>
      </c>
      <c r="Q44" s="57">
        <v>2.7315541601255902</v>
      </c>
      <c r="R44" s="57">
        <v>2.6915739268680401</v>
      </c>
      <c r="S44" s="57">
        <v>2.68672839506173</v>
      </c>
      <c r="T44" s="57">
        <v>2.76761133603239</v>
      </c>
      <c r="U44" s="57">
        <v>2.6880131362889998</v>
      </c>
      <c r="V44" s="57">
        <v>2.6094920899250602</v>
      </c>
      <c r="W44" s="57">
        <v>2.8068965517241402</v>
      </c>
      <c r="X44" s="57">
        <v>2.9200394866732502</v>
      </c>
      <c r="Y44" s="57">
        <v>2.7538461538461498</v>
      </c>
      <c r="Z44" s="57">
        <v>2.7403846153846199</v>
      </c>
      <c r="AA44" s="57">
        <v>2.7049345417925501</v>
      </c>
      <c r="AB44" s="57">
        <v>2.5879059350503901</v>
      </c>
      <c r="AC44" s="57">
        <v>2.7926972909305099</v>
      </c>
      <c r="AD44" s="57">
        <v>2.80126582278481</v>
      </c>
      <c r="AE44" s="57">
        <v>2.8676654182272201</v>
      </c>
      <c r="AF44" s="57">
        <v>2.6711590296495999</v>
      </c>
      <c r="AG44" s="57">
        <v>2.8754914809960699</v>
      </c>
      <c r="AH44" s="57">
        <v>2.7607192254495199</v>
      </c>
      <c r="AI44" s="57">
        <v>2.7462482946794</v>
      </c>
      <c r="AJ44" s="57">
        <v>2.9627228525121598</v>
      </c>
      <c r="AK44" s="57">
        <v>2.9450549450549501</v>
      </c>
      <c r="AL44" s="57">
        <v>3.0048543689320399</v>
      </c>
      <c r="AM44" s="57">
        <v>2.8947368421052602</v>
      </c>
      <c r="AN44" s="57">
        <v>3.2099009900990101</v>
      </c>
      <c r="AO44" s="57">
        <v>3.14230769230769</v>
      </c>
      <c r="AP44" s="57">
        <v>3.0475161987041002</v>
      </c>
      <c r="AQ44" s="57">
        <v>3.2829457364341099</v>
      </c>
      <c r="AR44" s="144">
        <v>3.4228028503562902</v>
      </c>
      <c r="AS44" s="57">
        <v>3.3444976076555002</v>
      </c>
      <c r="AT44" s="57">
        <v>3.3684210526315801</v>
      </c>
    </row>
    <row r="45" spans="1:49" ht="15" customHeight="1" x14ac:dyDescent="0.25">
      <c r="A45" s="48" t="s">
        <v>154</v>
      </c>
      <c r="B45" s="59">
        <v>3937</v>
      </c>
      <c r="C45" s="59">
        <v>3599</v>
      </c>
      <c r="D45" s="59">
        <v>3747</v>
      </c>
      <c r="E45" s="59">
        <v>3618</v>
      </c>
      <c r="F45" s="59">
        <v>3931</v>
      </c>
      <c r="G45" s="59">
        <v>3482</v>
      </c>
      <c r="H45" s="59">
        <v>2933</v>
      </c>
      <c r="I45" s="59">
        <v>3334</v>
      </c>
      <c r="J45" s="59">
        <v>3561</v>
      </c>
      <c r="K45" s="59">
        <v>3497</v>
      </c>
      <c r="L45" s="59">
        <v>3836</v>
      </c>
      <c r="M45" s="59">
        <v>3533</v>
      </c>
      <c r="N45" s="59">
        <v>3791</v>
      </c>
      <c r="O45" s="59">
        <v>3871</v>
      </c>
      <c r="P45" s="59">
        <v>3566</v>
      </c>
      <c r="Q45" s="59">
        <v>3480</v>
      </c>
      <c r="R45" s="59">
        <v>3386</v>
      </c>
      <c r="S45" s="59">
        <v>3482</v>
      </c>
      <c r="T45" s="59">
        <v>3418</v>
      </c>
      <c r="U45" s="59">
        <v>3274</v>
      </c>
      <c r="V45" s="59">
        <v>3134</v>
      </c>
      <c r="W45" s="59">
        <v>3256</v>
      </c>
      <c r="X45" s="59">
        <v>2958</v>
      </c>
      <c r="Y45" s="59">
        <v>3043</v>
      </c>
      <c r="Z45" s="59">
        <v>2850</v>
      </c>
      <c r="AA45" s="59">
        <v>2686</v>
      </c>
      <c r="AB45" s="59">
        <v>2311</v>
      </c>
      <c r="AC45" s="59">
        <v>2371</v>
      </c>
      <c r="AD45" s="59">
        <v>2213</v>
      </c>
      <c r="AE45" s="59">
        <v>2297</v>
      </c>
      <c r="AF45" s="59">
        <v>1982</v>
      </c>
      <c r="AG45" s="59">
        <v>2194</v>
      </c>
      <c r="AH45" s="59">
        <v>1996</v>
      </c>
      <c r="AI45" s="59">
        <v>2013</v>
      </c>
      <c r="AJ45" s="59">
        <v>1828</v>
      </c>
      <c r="AK45" s="59">
        <v>1876</v>
      </c>
      <c r="AL45" s="59">
        <v>1857</v>
      </c>
      <c r="AM45" s="59">
        <v>1705</v>
      </c>
      <c r="AN45" s="59">
        <v>1621</v>
      </c>
      <c r="AO45" s="59">
        <v>1634</v>
      </c>
      <c r="AP45" s="59">
        <v>1411</v>
      </c>
      <c r="AQ45" s="59">
        <v>1694</v>
      </c>
      <c r="AR45" s="139">
        <v>1441</v>
      </c>
      <c r="AS45" s="59">
        <v>1398</v>
      </c>
      <c r="AT45" s="59">
        <v>1536</v>
      </c>
    </row>
    <row r="46" spans="1:49" ht="15" customHeight="1" x14ac:dyDescent="0.25">
      <c r="A46" s="48" t="s">
        <v>155</v>
      </c>
      <c r="B46" s="59">
        <v>1298</v>
      </c>
      <c r="C46" s="59">
        <v>1169</v>
      </c>
      <c r="D46" s="59">
        <v>1276</v>
      </c>
      <c r="E46" s="59">
        <v>1244</v>
      </c>
      <c r="F46" s="59">
        <v>1289</v>
      </c>
      <c r="G46" s="59">
        <v>1092</v>
      </c>
      <c r="H46" s="59">
        <v>1011</v>
      </c>
      <c r="I46" s="59">
        <v>1158</v>
      </c>
      <c r="J46" s="59">
        <v>1310</v>
      </c>
      <c r="K46" s="59">
        <v>1238</v>
      </c>
      <c r="L46" s="59">
        <v>1408</v>
      </c>
      <c r="M46" s="59">
        <v>1313</v>
      </c>
      <c r="N46" s="59">
        <v>1448</v>
      </c>
      <c r="O46" s="59">
        <v>1448</v>
      </c>
      <c r="P46" s="59">
        <v>1373</v>
      </c>
      <c r="Q46" s="59">
        <v>1274</v>
      </c>
      <c r="R46" s="59">
        <v>1258</v>
      </c>
      <c r="S46" s="59">
        <v>1296</v>
      </c>
      <c r="T46" s="59">
        <v>1235</v>
      </c>
      <c r="U46" s="59">
        <v>1218</v>
      </c>
      <c r="V46" s="59">
        <v>1201</v>
      </c>
      <c r="W46" s="59">
        <v>1160</v>
      </c>
      <c r="X46" s="59">
        <v>1013</v>
      </c>
      <c r="Y46" s="59">
        <v>1105</v>
      </c>
      <c r="Z46" s="59">
        <v>1040</v>
      </c>
      <c r="AA46" s="59">
        <v>993</v>
      </c>
      <c r="AB46" s="59">
        <v>893</v>
      </c>
      <c r="AC46" s="59">
        <v>849</v>
      </c>
      <c r="AD46" s="59">
        <v>790</v>
      </c>
      <c r="AE46" s="59">
        <v>801</v>
      </c>
      <c r="AF46" s="59">
        <v>742</v>
      </c>
      <c r="AG46" s="59">
        <v>763</v>
      </c>
      <c r="AH46" s="59">
        <v>723</v>
      </c>
      <c r="AI46" s="59">
        <v>733</v>
      </c>
      <c r="AJ46" s="59">
        <v>617</v>
      </c>
      <c r="AK46" s="59">
        <v>637</v>
      </c>
      <c r="AL46" s="59">
        <v>618</v>
      </c>
      <c r="AM46" s="59">
        <v>589</v>
      </c>
      <c r="AN46" s="59">
        <v>505</v>
      </c>
      <c r="AO46" s="59">
        <v>520</v>
      </c>
      <c r="AP46" s="59">
        <v>463</v>
      </c>
      <c r="AQ46" s="59">
        <v>516</v>
      </c>
      <c r="AR46" s="139">
        <v>421</v>
      </c>
      <c r="AS46" s="59">
        <v>418</v>
      </c>
      <c r="AT46" s="59">
        <v>456</v>
      </c>
    </row>
    <row r="47" spans="1:49" ht="15" customHeight="1" x14ac:dyDescent="0.25">
      <c r="A47" s="48" t="s">
        <v>1</v>
      </c>
      <c r="B47" s="59">
        <v>3274</v>
      </c>
      <c r="C47" s="59">
        <v>3084</v>
      </c>
      <c r="D47" s="59">
        <v>3313</v>
      </c>
      <c r="E47" s="59">
        <v>3132</v>
      </c>
      <c r="F47" s="59">
        <v>3246</v>
      </c>
      <c r="G47" s="59">
        <v>2681</v>
      </c>
      <c r="H47" s="59">
        <v>2566</v>
      </c>
      <c r="I47" s="59">
        <v>2926</v>
      </c>
      <c r="J47" s="59">
        <v>3273</v>
      </c>
      <c r="K47" s="59">
        <v>3273</v>
      </c>
      <c r="L47" s="59">
        <v>3571</v>
      </c>
      <c r="M47" s="59">
        <v>3512</v>
      </c>
      <c r="N47" s="59">
        <v>3711</v>
      </c>
      <c r="O47" s="59">
        <v>3734</v>
      </c>
      <c r="P47" s="59">
        <v>3760</v>
      </c>
      <c r="Q47" s="59">
        <v>3320</v>
      </c>
      <c r="R47" s="59">
        <v>3354</v>
      </c>
      <c r="S47" s="59">
        <v>3378</v>
      </c>
      <c r="T47" s="59">
        <v>3114</v>
      </c>
      <c r="U47" s="59">
        <v>3061</v>
      </c>
      <c r="V47" s="59">
        <v>3042</v>
      </c>
      <c r="W47" s="59">
        <v>2956</v>
      </c>
      <c r="X47" s="59">
        <v>2620</v>
      </c>
      <c r="Y47" s="59">
        <v>2739</v>
      </c>
      <c r="Z47" s="59">
        <v>2674</v>
      </c>
      <c r="AA47" s="59">
        <v>2619</v>
      </c>
      <c r="AB47" s="59">
        <v>2446</v>
      </c>
      <c r="AC47" s="59">
        <v>2312</v>
      </c>
      <c r="AD47" s="59">
        <v>2024</v>
      </c>
      <c r="AE47" s="59">
        <v>2309</v>
      </c>
      <c r="AF47" s="59">
        <v>2006</v>
      </c>
      <c r="AG47" s="59">
        <v>1953</v>
      </c>
      <c r="AH47" s="59">
        <v>1819</v>
      </c>
      <c r="AI47" s="59">
        <v>1878</v>
      </c>
      <c r="AJ47" s="59">
        <v>1670</v>
      </c>
      <c r="AK47" s="59">
        <v>1695</v>
      </c>
      <c r="AL47" s="59">
        <v>1639</v>
      </c>
      <c r="AM47" s="59">
        <v>1563</v>
      </c>
      <c r="AN47" s="59">
        <v>1343</v>
      </c>
      <c r="AO47" s="59">
        <v>1294</v>
      </c>
      <c r="AP47" s="59">
        <v>1148</v>
      </c>
      <c r="AQ47" s="59">
        <v>1252</v>
      </c>
      <c r="AR47" s="139">
        <v>1124</v>
      </c>
      <c r="AS47" s="59">
        <v>1017</v>
      </c>
      <c r="AT47" s="59">
        <v>1094</v>
      </c>
    </row>
    <row r="48" spans="1:49" ht="15" customHeight="1" x14ac:dyDescent="0.25">
      <c r="A48" s="42"/>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138"/>
      <c r="AS48" s="58"/>
      <c r="AT48" s="58"/>
    </row>
    <row r="49" spans="1:51" ht="15" customHeight="1" x14ac:dyDescent="0.25">
      <c r="A49" s="54" t="s">
        <v>31</v>
      </c>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138"/>
      <c r="AS49" s="58"/>
      <c r="AT49" s="58"/>
    </row>
    <row r="50" spans="1:51" ht="15" customHeight="1" x14ac:dyDescent="0.25">
      <c r="A50" s="48" t="s">
        <v>152</v>
      </c>
      <c r="B50" s="23">
        <v>35.955831608005496</v>
      </c>
      <c r="C50" s="23">
        <v>38.112391930835699</v>
      </c>
      <c r="D50" s="23">
        <v>37.947658402203899</v>
      </c>
      <c r="E50" s="23">
        <v>37.037037037037003</v>
      </c>
      <c r="F50" s="23">
        <v>35.433526011560701</v>
      </c>
      <c r="G50" s="23">
        <v>37.296532200990796</v>
      </c>
      <c r="H50" s="23">
        <v>40.211640211640201</v>
      </c>
      <c r="I50" s="23">
        <v>36.213468869123297</v>
      </c>
      <c r="J50" s="23">
        <v>36.741424802110799</v>
      </c>
      <c r="K50" s="23">
        <v>36.593947923997199</v>
      </c>
      <c r="L50" s="23">
        <v>41.5079969535415</v>
      </c>
      <c r="M50" s="23">
        <v>36.098310291858702</v>
      </c>
      <c r="N50" s="23">
        <v>37.233259749816</v>
      </c>
      <c r="O50" s="23">
        <v>35.316265060241001</v>
      </c>
      <c r="P50" s="23">
        <v>35.726643598615901</v>
      </c>
      <c r="Q50" s="23">
        <v>37.184115523465699</v>
      </c>
      <c r="R50" s="23">
        <v>35.761589403973502</v>
      </c>
      <c r="S50" s="23">
        <v>37.965760322255797</v>
      </c>
      <c r="T50" s="23">
        <v>38.642297650130502</v>
      </c>
      <c r="U50" s="23">
        <v>38.693467336683398</v>
      </c>
      <c r="V50" s="23">
        <v>37.230419977298503</v>
      </c>
      <c r="W50" s="23">
        <v>39.6640826873385</v>
      </c>
      <c r="X50" s="23">
        <v>40.151515151515099</v>
      </c>
      <c r="Y50" s="23">
        <v>37.482900136798897</v>
      </c>
      <c r="Z50" s="23">
        <v>39.8852223816356</v>
      </c>
      <c r="AA50" s="23">
        <v>38.6075949367089</v>
      </c>
      <c r="AB50" s="23">
        <v>34.819897084048002</v>
      </c>
      <c r="AC50" s="23">
        <v>37.310924369747902</v>
      </c>
      <c r="AD50" s="23">
        <v>32.089552238806</v>
      </c>
      <c r="AE50" s="23">
        <v>37.288135593220296</v>
      </c>
      <c r="AF50" s="23">
        <v>41.304347826087003</v>
      </c>
      <c r="AG50" s="23">
        <v>41.098901098901102</v>
      </c>
      <c r="AH50" s="23">
        <v>40.939597315436203</v>
      </c>
      <c r="AI50" s="23">
        <v>38.660907127429802</v>
      </c>
      <c r="AJ50" s="23">
        <v>39.3643031784841</v>
      </c>
      <c r="AK50" s="23">
        <v>42.207792207792203</v>
      </c>
      <c r="AL50" s="23">
        <v>35.643564356435597</v>
      </c>
      <c r="AM50" s="23">
        <v>35.952848722986197</v>
      </c>
      <c r="AN50" s="23">
        <v>39.1812865497076</v>
      </c>
      <c r="AO50" s="23">
        <v>34.989200863930897</v>
      </c>
      <c r="AP50" s="23">
        <v>37.862318840579697</v>
      </c>
      <c r="AQ50" s="23">
        <v>36.731391585760498</v>
      </c>
      <c r="AR50" s="130">
        <v>33.825944170771798</v>
      </c>
      <c r="AS50" s="23">
        <v>36.8589743589744</v>
      </c>
      <c r="AT50" s="23">
        <v>34.539969834087501</v>
      </c>
      <c r="AU50" s="10"/>
      <c r="AV50" s="67"/>
      <c r="AW50" s="67"/>
    </row>
    <row r="51" spans="1:51" ht="15" customHeight="1" x14ac:dyDescent="0.25">
      <c r="A51" s="48" t="s">
        <v>153</v>
      </c>
      <c r="B51" s="57">
        <v>2.8426103646833001</v>
      </c>
      <c r="C51" s="57">
        <v>3.2589792060491498</v>
      </c>
      <c r="D51" s="57">
        <v>2.8039927404718701</v>
      </c>
      <c r="E51" s="57">
        <v>3.00322580645161</v>
      </c>
      <c r="F51" s="57">
        <v>2.6688417618270801</v>
      </c>
      <c r="G51" s="57">
        <v>2.9848197343453502</v>
      </c>
      <c r="H51" s="57">
        <v>2.76644736842105</v>
      </c>
      <c r="I51" s="57">
        <v>2.7929824561403498</v>
      </c>
      <c r="J51" s="57">
        <v>2.8850987432675002</v>
      </c>
      <c r="K51" s="57">
        <v>2.6096153846153798</v>
      </c>
      <c r="L51" s="57">
        <v>2.7486238532110101</v>
      </c>
      <c r="M51" s="57">
        <v>2.72765957446809</v>
      </c>
      <c r="N51" s="57">
        <v>2.7292490118577102</v>
      </c>
      <c r="O51" s="57">
        <v>2.8144989339019202</v>
      </c>
      <c r="P51" s="57">
        <v>2.7239709443099298</v>
      </c>
      <c r="Q51" s="57">
        <v>2.8009708737864099</v>
      </c>
      <c r="R51" s="57">
        <v>2.7962962962962998</v>
      </c>
      <c r="S51" s="57">
        <v>2.86472148541114</v>
      </c>
      <c r="T51" s="57">
        <v>2.6925675675675702</v>
      </c>
      <c r="U51" s="57">
        <v>2.9707792207792201</v>
      </c>
      <c r="V51" s="57">
        <v>2.86890243902439</v>
      </c>
      <c r="W51" s="57">
        <v>2.8631921824104198</v>
      </c>
      <c r="X51" s="57">
        <v>2.9433962264150901</v>
      </c>
      <c r="Y51" s="57">
        <v>2.8722627737226301</v>
      </c>
      <c r="Z51" s="57">
        <v>2.8705035971222999</v>
      </c>
      <c r="AA51" s="57">
        <v>3.08196721311475</v>
      </c>
      <c r="AB51" s="57">
        <v>2.8177339901477798</v>
      </c>
      <c r="AC51" s="57">
        <v>2.8963963963963999</v>
      </c>
      <c r="AD51" s="57">
        <v>3.0174418604651199</v>
      </c>
      <c r="AE51" s="57">
        <v>2.75</v>
      </c>
      <c r="AF51" s="57">
        <v>3.07368421052632</v>
      </c>
      <c r="AG51" s="57">
        <v>3.3957219251336901</v>
      </c>
      <c r="AH51" s="57">
        <v>3.4371584699453601</v>
      </c>
      <c r="AI51" s="57">
        <v>2.9050279329608899</v>
      </c>
      <c r="AJ51" s="57">
        <v>3.1552795031055898</v>
      </c>
      <c r="AK51" s="57">
        <v>3.2153846153846199</v>
      </c>
      <c r="AL51" s="57">
        <v>3.0277777777777799</v>
      </c>
      <c r="AM51" s="57">
        <v>3.0327868852458999</v>
      </c>
      <c r="AN51" s="57">
        <v>3.00497512437811</v>
      </c>
      <c r="AO51" s="57">
        <v>3.1111111111111098</v>
      </c>
      <c r="AP51" s="57">
        <v>2.6746411483253598</v>
      </c>
      <c r="AQ51" s="57">
        <v>2.90748898678414</v>
      </c>
      <c r="AR51" s="144">
        <v>3.2572815533980601</v>
      </c>
      <c r="AS51" s="57">
        <v>3.3043478260869601</v>
      </c>
      <c r="AT51" s="57">
        <v>3.1965065502183401</v>
      </c>
    </row>
    <row r="52" spans="1:51" ht="15" customHeight="1" x14ac:dyDescent="0.25">
      <c r="A52" s="48" t="s">
        <v>154</v>
      </c>
      <c r="B52" s="59">
        <v>1481</v>
      </c>
      <c r="C52" s="59">
        <v>1724</v>
      </c>
      <c r="D52" s="59">
        <v>1545</v>
      </c>
      <c r="E52" s="59">
        <v>1862</v>
      </c>
      <c r="F52" s="59">
        <v>1636</v>
      </c>
      <c r="G52" s="59">
        <v>1573</v>
      </c>
      <c r="H52" s="59">
        <v>1682</v>
      </c>
      <c r="I52" s="59">
        <v>1592</v>
      </c>
      <c r="J52" s="59">
        <v>1607</v>
      </c>
      <c r="K52" s="59">
        <v>1357</v>
      </c>
      <c r="L52" s="59">
        <v>1498</v>
      </c>
      <c r="M52" s="59">
        <v>1282</v>
      </c>
      <c r="N52" s="59">
        <v>1381</v>
      </c>
      <c r="O52" s="59">
        <v>1320</v>
      </c>
      <c r="P52" s="59">
        <v>1125</v>
      </c>
      <c r="Q52" s="59">
        <v>1154</v>
      </c>
      <c r="R52" s="59">
        <v>1057</v>
      </c>
      <c r="S52" s="59">
        <v>1080</v>
      </c>
      <c r="T52" s="59">
        <v>797</v>
      </c>
      <c r="U52" s="59">
        <v>915</v>
      </c>
      <c r="V52" s="59">
        <v>941</v>
      </c>
      <c r="W52" s="59">
        <v>879</v>
      </c>
      <c r="X52" s="59">
        <v>780</v>
      </c>
      <c r="Y52" s="59">
        <v>787</v>
      </c>
      <c r="Z52" s="59">
        <v>798</v>
      </c>
      <c r="AA52" s="59">
        <v>752</v>
      </c>
      <c r="AB52" s="59">
        <v>572</v>
      </c>
      <c r="AC52" s="59">
        <v>643</v>
      </c>
      <c r="AD52" s="59">
        <v>519</v>
      </c>
      <c r="AE52" s="59">
        <v>484</v>
      </c>
      <c r="AF52" s="59">
        <v>584</v>
      </c>
      <c r="AG52" s="59">
        <v>635</v>
      </c>
      <c r="AH52" s="59">
        <v>629</v>
      </c>
      <c r="AI52" s="59">
        <v>520</v>
      </c>
      <c r="AJ52" s="59">
        <v>508</v>
      </c>
      <c r="AK52" s="59">
        <v>627</v>
      </c>
      <c r="AL52" s="59">
        <v>545</v>
      </c>
      <c r="AM52" s="59">
        <v>555</v>
      </c>
      <c r="AN52" s="59">
        <v>604</v>
      </c>
      <c r="AO52" s="59">
        <v>504</v>
      </c>
      <c r="AP52" s="59">
        <v>559</v>
      </c>
      <c r="AQ52" s="59">
        <v>660</v>
      </c>
      <c r="AR52" s="139">
        <v>671</v>
      </c>
      <c r="AS52" s="59">
        <v>760</v>
      </c>
      <c r="AT52" s="59">
        <v>732</v>
      </c>
    </row>
    <row r="53" spans="1:51" ht="15" customHeight="1" x14ac:dyDescent="0.25">
      <c r="A53" s="48" t="s">
        <v>155</v>
      </c>
      <c r="B53" s="59">
        <v>521</v>
      </c>
      <c r="C53" s="59">
        <v>529</v>
      </c>
      <c r="D53" s="59">
        <v>551</v>
      </c>
      <c r="E53" s="59">
        <v>620</v>
      </c>
      <c r="F53" s="59">
        <v>613</v>
      </c>
      <c r="G53" s="59">
        <v>527</v>
      </c>
      <c r="H53" s="59">
        <v>608</v>
      </c>
      <c r="I53" s="59">
        <v>570</v>
      </c>
      <c r="J53" s="59">
        <v>557</v>
      </c>
      <c r="K53" s="59">
        <v>520</v>
      </c>
      <c r="L53" s="59">
        <v>545</v>
      </c>
      <c r="M53" s="59">
        <v>470</v>
      </c>
      <c r="N53" s="59">
        <v>506</v>
      </c>
      <c r="O53" s="59">
        <v>469</v>
      </c>
      <c r="P53" s="59">
        <v>413</v>
      </c>
      <c r="Q53" s="59">
        <v>412</v>
      </c>
      <c r="R53" s="59">
        <v>378</v>
      </c>
      <c r="S53" s="59">
        <v>377</v>
      </c>
      <c r="T53" s="59">
        <v>296</v>
      </c>
      <c r="U53" s="59">
        <v>308</v>
      </c>
      <c r="V53" s="59">
        <v>328</v>
      </c>
      <c r="W53" s="59">
        <v>307</v>
      </c>
      <c r="X53" s="59">
        <v>265</v>
      </c>
      <c r="Y53" s="59">
        <v>274</v>
      </c>
      <c r="Z53" s="59">
        <v>278</v>
      </c>
      <c r="AA53" s="59">
        <v>244</v>
      </c>
      <c r="AB53" s="59">
        <v>203</v>
      </c>
      <c r="AC53" s="59">
        <v>222</v>
      </c>
      <c r="AD53" s="59">
        <v>172</v>
      </c>
      <c r="AE53" s="59">
        <v>176</v>
      </c>
      <c r="AF53" s="59">
        <v>190</v>
      </c>
      <c r="AG53" s="59">
        <v>187</v>
      </c>
      <c r="AH53" s="59">
        <v>183</v>
      </c>
      <c r="AI53" s="59">
        <v>179</v>
      </c>
      <c r="AJ53" s="59">
        <v>161</v>
      </c>
      <c r="AK53" s="59">
        <v>195</v>
      </c>
      <c r="AL53" s="59">
        <v>180</v>
      </c>
      <c r="AM53" s="59">
        <v>183</v>
      </c>
      <c r="AN53" s="59">
        <v>201</v>
      </c>
      <c r="AO53" s="59">
        <v>162</v>
      </c>
      <c r="AP53" s="59">
        <v>209</v>
      </c>
      <c r="AQ53" s="59">
        <v>227</v>
      </c>
      <c r="AR53" s="139">
        <v>206</v>
      </c>
      <c r="AS53" s="59">
        <v>230</v>
      </c>
      <c r="AT53" s="59">
        <v>229</v>
      </c>
    </row>
    <row r="54" spans="1:51" ht="15" customHeight="1" x14ac:dyDescent="0.25">
      <c r="A54" s="48" t="s">
        <v>1</v>
      </c>
      <c r="B54" s="59">
        <v>1449</v>
      </c>
      <c r="C54" s="59">
        <v>1388</v>
      </c>
      <c r="D54" s="59">
        <v>1452</v>
      </c>
      <c r="E54" s="59">
        <v>1674</v>
      </c>
      <c r="F54" s="59">
        <v>1730</v>
      </c>
      <c r="G54" s="59">
        <v>1413</v>
      </c>
      <c r="H54" s="59">
        <v>1512</v>
      </c>
      <c r="I54" s="59">
        <v>1574</v>
      </c>
      <c r="J54" s="59">
        <v>1516</v>
      </c>
      <c r="K54" s="59">
        <v>1421</v>
      </c>
      <c r="L54" s="59">
        <v>1313</v>
      </c>
      <c r="M54" s="59">
        <v>1302</v>
      </c>
      <c r="N54" s="59">
        <v>1359</v>
      </c>
      <c r="O54" s="59">
        <v>1328</v>
      </c>
      <c r="P54" s="59">
        <v>1156</v>
      </c>
      <c r="Q54" s="59">
        <v>1108</v>
      </c>
      <c r="R54" s="59">
        <v>1057</v>
      </c>
      <c r="S54" s="59">
        <v>993</v>
      </c>
      <c r="T54" s="59">
        <v>766</v>
      </c>
      <c r="U54" s="59">
        <v>796</v>
      </c>
      <c r="V54" s="59">
        <v>881</v>
      </c>
      <c r="W54" s="59">
        <v>774</v>
      </c>
      <c r="X54" s="59">
        <v>660</v>
      </c>
      <c r="Y54" s="59">
        <v>731</v>
      </c>
      <c r="Z54" s="59">
        <v>697</v>
      </c>
      <c r="AA54" s="59">
        <v>632</v>
      </c>
      <c r="AB54" s="59">
        <v>583</v>
      </c>
      <c r="AC54" s="59">
        <v>595</v>
      </c>
      <c r="AD54" s="59">
        <v>536</v>
      </c>
      <c r="AE54" s="59">
        <v>472</v>
      </c>
      <c r="AF54" s="59">
        <v>460</v>
      </c>
      <c r="AG54" s="59">
        <v>455</v>
      </c>
      <c r="AH54" s="59">
        <v>447</v>
      </c>
      <c r="AI54" s="59">
        <v>463</v>
      </c>
      <c r="AJ54" s="59">
        <v>409</v>
      </c>
      <c r="AK54" s="59">
        <v>462</v>
      </c>
      <c r="AL54" s="59">
        <v>505</v>
      </c>
      <c r="AM54" s="59">
        <v>509</v>
      </c>
      <c r="AN54" s="59">
        <v>513</v>
      </c>
      <c r="AO54" s="59">
        <v>463</v>
      </c>
      <c r="AP54" s="59">
        <v>552</v>
      </c>
      <c r="AQ54" s="59">
        <v>618</v>
      </c>
      <c r="AR54" s="139">
        <v>609</v>
      </c>
      <c r="AS54" s="59">
        <v>624</v>
      </c>
      <c r="AT54" s="59">
        <v>663</v>
      </c>
    </row>
    <row r="55" spans="1:51" ht="15" customHeight="1" x14ac:dyDescent="0.25">
      <c r="A55" s="42"/>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138"/>
      <c r="AS55" s="58"/>
      <c r="AT55" s="58"/>
    </row>
    <row r="56" spans="1:51" ht="15" customHeight="1" x14ac:dyDescent="0.25">
      <c r="A56" s="54" t="s">
        <v>32</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138"/>
      <c r="AS56" s="58"/>
      <c r="AT56" s="58"/>
    </row>
    <row r="57" spans="1:51" ht="15" customHeight="1" x14ac:dyDescent="0.25">
      <c r="A57" s="48" t="s">
        <v>152</v>
      </c>
      <c r="B57" s="23">
        <v>53.048225659690601</v>
      </c>
      <c r="C57" s="23">
        <v>54.135338345864703</v>
      </c>
      <c r="D57" s="23">
        <v>53.0918727915194</v>
      </c>
      <c r="E57" s="23">
        <v>51.655629139072801</v>
      </c>
      <c r="F57" s="23">
        <v>47.892074198988198</v>
      </c>
      <c r="G57" s="23">
        <v>51.234567901234598</v>
      </c>
      <c r="H57" s="23">
        <v>50.043591979075799</v>
      </c>
      <c r="I57" s="23">
        <v>49.293433083956799</v>
      </c>
      <c r="J57" s="23">
        <v>48.782862706913299</v>
      </c>
      <c r="K57" s="23">
        <v>47.186932849364801</v>
      </c>
      <c r="L57" s="23">
        <v>48.602794411177598</v>
      </c>
      <c r="M57" s="23">
        <v>49.306930693069297</v>
      </c>
      <c r="N57" s="23">
        <v>48.418756815703397</v>
      </c>
      <c r="O57" s="23">
        <v>48.527679623086001</v>
      </c>
      <c r="P57" s="23">
        <v>49.9398315282792</v>
      </c>
      <c r="Q57" s="23">
        <v>48.383084577114403</v>
      </c>
      <c r="R57" s="23">
        <v>45.350318471337602</v>
      </c>
      <c r="S57" s="23">
        <v>47.018970189701903</v>
      </c>
      <c r="T57" s="23">
        <v>47.514619883040901</v>
      </c>
      <c r="U57" s="23">
        <v>48.395721925133699</v>
      </c>
      <c r="V57" s="23">
        <v>51.813471502590701</v>
      </c>
      <c r="W57" s="23">
        <v>50.410958904109599</v>
      </c>
      <c r="X57" s="23">
        <v>48.998459167950699</v>
      </c>
      <c r="Y57" s="23">
        <v>48.554033485540302</v>
      </c>
      <c r="Z57" s="23">
        <v>47.521367521367502</v>
      </c>
      <c r="AA57" s="23">
        <v>46.252285191956098</v>
      </c>
      <c r="AB57" s="23">
        <v>46.187363834422698</v>
      </c>
      <c r="AC57" s="23">
        <v>51.643192488262898</v>
      </c>
      <c r="AD57" s="23">
        <v>47.951807228915698</v>
      </c>
      <c r="AE57" s="23">
        <v>46.153846153846203</v>
      </c>
      <c r="AF57" s="23">
        <v>48.701298701298697</v>
      </c>
      <c r="AG57" s="23">
        <v>51.125401929260399</v>
      </c>
      <c r="AH57" s="23">
        <v>50</v>
      </c>
      <c r="AI57" s="23">
        <v>48.022598870056498</v>
      </c>
      <c r="AJ57" s="23">
        <v>45.9701492537313</v>
      </c>
      <c r="AK57" s="23">
        <v>47.419354838709701</v>
      </c>
      <c r="AL57" s="23">
        <v>49.841269841269799</v>
      </c>
      <c r="AM57" s="23">
        <v>47.741935483871003</v>
      </c>
      <c r="AN57" s="23">
        <v>52.536231884057997</v>
      </c>
      <c r="AO57" s="23">
        <v>50.191570881226099</v>
      </c>
      <c r="AP57" s="23">
        <v>51.724137931034498</v>
      </c>
      <c r="AQ57" s="23">
        <v>50.996015936254999</v>
      </c>
      <c r="AR57" s="130">
        <v>50</v>
      </c>
      <c r="AS57" s="23">
        <v>51.867219917012498</v>
      </c>
      <c r="AT57" s="23">
        <v>45.038167938931302</v>
      </c>
      <c r="AU57" s="10"/>
      <c r="AV57" s="67"/>
      <c r="AW57" s="67"/>
      <c r="AX57" s="67"/>
      <c r="AY57" s="67"/>
    </row>
    <row r="58" spans="1:51" ht="15" customHeight="1" x14ac:dyDescent="0.25">
      <c r="A58" s="48" t="s">
        <v>153</v>
      </c>
      <c r="B58" s="57">
        <v>4.6483704974271003</v>
      </c>
      <c r="C58" s="57">
        <v>4.4774305555555598</v>
      </c>
      <c r="D58" s="57">
        <v>3.9650582362728799</v>
      </c>
      <c r="E58" s="57">
        <v>4.1923076923076898</v>
      </c>
      <c r="F58" s="57">
        <v>4.4154929577464799</v>
      </c>
      <c r="G58" s="57">
        <v>4.1996557659208298</v>
      </c>
      <c r="H58" s="57">
        <v>4.1376306620209098</v>
      </c>
      <c r="I58" s="57">
        <v>3.9865092748735198</v>
      </c>
      <c r="J58" s="57">
        <v>4.11377245508982</v>
      </c>
      <c r="K58" s="57">
        <v>3.93846153846154</v>
      </c>
      <c r="L58" s="57">
        <v>4.3285420944558499</v>
      </c>
      <c r="M58" s="57">
        <v>4.0622489959839401</v>
      </c>
      <c r="N58" s="57">
        <v>4.1801801801801801</v>
      </c>
      <c r="O58" s="57">
        <v>4.0679611650485397</v>
      </c>
      <c r="P58" s="57">
        <v>4.2096385542168697</v>
      </c>
      <c r="Q58" s="57">
        <v>4.3753213367609298</v>
      </c>
      <c r="R58" s="57">
        <v>3.9185393258426999</v>
      </c>
      <c r="S58" s="57">
        <v>3.9423631123919298</v>
      </c>
      <c r="T58" s="57">
        <v>4.12</v>
      </c>
      <c r="U58" s="57">
        <v>4.5165745856353601</v>
      </c>
      <c r="V58" s="57">
        <v>4.0999999999999996</v>
      </c>
      <c r="W58" s="57">
        <v>3.9293478260869601</v>
      </c>
      <c r="X58" s="57">
        <v>3.7106918238993698</v>
      </c>
      <c r="Y58" s="57">
        <v>3.9623824451410701</v>
      </c>
      <c r="Z58" s="57">
        <v>3.7050359712230199</v>
      </c>
      <c r="AA58" s="57">
        <v>3.89328063241107</v>
      </c>
      <c r="AB58" s="57">
        <v>4.10849056603774</v>
      </c>
      <c r="AC58" s="57">
        <v>3.49545454545455</v>
      </c>
      <c r="AD58" s="57">
        <v>3.5829145728643201</v>
      </c>
      <c r="AE58" s="57">
        <v>4.3988095238095202</v>
      </c>
      <c r="AF58" s="57">
        <v>3.8466666666666698</v>
      </c>
      <c r="AG58" s="57">
        <v>3.9056603773584899</v>
      </c>
      <c r="AH58" s="57">
        <v>4.6601307189542496</v>
      </c>
      <c r="AI58" s="57">
        <v>4.2647058823529402</v>
      </c>
      <c r="AJ58" s="57">
        <v>4.7727272727272698</v>
      </c>
      <c r="AK58" s="57">
        <v>4.6462585034013602</v>
      </c>
      <c r="AL58" s="57">
        <v>3.9617834394904499</v>
      </c>
      <c r="AM58" s="57">
        <v>4.2432432432432403</v>
      </c>
      <c r="AN58" s="57">
        <v>5.0689655172413799</v>
      </c>
      <c r="AO58" s="57">
        <v>4.6564885496183201</v>
      </c>
      <c r="AP58" s="57">
        <v>4.4133333333333304</v>
      </c>
      <c r="AQ58" s="57">
        <v>3.9375</v>
      </c>
      <c r="AR58" s="144">
        <v>5.44715447154472</v>
      </c>
      <c r="AS58" s="57">
        <v>5.16</v>
      </c>
      <c r="AT58" s="57">
        <v>5.1016949152542397</v>
      </c>
    </row>
    <row r="59" spans="1:51" ht="15" customHeight="1" x14ac:dyDescent="0.25">
      <c r="A59" s="48" t="s">
        <v>154</v>
      </c>
      <c r="B59" s="59">
        <v>2710</v>
      </c>
      <c r="C59" s="59">
        <v>2579</v>
      </c>
      <c r="D59" s="59">
        <v>2383</v>
      </c>
      <c r="E59" s="59">
        <v>2289</v>
      </c>
      <c r="F59" s="59">
        <v>2508</v>
      </c>
      <c r="G59" s="59">
        <v>2440</v>
      </c>
      <c r="H59" s="59">
        <v>2375</v>
      </c>
      <c r="I59" s="59">
        <v>2364</v>
      </c>
      <c r="J59" s="59">
        <v>2061</v>
      </c>
      <c r="K59" s="59">
        <v>2048</v>
      </c>
      <c r="L59" s="59">
        <v>2108</v>
      </c>
      <c r="M59" s="59">
        <v>2023</v>
      </c>
      <c r="N59" s="59">
        <v>1856</v>
      </c>
      <c r="O59" s="59">
        <v>1676</v>
      </c>
      <c r="P59" s="59">
        <v>1747</v>
      </c>
      <c r="Q59" s="59">
        <v>1702</v>
      </c>
      <c r="R59" s="59">
        <v>1395</v>
      </c>
      <c r="S59" s="59">
        <v>1368</v>
      </c>
      <c r="T59" s="59">
        <v>1339</v>
      </c>
      <c r="U59" s="59">
        <v>1635</v>
      </c>
      <c r="V59" s="59">
        <v>1640</v>
      </c>
      <c r="W59" s="59">
        <v>1446</v>
      </c>
      <c r="X59" s="59">
        <v>1180</v>
      </c>
      <c r="Y59" s="59">
        <v>1264</v>
      </c>
      <c r="Z59" s="59">
        <v>1030</v>
      </c>
      <c r="AA59" s="59">
        <v>985</v>
      </c>
      <c r="AB59" s="59">
        <v>871</v>
      </c>
      <c r="AC59" s="59">
        <v>769</v>
      </c>
      <c r="AD59" s="59">
        <v>713</v>
      </c>
      <c r="AE59" s="59">
        <v>739</v>
      </c>
      <c r="AF59" s="59">
        <v>577</v>
      </c>
      <c r="AG59" s="59">
        <v>621</v>
      </c>
      <c r="AH59" s="59">
        <v>713</v>
      </c>
      <c r="AI59" s="59">
        <v>725</v>
      </c>
      <c r="AJ59" s="59">
        <v>735</v>
      </c>
      <c r="AK59" s="59">
        <v>683</v>
      </c>
      <c r="AL59" s="59">
        <v>622</v>
      </c>
      <c r="AM59" s="59">
        <v>628</v>
      </c>
      <c r="AN59" s="59">
        <v>735</v>
      </c>
      <c r="AO59" s="59">
        <v>610</v>
      </c>
      <c r="AP59" s="59">
        <v>662</v>
      </c>
      <c r="AQ59" s="59">
        <v>504</v>
      </c>
      <c r="AR59" s="139">
        <v>670</v>
      </c>
      <c r="AS59" s="59">
        <v>645</v>
      </c>
      <c r="AT59" s="59">
        <v>602</v>
      </c>
    </row>
    <row r="60" spans="1:51" ht="15" customHeight="1" x14ac:dyDescent="0.25">
      <c r="A60" s="48" t="s">
        <v>155</v>
      </c>
      <c r="B60" s="59">
        <v>583</v>
      </c>
      <c r="C60" s="59">
        <v>576</v>
      </c>
      <c r="D60" s="59">
        <v>601</v>
      </c>
      <c r="E60" s="59">
        <v>546</v>
      </c>
      <c r="F60" s="59">
        <v>568</v>
      </c>
      <c r="G60" s="59">
        <v>581</v>
      </c>
      <c r="H60" s="59">
        <v>574</v>
      </c>
      <c r="I60" s="59">
        <v>593</v>
      </c>
      <c r="J60" s="59">
        <v>501</v>
      </c>
      <c r="K60" s="59">
        <v>520</v>
      </c>
      <c r="L60" s="59">
        <v>487</v>
      </c>
      <c r="M60" s="59">
        <v>498</v>
      </c>
      <c r="N60" s="59">
        <v>444</v>
      </c>
      <c r="O60" s="59">
        <v>412</v>
      </c>
      <c r="P60" s="59">
        <v>415</v>
      </c>
      <c r="Q60" s="59">
        <v>389</v>
      </c>
      <c r="R60" s="59">
        <v>356</v>
      </c>
      <c r="S60" s="59">
        <v>347</v>
      </c>
      <c r="T60" s="59">
        <v>325</v>
      </c>
      <c r="U60" s="59">
        <v>362</v>
      </c>
      <c r="V60" s="59">
        <v>400</v>
      </c>
      <c r="W60" s="59">
        <v>368</v>
      </c>
      <c r="X60" s="59">
        <v>318</v>
      </c>
      <c r="Y60" s="59">
        <v>319</v>
      </c>
      <c r="Z60" s="59">
        <v>278</v>
      </c>
      <c r="AA60" s="59">
        <v>253</v>
      </c>
      <c r="AB60" s="59">
        <v>212</v>
      </c>
      <c r="AC60" s="59">
        <v>220</v>
      </c>
      <c r="AD60" s="59">
        <v>199</v>
      </c>
      <c r="AE60" s="59">
        <v>168</v>
      </c>
      <c r="AF60" s="59">
        <v>150</v>
      </c>
      <c r="AG60" s="59">
        <v>159</v>
      </c>
      <c r="AH60" s="59">
        <v>153</v>
      </c>
      <c r="AI60" s="59">
        <v>170</v>
      </c>
      <c r="AJ60" s="59">
        <v>154</v>
      </c>
      <c r="AK60" s="59">
        <v>147</v>
      </c>
      <c r="AL60" s="59">
        <v>157</v>
      </c>
      <c r="AM60" s="59">
        <v>148</v>
      </c>
      <c r="AN60" s="59">
        <v>145</v>
      </c>
      <c r="AO60" s="59">
        <v>131</v>
      </c>
      <c r="AP60" s="59">
        <v>150</v>
      </c>
      <c r="AQ60" s="59">
        <v>128</v>
      </c>
      <c r="AR60" s="139">
        <v>123</v>
      </c>
      <c r="AS60" s="59">
        <v>125</v>
      </c>
      <c r="AT60" s="59">
        <v>118</v>
      </c>
    </row>
    <row r="61" spans="1:51" ht="15" customHeight="1" x14ac:dyDescent="0.25">
      <c r="A61" s="48" t="s">
        <v>1</v>
      </c>
      <c r="B61" s="59">
        <v>1099</v>
      </c>
      <c r="C61" s="59">
        <v>1064</v>
      </c>
      <c r="D61" s="59">
        <v>1132</v>
      </c>
      <c r="E61" s="59">
        <v>1057</v>
      </c>
      <c r="F61" s="59">
        <v>1186</v>
      </c>
      <c r="G61" s="59">
        <v>1134</v>
      </c>
      <c r="H61" s="59">
        <v>1147</v>
      </c>
      <c r="I61" s="59">
        <v>1203</v>
      </c>
      <c r="J61" s="59">
        <v>1027</v>
      </c>
      <c r="K61" s="59">
        <v>1102</v>
      </c>
      <c r="L61" s="59">
        <v>1002</v>
      </c>
      <c r="M61" s="59">
        <v>1010</v>
      </c>
      <c r="N61" s="59">
        <v>917</v>
      </c>
      <c r="O61" s="59">
        <v>849</v>
      </c>
      <c r="P61" s="59">
        <v>831</v>
      </c>
      <c r="Q61" s="59">
        <v>804</v>
      </c>
      <c r="R61" s="59">
        <v>785</v>
      </c>
      <c r="S61" s="59">
        <v>738</v>
      </c>
      <c r="T61" s="59">
        <v>684</v>
      </c>
      <c r="U61" s="59">
        <v>748</v>
      </c>
      <c r="V61" s="59">
        <v>772</v>
      </c>
      <c r="W61" s="59">
        <v>730</v>
      </c>
      <c r="X61" s="59">
        <v>649</v>
      </c>
      <c r="Y61" s="59">
        <v>657</v>
      </c>
      <c r="Z61" s="59">
        <v>585</v>
      </c>
      <c r="AA61" s="59">
        <v>547</v>
      </c>
      <c r="AB61" s="59">
        <v>459</v>
      </c>
      <c r="AC61" s="59">
        <v>426</v>
      </c>
      <c r="AD61" s="59">
        <v>415</v>
      </c>
      <c r="AE61" s="59">
        <v>364</v>
      </c>
      <c r="AF61" s="59">
        <v>308</v>
      </c>
      <c r="AG61" s="59">
        <v>311</v>
      </c>
      <c r="AH61" s="59">
        <v>306</v>
      </c>
      <c r="AI61" s="59">
        <v>354</v>
      </c>
      <c r="AJ61" s="59">
        <v>335</v>
      </c>
      <c r="AK61" s="59">
        <v>310</v>
      </c>
      <c r="AL61" s="59">
        <v>315</v>
      </c>
      <c r="AM61" s="59">
        <v>310</v>
      </c>
      <c r="AN61" s="59">
        <v>276</v>
      </c>
      <c r="AO61" s="59">
        <v>261</v>
      </c>
      <c r="AP61" s="59">
        <v>290</v>
      </c>
      <c r="AQ61" s="59">
        <v>251</v>
      </c>
      <c r="AR61" s="139">
        <v>246</v>
      </c>
      <c r="AS61" s="59">
        <v>241</v>
      </c>
      <c r="AT61" s="59">
        <v>262</v>
      </c>
    </row>
    <row r="62" spans="1:51" ht="15" customHeight="1" x14ac:dyDescent="0.25">
      <c r="A62" s="42"/>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138"/>
      <c r="AS62" s="58"/>
      <c r="AT62" s="58"/>
    </row>
    <row r="63" spans="1:51" ht="15" customHeight="1" x14ac:dyDescent="0.25">
      <c r="A63" s="54" t="s">
        <v>33</v>
      </c>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138"/>
      <c r="AS63" s="58"/>
      <c r="AT63" s="58"/>
    </row>
    <row r="64" spans="1:51" ht="15" customHeight="1" x14ac:dyDescent="0.25">
      <c r="A64" s="48" t="s">
        <v>152</v>
      </c>
      <c r="B64" s="23">
        <v>48.221153846153797</v>
      </c>
      <c r="C64" s="23">
        <v>49.717804002052297</v>
      </c>
      <c r="D64" s="23">
        <v>49.610793980280199</v>
      </c>
      <c r="E64" s="23">
        <v>50.645327826535897</v>
      </c>
      <c r="F64" s="23">
        <v>49.556541019955702</v>
      </c>
      <c r="G64" s="23">
        <v>48.960612691466103</v>
      </c>
      <c r="H64" s="23">
        <v>47.843942505133498</v>
      </c>
      <c r="I64" s="23">
        <v>48.211508553654703</v>
      </c>
      <c r="J64" s="23">
        <v>46.241575946086101</v>
      </c>
      <c r="K64" s="23">
        <v>46.681175190424398</v>
      </c>
      <c r="L64" s="23">
        <v>48.887434554973801</v>
      </c>
      <c r="M64" s="23">
        <v>45.343609505459199</v>
      </c>
      <c r="N64" s="23">
        <v>47.972116603295298</v>
      </c>
      <c r="O64" s="23">
        <v>46.997389033942603</v>
      </c>
      <c r="P64" s="23">
        <v>52.422557585385199</v>
      </c>
      <c r="Q64" s="23">
        <v>49.006622516556298</v>
      </c>
      <c r="R64" s="23">
        <v>46.9491525423729</v>
      </c>
      <c r="S64" s="23">
        <v>49.618902439024403</v>
      </c>
      <c r="T64" s="23">
        <v>52.723915050784903</v>
      </c>
      <c r="U64" s="23">
        <v>48.872180451127797</v>
      </c>
      <c r="V64" s="23">
        <v>52.691218130311597</v>
      </c>
      <c r="W64" s="23">
        <v>51.698113207547202</v>
      </c>
      <c r="X64" s="23">
        <v>51.805985552115601</v>
      </c>
      <c r="Y64" s="23">
        <v>50.404624277456598</v>
      </c>
      <c r="Z64" s="23">
        <v>50.688073394495397</v>
      </c>
      <c r="AA64" s="23">
        <v>47.268907563025202</v>
      </c>
      <c r="AB64" s="23">
        <v>48.488120950324003</v>
      </c>
      <c r="AC64" s="23">
        <v>50.065189048239901</v>
      </c>
      <c r="AD64" s="23">
        <v>46.831530139103599</v>
      </c>
      <c r="AE64" s="23">
        <v>43.6305732484076</v>
      </c>
      <c r="AF64" s="23">
        <v>49.119718309859202</v>
      </c>
      <c r="AG64" s="23">
        <v>50.551470588235297</v>
      </c>
      <c r="AH64" s="23">
        <v>50.912408759124098</v>
      </c>
      <c r="AI64" s="23">
        <v>52.486187845303903</v>
      </c>
      <c r="AJ64" s="23">
        <v>54.132231404958702</v>
      </c>
      <c r="AK64" s="23">
        <v>50.609756097560997</v>
      </c>
      <c r="AL64" s="23">
        <v>50.332594235033298</v>
      </c>
      <c r="AM64" s="23">
        <v>45.922746781115897</v>
      </c>
      <c r="AN64" s="23">
        <v>47.893569844789397</v>
      </c>
      <c r="AO64" s="23">
        <v>47.654320987654302</v>
      </c>
      <c r="AP64" s="23">
        <v>50.236966824644497</v>
      </c>
      <c r="AQ64" s="23">
        <v>46.268656716417901</v>
      </c>
      <c r="AR64" s="130">
        <v>54.187192118226598</v>
      </c>
      <c r="AS64" s="23">
        <v>47.965116279069797</v>
      </c>
      <c r="AT64" s="23">
        <v>44.602272727272698</v>
      </c>
      <c r="AU64" s="10"/>
      <c r="AV64" s="67"/>
      <c r="AW64" s="67"/>
    </row>
    <row r="65" spans="1:49" ht="15" customHeight="1" x14ac:dyDescent="0.25">
      <c r="A65" s="48" t="s">
        <v>153</v>
      </c>
      <c r="B65" s="57">
        <v>4.1266201395812603</v>
      </c>
      <c r="C65" s="57">
        <v>3.9267285861713099</v>
      </c>
      <c r="D65" s="57">
        <v>4.0596234309623398</v>
      </c>
      <c r="E65" s="57">
        <v>3.7971457696228299</v>
      </c>
      <c r="F65" s="57">
        <v>3.82997762863535</v>
      </c>
      <c r="G65" s="57">
        <v>3.84469273743017</v>
      </c>
      <c r="H65" s="57">
        <v>3.87982832618026</v>
      </c>
      <c r="I65" s="57">
        <v>3.8139784946236599</v>
      </c>
      <c r="J65" s="57">
        <v>3.64349775784753</v>
      </c>
      <c r="K65" s="57">
        <v>3.65034965034965</v>
      </c>
      <c r="L65" s="57">
        <v>3.77510040160643</v>
      </c>
      <c r="M65" s="57">
        <v>3.77195467422096</v>
      </c>
      <c r="N65" s="57">
        <v>3.7067371202113599</v>
      </c>
      <c r="O65" s="57">
        <v>3.50277777777778</v>
      </c>
      <c r="P65" s="57">
        <v>3.5424242424242398</v>
      </c>
      <c r="Q65" s="57">
        <v>3.4679054054054101</v>
      </c>
      <c r="R65" s="57">
        <v>3.3411552346570401</v>
      </c>
      <c r="S65" s="57">
        <v>3.4592933947772702</v>
      </c>
      <c r="T65" s="57">
        <v>3.56567425569177</v>
      </c>
      <c r="U65" s="57">
        <v>3.8403846153846199</v>
      </c>
      <c r="V65" s="57">
        <v>3.6899641577060902</v>
      </c>
      <c r="W65" s="57">
        <v>3.4379562043795602</v>
      </c>
      <c r="X65" s="57">
        <v>3.6095617529880499</v>
      </c>
      <c r="Y65" s="57">
        <v>3.49770642201835</v>
      </c>
      <c r="Z65" s="57">
        <v>3.5972850678733002</v>
      </c>
      <c r="AA65" s="57">
        <v>3.3133333333333299</v>
      </c>
      <c r="AB65" s="57">
        <v>3.44766146993318</v>
      </c>
      <c r="AC65" s="57">
        <v>3.6223958333333299</v>
      </c>
      <c r="AD65" s="57">
        <v>3.47194719471947</v>
      </c>
      <c r="AE65" s="57">
        <v>3.66423357664234</v>
      </c>
      <c r="AF65" s="57">
        <v>3.61648745519713</v>
      </c>
      <c r="AG65" s="57">
        <v>3.51272727272727</v>
      </c>
      <c r="AH65" s="57">
        <v>3.8387096774193501</v>
      </c>
      <c r="AI65" s="57">
        <v>4.2105263157894699</v>
      </c>
      <c r="AJ65" s="57">
        <v>3.8854961832061101</v>
      </c>
      <c r="AK65" s="57">
        <v>3.6787148594377501</v>
      </c>
      <c r="AL65" s="57">
        <v>4.1233480176211499</v>
      </c>
      <c r="AM65" s="57">
        <v>4.0981308411214998</v>
      </c>
      <c r="AN65" s="57">
        <v>3.5925925925925899</v>
      </c>
      <c r="AO65" s="57">
        <v>4.04663212435233</v>
      </c>
      <c r="AP65" s="57">
        <v>3.7311320754717001</v>
      </c>
      <c r="AQ65" s="57">
        <v>4.3870967741935498</v>
      </c>
      <c r="AR65" s="144">
        <v>4.3454545454545501</v>
      </c>
      <c r="AS65" s="57">
        <v>4.4424242424242397</v>
      </c>
      <c r="AT65" s="57">
        <v>4.2038216560509598</v>
      </c>
    </row>
    <row r="66" spans="1:49" ht="15" customHeight="1" x14ac:dyDescent="0.25">
      <c r="A66" s="48" t="s">
        <v>154</v>
      </c>
      <c r="B66" s="59">
        <v>4139</v>
      </c>
      <c r="C66" s="59">
        <v>3805</v>
      </c>
      <c r="D66" s="59">
        <v>3881</v>
      </c>
      <c r="E66" s="59">
        <v>3725</v>
      </c>
      <c r="F66" s="59">
        <v>3424</v>
      </c>
      <c r="G66" s="59">
        <v>3441</v>
      </c>
      <c r="H66" s="59">
        <v>3616</v>
      </c>
      <c r="I66" s="59">
        <v>3547</v>
      </c>
      <c r="J66" s="59">
        <v>3250</v>
      </c>
      <c r="K66" s="59">
        <v>3132</v>
      </c>
      <c r="L66" s="59">
        <v>2820</v>
      </c>
      <c r="M66" s="59">
        <v>2663</v>
      </c>
      <c r="N66" s="59">
        <v>2806</v>
      </c>
      <c r="O66" s="59">
        <v>2522</v>
      </c>
      <c r="P66" s="59">
        <v>2338</v>
      </c>
      <c r="Q66" s="59">
        <v>2053</v>
      </c>
      <c r="R66" s="59">
        <v>1851</v>
      </c>
      <c r="S66" s="59">
        <v>2252</v>
      </c>
      <c r="T66" s="59">
        <v>2036</v>
      </c>
      <c r="U66" s="59">
        <v>1997</v>
      </c>
      <c r="V66" s="59">
        <v>2059</v>
      </c>
      <c r="W66" s="59">
        <v>1884</v>
      </c>
      <c r="X66" s="59">
        <v>1812</v>
      </c>
      <c r="Y66" s="59">
        <v>1525</v>
      </c>
      <c r="Z66" s="59">
        <v>1590</v>
      </c>
      <c r="AA66" s="59">
        <v>1491</v>
      </c>
      <c r="AB66" s="59">
        <v>1548</v>
      </c>
      <c r="AC66" s="59">
        <v>1391</v>
      </c>
      <c r="AD66" s="59">
        <v>1052</v>
      </c>
      <c r="AE66" s="59">
        <v>1004</v>
      </c>
      <c r="AF66" s="59">
        <v>1009</v>
      </c>
      <c r="AG66" s="59">
        <v>966</v>
      </c>
      <c r="AH66" s="59">
        <v>1071</v>
      </c>
      <c r="AI66" s="59">
        <v>1200</v>
      </c>
      <c r="AJ66" s="59">
        <v>1018</v>
      </c>
      <c r="AK66" s="59">
        <v>916</v>
      </c>
      <c r="AL66" s="59">
        <v>936</v>
      </c>
      <c r="AM66" s="59">
        <v>877</v>
      </c>
      <c r="AN66" s="59">
        <v>776</v>
      </c>
      <c r="AO66" s="59">
        <v>781</v>
      </c>
      <c r="AP66" s="59">
        <v>791</v>
      </c>
      <c r="AQ66" s="59">
        <v>816</v>
      </c>
      <c r="AR66" s="139">
        <v>956</v>
      </c>
      <c r="AS66" s="59">
        <v>733</v>
      </c>
      <c r="AT66" s="59">
        <v>660</v>
      </c>
    </row>
    <row r="67" spans="1:49" ht="15" customHeight="1" x14ac:dyDescent="0.25">
      <c r="A67" s="48" t="s">
        <v>155</v>
      </c>
      <c r="B67" s="59">
        <v>1003</v>
      </c>
      <c r="C67" s="59">
        <v>969</v>
      </c>
      <c r="D67" s="59">
        <v>956</v>
      </c>
      <c r="E67" s="59">
        <v>981</v>
      </c>
      <c r="F67" s="59">
        <v>894</v>
      </c>
      <c r="G67" s="59">
        <v>895</v>
      </c>
      <c r="H67" s="59">
        <v>932</v>
      </c>
      <c r="I67" s="59">
        <v>930</v>
      </c>
      <c r="J67" s="59">
        <v>892</v>
      </c>
      <c r="K67" s="59">
        <v>858</v>
      </c>
      <c r="L67" s="59">
        <v>747</v>
      </c>
      <c r="M67" s="59">
        <v>706</v>
      </c>
      <c r="N67" s="59">
        <v>757</v>
      </c>
      <c r="O67" s="59">
        <v>720</v>
      </c>
      <c r="P67" s="59">
        <v>660</v>
      </c>
      <c r="Q67" s="59">
        <v>592</v>
      </c>
      <c r="R67" s="59">
        <v>554</v>
      </c>
      <c r="S67" s="59">
        <v>651</v>
      </c>
      <c r="T67" s="59">
        <v>571</v>
      </c>
      <c r="U67" s="59">
        <v>520</v>
      </c>
      <c r="V67" s="59">
        <v>558</v>
      </c>
      <c r="W67" s="59">
        <v>548</v>
      </c>
      <c r="X67" s="59">
        <v>502</v>
      </c>
      <c r="Y67" s="59">
        <v>436</v>
      </c>
      <c r="Z67" s="59">
        <v>442</v>
      </c>
      <c r="AA67" s="59">
        <v>450</v>
      </c>
      <c r="AB67" s="59">
        <v>449</v>
      </c>
      <c r="AC67" s="59">
        <v>384</v>
      </c>
      <c r="AD67" s="59">
        <v>303</v>
      </c>
      <c r="AE67" s="59">
        <v>274</v>
      </c>
      <c r="AF67" s="59">
        <v>279</v>
      </c>
      <c r="AG67" s="59">
        <v>275</v>
      </c>
      <c r="AH67" s="59">
        <v>279</v>
      </c>
      <c r="AI67" s="59">
        <v>285</v>
      </c>
      <c r="AJ67" s="59">
        <v>262</v>
      </c>
      <c r="AK67" s="59">
        <v>249</v>
      </c>
      <c r="AL67" s="59">
        <v>227</v>
      </c>
      <c r="AM67" s="59">
        <v>214</v>
      </c>
      <c r="AN67" s="59">
        <v>216</v>
      </c>
      <c r="AO67" s="59">
        <v>193</v>
      </c>
      <c r="AP67" s="59">
        <v>212</v>
      </c>
      <c r="AQ67" s="59">
        <v>186</v>
      </c>
      <c r="AR67" s="139">
        <v>220</v>
      </c>
      <c r="AS67" s="59">
        <v>165</v>
      </c>
      <c r="AT67" s="59">
        <v>157</v>
      </c>
    </row>
    <row r="68" spans="1:49" ht="15" customHeight="1" x14ac:dyDescent="0.25">
      <c r="A68" s="48" t="s">
        <v>1</v>
      </c>
      <c r="B68" s="59">
        <v>2080</v>
      </c>
      <c r="C68" s="59">
        <v>1949</v>
      </c>
      <c r="D68" s="59">
        <v>1927</v>
      </c>
      <c r="E68" s="59">
        <v>1937</v>
      </c>
      <c r="F68" s="59">
        <v>1804</v>
      </c>
      <c r="G68" s="59">
        <v>1828</v>
      </c>
      <c r="H68" s="59">
        <v>1948</v>
      </c>
      <c r="I68" s="59">
        <v>1929</v>
      </c>
      <c r="J68" s="59">
        <v>1929</v>
      </c>
      <c r="K68" s="59">
        <v>1838</v>
      </c>
      <c r="L68" s="59">
        <v>1528</v>
      </c>
      <c r="M68" s="59">
        <v>1557</v>
      </c>
      <c r="N68" s="59">
        <v>1578</v>
      </c>
      <c r="O68" s="59">
        <v>1532</v>
      </c>
      <c r="P68" s="59">
        <v>1259</v>
      </c>
      <c r="Q68" s="59">
        <v>1208</v>
      </c>
      <c r="R68" s="59">
        <v>1180</v>
      </c>
      <c r="S68" s="59">
        <v>1312</v>
      </c>
      <c r="T68" s="59">
        <v>1083</v>
      </c>
      <c r="U68" s="59">
        <v>1064</v>
      </c>
      <c r="V68" s="59">
        <v>1059</v>
      </c>
      <c r="W68" s="59">
        <v>1060</v>
      </c>
      <c r="X68" s="59">
        <v>969</v>
      </c>
      <c r="Y68" s="59">
        <v>865</v>
      </c>
      <c r="Z68" s="59">
        <v>872</v>
      </c>
      <c r="AA68" s="59">
        <v>952</v>
      </c>
      <c r="AB68" s="59">
        <v>926</v>
      </c>
      <c r="AC68" s="59">
        <v>767</v>
      </c>
      <c r="AD68" s="59">
        <v>647</v>
      </c>
      <c r="AE68" s="59">
        <v>628</v>
      </c>
      <c r="AF68" s="59">
        <v>568</v>
      </c>
      <c r="AG68" s="59">
        <v>544</v>
      </c>
      <c r="AH68" s="59">
        <v>548</v>
      </c>
      <c r="AI68" s="59">
        <v>543</v>
      </c>
      <c r="AJ68" s="59">
        <v>484</v>
      </c>
      <c r="AK68" s="59">
        <v>492</v>
      </c>
      <c r="AL68" s="59">
        <v>451</v>
      </c>
      <c r="AM68" s="59">
        <v>466</v>
      </c>
      <c r="AN68" s="59">
        <v>451</v>
      </c>
      <c r="AO68" s="59">
        <v>405</v>
      </c>
      <c r="AP68" s="59">
        <v>422</v>
      </c>
      <c r="AQ68" s="59">
        <v>402</v>
      </c>
      <c r="AR68" s="139">
        <v>406</v>
      </c>
      <c r="AS68" s="59">
        <v>344</v>
      </c>
      <c r="AT68" s="59">
        <v>352</v>
      </c>
    </row>
    <row r="69" spans="1:49" ht="15" customHeight="1" x14ac:dyDescent="0.25">
      <c r="A69" s="42"/>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139"/>
      <c r="AS69" s="59"/>
      <c r="AT69" s="59"/>
    </row>
    <row r="70" spans="1:49" ht="15" customHeight="1" x14ac:dyDescent="0.3">
      <c r="A70" s="66" t="s">
        <v>34</v>
      </c>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139"/>
      <c r="AS70" s="59"/>
      <c r="AT70" s="59"/>
    </row>
    <row r="71" spans="1:49" ht="15" customHeight="1" x14ac:dyDescent="0.25">
      <c r="A71" s="54" t="s">
        <v>35</v>
      </c>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138"/>
      <c r="AS71" s="58"/>
      <c r="AT71" s="58"/>
    </row>
    <row r="72" spans="1:49" ht="15" customHeight="1" x14ac:dyDescent="0.25">
      <c r="A72" s="48" t="s">
        <v>152</v>
      </c>
      <c r="B72" s="23">
        <v>30.223880597014901</v>
      </c>
      <c r="C72" s="23">
        <v>33.463035019455198</v>
      </c>
      <c r="D72" s="23">
        <v>28.979591836734699</v>
      </c>
      <c r="E72" s="23">
        <v>28.519855595667899</v>
      </c>
      <c r="F72" s="23">
        <v>32.017543859649102</v>
      </c>
      <c r="G72" s="23">
        <v>27.0833333333333</v>
      </c>
      <c r="H72" s="23">
        <v>28.571428571428601</v>
      </c>
      <c r="I72" s="23">
        <v>34.431137724550901</v>
      </c>
      <c r="J72" s="23">
        <v>25.874125874125902</v>
      </c>
      <c r="K72" s="23">
        <v>25.751072961373399</v>
      </c>
      <c r="L72" s="23">
        <v>24.1860465116279</v>
      </c>
      <c r="M72" s="23">
        <v>26.6666666666667</v>
      </c>
      <c r="N72" s="23">
        <v>18.257261410788399</v>
      </c>
      <c r="O72" s="23">
        <v>23.214285714285701</v>
      </c>
      <c r="P72" s="23">
        <v>29.508196721311499</v>
      </c>
      <c r="Q72" s="23">
        <v>33.1797235023041</v>
      </c>
      <c r="R72" s="23">
        <v>32.596685082872902</v>
      </c>
      <c r="S72" s="23">
        <v>24.8587570621469</v>
      </c>
      <c r="T72" s="23">
        <v>24.074074074074101</v>
      </c>
      <c r="U72" s="23">
        <v>29.545454545454501</v>
      </c>
      <c r="V72" s="23">
        <v>27.272727272727298</v>
      </c>
      <c r="W72" s="23">
        <v>25.949367088607602</v>
      </c>
      <c r="X72" s="23">
        <v>27.118644067796598</v>
      </c>
      <c r="Y72" s="23">
        <v>33.944954128440401</v>
      </c>
      <c r="Z72" s="23">
        <v>27.659574468085101</v>
      </c>
      <c r="AA72" s="23">
        <v>27.966101694915299</v>
      </c>
      <c r="AB72" s="23">
        <v>27.731092436974802</v>
      </c>
      <c r="AC72" s="23">
        <v>30.769230769230798</v>
      </c>
      <c r="AD72" s="23">
        <v>32.978723404255298</v>
      </c>
      <c r="AE72" s="23">
        <v>31.168831168831201</v>
      </c>
      <c r="AF72" s="23">
        <v>29.126213592233</v>
      </c>
      <c r="AG72" s="23">
        <v>25.3164556962025</v>
      </c>
      <c r="AH72" s="23">
        <v>24</v>
      </c>
      <c r="AI72" s="23">
        <v>22.2222222222222</v>
      </c>
      <c r="AJ72" s="23">
        <v>36</v>
      </c>
      <c r="AK72" s="23">
        <v>33.823529411764703</v>
      </c>
      <c r="AL72" s="23">
        <v>45.098039215686299</v>
      </c>
      <c r="AM72" s="23">
        <v>28.0701754385965</v>
      </c>
      <c r="AN72" s="23">
        <v>23.8095238095238</v>
      </c>
      <c r="AO72" s="23">
        <v>27.118644067796598</v>
      </c>
      <c r="AP72" s="23">
        <v>33.3333333333333</v>
      </c>
      <c r="AQ72" s="23">
        <v>25.925925925925899</v>
      </c>
      <c r="AR72" s="130">
        <v>28.571428571428601</v>
      </c>
      <c r="AS72" s="23">
        <v>30</v>
      </c>
      <c r="AT72" s="23">
        <v>32.6086956521739</v>
      </c>
      <c r="AU72" s="10"/>
      <c r="AV72" s="67"/>
      <c r="AW72" s="67"/>
    </row>
    <row r="73" spans="1:49" ht="15" customHeight="1" x14ac:dyDescent="0.25">
      <c r="A73" s="48" t="s">
        <v>153</v>
      </c>
      <c r="B73" s="57">
        <v>3.3086419753086398</v>
      </c>
      <c r="C73" s="57">
        <v>2.7441860465116301</v>
      </c>
      <c r="D73" s="57">
        <v>3.3661971830985902</v>
      </c>
      <c r="E73" s="57">
        <v>3.0253164556962</v>
      </c>
      <c r="F73" s="57">
        <v>2.8082191780821901</v>
      </c>
      <c r="G73" s="57">
        <v>2.6346153846153801</v>
      </c>
      <c r="H73" s="57">
        <v>2.703125</v>
      </c>
      <c r="I73" s="57">
        <v>4</v>
      </c>
      <c r="J73" s="57">
        <v>2.8243243243243201</v>
      </c>
      <c r="K73" s="57">
        <v>3.0333333333333301</v>
      </c>
      <c r="L73" s="57">
        <v>2.9807692307692299</v>
      </c>
      <c r="M73" s="57">
        <v>3</v>
      </c>
      <c r="N73" s="57">
        <v>2.5</v>
      </c>
      <c r="O73" s="57">
        <v>3.6153846153846199</v>
      </c>
      <c r="P73" s="57">
        <v>2.74074074074074</v>
      </c>
      <c r="Q73" s="57">
        <v>2.4861111111111098</v>
      </c>
      <c r="R73" s="57">
        <v>2.5932203389830502</v>
      </c>
      <c r="S73" s="57">
        <v>3.2954545454545499</v>
      </c>
      <c r="T73" s="57">
        <v>2.6666666666666701</v>
      </c>
      <c r="U73" s="57">
        <v>3.4615384615384599</v>
      </c>
      <c r="V73" s="57">
        <v>3.11904761904762</v>
      </c>
      <c r="W73" s="57">
        <v>3.8536585365853702</v>
      </c>
      <c r="X73" s="57">
        <v>3.125</v>
      </c>
      <c r="Y73" s="57">
        <v>2.7837837837837802</v>
      </c>
      <c r="Z73" s="57" t="s">
        <v>250</v>
      </c>
      <c r="AA73" s="57">
        <v>3.0303030303030298</v>
      </c>
      <c r="AB73" s="57">
        <v>2.51515151515152</v>
      </c>
      <c r="AC73" s="57">
        <v>4.1666666666666696</v>
      </c>
      <c r="AD73" s="57">
        <v>3.67741935483871</v>
      </c>
      <c r="AE73" s="57" t="s">
        <v>250</v>
      </c>
      <c r="AF73" s="57">
        <v>2.8</v>
      </c>
      <c r="AG73" s="57" t="s">
        <v>250</v>
      </c>
      <c r="AH73" s="57" t="s">
        <v>250</v>
      </c>
      <c r="AI73" s="57" t="s">
        <v>250</v>
      </c>
      <c r="AJ73" s="57" t="s">
        <v>250</v>
      </c>
      <c r="AK73" s="57" t="s">
        <v>250</v>
      </c>
      <c r="AL73" s="57" t="s">
        <v>250</v>
      </c>
      <c r="AM73" s="57" t="s">
        <v>250</v>
      </c>
      <c r="AN73" s="57" t="s">
        <v>250</v>
      </c>
      <c r="AO73" s="57" t="s">
        <v>250</v>
      </c>
      <c r="AP73" s="57" t="s">
        <v>250</v>
      </c>
      <c r="AQ73" s="57" t="s">
        <v>250</v>
      </c>
      <c r="AR73" s="144" t="s">
        <v>250</v>
      </c>
      <c r="AS73" s="57" t="s">
        <v>250</v>
      </c>
      <c r="AT73" s="57" t="s">
        <v>250</v>
      </c>
    </row>
    <row r="74" spans="1:49" ht="15" customHeight="1" x14ac:dyDescent="0.25">
      <c r="A74" s="48" t="s">
        <v>154</v>
      </c>
      <c r="B74" s="59">
        <v>268</v>
      </c>
      <c r="C74" s="59">
        <v>236</v>
      </c>
      <c r="D74" s="59">
        <v>239</v>
      </c>
      <c r="E74" s="59">
        <v>239</v>
      </c>
      <c r="F74" s="59">
        <v>205</v>
      </c>
      <c r="G74" s="59">
        <v>137</v>
      </c>
      <c r="H74" s="59">
        <v>173</v>
      </c>
      <c r="I74" s="59">
        <v>460</v>
      </c>
      <c r="J74" s="59">
        <v>209</v>
      </c>
      <c r="K74" s="59">
        <v>182</v>
      </c>
      <c r="L74" s="59">
        <v>155</v>
      </c>
      <c r="M74" s="59">
        <v>180</v>
      </c>
      <c r="N74" s="59">
        <v>110</v>
      </c>
      <c r="O74" s="59">
        <v>188</v>
      </c>
      <c r="P74" s="59">
        <v>148</v>
      </c>
      <c r="Q74" s="59">
        <v>179</v>
      </c>
      <c r="R74" s="59">
        <v>153</v>
      </c>
      <c r="S74" s="59">
        <v>145</v>
      </c>
      <c r="T74" s="59">
        <v>104</v>
      </c>
      <c r="U74" s="59">
        <v>180</v>
      </c>
      <c r="V74" s="59">
        <v>131</v>
      </c>
      <c r="W74" s="59">
        <v>158</v>
      </c>
      <c r="X74" s="59">
        <v>100</v>
      </c>
      <c r="Y74" s="59">
        <v>103</v>
      </c>
      <c r="Z74" s="59">
        <v>62</v>
      </c>
      <c r="AA74" s="59">
        <v>100</v>
      </c>
      <c r="AB74" s="59">
        <v>83</v>
      </c>
      <c r="AC74" s="59">
        <v>150</v>
      </c>
      <c r="AD74" s="59">
        <v>114</v>
      </c>
      <c r="AE74" s="59">
        <v>80</v>
      </c>
      <c r="AF74" s="59">
        <v>84</v>
      </c>
      <c r="AG74" s="59">
        <v>87</v>
      </c>
      <c r="AH74" s="59">
        <v>67</v>
      </c>
      <c r="AI74" s="59">
        <v>28</v>
      </c>
      <c r="AJ74" s="59">
        <v>42</v>
      </c>
      <c r="AK74" s="59">
        <v>82</v>
      </c>
      <c r="AL74" s="59">
        <v>78</v>
      </c>
      <c r="AM74" s="59">
        <v>33</v>
      </c>
      <c r="AN74" s="59">
        <v>58</v>
      </c>
      <c r="AO74" s="59">
        <v>47</v>
      </c>
      <c r="AP74" s="59">
        <v>27</v>
      </c>
      <c r="AQ74" s="59">
        <v>38</v>
      </c>
      <c r="AR74" s="139">
        <v>31</v>
      </c>
      <c r="AS74" s="59">
        <v>82</v>
      </c>
      <c r="AT74" s="59">
        <v>79</v>
      </c>
    </row>
    <row r="75" spans="1:49" ht="15" customHeight="1" x14ac:dyDescent="0.25">
      <c r="A75" s="48" t="s">
        <v>155</v>
      </c>
      <c r="B75" s="59">
        <v>81</v>
      </c>
      <c r="C75" s="59">
        <v>86</v>
      </c>
      <c r="D75" s="59">
        <v>71</v>
      </c>
      <c r="E75" s="59">
        <v>79</v>
      </c>
      <c r="F75" s="59">
        <v>73</v>
      </c>
      <c r="G75" s="59">
        <v>52</v>
      </c>
      <c r="H75" s="59">
        <v>64</v>
      </c>
      <c r="I75" s="59">
        <v>115</v>
      </c>
      <c r="J75" s="59">
        <v>74</v>
      </c>
      <c r="K75" s="59">
        <v>60</v>
      </c>
      <c r="L75" s="59">
        <v>52</v>
      </c>
      <c r="M75" s="59">
        <v>60</v>
      </c>
      <c r="N75" s="59">
        <v>44</v>
      </c>
      <c r="O75" s="59">
        <v>52</v>
      </c>
      <c r="P75" s="59">
        <v>54</v>
      </c>
      <c r="Q75" s="59">
        <v>72</v>
      </c>
      <c r="R75" s="59">
        <v>59</v>
      </c>
      <c r="S75" s="59">
        <v>44</v>
      </c>
      <c r="T75" s="59">
        <v>39</v>
      </c>
      <c r="U75" s="59">
        <v>52</v>
      </c>
      <c r="V75" s="59">
        <v>42</v>
      </c>
      <c r="W75" s="59">
        <v>41</v>
      </c>
      <c r="X75" s="59">
        <v>32</v>
      </c>
      <c r="Y75" s="59">
        <v>37</v>
      </c>
      <c r="Z75" s="59">
        <v>26</v>
      </c>
      <c r="AA75" s="59">
        <v>33</v>
      </c>
      <c r="AB75" s="59">
        <v>33</v>
      </c>
      <c r="AC75" s="59">
        <v>36</v>
      </c>
      <c r="AD75" s="59">
        <v>31</v>
      </c>
      <c r="AE75" s="59">
        <v>24</v>
      </c>
      <c r="AF75" s="59">
        <v>30</v>
      </c>
      <c r="AG75" s="59">
        <v>20</v>
      </c>
      <c r="AH75" s="59">
        <v>18</v>
      </c>
      <c r="AI75" s="59">
        <v>14</v>
      </c>
      <c r="AJ75" s="59">
        <v>18</v>
      </c>
      <c r="AK75" s="59">
        <v>23</v>
      </c>
      <c r="AL75" s="59">
        <v>23</v>
      </c>
      <c r="AM75" s="59">
        <v>16</v>
      </c>
      <c r="AN75" s="59">
        <v>15</v>
      </c>
      <c r="AO75" s="59">
        <v>16</v>
      </c>
      <c r="AP75" s="59">
        <v>15</v>
      </c>
      <c r="AQ75" s="59">
        <v>14</v>
      </c>
      <c r="AR75" s="139">
        <v>12</v>
      </c>
      <c r="AS75" s="59">
        <v>18</v>
      </c>
      <c r="AT75" s="59">
        <v>15</v>
      </c>
    </row>
    <row r="76" spans="1:49" ht="15" customHeight="1" x14ac:dyDescent="0.25">
      <c r="A76" s="48" t="s">
        <v>1</v>
      </c>
      <c r="B76" s="59">
        <v>268</v>
      </c>
      <c r="C76" s="59">
        <v>257</v>
      </c>
      <c r="D76" s="59">
        <v>245</v>
      </c>
      <c r="E76" s="59">
        <v>277</v>
      </c>
      <c r="F76" s="59">
        <v>228</v>
      </c>
      <c r="G76" s="59">
        <v>192</v>
      </c>
      <c r="H76" s="59">
        <v>224</v>
      </c>
      <c r="I76" s="59">
        <v>334</v>
      </c>
      <c r="J76" s="59">
        <v>286</v>
      </c>
      <c r="K76" s="59">
        <v>233</v>
      </c>
      <c r="L76" s="59">
        <v>215</v>
      </c>
      <c r="M76" s="59">
        <v>225</v>
      </c>
      <c r="N76" s="59">
        <v>241</v>
      </c>
      <c r="O76" s="59">
        <v>224</v>
      </c>
      <c r="P76" s="59">
        <v>183</v>
      </c>
      <c r="Q76" s="59">
        <v>217</v>
      </c>
      <c r="R76" s="59">
        <v>181</v>
      </c>
      <c r="S76" s="59">
        <v>177</v>
      </c>
      <c r="T76" s="59">
        <v>162</v>
      </c>
      <c r="U76" s="59">
        <v>176</v>
      </c>
      <c r="V76" s="59">
        <v>154</v>
      </c>
      <c r="W76" s="59">
        <v>158</v>
      </c>
      <c r="X76" s="59">
        <v>118</v>
      </c>
      <c r="Y76" s="59">
        <v>109</v>
      </c>
      <c r="Z76" s="59">
        <v>94</v>
      </c>
      <c r="AA76" s="59">
        <v>118</v>
      </c>
      <c r="AB76" s="59">
        <v>119</v>
      </c>
      <c r="AC76" s="59">
        <v>117</v>
      </c>
      <c r="AD76" s="59">
        <v>94</v>
      </c>
      <c r="AE76" s="59">
        <v>77</v>
      </c>
      <c r="AF76" s="59">
        <v>103</v>
      </c>
      <c r="AG76" s="59">
        <v>79</v>
      </c>
      <c r="AH76" s="59">
        <v>75</v>
      </c>
      <c r="AI76" s="59">
        <v>63</v>
      </c>
      <c r="AJ76" s="59">
        <v>50</v>
      </c>
      <c r="AK76" s="59">
        <v>68</v>
      </c>
      <c r="AL76" s="59">
        <v>51</v>
      </c>
      <c r="AM76" s="59">
        <v>57</v>
      </c>
      <c r="AN76" s="59">
        <v>63</v>
      </c>
      <c r="AO76" s="59">
        <v>59</v>
      </c>
      <c r="AP76" s="59">
        <v>45</v>
      </c>
      <c r="AQ76" s="59">
        <v>54</v>
      </c>
      <c r="AR76" s="139">
        <v>42</v>
      </c>
      <c r="AS76" s="59">
        <v>60</v>
      </c>
      <c r="AT76" s="59">
        <v>46</v>
      </c>
    </row>
    <row r="77" spans="1:49" ht="15" customHeight="1" x14ac:dyDescent="0.25">
      <c r="A77" s="42"/>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139"/>
      <c r="AS77" s="59"/>
      <c r="AT77" s="59"/>
    </row>
    <row r="78" spans="1:49" ht="15" customHeight="1" x14ac:dyDescent="0.3">
      <c r="A78" s="66" t="s">
        <v>36</v>
      </c>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139"/>
      <c r="AS78" s="59"/>
      <c r="AT78" s="59"/>
    </row>
    <row r="79" spans="1:49" ht="15" customHeight="1" x14ac:dyDescent="0.25">
      <c r="A79" s="54" t="s">
        <v>37</v>
      </c>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138"/>
      <c r="AS79" s="58"/>
      <c r="AT79" s="58"/>
    </row>
    <row r="80" spans="1:49" ht="15" customHeight="1" x14ac:dyDescent="0.25">
      <c r="A80" s="48" t="s">
        <v>152</v>
      </c>
      <c r="B80" s="23">
        <v>37.616738964021401</v>
      </c>
      <c r="C80" s="23">
        <v>38.720376611565797</v>
      </c>
      <c r="D80" s="23">
        <v>39.181349959338597</v>
      </c>
      <c r="E80" s="23">
        <v>39.668096985989798</v>
      </c>
      <c r="F80" s="23">
        <v>38.862008902651397</v>
      </c>
      <c r="G80" s="23">
        <v>38.637251073799298</v>
      </c>
      <c r="H80" s="23">
        <v>38.455960553030998</v>
      </c>
      <c r="I80" s="23">
        <v>38.400977331342503</v>
      </c>
      <c r="J80" s="23">
        <v>37.183123958755502</v>
      </c>
      <c r="K80" s="23">
        <v>37.432977461447202</v>
      </c>
      <c r="L80" s="23">
        <v>37.798051005598197</v>
      </c>
      <c r="M80" s="23">
        <v>38.479453472725403</v>
      </c>
      <c r="N80" s="23">
        <v>38.057374493295903</v>
      </c>
      <c r="O80" s="23">
        <v>38.417717839911603</v>
      </c>
      <c r="P80" s="23">
        <v>39.515508843886202</v>
      </c>
      <c r="Q80" s="23">
        <v>38.835852559002902</v>
      </c>
      <c r="R80" s="23">
        <v>38.356256289835599</v>
      </c>
      <c r="S80" s="23">
        <v>39.260065288356898</v>
      </c>
      <c r="T80" s="23">
        <v>40.526570828622198</v>
      </c>
      <c r="U80" s="23">
        <v>41.511707988980703</v>
      </c>
      <c r="V80" s="23">
        <v>40.416917908519302</v>
      </c>
      <c r="W80" s="23">
        <v>40.537318907023703</v>
      </c>
      <c r="X80" s="23">
        <v>41.742416504953503</v>
      </c>
      <c r="Y80" s="23">
        <v>42.156448202959801</v>
      </c>
      <c r="Z80" s="23">
        <v>40.804788826072503</v>
      </c>
      <c r="AA80" s="23">
        <v>39.413935801364502</v>
      </c>
      <c r="AB80" s="23">
        <v>39.810994276587202</v>
      </c>
      <c r="AC80" s="23">
        <v>41.210209349010597</v>
      </c>
      <c r="AD80" s="23">
        <v>40.562310030395103</v>
      </c>
      <c r="AE80" s="23">
        <v>39.113408521303299</v>
      </c>
      <c r="AF80" s="23">
        <v>40.337477797513301</v>
      </c>
      <c r="AG80" s="23">
        <v>43.046234153616702</v>
      </c>
      <c r="AH80" s="23">
        <v>43.065547561950403</v>
      </c>
      <c r="AI80" s="23">
        <v>43.170731707317103</v>
      </c>
      <c r="AJ80" s="23">
        <v>43.316728933167298</v>
      </c>
      <c r="AK80" s="23">
        <v>43.720225205716801</v>
      </c>
      <c r="AL80" s="23">
        <v>43.2696482848459</v>
      </c>
      <c r="AM80" s="23">
        <v>43.497142857142897</v>
      </c>
      <c r="AN80" s="23">
        <v>42.238357536304498</v>
      </c>
      <c r="AO80" s="23">
        <v>44.762133589620397</v>
      </c>
      <c r="AP80" s="23">
        <v>43.231327800829902</v>
      </c>
      <c r="AQ80" s="23">
        <v>42.405896288496997</v>
      </c>
      <c r="AR80" s="130">
        <v>43.432379894473797</v>
      </c>
      <c r="AS80" s="23">
        <v>43.697961527418897</v>
      </c>
      <c r="AT80" s="23">
        <v>44.510918336823202</v>
      </c>
      <c r="AU80" s="10"/>
      <c r="AV80" s="67"/>
      <c r="AW80" s="67"/>
    </row>
    <row r="81" spans="1:49" ht="15" customHeight="1" x14ac:dyDescent="0.25">
      <c r="A81" s="48" t="s">
        <v>153</v>
      </c>
      <c r="B81" s="57">
        <v>3.0271333604666899</v>
      </c>
      <c r="C81" s="57">
        <v>3.1395413097540801</v>
      </c>
      <c r="D81" s="57">
        <v>3.06254324062543</v>
      </c>
      <c r="E81" s="57">
        <v>3.0716799165906399</v>
      </c>
      <c r="F81" s="57">
        <v>2.9963894422310799</v>
      </c>
      <c r="G81" s="57">
        <v>3.09512379989894</v>
      </c>
      <c r="H81" s="57">
        <v>3.0007542426147098</v>
      </c>
      <c r="I81" s="57">
        <v>2.9267114410274502</v>
      </c>
      <c r="J81" s="57">
        <v>2.9020343908936801</v>
      </c>
      <c r="K81" s="57">
        <v>2.8660159716060298</v>
      </c>
      <c r="L81" s="57">
        <v>2.93184311574328</v>
      </c>
      <c r="M81" s="57">
        <v>2.9842636180228599</v>
      </c>
      <c r="N81" s="57">
        <v>2.9643588693158498</v>
      </c>
      <c r="O81" s="57">
        <v>3.01104554395521</v>
      </c>
      <c r="P81" s="57">
        <v>2.9558871229322099</v>
      </c>
      <c r="Q81" s="57">
        <v>2.86736087401844</v>
      </c>
      <c r="R81" s="57">
        <v>2.9651915340213399</v>
      </c>
      <c r="S81" s="57">
        <v>3.02586844050259</v>
      </c>
      <c r="T81" s="57">
        <v>3.0809087285771199</v>
      </c>
      <c r="U81" s="57">
        <v>3.1997096640398199</v>
      </c>
      <c r="V81" s="57">
        <v>3.15664961636829</v>
      </c>
      <c r="W81" s="57">
        <v>3.2024428862248402</v>
      </c>
      <c r="X81" s="57">
        <v>3.1113286028872</v>
      </c>
      <c r="Y81" s="57">
        <v>3.1509528585757298</v>
      </c>
      <c r="Z81" s="57">
        <v>3.1499592502037501</v>
      </c>
      <c r="AA81" s="57">
        <v>3.0862656072644699</v>
      </c>
      <c r="AB81" s="57">
        <v>3.14108993647609</v>
      </c>
      <c r="AC81" s="57">
        <v>3.19311064718163</v>
      </c>
      <c r="AD81" s="57">
        <v>3.0236043461970801</v>
      </c>
      <c r="AE81" s="57">
        <v>3.18462154585503</v>
      </c>
      <c r="AF81" s="57">
        <v>3.2778511668868302</v>
      </c>
      <c r="AG81" s="57">
        <v>3.2854049372022498</v>
      </c>
      <c r="AH81" s="57">
        <v>3.3424593967517402</v>
      </c>
      <c r="AI81" s="57">
        <v>3.4919962335216601</v>
      </c>
      <c r="AJ81" s="57">
        <v>3.42980354575946</v>
      </c>
      <c r="AK81" s="57">
        <v>3.3907875185735499</v>
      </c>
      <c r="AL81" s="57">
        <v>3.5067737079779202</v>
      </c>
      <c r="AM81" s="57">
        <v>3.6589595375722501</v>
      </c>
      <c r="AN81" s="57">
        <v>3.6117368109069399</v>
      </c>
      <c r="AO81" s="57">
        <v>3.6537842190016101</v>
      </c>
      <c r="AP81" s="57">
        <v>3.7492501499700102</v>
      </c>
      <c r="AQ81" s="57">
        <v>3.7870887647423999</v>
      </c>
      <c r="AR81" s="144">
        <v>3.8682864450127901</v>
      </c>
      <c r="AS81" s="57">
        <v>3.6484888304862002</v>
      </c>
      <c r="AT81" s="57">
        <v>3.75739247311828</v>
      </c>
    </row>
    <row r="82" spans="1:49" ht="15" customHeight="1" x14ac:dyDescent="0.25">
      <c r="A82" s="48" t="s">
        <v>154</v>
      </c>
      <c r="B82" s="59">
        <v>22313</v>
      </c>
      <c r="C82" s="59">
        <v>22724</v>
      </c>
      <c r="D82" s="59">
        <v>22133</v>
      </c>
      <c r="E82" s="59">
        <v>23569</v>
      </c>
      <c r="F82" s="59">
        <v>24067</v>
      </c>
      <c r="G82" s="59">
        <v>24501</v>
      </c>
      <c r="H82" s="59">
        <v>23871</v>
      </c>
      <c r="I82" s="59">
        <v>24839</v>
      </c>
      <c r="J82" s="59">
        <v>23965</v>
      </c>
      <c r="K82" s="59">
        <v>22610</v>
      </c>
      <c r="L82" s="59">
        <v>21379</v>
      </c>
      <c r="M82" s="59">
        <v>22188</v>
      </c>
      <c r="N82" s="59">
        <v>21708</v>
      </c>
      <c r="O82" s="59">
        <v>19900</v>
      </c>
      <c r="P82" s="59">
        <v>18226</v>
      </c>
      <c r="Q82" s="59">
        <v>16797</v>
      </c>
      <c r="R82" s="59">
        <v>16952</v>
      </c>
      <c r="S82" s="59">
        <v>16376</v>
      </c>
      <c r="T82" s="59">
        <v>15460</v>
      </c>
      <c r="U82" s="59">
        <v>15429</v>
      </c>
      <c r="V82" s="59">
        <v>14811</v>
      </c>
      <c r="W82" s="59">
        <v>14158</v>
      </c>
      <c r="X82" s="59">
        <v>12716</v>
      </c>
      <c r="Y82" s="59">
        <v>12566</v>
      </c>
      <c r="Z82" s="59">
        <v>11595</v>
      </c>
      <c r="AA82" s="59">
        <v>10876</v>
      </c>
      <c r="AB82" s="59">
        <v>9395</v>
      </c>
      <c r="AC82" s="59">
        <v>9177</v>
      </c>
      <c r="AD82" s="59">
        <v>8070</v>
      </c>
      <c r="AE82" s="59">
        <v>7952</v>
      </c>
      <c r="AF82" s="59">
        <v>7444</v>
      </c>
      <c r="AG82" s="59">
        <v>7586</v>
      </c>
      <c r="AH82" s="59">
        <v>7203</v>
      </c>
      <c r="AI82" s="59">
        <v>7417</v>
      </c>
      <c r="AJ82" s="59">
        <v>7158</v>
      </c>
      <c r="AK82" s="59">
        <v>6846</v>
      </c>
      <c r="AL82" s="59">
        <v>6989</v>
      </c>
      <c r="AM82" s="59">
        <v>6963</v>
      </c>
      <c r="AN82" s="59">
        <v>6093</v>
      </c>
      <c r="AO82" s="59">
        <v>6807</v>
      </c>
      <c r="AP82" s="59">
        <v>6250</v>
      </c>
      <c r="AQ82" s="59">
        <v>6101</v>
      </c>
      <c r="AR82" s="139">
        <v>6050</v>
      </c>
      <c r="AS82" s="59">
        <v>5553</v>
      </c>
      <c r="AT82" s="59">
        <v>5591</v>
      </c>
    </row>
    <row r="83" spans="1:49" ht="15" customHeight="1" x14ac:dyDescent="0.25">
      <c r="A83" s="48" t="s">
        <v>155</v>
      </c>
      <c r="B83" s="59">
        <v>7371</v>
      </c>
      <c r="C83" s="59">
        <v>7238</v>
      </c>
      <c r="D83" s="59">
        <v>7227</v>
      </c>
      <c r="E83" s="59">
        <v>7673</v>
      </c>
      <c r="F83" s="59">
        <v>8032</v>
      </c>
      <c r="G83" s="59">
        <v>7916</v>
      </c>
      <c r="H83" s="59">
        <v>7955</v>
      </c>
      <c r="I83" s="59">
        <v>8487</v>
      </c>
      <c r="J83" s="59">
        <v>8258</v>
      </c>
      <c r="K83" s="59">
        <v>7889</v>
      </c>
      <c r="L83" s="59">
        <v>7292</v>
      </c>
      <c r="M83" s="59">
        <v>7435</v>
      </c>
      <c r="N83" s="59">
        <v>7323</v>
      </c>
      <c r="O83" s="59">
        <v>6609</v>
      </c>
      <c r="P83" s="59">
        <v>6166</v>
      </c>
      <c r="Q83" s="59">
        <v>5858</v>
      </c>
      <c r="R83" s="59">
        <v>5717</v>
      </c>
      <c r="S83" s="59">
        <v>5412</v>
      </c>
      <c r="T83" s="59">
        <v>5018</v>
      </c>
      <c r="U83" s="59">
        <v>4822</v>
      </c>
      <c r="V83" s="59">
        <v>4692</v>
      </c>
      <c r="W83" s="59">
        <v>4421</v>
      </c>
      <c r="X83" s="59">
        <v>4087</v>
      </c>
      <c r="Y83" s="59">
        <v>3988</v>
      </c>
      <c r="Z83" s="59">
        <v>3681</v>
      </c>
      <c r="AA83" s="59">
        <v>3524</v>
      </c>
      <c r="AB83" s="59">
        <v>2991</v>
      </c>
      <c r="AC83" s="59">
        <v>2874</v>
      </c>
      <c r="AD83" s="59">
        <v>2669</v>
      </c>
      <c r="AE83" s="59">
        <v>2497</v>
      </c>
      <c r="AF83" s="59">
        <v>2271</v>
      </c>
      <c r="AG83" s="59">
        <v>2309</v>
      </c>
      <c r="AH83" s="59">
        <v>2155</v>
      </c>
      <c r="AI83" s="59">
        <v>2124</v>
      </c>
      <c r="AJ83" s="59">
        <v>2087</v>
      </c>
      <c r="AK83" s="59">
        <v>2019</v>
      </c>
      <c r="AL83" s="59">
        <v>1993</v>
      </c>
      <c r="AM83" s="59">
        <v>1903</v>
      </c>
      <c r="AN83" s="59">
        <v>1687</v>
      </c>
      <c r="AO83" s="59">
        <v>1863</v>
      </c>
      <c r="AP83" s="59">
        <v>1667</v>
      </c>
      <c r="AQ83" s="59">
        <v>1611</v>
      </c>
      <c r="AR83" s="139">
        <v>1564</v>
      </c>
      <c r="AS83" s="59">
        <v>1522</v>
      </c>
      <c r="AT83" s="59">
        <v>1488</v>
      </c>
    </row>
    <row r="84" spans="1:49" ht="15" customHeight="1" x14ac:dyDescent="0.25">
      <c r="A84" s="48" t="s">
        <v>1</v>
      </c>
      <c r="B84" s="59">
        <v>19595</v>
      </c>
      <c r="C84" s="59">
        <v>18693</v>
      </c>
      <c r="D84" s="59">
        <v>18445</v>
      </c>
      <c r="E84" s="59">
        <v>19343</v>
      </c>
      <c r="F84" s="59">
        <v>20668</v>
      </c>
      <c r="G84" s="59">
        <v>20488</v>
      </c>
      <c r="H84" s="59">
        <v>20686</v>
      </c>
      <c r="I84" s="59">
        <v>22101</v>
      </c>
      <c r="J84" s="59">
        <v>22209</v>
      </c>
      <c r="K84" s="59">
        <v>21075</v>
      </c>
      <c r="L84" s="59">
        <v>19292</v>
      </c>
      <c r="M84" s="59">
        <v>19322</v>
      </c>
      <c r="N84" s="59">
        <v>19242</v>
      </c>
      <c r="O84" s="59">
        <v>17203</v>
      </c>
      <c r="P84" s="59">
        <v>15604</v>
      </c>
      <c r="Q84" s="59">
        <v>15084</v>
      </c>
      <c r="R84" s="59">
        <v>14905</v>
      </c>
      <c r="S84" s="59">
        <v>13785</v>
      </c>
      <c r="T84" s="59">
        <v>12382</v>
      </c>
      <c r="U84" s="59">
        <v>11616</v>
      </c>
      <c r="V84" s="59">
        <v>11609</v>
      </c>
      <c r="W84" s="59">
        <v>10906</v>
      </c>
      <c r="X84" s="59">
        <v>9791</v>
      </c>
      <c r="Y84" s="59">
        <v>9460</v>
      </c>
      <c r="Z84" s="59">
        <v>9021</v>
      </c>
      <c r="AA84" s="59">
        <v>8941</v>
      </c>
      <c r="AB84" s="59">
        <v>7513</v>
      </c>
      <c r="AC84" s="59">
        <v>6974</v>
      </c>
      <c r="AD84" s="59">
        <v>6580</v>
      </c>
      <c r="AE84" s="59">
        <v>6384</v>
      </c>
      <c r="AF84" s="59">
        <v>5630</v>
      </c>
      <c r="AG84" s="59">
        <v>5364</v>
      </c>
      <c r="AH84" s="59">
        <v>5004</v>
      </c>
      <c r="AI84" s="59">
        <v>4920</v>
      </c>
      <c r="AJ84" s="59">
        <v>4818</v>
      </c>
      <c r="AK84" s="59">
        <v>4618</v>
      </c>
      <c r="AL84" s="59">
        <v>4606</v>
      </c>
      <c r="AM84" s="59">
        <v>4375</v>
      </c>
      <c r="AN84" s="59">
        <v>3994</v>
      </c>
      <c r="AO84" s="59">
        <v>4162</v>
      </c>
      <c r="AP84" s="59">
        <v>3856</v>
      </c>
      <c r="AQ84" s="59">
        <v>3799</v>
      </c>
      <c r="AR84" s="139">
        <v>3601</v>
      </c>
      <c r="AS84" s="59">
        <v>3483</v>
      </c>
      <c r="AT84" s="59">
        <v>3343</v>
      </c>
    </row>
    <row r="85" spans="1:49" ht="15" customHeight="1" x14ac:dyDescent="0.25">
      <c r="A85" s="42"/>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138"/>
      <c r="AS85" s="58"/>
      <c r="AT85" s="58"/>
    </row>
    <row r="86" spans="1:49" ht="15" customHeight="1" x14ac:dyDescent="0.25">
      <c r="A86" s="54" t="s">
        <v>38</v>
      </c>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138"/>
      <c r="AS86" s="58"/>
      <c r="AT86" s="58"/>
    </row>
    <row r="87" spans="1:49" ht="15" customHeight="1" x14ac:dyDescent="0.25">
      <c r="A87" s="48" t="s">
        <v>152</v>
      </c>
      <c r="B87" s="23">
        <v>44.475920679886698</v>
      </c>
      <c r="C87" s="23">
        <v>47.346938775510203</v>
      </c>
      <c r="D87" s="23">
        <v>43.902439024390198</v>
      </c>
      <c r="E87" s="23">
        <v>42.993630573248403</v>
      </c>
      <c r="F87" s="23">
        <v>44.289693593314801</v>
      </c>
      <c r="G87" s="23">
        <v>41.049798115747002</v>
      </c>
      <c r="H87" s="23">
        <v>41.795665634674897</v>
      </c>
      <c r="I87" s="23">
        <v>40.9162717219589</v>
      </c>
      <c r="J87" s="23">
        <v>37.201907790143103</v>
      </c>
      <c r="K87" s="23">
        <v>38.5321100917431</v>
      </c>
      <c r="L87" s="23">
        <v>38.6980108499096</v>
      </c>
      <c r="M87" s="23">
        <v>36.1216730038023</v>
      </c>
      <c r="N87" s="23">
        <v>39.478260869565197</v>
      </c>
      <c r="O87" s="23">
        <v>33.810375670840799</v>
      </c>
      <c r="P87" s="23">
        <v>38.009049773755699</v>
      </c>
      <c r="Q87" s="23">
        <v>37.532133676092499</v>
      </c>
      <c r="R87" s="23">
        <v>33.241758241758198</v>
      </c>
      <c r="S87" s="23">
        <v>34.068627450980401</v>
      </c>
      <c r="T87" s="23">
        <v>37.283236994219699</v>
      </c>
      <c r="U87" s="23">
        <v>38.6617100371747</v>
      </c>
      <c r="V87" s="23">
        <v>34.754098360655703</v>
      </c>
      <c r="W87" s="23">
        <v>37.0860927152318</v>
      </c>
      <c r="X87" s="23">
        <v>36.1111111111111</v>
      </c>
      <c r="Y87" s="23">
        <v>32.682926829268297</v>
      </c>
      <c r="Z87" s="23">
        <v>35.267857142857103</v>
      </c>
      <c r="AA87" s="23">
        <v>34.854771784232398</v>
      </c>
      <c r="AB87" s="23">
        <v>34.883720930232599</v>
      </c>
      <c r="AC87" s="23">
        <v>33.714285714285701</v>
      </c>
      <c r="AD87" s="23">
        <v>37.575757575757599</v>
      </c>
      <c r="AE87" s="23">
        <v>25</v>
      </c>
      <c r="AF87" s="23">
        <v>30.201342281879199</v>
      </c>
      <c r="AG87" s="23">
        <v>27.692307692307701</v>
      </c>
      <c r="AH87" s="23">
        <v>40.384615384615401</v>
      </c>
      <c r="AI87" s="23">
        <v>35.433070866141698</v>
      </c>
      <c r="AJ87" s="23">
        <v>30.2158273381295</v>
      </c>
      <c r="AK87" s="23">
        <v>32.283464566929098</v>
      </c>
      <c r="AL87" s="23">
        <v>35.074626865671597</v>
      </c>
      <c r="AM87" s="23">
        <v>37.195121951219498</v>
      </c>
      <c r="AN87" s="23">
        <v>32.857142857142897</v>
      </c>
      <c r="AO87" s="23">
        <v>43.150684931506902</v>
      </c>
      <c r="AP87" s="23">
        <v>37.671232876712303</v>
      </c>
      <c r="AQ87" s="23">
        <v>39.622641509433997</v>
      </c>
      <c r="AR87" s="130">
        <v>34.459459459459502</v>
      </c>
      <c r="AS87" s="23">
        <v>36.269430051813501</v>
      </c>
      <c r="AT87" s="23">
        <v>33.163265306122398</v>
      </c>
      <c r="AU87" s="10"/>
      <c r="AV87" s="67"/>
      <c r="AW87" s="67"/>
    </row>
    <row r="88" spans="1:49" ht="15" customHeight="1" x14ac:dyDescent="0.25">
      <c r="A88" s="48" t="s">
        <v>153</v>
      </c>
      <c r="B88" s="57">
        <v>4.07643312101911</v>
      </c>
      <c r="C88" s="57">
        <v>4.1695402298850599</v>
      </c>
      <c r="D88" s="57">
        <v>3.6701388888888902</v>
      </c>
      <c r="E88" s="57">
        <v>3.74074074074074</v>
      </c>
      <c r="F88" s="57">
        <v>3.67924528301887</v>
      </c>
      <c r="G88" s="57">
        <v>3.3770491803278699</v>
      </c>
      <c r="H88" s="57">
        <v>3.5037037037037</v>
      </c>
      <c r="I88" s="57">
        <v>3.6679536679536699</v>
      </c>
      <c r="J88" s="57">
        <v>3.3803418803418799</v>
      </c>
      <c r="K88" s="57">
        <v>3.1111111111111098</v>
      </c>
      <c r="L88" s="57">
        <v>3.91588785046729</v>
      </c>
      <c r="M88" s="57">
        <v>3.1684210526315799</v>
      </c>
      <c r="N88" s="57">
        <v>3.3127753303964802</v>
      </c>
      <c r="O88" s="57">
        <v>3.2275132275132301</v>
      </c>
      <c r="P88" s="57">
        <v>3.4761904761904798</v>
      </c>
      <c r="Q88" s="57">
        <v>3.3424657534246598</v>
      </c>
      <c r="R88" s="57">
        <v>3.4132231404958699</v>
      </c>
      <c r="S88" s="57">
        <v>3.11510791366906</v>
      </c>
      <c r="T88" s="57">
        <v>3.1162790697674398</v>
      </c>
      <c r="U88" s="57">
        <v>3.2596153846153801</v>
      </c>
      <c r="V88" s="57">
        <v>3.93396226415094</v>
      </c>
      <c r="W88" s="57">
        <v>3.28571428571429</v>
      </c>
      <c r="X88" s="57">
        <v>3.4285714285714302</v>
      </c>
      <c r="Y88" s="57">
        <v>2.91044776119403</v>
      </c>
      <c r="Z88" s="57">
        <v>2.59493670886076</v>
      </c>
      <c r="AA88" s="57">
        <v>3.4166666666666701</v>
      </c>
      <c r="AB88" s="57">
        <v>3.5733333333333301</v>
      </c>
      <c r="AC88" s="57">
        <v>3.93220338983051</v>
      </c>
      <c r="AD88" s="57">
        <v>3.30645161290323</v>
      </c>
      <c r="AE88" s="57">
        <v>3.0434782608695699</v>
      </c>
      <c r="AF88" s="57">
        <v>3.2888888888888901</v>
      </c>
      <c r="AG88" s="57">
        <v>2.25</v>
      </c>
      <c r="AH88" s="57">
        <v>2.9523809523809499</v>
      </c>
      <c r="AI88" s="57">
        <v>3.37777777777778</v>
      </c>
      <c r="AJ88" s="57">
        <v>3.6904761904761898</v>
      </c>
      <c r="AK88" s="57">
        <v>3.7073170731707301</v>
      </c>
      <c r="AL88" s="57">
        <v>3.8085106382978702</v>
      </c>
      <c r="AM88" s="57">
        <v>4.2950819672131102</v>
      </c>
      <c r="AN88" s="57">
        <v>3.39130434782609</v>
      </c>
      <c r="AO88" s="57">
        <v>3.4920634920634899</v>
      </c>
      <c r="AP88" s="57">
        <v>3.9090909090909101</v>
      </c>
      <c r="AQ88" s="57">
        <v>4.0634920634920597</v>
      </c>
      <c r="AR88" s="144">
        <v>3.1764705882352899</v>
      </c>
      <c r="AS88" s="57">
        <v>4.3428571428571399</v>
      </c>
      <c r="AT88" s="57">
        <v>3.6</v>
      </c>
    </row>
    <row r="89" spans="1:49" ht="15" customHeight="1" x14ac:dyDescent="0.25">
      <c r="A89" s="48" t="s">
        <v>154</v>
      </c>
      <c r="B89" s="59">
        <v>1280</v>
      </c>
      <c r="C89" s="59">
        <v>1451</v>
      </c>
      <c r="D89" s="59">
        <v>1057</v>
      </c>
      <c r="E89" s="59">
        <v>1010</v>
      </c>
      <c r="F89" s="59">
        <v>1170</v>
      </c>
      <c r="G89" s="59">
        <v>1030</v>
      </c>
      <c r="H89" s="59">
        <v>946</v>
      </c>
      <c r="I89" s="59">
        <v>950</v>
      </c>
      <c r="J89" s="59">
        <v>791</v>
      </c>
      <c r="K89" s="59">
        <v>784</v>
      </c>
      <c r="L89" s="59">
        <v>838</v>
      </c>
      <c r="M89" s="59">
        <v>602</v>
      </c>
      <c r="N89" s="59">
        <v>752</v>
      </c>
      <c r="O89" s="59">
        <v>610</v>
      </c>
      <c r="P89" s="59">
        <v>584</v>
      </c>
      <c r="Q89" s="59">
        <v>488</v>
      </c>
      <c r="R89" s="59">
        <v>413</v>
      </c>
      <c r="S89" s="59">
        <v>433</v>
      </c>
      <c r="T89" s="59">
        <v>402</v>
      </c>
      <c r="U89" s="59">
        <v>339</v>
      </c>
      <c r="V89" s="59">
        <v>417</v>
      </c>
      <c r="W89" s="59">
        <v>368</v>
      </c>
      <c r="X89" s="59">
        <v>312</v>
      </c>
      <c r="Y89" s="59">
        <v>195</v>
      </c>
      <c r="Z89" s="59">
        <v>205</v>
      </c>
      <c r="AA89" s="59">
        <v>287</v>
      </c>
      <c r="AB89" s="59">
        <v>268</v>
      </c>
      <c r="AC89" s="59">
        <v>232</v>
      </c>
      <c r="AD89" s="59">
        <v>205</v>
      </c>
      <c r="AE89" s="59">
        <v>140</v>
      </c>
      <c r="AF89" s="59">
        <v>148</v>
      </c>
      <c r="AG89" s="59">
        <v>81</v>
      </c>
      <c r="AH89" s="59">
        <v>124</v>
      </c>
      <c r="AI89" s="59">
        <v>152</v>
      </c>
      <c r="AJ89" s="59">
        <v>155</v>
      </c>
      <c r="AK89" s="59">
        <v>152</v>
      </c>
      <c r="AL89" s="59">
        <v>179</v>
      </c>
      <c r="AM89" s="59">
        <v>262</v>
      </c>
      <c r="AN89" s="59">
        <v>156</v>
      </c>
      <c r="AO89" s="59">
        <v>220</v>
      </c>
      <c r="AP89" s="59">
        <v>215</v>
      </c>
      <c r="AQ89" s="59">
        <v>256</v>
      </c>
      <c r="AR89" s="139">
        <v>162</v>
      </c>
      <c r="AS89" s="59">
        <v>304</v>
      </c>
      <c r="AT89" s="59">
        <v>234</v>
      </c>
    </row>
    <row r="90" spans="1:49" ht="15" customHeight="1" x14ac:dyDescent="0.25">
      <c r="A90" s="48" t="s">
        <v>155</v>
      </c>
      <c r="B90" s="59">
        <v>314</v>
      </c>
      <c r="C90" s="59">
        <v>348</v>
      </c>
      <c r="D90" s="59">
        <v>288</v>
      </c>
      <c r="E90" s="59">
        <v>270</v>
      </c>
      <c r="F90" s="59">
        <v>318</v>
      </c>
      <c r="G90" s="59">
        <v>305</v>
      </c>
      <c r="H90" s="59">
        <v>270</v>
      </c>
      <c r="I90" s="59">
        <v>259</v>
      </c>
      <c r="J90" s="59">
        <v>234</v>
      </c>
      <c r="K90" s="59">
        <v>252</v>
      </c>
      <c r="L90" s="59">
        <v>214</v>
      </c>
      <c r="M90" s="59">
        <v>190</v>
      </c>
      <c r="N90" s="59">
        <v>227</v>
      </c>
      <c r="O90" s="59">
        <v>189</v>
      </c>
      <c r="P90" s="59">
        <v>168</v>
      </c>
      <c r="Q90" s="59">
        <v>146</v>
      </c>
      <c r="R90" s="59">
        <v>121</v>
      </c>
      <c r="S90" s="59">
        <v>139</v>
      </c>
      <c r="T90" s="59">
        <v>129</v>
      </c>
      <c r="U90" s="59">
        <v>104</v>
      </c>
      <c r="V90" s="59">
        <v>106</v>
      </c>
      <c r="W90" s="59">
        <v>112</v>
      </c>
      <c r="X90" s="59">
        <v>91</v>
      </c>
      <c r="Y90" s="59">
        <v>67</v>
      </c>
      <c r="Z90" s="59">
        <v>79</v>
      </c>
      <c r="AA90" s="59">
        <v>84</v>
      </c>
      <c r="AB90" s="59">
        <v>75</v>
      </c>
      <c r="AC90" s="59">
        <v>59</v>
      </c>
      <c r="AD90" s="59">
        <v>62</v>
      </c>
      <c r="AE90" s="59">
        <v>46</v>
      </c>
      <c r="AF90" s="59">
        <v>45</v>
      </c>
      <c r="AG90" s="59">
        <v>36</v>
      </c>
      <c r="AH90" s="59">
        <v>42</v>
      </c>
      <c r="AI90" s="59">
        <v>45</v>
      </c>
      <c r="AJ90" s="59">
        <v>42</v>
      </c>
      <c r="AK90" s="59">
        <v>41</v>
      </c>
      <c r="AL90" s="59">
        <v>47</v>
      </c>
      <c r="AM90" s="59">
        <v>61</v>
      </c>
      <c r="AN90" s="59">
        <v>46</v>
      </c>
      <c r="AO90" s="59">
        <v>63</v>
      </c>
      <c r="AP90" s="59">
        <v>55</v>
      </c>
      <c r="AQ90" s="59">
        <v>63</v>
      </c>
      <c r="AR90" s="139">
        <v>51</v>
      </c>
      <c r="AS90" s="59">
        <v>70</v>
      </c>
      <c r="AT90" s="59">
        <v>65</v>
      </c>
    </row>
    <row r="91" spans="1:49" ht="15" customHeight="1" x14ac:dyDescent="0.25">
      <c r="A91" s="48" t="s">
        <v>1</v>
      </c>
      <c r="B91" s="59">
        <v>706</v>
      </c>
      <c r="C91" s="59">
        <v>735</v>
      </c>
      <c r="D91" s="59">
        <v>656</v>
      </c>
      <c r="E91" s="59">
        <v>628</v>
      </c>
      <c r="F91" s="59">
        <v>718</v>
      </c>
      <c r="G91" s="59">
        <v>743</v>
      </c>
      <c r="H91" s="59">
        <v>646</v>
      </c>
      <c r="I91" s="59">
        <v>633</v>
      </c>
      <c r="J91" s="59">
        <v>629</v>
      </c>
      <c r="K91" s="59">
        <v>654</v>
      </c>
      <c r="L91" s="59">
        <v>553</v>
      </c>
      <c r="M91" s="59">
        <v>526</v>
      </c>
      <c r="N91" s="59">
        <v>575</v>
      </c>
      <c r="O91" s="59">
        <v>559</v>
      </c>
      <c r="P91" s="59">
        <v>442</v>
      </c>
      <c r="Q91" s="59">
        <v>389</v>
      </c>
      <c r="R91" s="59">
        <v>364</v>
      </c>
      <c r="S91" s="59">
        <v>408</v>
      </c>
      <c r="T91" s="59">
        <v>346</v>
      </c>
      <c r="U91" s="59">
        <v>269</v>
      </c>
      <c r="V91" s="59">
        <v>305</v>
      </c>
      <c r="W91" s="59">
        <v>302</v>
      </c>
      <c r="X91" s="59">
        <v>252</v>
      </c>
      <c r="Y91" s="59">
        <v>205</v>
      </c>
      <c r="Z91" s="59">
        <v>224</v>
      </c>
      <c r="AA91" s="59">
        <v>241</v>
      </c>
      <c r="AB91" s="59">
        <v>215</v>
      </c>
      <c r="AC91" s="59">
        <v>175</v>
      </c>
      <c r="AD91" s="59">
        <v>165</v>
      </c>
      <c r="AE91" s="59">
        <v>184</v>
      </c>
      <c r="AF91" s="59">
        <v>149</v>
      </c>
      <c r="AG91" s="59">
        <v>130</v>
      </c>
      <c r="AH91" s="59">
        <v>104</v>
      </c>
      <c r="AI91" s="59">
        <v>127</v>
      </c>
      <c r="AJ91" s="59">
        <v>139</v>
      </c>
      <c r="AK91" s="59">
        <v>127</v>
      </c>
      <c r="AL91" s="59">
        <v>134</v>
      </c>
      <c r="AM91" s="59">
        <v>164</v>
      </c>
      <c r="AN91" s="59">
        <v>140</v>
      </c>
      <c r="AO91" s="59">
        <v>146</v>
      </c>
      <c r="AP91" s="59">
        <v>146</v>
      </c>
      <c r="AQ91" s="59">
        <v>159</v>
      </c>
      <c r="AR91" s="139">
        <v>148</v>
      </c>
      <c r="AS91" s="59">
        <v>193</v>
      </c>
      <c r="AT91" s="59">
        <v>196</v>
      </c>
    </row>
    <row r="92" spans="1:49" ht="15" customHeight="1" x14ac:dyDescent="0.25">
      <c r="A92" s="42"/>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139"/>
      <c r="AS92" s="59"/>
      <c r="AT92" s="59"/>
    </row>
    <row r="93" spans="1:49" ht="15" customHeight="1" x14ac:dyDescent="0.3">
      <c r="A93" s="66" t="s">
        <v>39</v>
      </c>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139"/>
      <c r="AS93" s="59"/>
      <c r="AT93" s="59"/>
    </row>
    <row r="94" spans="1:49" ht="15" customHeight="1" x14ac:dyDescent="0.25">
      <c r="A94" s="54" t="s">
        <v>40</v>
      </c>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138"/>
      <c r="AS94" s="58"/>
      <c r="AT94" s="58"/>
    </row>
    <row r="95" spans="1:49" ht="15" customHeight="1" x14ac:dyDescent="0.25">
      <c r="A95" s="48" t="s">
        <v>152</v>
      </c>
      <c r="B95" s="23" t="s">
        <v>250</v>
      </c>
      <c r="C95" s="23" t="s">
        <v>250</v>
      </c>
      <c r="D95" s="23" t="s">
        <v>250</v>
      </c>
      <c r="E95" s="23" t="s">
        <v>250</v>
      </c>
      <c r="F95" s="23" t="s">
        <v>250</v>
      </c>
      <c r="G95" s="23" t="s">
        <v>250</v>
      </c>
      <c r="H95" s="23" t="s">
        <v>250</v>
      </c>
      <c r="I95" s="23" t="s">
        <v>250</v>
      </c>
      <c r="J95" s="23" t="s">
        <v>250</v>
      </c>
      <c r="K95" s="23" t="s">
        <v>250</v>
      </c>
      <c r="L95" s="23" t="s">
        <v>250</v>
      </c>
      <c r="M95" s="23" t="s">
        <v>250</v>
      </c>
      <c r="N95" s="23" t="s">
        <v>250</v>
      </c>
      <c r="O95" s="23" t="s">
        <v>250</v>
      </c>
      <c r="P95" s="23" t="s">
        <v>250</v>
      </c>
      <c r="Q95" s="23" t="s">
        <v>250</v>
      </c>
      <c r="R95" s="23" t="s">
        <v>250</v>
      </c>
      <c r="S95" s="23" t="s">
        <v>250</v>
      </c>
      <c r="T95" s="23" t="s">
        <v>250</v>
      </c>
      <c r="U95" s="23" t="s">
        <v>250</v>
      </c>
      <c r="V95" s="23" t="s">
        <v>250</v>
      </c>
      <c r="W95" s="23" t="s">
        <v>250</v>
      </c>
      <c r="X95" s="23" t="s">
        <v>250</v>
      </c>
      <c r="Y95" s="23" t="s">
        <v>250</v>
      </c>
      <c r="Z95" s="23" t="s">
        <v>250</v>
      </c>
      <c r="AA95" s="23" t="s">
        <v>250</v>
      </c>
      <c r="AB95" s="23" t="s">
        <v>250</v>
      </c>
      <c r="AC95" s="23" t="s">
        <v>250</v>
      </c>
      <c r="AD95" s="23" t="s">
        <v>250</v>
      </c>
      <c r="AE95" s="23" t="s">
        <v>250</v>
      </c>
      <c r="AF95" s="23" t="s">
        <v>250</v>
      </c>
      <c r="AG95" s="23" t="s">
        <v>250</v>
      </c>
      <c r="AH95" s="23" t="s">
        <v>250</v>
      </c>
      <c r="AI95" s="23" t="s">
        <v>250</v>
      </c>
      <c r="AJ95" s="23" t="s">
        <v>250</v>
      </c>
      <c r="AK95" s="23" t="s">
        <v>250</v>
      </c>
      <c r="AL95" s="23" t="s">
        <v>250</v>
      </c>
      <c r="AM95" s="23" t="s">
        <v>250</v>
      </c>
      <c r="AN95" s="23" t="s">
        <v>250</v>
      </c>
      <c r="AO95" s="23" t="s">
        <v>250</v>
      </c>
      <c r="AP95" s="23" t="s">
        <v>250</v>
      </c>
      <c r="AQ95" s="23" t="s">
        <v>250</v>
      </c>
      <c r="AR95" s="130" t="s">
        <v>250</v>
      </c>
      <c r="AS95" s="23" t="s">
        <v>250</v>
      </c>
      <c r="AT95" s="23" t="s">
        <v>250</v>
      </c>
      <c r="AU95" s="10"/>
    </row>
    <row r="96" spans="1:49" ht="15" customHeight="1" x14ac:dyDescent="0.25">
      <c r="A96" s="48" t="s">
        <v>153</v>
      </c>
      <c r="B96" s="57" t="s">
        <v>250</v>
      </c>
      <c r="C96" s="57" t="s">
        <v>250</v>
      </c>
      <c r="D96" s="57" t="s">
        <v>250</v>
      </c>
      <c r="E96" s="57" t="s">
        <v>250</v>
      </c>
      <c r="F96" s="57" t="s">
        <v>250</v>
      </c>
      <c r="G96" s="57" t="s">
        <v>250</v>
      </c>
      <c r="H96" s="57" t="s">
        <v>250</v>
      </c>
      <c r="I96" s="57" t="s">
        <v>250</v>
      </c>
      <c r="J96" s="57" t="s">
        <v>250</v>
      </c>
      <c r="K96" s="57" t="s">
        <v>250</v>
      </c>
      <c r="L96" s="57" t="s">
        <v>250</v>
      </c>
      <c r="M96" s="57" t="s">
        <v>250</v>
      </c>
      <c r="N96" s="57" t="s">
        <v>250</v>
      </c>
      <c r="O96" s="57" t="s">
        <v>250</v>
      </c>
      <c r="P96" s="57" t="s">
        <v>250</v>
      </c>
      <c r="Q96" s="57" t="s">
        <v>250</v>
      </c>
      <c r="R96" s="57" t="s">
        <v>250</v>
      </c>
      <c r="S96" s="57" t="s">
        <v>250</v>
      </c>
      <c r="T96" s="57" t="s">
        <v>250</v>
      </c>
      <c r="U96" s="57" t="s">
        <v>250</v>
      </c>
      <c r="V96" s="57" t="s">
        <v>250</v>
      </c>
      <c r="W96" s="57" t="s">
        <v>250</v>
      </c>
      <c r="X96" s="57" t="s">
        <v>250</v>
      </c>
      <c r="Y96" s="57" t="s">
        <v>250</v>
      </c>
      <c r="Z96" s="57" t="s">
        <v>250</v>
      </c>
      <c r="AA96" s="57" t="s">
        <v>250</v>
      </c>
      <c r="AB96" s="57" t="s">
        <v>250</v>
      </c>
      <c r="AC96" s="57" t="s">
        <v>250</v>
      </c>
      <c r="AD96" s="57" t="s">
        <v>250</v>
      </c>
      <c r="AE96" s="57" t="s">
        <v>250</v>
      </c>
      <c r="AF96" s="57" t="s">
        <v>250</v>
      </c>
      <c r="AG96" s="57" t="s">
        <v>250</v>
      </c>
      <c r="AH96" s="57" t="s">
        <v>250</v>
      </c>
      <c r="AI96" s="57" t="s">
        <v>250</v>
      </c>
      <c r="AJ96" s="57" t="s">
        <v>250</v>
      </c>
      <c r="AK96" s="57" t="s">
        <v>250</v>
      </c>
      <c r="AL96" s="57" t="s">
        <v>250</v>
      </c>
      <c r="AM96" s="57" t="s">
        <v>250</v>
      </c>
      <c r="AN96" s="57" t="s">
        <v>250</v>
      </c>
      <c r="AO96" s="57" t="s">
        <v>250</v>
      </c>
      <c r="AP96" s="57" t="s">
        <v>250</v>
      </c>
      <c r="AQ96" s="57" t="s">
        <v>250</v>
      </c>
      <c r="AR96" s="144" t="s">
        <v>250</v>
      </c>
      <c r="AS96" s="57" t="s">
        <v>250</v>
      </c>
      <c r="AT96" s="57" t="s">
        <v>250</v>
      </c>
    </row>
    <row r="97" spans="1:48" ht="15" customHeight="1" x14ac:dyDescent="0.25">
      <c r="A97" s="48" t="s">
        <v>154</v>
      </c>
      <c r="B97" s="59">
        <v>0</v>
      </c>
      <c r="C97" s="59">
        <v>0</v>
      </c>
      <c r="D97" s="59">
        <v>0</v>
      </c>
      <c r="E97" s="59">
        <v>0</v>
      </c>
      <c r="F97" s="59">
        <v>0</v>
      </c>
      <c r="G97" s="59">
        <v>0</v>
      </c>
      <c r="H97" s="59">
        <v>0</v>
      </c>
      <c r="I97" s="59">
        <v>0</v>
      </c>
      <c r="J97" s="59">
        <v>0</v>
      </c>
      <c r="K97" s="59">
        <v>0</v>
      </c>
      <c r="L97" s="59">
        <v>0</v>
      </c>
      <c r="M97" s="59">
        <v>0</v>
      </c>
      <c r="N97" s="59">
        <v>0</v>
      </c>
      <c r="O97" s="59">
        <v>0</v>
      </c>
      <c r="P97" s="59">
        <v>0</v>
      </c>
      <c r="Q97" s="59">
        <v>0</v>
      </c>
      <c r="R97" s="59">
        <v>0</v>
      </c>
      <c r="S97" s="59">
        <v>0</v>
      </c>
      <c r="T97" s="59">
        <v>0</v>
      </c>
      <c r="U97" s="59">
        <v>0</v>
      </c>
      <c r="V97" s="59">
        <v>0</v>
      </c>
      <c r="W97" s="59">
        <v>0</v>
      </c>
      <c r="X97" s="59">
        <v>0</v>
      </c>
      <c r="Y97" s="59">
        <v>0</v>
      </c>
      <c r="Z97" s="59">
        <v>0</v>
      </c>
      <c r="AA97" s="59">
        <v>0</v>
      </c>
      <c r="AB97" s="59">
        <v>0</v>
      </c>
      <c r="AC97" s="59">
        <v>2</v>
      </c>
      <c r="AD97" s="59">
        <v>0</v>
      </c>
      <c r="AE97" s="59">
        <v>0</v>
      </c>
      <c r="AF97" s="59">
        <v>0</v>
      </c>
      <c r="AG97" s="59">
        <v>0</v>
      </c>
      <c r="AH97" s="59">
        <v>0</v>
      </c>
      <c r="AI97" s="59">
        <v>6</v>
      </c>
      <c r="AJ97" s="59">
        <v>0</v>
      </c>
      <c r="AK97" s="59">
        <v>0</v>
      </c>
      <c r="AL97" s="59">
        <v>0</v>
      </c>
      <c r="AM97" s="59">
        <v>0</v>
      </c>
      <c r="AN97" s="59">
        <v>3</v>
      </c>
      <c r="AO97" s="59">
        <v>0</v>
      </c>
      <c r="AP97" s="59">
        <v>5</v>
      </c>
      <c r="AQ97" s="59">
        <v>0</v>
      </c>
      <c r="AR97" s="139">
        <v>0</v>
      </c>
      <c r="AS97" s="59">
        <v>0</v>
      </c>
      <c r="AT97" s="59">
        <v>0</v>
      </c>
    </row>
    <row r="98" spans="1:48" ht="15" customHeight="1" x14ac:dyDescent="0.25">
      <c r="A98" s="48" t="s">
        <v>155</v>
      </c>
      <c r="B98" s="59">
        <v>0</v>
      </c>
      <c r="C98" s="59">
        <v>0</v>
      </c>
      <c r="D98" s="59">
        <v>0</v>
      </c>
      <c r="E98" s="59">
        <v>0</v>
      </c>
      <c r="F98" s="59">
        <v>0</v>
      </c>
      <c r="G98" s="59">
        <v>0</v>
      </c>
      <c r="H98" s="59">
        <v>0</v>
      </c>
      <c r="I98" s="59">
        <v>0</v>
      </c>
      <c r="J98" s="59">
        <v>0</v>
      </c>
      <c r="K98" s="59">
        <v>0</v>
      </c>
      <c r="L98" s="59">
        <v>0</v>
      </c>
      <c r="M98" s="59">
        <v>0</v>
      </c>
      <c r="N98" s="59">
        <v>0</v>
      </c>
      <c r="O98" s="59">
        <v>0</v>
      </c>
      <c r="P98" s="59">
        <v>0</v>
      </c>
      <c r="Q98" s="59">
        <v>0</v>
      </c>
      <c r="R98" s="59">
        <v>0</v>
      </c>
      <c r="S98" s="59">
        <v>0</v>
      </c>
      <c r="T98" s="59">
        <v>0</v>
      </c>
      <c r="U98" s="59">
        <v>0</v>
      </c>
      <c r="V98" s="59">
        <v>0</v>
      </c>
      <c r="W98" s="59">
        <v>0</v>
      </c>
      <c r="X98" s="59">
        <v>0</v>
      </c>
      <c r="Y98" s="59">
        <v>0</v>
      </c>
      <c r="Z98" s="59">
        <v>0</v>
      </c>
      <c r="AA98" s="59">
        <v>0</v>
      </c>
      <c r="AB98" s="59">
        <v>0</v>
      </c>
      <c r="AC98" s="59">
        <v>1</v>
      </c>
      <c r="AD98" s="59">
        <v>0</v>
      </c>
      <c r="AE98" s="59">
        <v>0</v>
      </c>
      <c r="AF98" s="59">
        <v>0</v>
      </c>
      <c r="AG98" s="59">
        <v>0</v>
      </c>
      <c r="AH98" s="59">
        <v>0</v>
      </c>
      <c r="AI98" s="59">
        <v>1</v>
      </c>
      <c r="AJ98" s="59">
        <v>0</v>
      </c>
      <c r="AK98" s="59">
        <v>0</v>
      </c>
      <c r="AL98" s="59">
        <v>0</v>
      </c>
      <c r="AM98" s="59">
        <v>0</v>
      </c>
      <c r="AN98" s="59">
        <v>2</v>
      </c>
      <c r="AO98" s="59">
        <v>0</v>
      </c>
      <c r="AP98" s="59">
        <v>3</v>
      </c>
      <c r="AQ98" s="59">
        <v>0</v>
      </c>
      <c r="AR98" s="139">
        <v>0</v>
      </c>
      <c r="AS98" s="59">
        <v>0</v>
      </c>
      <c r="AT98" s="59">
        <v>0</v>
      </c>
    </row>
    <row r="99" spans="1:48" ht="15" customHeight="1" x14ac:dyDescent="0.25">
      <c r="A99" s="48" t="s">
        <v>1</v>
      </c>
      <c r="B99" s="59">
        <v>0</v>
      </c>
      <c r="C99" s="59">
        <v>0</v>
      </c>
      <c r="D99" s="59">
        <v>0</v>
      </c>
      <c r="E99" s="59">
        <v>0</v>
      </c>
      <c r="F99" s="59">
        <v>0</v>
      </c>
      <c r="G99" s="59">
        <v>0</v>
      </c>
      <c r="H99" s="59">
        <v>0</v>
      </c>
      <c r="I99" s="59">
        <v>0</v>
      </c>
      <c r="J99" s="59">
        <v>0</v>
      </c>
      <c r="K99" s="59">
        <v>0</v>
      </c>
      <c r="L99" s="59">
        <v>0</v>
      </c>
      <c r="M99" s="59">
        <v>0</v>
      </c>
      <c r="N99" s="59">
        <v>0</v>
      </c>
      <c r="O99" s="59">
        <v>0</v>
      </c>
      <c r="P99" s="59">
        <v>0</v>
      </c>
      <c r="Q99" s="59">
        <v>1</v>
      </c>
      <c r="R99" s="59">
        <v>0</v>
      </c>
      <c r="S99" s="59">
        <v>0</v>
      </c>
      <c r="T99" s="59">
        <v>0</v>
      </c>
      <c r="U99" s="59">
        <v>0</v>
      </c>
      <c r="V99" s="59">
        <v>1</v>
      </c>
      <c r="W99" s="59">
        <v>0</v>
      </c>
      <c r="X99" s="59">
        <v>2</v>
      </c>
      <c r="Y99" s="59">
        <v>2</v>
      </c>
      <c r="Z99" s="59">
        <v>0</v>
      </c>
      <c r="AA99" s="59">
        <v>1</v>
      </c>
      <c r="AB99" s="59">
        <v>0</v>
      </c>
      <c r="AC99" s="59">
        <v>1</v>
      </c>
      <c r="AD99" s="59">
        <v>0</v>
      </c>
      <c r="AE99" s="59">
        <v>1</v>
      </c>
      <c r="AF99" s="59">
        <v>0</v>
      </c>
      <c r="AG99" s="59">
        <v>0</v>
      </c>
      <c r="AH99" s="59">
        <v>0</v>
      </c>
      <c r="AI99" s="59">
        <v>1</v>
      </c>
      <c r="AJ99" s="59">
        <v>1</v>
      </c>
      <c r="AK99" s="59">
        <v>0</v>
      </c>
      <c r="AL99" s="59">
        <v>0</v>
      </c>
      <c r="AM99" s="59">
        <v>0</v>
      </c>
      <c r="AN99" s="59">
        <v>6</v>
      </c>
      <c r="AO99" s="59">
        <v>7</v>
      </c>
      <c r="AP99" s="59">
        <v>16</v>
      </c>
      <c r="AQ99" s="59">
        <v>0</v>
      </c>
      <c r="AR99" s="139">
        <v>0</v>
      </c>
      <c r="AS99" s="59">
        <v>0</v>
      </c>
      <c r="AT99" s="59">
        <v>0</v>
      </c>
    </row>
    <row r="100" spans="1:48" ht="15" customHeight="1" x14ac:dyDescent="0.25">
      <c r="A100" s="42"/>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139"/>
      <c r="AS100" s="59"/>
      <c r="AT100" s="59"/>
    </row>
    <row r="101" spans="1:48" ht="15" customHeight="1" x14ac:dyDescent="0.3">
      <c r="A101" s="66" t="s">
        <v>43</v>
      </c>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138"/>
      <c r="AS101" s="58"/>
      <c r="AT101" s="58"/>
    </row>
    <row r="102" spans="1:48" ht="15" customHeight="1" x14ac:dyDescent="0.25">
      <c r="A102" s="54" t="s">
        <v>12</v>
      </c>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138"/>
      <c r="AS102" s="58"/>
      <c r="AT102" s="58"/>
    </row>
    <row r="103" spans="1:48" ht="15" customHeight="1" x14ac:dyDescent="0.25">
      <c r="A103" s="48" t="s">
        <v>152</v>
      </c>
      <c r="B103" s="23">
        <v>37.427837089758803</v>
      </c>
      <c r="C103" s="23">
        <v>38.3765886562744</v>
      </c>
      <c r="D103" s="23">
        <v>38.344266277939703</v>
      </c>
      <c r="E103" s="23">
        <v>38.981617573036402</v>
      </c>
      <c r="F103" s="23">
        <v>37.883708342998503</v>
      </c>
      <c r="G103" s="23">
        <v>38.633957288690901</v>
      </c>
      <c r="H103" s="23">
        <v>38.154498169909502</v>
      </c>
      <c r="I103" s="23">
        <v>37.877765279340103</v>
      </c>
      <c r="J103" s="23">
        <v>36.446544944338797</v>
      </c>
      <c r="K103" s="23">
        <v>36.669527562126902</v>
      </c>
      <c r="L103" s="23">
        <v>37.650111511408497</v>
      </c>
      <c r="M103" s="23">
        <v>37.653155329146699</v>
      </c>
      <c r="N103" s="23">
        <v>37.461266766343797</v>
      </c>
      <c r="O103" s="23">
        <v>37.740278455709699</v>
      </c>
      <c r="P103" s="23">
        <v>37.964901784824001</v>
      </c>
      <c r="Q103" s="23">
        <v>37.247302817639103</v>
      </c>
      <c r="R103" s="23">
        <v>36.327882425998801</v>
      </c>
      <c r="S103" s="23">
        <v>37.6898690558236</v>
      </c>
      <c r="T103" s="23">
        <v>39.413497086283598</v>
      </c>
      <c r="U103" s="23">
        <v>40.208675814406</v>
      </c>
      <c r="V103" s="23">
        <v>39.977285633163</v>
      </c>
      <c r="W103" s="23">
        <v>40.196146623078498</v>
      </c>
      <c r="X103" s="23">
        <v>41.419284091799199</v>
      </c>
      <c r="Y103" s="23">
        <v>42.1404402857262</v>
      </c>
      <c r="Z103" s="23">
        <v>41.042097707216101</v>
      </c>
      <c r="AA103" s="23">
        <v>39.992339447589103</v>
      </c>
      <c r="AB103" s="23">
        <v>39.927688474129098</v>
      </c>
      <c r="AC103" s="23">
        <v>40.700937053311499</v>
      </c>
      <c r="AD103" s="23">
        <v>40.343496052100697</v>
      </c>
      <c r="AE103" s="23">
        <v>39.842665432670103</v>
      </c>
      <c r="AF103" s="23">
        <v>41.174168297455999</v>
      </c>
      <c r="AG103" s="23">
        <v>43.1386249301286</v>
      </c>
      <c r="AH103" s="23">
        <v>42.936844454362898</v>
      </c>
      <c r="AI103" s="23">
        <v>42.573529411764703</v>
      </c>
      <c r="AJ103" s="23">
        <v>42.633083520049396</v>
      </c>
      <c r="AK103" s="23">
        <v>43.568363960171602</v>
      </c>
      <c r="AL103" s="23">
        <v>42.702702702702702</v>
      </c>
      <c r="AM103" s="23">
        <v>42.377789133026702</v>
      </c>
      <c r="AN103" s="23">
        <v>41.976343485144803</v>
      </c>
      <c r="AO103" s="23">
        <v>43.347883848927701</v>
      </c>
      <c r="AP103" s="23">
        <v>42.854279414712401</v>
      </c>
      <c r="AQ103" s="23">
        <v>41.944194419441899</v>
      </c>
      <c r="AR103" s="130">
        <v>41.7862838915471</v>
      </c>
      <c r="AS103" s="23">
        <v>42.317154998881698</v>
      </c>
      <c r="AT103" s="23">
        <v>41.641994989751801</v>
      </c>
      <c r="AU103" s="10"/>
      <c r="AV103" s="67"/>
    </row>
    <row r="104" spans="1:48" ht="15" customHeight="1" x14ac:dyDescent="0.25">
      <c r="A104" s="48" t="s">
        <v>153</v>
      </c>
      <c r="B104" s="25">
        <v>3.2364375891395101</v>
      </c>
      <c r="C104" s="25">
        <v>3.27024275226408</v>
      </c>
      <c r="D104" s="25">
        <v>3.1857014625904201</v>
      </c>
      <c r="E104" s="25">
        <v>3.1994731677082799</v>
      </c>
      <c r="F104" s="25">
        <v>3.1780283702418601</v>
      </c>
      <c r="G104" s="25">
        <v>3.2317079476705102</v>
      </c>
      <c r="H104" s="25">
        <v>3.1267292739573902</v>
      </c>
      <c r="I104" s="25">
        <v>3.1044347653929898</v>
      </c>
      <c r="J104" s="25">
        <v>3.0362678553338101</v>
      </c>
      <c r="K104" s="25">
        <v>3.0363849140911801</v>
      </c>
      <c r="L104" s="25">
        <v>3.0748419433844001</v>
      </c>
      <c r="M104" s="25">
        <v>3.0749941684161399</v>
      </c>
      <c r="N104" s="25">
        <v>3.0448866265617802</v>
      </c>
      <c r="O104" s="25">
        <v>3.0584467574059202</v>
      </c>
      <c r="P104" s="25">
        <v>3.0483256730137902</v>
      </c>
      <c r="Q104" s="25">
        <v>3.02959786276715</v>
      </c>
      <c r="R104" s="25">
        <v>2.99672364672365</v>
      </c>
      <c r="S104" s="25">
        <v>3.0639262726740801</v>
      </c>
      <c r="T104" s="25">
        <v>3.1426868044515102</v>
      </c>
      <c r="U104" s="25">
        <v>3.2010846891948299</v>
      </c>
      <c r="V104" s="25">
        <v>3.1571691176470602</v>
      </c>
      <c r="W104" s="25">
        <v>3.1883543865720698</v>
      </c>
      <c r="X104" s="25">
        <v>3.1894856278366102</v>
      </c>
      <c r="Y104" s="25">
        <v>3.1772402854877102</v>
      </c>
      <c r="Z104" s="25">
        <v>3.13600823045268</v>
      </c>
      <c r="AA104" s="25">
        <v>3.1064169415771001</v>
      </c>
      <c r="AB104" s="25">
        <v>3.1201664219285399</v>
      </c>
      <c r="AC104" s="25">
        <v>3.1997918834547301</v>
      </c>
      <c r="AD104" s="25">
        <v>3.1658571428571398</v>
      </c>
      <c r="AE104" s="25">
        <v>3.26001742160279</v>
      </c>
      <c r="AF104" s="25">
        <v>3.2701204055766802</v>
      </c>
      <c r="AG104" s="25">
        <v>3.3014253320375802</v>
      </c>
      <c r="AH104" s="25">
        <v>3.3575883575883601</v>
      </c>
      <c r="AI104" s="25">
        <v>3.3702936096718501</v>
      </c>
      <c r="AJ104" s="25">
        <v>3.46013048205872</v>
      </c>
      <c r="AK104" s="25">
        <v>3.4622816796729801</v>
      </c>
      <c r="AL104" s="25">
        <v>3.5452775073028202</v>
      </c>
      <c r="AM104" s="25">
        <v>3.6085209003215399</v>
      </c>
      <c r="AN104" s="25">
        <v>3.6631905924117998</v>
      </c>
      <c r="AO104" s="25">
        <v>3.64448336252189</v>
      </c>
      <c r="AP104" s="25">
        <v>3.7043966323666999</v>
      </c>
      <c r="AQ104" s="25">
        <v>3.70886981402003</v>
      </c>
      <c r="AR104" s="126">
        <v>3.88193384223919</v>
      </c>
      <c r="AS104" s="25">
        <v>3.86310782241015</v>
      </c>
      <c r="AT104" s="25">
        <v>3.8714793546622901</v>
      </c>
    </row>
    <row r="105" spans="1:48" ht="15" customHeight="1" x14ac:dyDescent="0.25">
      <c r="A105" s="48" t="s">
        <v>154</v>
      </c>
      <c r="B105" s="26">
        <v>61269</v>
      </c>
      <c r="C105" s="26">
        <v>61026</v>
      </c>
      <c r="D105" s="26">
        <v>60334</v>
      </c>
      <c r="E105" s="26">
        <v>61945</v>
      </c>
      <c r="F105" s="26">
        <v>62283</v>
      </c>
      <c r="G105" s="26">
        <v>62498</v>
      </c>
      <c r="H105" s="26">
        <v>61928</v>
      </c>
      <c r="I105" s="26">
        <v>62722</v>
      </c>
      <c r="J105" s="26">
        <v>59942</v>
      </c>
      <c r="K105" s="26">
        <v>57081</v>
      </c>
      <c r="L105" s="26">
        <v>53985</v>
      </c>
      <c r="M105" s="26">
        <v>52730</v>
      </c>
      <c r="N105" s="26">
        <v>52640</v>
      </c>
      <c r="O105" s="26">
        <v>49660</v>
      </c>
      <c r="P105" s="26">
        <v>46426</v>
      </c>
      <c r="Q105" s="26">
        <v>43093</v>
      </c>
      <c r="R105" s="26">
        <v>42074</v>
      </c>
      <c r="S105" s="26">
        <v>41890</v>
      </c>
      <c r="T105" s="26">
        <v>39535</v>
      </c>
      <c r="U105" s="26">
        <v>38365</v>
      </c>
      <c r="V105" s="26">
        <v>37785</v>
      </c>
      <c r="W105" s="26">
        <v>36851</v>
      </c>
      <c r="X105" s="26">
        <v>33732</v>
      </c>
      <c r="Y105" s="26">
        <v>32052</v>
      </c>
      <c r="Z105" s="26">
        <v>30482</v>
      </c>
      <c r="AA105" s="26">
        <v>29191</v>
      </c>
      <c r="AB105" s="26">
        <v>25498</v>
      </c>
      <c r="AC105" s="26">
        <v>24600</v>
      </c>
      <c r="AD105" s="26">
        <v>22161</v>
      </c>
      <c r="AE105" s="26">
        <v>22455</v>
      </c>
      <c r="AF105" s="26">
        <v>20641</v>
      </c>
      <c r="AG105" s="26">
        <v>20383</v>
      </c>
      <c r="AH105" s="26">
        <v>19380</v>
      </c>
      <c r="AI105" s="26">
        <v>19514</v>
      </c>
      <c r="AJ105" s="26">
        <v>19093</v>
      </c>
      <c r="AK105" s="26">
        <v>18634</v>
      </c>
      <c r="AL105" s="26">
        <v>18205</v>
      </c>
      <c r="AM105" s="26">
        <v>17956</v>
      </c>
      <c r="AN105" s="26">
        <v>16510</v>
      </c>
      <c r="AO105" s="26">
        <v>16648</v>
      </c>
      <c r="AP105" s="26">
        <v>15840</v>
      </c>
      <c r="AQ105" s="26">
        <v>15555</v>
      </c>
      <c r="AR105" s="131">
        <v>15256</v>
      </c>
      <c r="AS105" s="26">
        <v>14618</v>
      </c>
      <c r="AT105" s="26">
        <v>14158</v>
      </c>
    </row>
    <row r="106" spans="1:48" ht="15" customHeight="1" x14ac:dyDescent="0.25">
      <c r="A106" s="48" t="s">
        <v>155</v>
      </c>
      <c r="B106" s="26">
        <v>18931</v>
      </c>
      <c r="C106" s="26">
        <v>18661</v>
      </c>
      <c r="D106" s="26">
        <v>18939</v>
      </c>
      <c r="E106" s="26">
        <v>19361</v>
      </c>
      <c r="F106" s="26">
        <v>19598</v>
      </c>
      <c r="G106" s="26">
        <v>19339</v>
      </c>
      <c r="H106" s="26">
        <v>19806</v>
      </c>
      <c r="I106" s="26">
        <v>20204</v>
      </c>
      <c r="J106" s="26">
        <v>19742</v>
      </c>
      <c r="K106" s="26">
        <v>18799</v>
      </c>
      <c r="L106" s="26">
        <v>17557</v>
      </c>
      <c r="M106" s="26">
        <v>17148</v>
      </c>
      <c r="N106" s="26">
        <v>17288</v>
      </c>
      <c r="O106" s="26">
        <v>16237</v>
      </c>
      <c r="P106" s="26">
        <v>15230</v>
      </c>
      <c r="Q106" s="26">
        <v>14224</v>
      </c>
      <c r="R106" s="26">
        <v>14040</v>
      </c>
      <c r="S106" s="26">
        <v>13672</v>
      </c>
      <c r="T106" s="26">
        <v>12580</v>
      </c>
      <c r="U106" s="26">
        <v>11985</v>
      </c>
      <c r="V106" s="26">
        <v>11968</v>
      </c>
      <c r="W106" s="26">
        <v>11558</v>
      </c>
      <c r="X106" s="26">
        <v>10576</v>
      </c>
      <c r="Y106" s="26">
        <v>10088</v>
      </c>
      <c r="Z106" s="26">
        <v>9720</v>
      </c>
      <c r="AA106" s="26">
        <v>9397</v>
      </c>
      <c r="AB106" s="26">
        <v>8172</v>
      </c>
      <c r="AC106" s="26">
        <v>7688</v>
      </c>
      <c r="AD106" s="26">
        <v>7000</v>
      </c>
      <c r="AE106" s="26">
        <v>6888</v>
      </c>
      <c r="AF106" s="26">
        <v>6312</v>
      </c>
      <c r="AG106" s="26">
        <v>6174</v>
      </c>
      <c r="AH106" s="26">
        <v>5772</v>
      </c>
      <c r="AI106" s="26">
        <v>5790</v>
      </c>
      <c r="AJ106" s="26">
        <v>5518</v>
      </c>
      <c r="AK106" s="26">
        <v>5382</v>
      </c>
      <c r="AL106" s="26">
        <v>5135</v>
      </c>
      <c r="AM106" s="26">
        <v>4976</v>
      </c>
      <c r="AN106" s="26">
        <v>4507</v>
      </c>
      <c r="AO106" s="26">
        <v>4568</v>
      </c>
      <c r="AP106" s="26">
        <v>4276</v>
      </c>
      <c r="AQ106" s="26">
        <v>4194</v>
      </c>
      <c r="AR106" s="131">
        <v>3930</v>
      </c>
      <c r="AS106" s="26">
        <v>3784</v>
      </c>
      <c r="AT106" s="26">
        <v>3657</v>
      </c>
    </row>
    <row r="107" spans="1:48" ht="15" customHeight="1" x14ac:dyDescent="0.25">
      <c r="A107" s="69" t="s">
        <v>1</v>
      </c>
      <c r="B107" s="149">
        <v>50580</v>
      </c>
      <c r="C107" s="149">
        <v>48626</v>
      </c>
      <c r="D107" s="149">
        <v>49392</v>
      </c>
      <c r="E107" s="149">
        <v>49667</v>
      </c>
      <c r="F107" s="149">
        <v>51732</v>
      </c>
      <c r="G107" s="149">
        <v>50057</v>
      </c>
      <c r="H107" s="149">
        <v>51910</v>
      </c>
      <c r="I107" s="149">
        <v>53340</v>
      </c>
      <c r="J107" s="149">
        <v>54167</v>
      </c>
      <c r="K107" s="149">
        <v>51266</v>
      </c>
      <c r="L107" s="149">
        <v>46632</v>
      </c>
      <c r="M107" s="149">
        <v>45542</v>
      </c>
      <c r="N107" s="149">
        <v>46149</v>
      </c>
      <c r="O107" s="149">
        <v>43023</v>
      </c>
      <c r="P107" s="149">
        <v>40116</v>
      </c>
      <c r="Q107" s="149">
        <v>38188</v>
      </c>
      <c r="R107" s="149">
        <v>38648</v>
      </c>
      <c r="S107" s="149">
        <v>36275</v>
      </c>
      <c r="T107" s="149">
        <v>31918</v>
      </c>
      <c r="U107" s="149">
        <v>29807</v>
      </c>
      <c r="V107" s="149">
        <v>29937</v>
      </c>
      <c r="W107" s="149">
        <v>28754</v>
      </c>
      <c r="X107" s="149">
        <v>25534</v>
      </c>
      <c r="Y107" s="149">
        <v>23939</v>
      </c>
      <c r="Z107" s="149">
        <v>23683</v>
      </c>
      <c r="AA107" s="149">
        <v>23497</v>
      </c>
      <c r="AB107" s="149">
        <v>20467</v>
      </c>
      <c r="AC107" s="149">
        <v>18889</v>
      </c>
      <c r="AD107" s="149">
        <v>17351</v>
      </c>
      <c r="AE107" s="149">
        <v>17288</v>
      </c>
      <c r="AF107" s="149">
        <v>15330</v>
      </c>
      <c r="AG107" s="149">
        <v>14312</v>
      </c>
      <c r="AH107" s="149">
        <v>13443</v>
      </c>
      <c r="AI107" s="149">
        <v>13600</v>
      </c>
      <c r="AJ107" s="149">
        <v>12943</v>
      </c>
      <c r="AK107" s="149">
        <v>12353</v>
      </c>
      <c r="AL107" s="149">
        <v>12025</v>
      </c>
      <c r="AM107" s="149">
        <v>11742</v>
      </c>
      <c r="AN107" s="149">
        <v>10737</v>
      </c>
      <c r="AO107" s="149">
        <v>10538</v>
      </c>
      <c r="AP107" s="149">
        <v>9978</v>
      </c>
      <c r="AQ107" s="149">
        <v>9999</v>
      </c>
      <c r="AR107" s="150">
        <v>9405</v>
      </c>
      <c r="AS107" s="149">
        <v>8942</v>
      </c>
      <c r="AT107" s="149">
        <v>8782</v>
      </c>
    </row>
    <row r="108" spans="1:48" ht="15" customHeight="1" x14ac:dyDescent="0.25">
      <c r="B108" s="22"/>
      <c r="C108" s="22"/>
    </row>
    <row r="109" spans="1:48" ht="37.5" customHeight="1" x14ac:dyDescent="0.25">
      <c r="A109" s="179"/>
      <c r="B109" s="179"/>
      <c r="C109" s="179"/>
      <c r="D109" s="179"/>
      <c r="E109" s="179"/>
      <c r="F109" s="179"/>
      <c r="G109" s="179"/>
      <c r="H109" s="179"/>
      <c r="I109" s="179"/>
      <c r="J109" s="179"/>
    </row>
    <row r="110" spans="1:48" ht="37.5" customHeight="1" x14ac:dyDescent="0.25">
      <c r="A110" s="178"/>
      <c r="B110" s="178"/>
      <c r="C110" s="178"/>
      <c r="D110" s="178"/>
      <c r="E110" s="178"/>
      <c r="F110" s="178"/>
      <c r="G110" s="178"/>
      <c r="H110" s="178"/>
      <c r="I110" s="178"/>
      <c r="J110" s="178"/>
    </row>
    <row r="111" spans="1:48" ht="37.5" customHeight="1" x14ac:dyDescent="0.25">
      <c r="A111" s="178"/>
      <c r="B111" s="178"/>
      <c r="C111" s="178"/>
      <c r="D111" s="178"/>
      <c r="E111" s="178"/>
      <c r="F111" s="178"/>
      <c r="G111" s="178"/>
      <c r="H111" s="178"/>
      <c r="I111" s="178"/>
      <c r="J111" s="178"/>
    </row>
    <row r="112" spans="1:48" ht="37.5" customHeight="1" x14ac:dyDescent="0.25">
      <c r="A112" s="178"/>
      <c r="B112" s="178"/>
      <c r="C112" s="178"/>
      <c r="D112" s="178"/>
      <c r="E112" s="178"/>
      <c r="F112" s="178"/>
      <c r="G112" s="178"/>
      <c r="H112" s="178"/>
      <c r="I112" s="178"/>
      <c r="J112" s="178"/>
    </row>
    <row r="113" spans="1:10" ht="37.5" customHeight="1" x14ac:dyDescent="0.25">
      <c r="A113" s="178"/>
      <c r="B113" s="178"/>
      <c r="C113" s="178"/>
      <c r="D113" s="178"/>
      <c r="E113" s="178"/>
      <c r="F113" s="178"/>
      <c r="G113" s="178"/>
      <c r="H113" s="178"/>
      <c r="I113" s="178"/>
      <c r="J113" s="178"/>
    </row>
    <row r="114" spans="1:10" ht="37.5" customHeight="1" x14ac:dyDescent="0.25">
      <c r="A114" s="178"/>
      <c r="B114" s="178"/>
      <c r="C114" s="178"/>
      <c r="D114" s="178"/>
      <c r="E114" s="178"/>
      <c r="F114" s="178"/>
      <c r="G114" s="178"/>
      <c r="H114" s="178"/>
      <c r="I114" s="178"/>
      <c r="J114" s="178"/>
    </row>
    <row r="115" spans="1:10" ht="37.5" customHeight="1" x14ac:dyDescent="0.25">
      <c r="A115" s="178"/>
      <c r="B115" s="178"/>
      <c r="C115" s="178"/>
      <c r="D115" s="178"/>
      <c r="E115" s="178"/>
      <c r="F115" s="178"/>
      <c r="G115" s="178"/>
      <c r="H115" s="178"/>
      <c r="I115" s="178"/>
      <c r="J115" s="178"/>
    </row>
    <row r="116" spans="1:10" ht="37.5" customHeight="1" x14ac:dyDescent="0.25">
      <c r="A116" s="178"/>
      <c r="B116" s="178"/>
      <c r="C116" s="178"/>
      <c r="D116" s="178"/>
      <c r="E116" s="178"/>
      <c r="F116" s="178"/>
      <c r="G116" s="178"/>
      <c r="H116" s="178"/>
      <c r="I116" s="178"/>
      <c r="J116" s="178"/>
    </row>
    <row r="117" spans="1:10" ht="37.5" customHeight="1" x14ac:dyDescent="0.25">
      <c r="A117" s="178"/>
      <c r="B117" s="178"/>
      <c r="C117" s="178"/>
      <c r="D117" s="178"/>
      <c r="E117" s="178"/>
      <c r="F117" s="178"/>
      <c r="G117" s="178"/>
      <c r="H117" s="178"/>
      <c r="I117" s="178"/>
      <c r="J117" s="178"/>
    </row>
    <row r="118" spans="1:10" ht="15" customHeight="1" x14ac:dyDescent="0.25">
      <c r="A118" s="70"/>
      <c r="B118" s="70"/>
      <c r="C118" s="70"/>
      <c r="D118" s="70"/>
      <c r="E118" s="70"/>
      <c r="F118" s="70"/>
      <c r="G118" s="70"/>
      <c r="H118" s="70"/>
      <c r="I118" s="70"/>
      <c r="J118" s="70"/>
    </row>
    <row r="119" spans="1:10" ht="15" customHeight="1" x14ac:dyDescent="0.25">
      <c r="A119" s="70"/>
      <c r="B119" s="70"/>
      <c r="C119" s="70"/>
      <c r="D119" s="70"/>
      <c r="E119" s="70"/>
      <c r="F119" s="70"/>
      <c r="G119" s="70"/>
      <c r="H119" s="70"/>
      <c r="I119" s="70"/>
      <c r="J119" s="70"/>
    </row>
    <row r="120" spans="1:10" ht="15" customHeight="1" x14ac:dyDescent="0.25">
      <c r="A120" s="70"/>
      <c r="B120" s="70"/>
      <c r="C120" s="70"/>
      <c r="D120" s="70"/>
      <c r="E120" s="70"/>
      <c r="F120" s="70"/>
      <c r="G120" s="70"/>
      <c r="H120" s="70"/>
      <c r="I120" s="70"/>
      <c r="J120" s="70"/>
    </row>
    <row r="121" spans="1:10" ht="15" customHeight="1" x14ac:dyDescent="0.25">
      <c r="A121" s="70"/>
      <c r="B121" s="70"/>
      <c r="C121" s="70"/>
      <c r="D121" s="70"/>
      <c r="E121" s="70"/>
      <c r="F121" s="70"/>
      <c r="G121" s="70"/>
      <c r="H121" s="70"/>
      <c r="I121" s="70"/>
      <c r="J121" s="70"/>
    </row>
    <row r="122" spans="1:10" ht="15" customHeight="1" x14ac:dyDescent="0.25">
      <c r="A122" s="70"/>
      <c r="B122" s="70"/>
      <c r="C122" s="70"/>
      <c r="D122" s="70"/>
      <c r="E122" s="70"/>
      <c r="F122" s="70"/>
      <c r="G122" s="70"/>
      <c r="H122" s="70"/>
      <c r="I122" s="70"/>
      <c r="J122" s="70"/>
    </row>
    <row r="123" spans="1:10" ht="15" customHeight="1" x14ac:dyDescent="0.25">
      <c r="B123" s="22"/>
      <c r="C123" s="22"/>
    </row>
    <row r="124" spans="1:10" ht="15" customHeight="1" x14ac:dyDescent="0.25">
      <c r="B124" s="22"/>
      <c r="C124" s="22"/>
    </row>
    <row r="125" spans="1:10" ht="15" customHeight="1" x14ac:dyDescent="0.25">
      <c r="B125" s="22"/>
      <c r="C125" s="22"/>
    </row>
    <row r="126" spans="1:10" ht="15" customHeight="1" x14ac:dyDescent="0.25">
      <c r="B126" s="22"/>
      <c r="C126" s="22"/>
    </row>
    <row r="127" spans="1:10" ht="15" customHeight="1" x14ac:dyDescent="0.25">
      <c r="B127" s="22"/>
      <c r="C127" s="22"/>
    </row>
    <row r="128" spans="1:10" ht="15" customHeight="1" x14ac:dyDescent="0.25">
      <c r="B128" s="22"/>
      <c r="C128" s="22"/>
    </row>
    <row r="129" spans="2:3" ht="15" customHeight="1" x14ac:dyDescent="0.25">
      <c r="B129" s="22"/>
      <c r="C129" s="22"/>
    </row>
    <row r="130" spans="2:3" ht="15" customHeight="1" x14ac:dyDescent="0.25">
      <c r="B130" s="22"/>
      <c r="C130" s="22"/>
    </row>
    <row r="131" spans="2:3" ht="15" customHeight="1" x14ac:dyDescent="0.25">
      <c r="B131" s="22"/>
      <c r="C131" s="22"/>
    </row>
    <row r="132" spans="2:3" ht="15" customHeight="1" x14ac:dyDescent="0.25">
      <c r="B132" s="22"/>
      <c r="C132" s="22"/>
    </row>
    <row r="133" spans="2:3" ht="15" customHeight="1" x14ac:dyDescent="0.25">
      <c r="B133" s="22"/>
      <c r="C133" s="22"/>
    </row>
    <row r="134" spans="2:3" ht="15" customHeight="1" x14ac:dyDescent="0.25">
      <c r="B134" s="22"/>
      <c r="C134" s="22"/>
    </row>
    <row r="135" spans="2:3" ht="15" customHeight="1" x14ac:dyDescent="0.25">
      <c r="B135" s="22"/>
      <c r="C135" s="22"/>
    </row>
    <row r="136" spans="2:3" ht="15" customHeight="1" x14ac:dyDescent="0.25">
      <c r="B136" s="22"/>
      <c r="C136" s="22"/>
    </row>
    <row r="137" spans="2:3" ht="15" customHeight="1" x14ac:dyDescent="0.25">
      <c r="B137" s="22"/>
      <c r="C137" s="22"/>
    </row>
    <row r="138" spans="2:3" ht="15" customHeight="1" x14ac:dyDescent="0.25">
      <c r="B138" s="22"/>
      <c r="C138" s="22"/>
    </row>
    <row r="139" spans="2:3" ht="15" customHeight="1" x14ac:dyDescent="0.25">
      <c r="B139" s="22"/>
      <c r="C139" s="22"/>
    </row>
    <row r="140" spans="2:3" ht="15" customHeight="1" x14ac:dyDescent="0.25">
      <c r="B140" s="22"/>
      <c r="C140" s="22"/>
    </row>
    <row r="141" spans="2:3" ht="15" customHeight="1" x14ac:dyDescent="0.25">
      <c r="B141" s="22"/>
      <c r="C141" s="22"/>
    </row>
    <row r="142" spans="2:3" ht="15" customHeight="1" x14ac:dyDescent="0.25">
      <c r="B142" s="22"/>
      <c r="C142" s="22"/>
    </row>
    <row r="143" spans="2:3" ht="15" customHeight="1" x14ac:dyDescent="0.25">
      <c r="B143" s="22"/>
      <c r="C143" s="22"/>
    </row>
    <row r="144" spans="2:3" ht="15" customHeight="1" x14ac:dyDescent="0.25">
      <c r="B144" s="22"/>
      <c r="C144" s="22"/>
    </row>
    <row r="145" spans="2:3" ht="15" customHeight="1" x14ac:dyDescent="0.25">
      <c r="B145" s="22"/>
      <c r="C145" s="22"/>
    </row>
    <row r="146" spans="2:3" ht="15" customHeight="1" x14ac:dyDescent="0.25">
      <c r="B146" s="22"/>
      <c r="C146" s="22"/>
    </row>
    <row r="147" spans="2:3" ht="15" customHeight="1" x14ac:dyDescent="0.25">
      <c r="B147" s="22"/>
      <c r="C147" s="22"/>
    </row>
    <row r="148" spans="2:3" ht="15" customHeight="1" x14ac:dyDescent="0.25">
      <c r="B148" s="22"/>
      <c r="C148" s="22"/>
    </row>
    <row r="149" spans="2:3" ht="15" customHeight="1" x14ac:dyDescent="0.25">
      <c r="B149" s="22"/>
      <c r="C149" s="22"/>
    </row>
    <row r="150" spans="2:3" ht="15" customHeight="1" x14ac:dyDescent="0.25">
      <c r="B150" s="22"/>
      <c r="C150" s="22"/>
    </row>
    <row r="151" spans="2:3" ht="15" customHeight="1" x14ac:dyDescent="0.25">
      <c r="B151" s="22"/>
      <c r="C151" s="22"/>
    </row>
    <row r="152" spans="2:3" ht="15" customHeight="1" x14ac:dyDescent="0.25">
      <c r="B152" s="22"/>
      <c r="C152" s="22"/>
    </row>
    <row r="153" spans="2:3" ht="15" customHeight="1" x14ac:dyDescent="0.25">
      <c r="B153" s="22"/>
      <c r="C153" s="22"/>
    </row>
    <row r="154" spans="2:3" ht="15" customHeight="1" x14ac:dyDescent="0.25">
      <c r="B154" s="22"/>
      <c r="C154" s="22"/>
    </row>
    <row r="155" spans="2:3" ht="15" customHeight="1" x14ac:dyDescent="0.25">
      <c r="B155" s="22"/>
      <c r="C155" s="22"/>
    </row>
    <row r="156" spans="2:3" ht="15" customHeight="1" x14ac:dyDescent="0.25">
      <c r="B156" s="22"/>
      <c r="C156" s="22"/>
    </row>
    <row r="157" spans="2:3" ht="15" customHeight="1" x14ac:dyDescent="0.25">
      <c r="B157" s="22"/>
      <c r="C157" s="22"/>
    </row>
    <row r="158" spans="2:3" ht="15" customHeight="1" x14ac:dyDescent="0.25">
      <c r="B158" s="22"/>
      <c r="C158" s="22"/>
    </row>
    <row r="159" spans="2:3" ht="15" customHeight="1" x14ac:dyDescent="0.25">
      <c r="B159" s="22"/>
      <c r="C159" s="22"/>
    </row>
    <row r="160" spans="2:3" ht="15" customHeight="1" x14ac:dyDescent="0.25">
      <c r="B160" s="22"/>
      <c r="C160" s="22"/>
    </row>
    <row r="161" spans="2:3" ht="15" customHeight="1" x14ac:dyDescent="0.25">
      <c r="B161" s="22"/>
      <c r="C161" s="22"/>
    </row>
    <row r="162" spans="2:3" ht="15" customHeight="1" x14ac:dyDescent="0.25">
      <c r="B162" s="22"/>
      <c r="C162" s="22"/>
    </row>
    <row r="163" spans="2:3" ht="15" customHeight="1" x14ac:dyDescent="0.25">
      <c r="B163" s="22"/>
      <c r="C163" s="22"/>
    </row>
    <row r="164" spans="2:3" ht="15" customHeight="1" x14ac:dyDescent="0.25">
      <c r="B164" s="22"/>
      <c r="C164" s="22"/>
    </row>
    <row r="165" spans="2:3" ht="15" customHeight="1" x14ac:dyDescent="0.25">
      <c r="B165" s="22"/>
      <c r="C165" s="22"/>
    </row>
    <row r="166" spans="2:3" ht="15" customHeight="1" x14ac:dyDescent="0.25">
      <c r="B166" s="22"/>
      <c r="C166" s="22"/>
    </row>
    <row r="167" spans="2:3" ht="15" customHeight="1" x14ac:dyDescent="0.25">
      <c r="B167" s="22"/>
      <c r="C167" s="22"/>
    </row>
    <row r="168" spans="2:3" ht="15" customHeight="1" x14ac:dyDescent="0.25">
      <c r="B168" s="22"/>
      <c r="C168" s="22"/>
    </row>
    <row r="169" spans="2:3" ht="15" customHeight="1" x14ac:dyDescent="0.25">
      <c r="B169" s="22"/>
      <c r="C169" s="22"/>
    </row>
    <row r="170" spans="2:3" ht="15" customHeight="1" x14ac:dyDescent="0.25">
      <c r="B170" s="22"/>
      <c r="C170" s="22"/>
    </row>
    <row r="171" spans="2:3" ht="15" customHeight="1" x14ac:dyDescent="0.25">
      <c r="B171" s="22"/>
      <c r="C171" s="22"/>
    </row>
    <row r="172" spans="2:3" ht="15" customHeight="1" x14ac:dyDescent="0.25">
      <c r="B172" s="22"/>
      <c r="C172" s="22"/>
    </row>
    <row r="173" spans="2:3" ht="15" customHeight="1" x14ac:dyDescent="0.25">
      <c r="B173" s="22"/>
      <c r="C173" s="22"/>
    </row>
    <row r="174" spans="2:3" ht="15" customHeight="1" x14ac:dyDescent="0.25">
      <c r="B174" s="22"/>
      <c r="C174" s="22"/>
    </row>
    <row r="175" spans="2:3" ht="15" customHeight="1" x14ac:dyDescent="0.25">
      <c r="B175" s="22"/>
      <c r="C175" s="22"/>
    </row>
    <row r="176" spans="2:3" ht="15" customHeight="1" x14ac:dyDescent="0.25">
      <c r="B176" s="22"/>
      <c r="C176" s="22"/>
    </row>
    <row r="177" spans="2:3" ht="15" customHeight="1" x14ac:dyDescent="0.25">
      <c r="B177" s="22"/>
      <c r="C177" s="22"/>
    </row>
    <row r="178" spans="2:3" ht="15" customHeight="1" x14ac:dyDescent="0.25">
      <c r="B178" s="22"/>
      <c r="C178" s="22"/>
    </row>
    <row r="179" spans="2:3" ht="15" customHeight="1" x14ac:dyDescent="0.25">
      <c r="B179" s="22"/>
      <c r="C179" s="22"/>
    </row>
    <row r="180" spans="2:3" ht="15" customHeight="1" x14ac:dyDescent="0.25">
      <c r="B180" s="22"/>
      <c r="C180" s="22"/>
    </row>
    <row r="181" spans="2:3" ht="15" customHeight="1" x14ac:dyDescent="0.25">
      <c r="B181" s="22"/>
      <c r="C181" s="22"/>
    </row>
    <row r="182" spans="2:3" ht="15" customHeight="1" x14ac:dyDescent="0.25">
      <c r="B182" s="22"/>
      <c r="C182" s="22"/>
    </row>
    <row r="183" spans="2:3" ht="15" customHeight="1" x14ac:dyDescent="0.25">
      <c r="B183" s="22"/>
      <c r="C183" s="22"/>
    </row>
    <row r="184" spans="2:3" ht="15" customHeight="1" x14ac:dyDescent="0.25">
      <c r="B184" s="22"/>
      <c r="C184" s="22"/>
    </row>
    <row r="185" spans="2:3" ht="15" customHeight="1" x14ac:dyDescent="0.25">
      <c r="B185" s="22"/>
      <c r="C185" s="22"/>
    </row>
    <row r="186" spans="2:3" ht="15" customHeight="1" x14ac:dyDescent="0.25">
      <c r="B186" s="22"/>
      <c r="C186" s="22"/>
    </row>
    <row r="187" spans="2:3" ht="15" customHeight="1" x14ac:dyDescent="0.25">
      <c r="B187" s="22"/>
      <c r="C187" s="22"/>
    </row>
    <row r="188" spans="2:3" ht="15" customHeight="1" x14ac:dyDescent="0.25">
      <c r="B188" s="22"/>
      <c r="C188" s="22"/>
    </row>
    <row r="189" spans="2:3" ht="15" customHeight="1" x14ac:dyDescent="0.25">
      <c r="B189" s="22"/>
      <c r="C189" s="22"/>
    </row>
    <row r="190" spans="2:3" ht="15" customHeight="1" x14ac:dyDescent="0.25">
      <c r="B190" s="22"/>
      <c r="C190" s="22"/>
    </row>
    <row r="191" spans="2:3" ht="15" customHeight="1" x14ac:dyDescent="0.25">
      <c r="B191" s="22"/>
      <c r="C191" s="22"/>
    </row>
    <row r="192" spans="2:3" ht="15" customHeight="1" x14ac:dyDescent="0.25">
      <c r="B192" s="22"/>
      <c r="C192" s="22"/>
    </row>
    <row r="193" spans="2:3" ht="15" customHeight="1" x14ac:dyDescent="0.25">
      <c r="B193" s="22"/>
      <c r="C193" s="22"/>
    </row>
    <row r="194" spans="2:3" ht="15" customHeight="1" x14ac:dyDescent="0.25">
      <c r="B194" s="22"/>
      <c r="C194" s="22"/>
    </row>
    <row r="195" spans="2:3" ht="15" customHeight="1" x14ac:dyDescent="0.25">
      <c r="B195" s="22"/>
      <c r="C195" s="22"/>
    </row>
    <row r="196" spans="2:3" ht="15" customHeight="1" x14ac:dyDescent="0.25">
      <c r="B196" s="22"/>
      <c r="C196" s="22"/>
    </row>
    <row r="197" spans="2:3" ht="15" customHeight="1" x14ac:dyDescent="0.25">
      <c r="B197" s="22"/>
      <c r="C197" s="22"/>
    </row>
    <row r="198" spans="2:3" ht="15" customHeight="1" x14ac:dyDescent="0.25">
      <c r="B198" s="22"/>
      <c r="C198" s="22"/>
    </row>
    <row r="199" spans="2:3" ht="15" customHeight="1" x14ac:dyDescent="0.25">
      <c r="B199" s="22"/>
      <c r="C199" s="22"/>
    </row>
    <row r="200" spans="2:3" ht="15" customHeight="1" x14ac:dyDescent="0.25">
      <c r="B200" s="22"/>
      <c r="C200" s="22"/>
    </row>
    <row r="201" spans="2:3" ht="15" customHeight="1" x14ac:dyDescent="0.25"/>
    <row r="202" spans="2:3" ht="15" customHeight="1" x14ac:dyDescent="0.25"/>
    <row r="203" spans="2:3" ht="15" customHeight="1" x14ac:dyDescent="0.25"/>
    <row r="204" spans="2:3" ht="15" customHeight="1" x14ac:dyDescent="0.25"/>
    <row r="205" spans="2:3" ht="15" customHeight="1" x14ac:dyDescent="0.25"/>
    <row r="206" spans="2:3" ht="15" customHeight="1" x14ac:dyDescent="0.25"/>
    <row r="207" spans="2:3" ht="15" customHeight="1" x14ac:dyDescent="0.25"/>
    <row r="208" spans="2:3"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sheetData>
  <mergeCells count="10">
    <mergeCell ref="AR3:AT3"/>
    <mergeCell ref="A115:J115"/>
    <mergeCell ref="A116:J116"/>
    <mergeCell ref="A117:J117"/>
    <mergeCell ref="A109:J109"/>
    <mergeCell ref="A110:J110"/>
    <mergeCell ref="A111:J111"/>
    <mergeCell ref="A112:J112"/>
    <mergeCell ref="A113:J113"/>
    <mergeCell ref="A114:J114"/>
  </mergeCells>
  <hyperlinks>
    <hyperlink ref="A1" location="Contents!A1" display="Return to contents page"/>
  </hyperlinks>
  <pageMargins left="0.74803149606299213" right="0.74803149606299213" top="0.98425196850393704" bottom="0.98425196850393704" header="0.51181102362204722" footer="0.51181102362204722"/>
  <pageSetup scale="52"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00"/>
  <sheetViews>
    <sheetView showGridLines="0" zoomScaleNormal="100" workbookViewId="0">
      <pane xSplit="1" ySplit="4" topLeftCell="B5" activePane="bottomRight" state="frozen"/>
      <selection activeCell="A39" sqref="A39"/>
      <selection pane="topRight" activeCell="A39" sqref="A39"/>
      <selection pane="bottomLeft" activeCell="A39" sqref="A39"/>
      <selection pane="bottomRight" activeCell="A2" sqref="A2"/>
    </sheetView>
  </sheetViews>
  <sheetFormatPr defaultRowHeight="13.2" x14ac:dyDescent="0.25"/>
  <cols>
    <col min="1" max="1" width="56.6640625" customWidth="1"/>
    <col min="2" max="100" width="9.6640625" customWidth="1"/>
  </cols>
  <sheetData>
    <row r="1" spans="1:47" ht="15" customHeight="1" x14ac:dyDescent="0.25">
      <c r="A1" s="47" t="s">
        <v>6</v>
      </c>
      <c r="B1" s="71"/>
      <c r="C1" s="71"/>
      <c r="D1" s="71"/>
      <c r="E1" s="71"/>
      <c r="F1" s="71"/>
      <c r="G1" s="71"/>
      <c r="H1" s="71"/>
      <c r="I1" s="71"/>
      <c r="J1" s="71"/>
      <c r="K1" s="71"/>
      <c r="L1" s="71"/>
      <c r="M1" s="71"/>
      <c r="N1" s="71"/>
      <c r="O1" s="71"/>
      <c r="P1" s="71"/>
      <c r="Q1" s="71"/>
      <c r="R1" s="71"/>
      <c r="AU1" s="10"/>
    </row>
    <row r="2" spans="1:47" ht="18" customHeight="1" x14ac:dyDescent="0.3">
      <c r="A2" s="45" t="s">
        <v>244</v>
      </c>
      <c r="AU2" s="10"/>
    </row>
    <row r="3" spans="1:47" ht="27" customHeight="1" x14ac:dyDescent="0.25">
      <c r="A3" s="55"/>
      <c r="B3" s="55"/>
      <c r="C3" s="55"/>
      <c r="AR3" s="176" t="s">
        <v>238</v>
      </c>
      <c r="AS3" s="177"/>
      <c r="AT3" s="177"/>
      <c r="AU3" s="37"/>
    </row>
    <row r="4" spans="1:47" ht="30" customHeight="1" x14ac:dyDescent="0.25">
      <c r="A4" s="52"/>
      <c r="B4" s="124" t="s">
        <v>193</v>
      </c>
      <c r="C4" s="124" t="s">
        <v>194</v>
      </c>
      <c r="D4" s="124" t="s">
        <v>195</v>
      </c>
      <c r="E4" s="124" t="s">
        <v>196</v>
      </c>
      <c r="F4" s="124" t="s">
        <v>197</v>
      </c>
      <c r="G4" s="124" t="s">
        <v>198</v>
      </c>
      <c r="H4" s="124" t="s">
        <v>199</v>
      </c>
      <c r="I4" s="124" t="s">
        <v>200</v>
      </c>
      <c r="J4" s="124" t="s">
        <v>201</v>
      </c>
      <c r="K4" s="124" t="s">
        <v>202</v>
      </c>
      <c r="L4" s="124" t="s">
        <v>203</v>
      </c>
      <c r="M4" s="124" t="s">
        <v>204</v>
      </c>
      <c r="N4" s="124" t="s">
        <v>205</v>
      </c>
      <c r="O4" s="124" t="s">
        <v>206</v>
      </c>
      <c r="P4" s="124" t="s">
        <v>207</v>
      </c>
      <c r="Q4" s="124" t="s">
        <v>208</v>
      </c>
      <c r="R4" s="124" t="s">
        <v>209</v>
      </c>
      <c r="S4" s="124" t="s">
        <v>210</v>
      </c>
      <c r="T4" s="124" t="s">
        <v>211</v>
      </c>
      <c r="U4" s="124" t="s">
        <v>212</v>
      </c>
      <c r="V4" s="124" t="s">
        <v>213</v>
      </c>
      <c r="W4" s="124" t="s">
        <v>214</v>
      </c>
      <c r="X4" s="124" t="s">
        <v>215</v>
      </c>
      <c r="Y4" s="124" t="s">
        <v>216</v>
      </c>
      <c r="Z4" s="124" t="s">
        <v>217</v>
      </c>
      <c r="AA4" s="124" t="s">
        <v>218</v>
      </c>
      <c r="AB4" s="124" t="s">
        <v>219</v>
      </c>
      <c r="AC4" s="124" t="s">
        <v>220</v>
      </c>
      <c r="AD4" s="124" t="s">
        <v>221</v>
      </c>
      <c r="AE4" s="124" t="s">
        <v>222</v>
      </c>
      <c r="AF4" s="124" t="s">
        <v>223</v>
      </c>
      <c r="AG4" s="124" t="s">
        <v>224</v>
      </c>
      <c r="AH4" s="124" t="s">
        <v>225</v>
      </c>
      <c r="AI4" s="124" t="s">
        <v>226</v>
      </c>
      <c r="AJ4" s="124" t="s">
        <v>227</v>
      </c>
      <c r="AK4" s="124" t="s">
        <v>228</v>
      </c>
      <c r="AL4" s="124" t="s">
        <v>229</v>
      </c>
      <c r="AM4" s="124" t="s">
        <v>230</v>
      </c>
      <c r="AN4" s="124" t="s">
        <v>231</v>
      </c>
      <c r="AO4" s="124" t="s">
        <v>232</v>
      </c>
      <c r="AP4" s="124" t="s">
        <v>233</v>
      </c>
      <c r="AQ4" s="124" t="s">
        <v>234</v>
      </c>
      <c r="AR4" s="133" t="s">
        <v>235</v>
      </c>
      <c r="AS4" s="124" t="s">
        <v>236</v>
      </c>
      <c r="AT4" s="124" t="s">
        <v>237</v>
      </c>
      <c r="AU4" s="39"/>
    </row>
    <row r="5" spans="1:47" ht="15" customHeight="1" x14ac:dyDescent="0.25">
      <c r="A5" s="43" t="s">
        <v>44</v>
      </c>
      <c r="B5" s="55"/>
      <c r="C5" s="55"/>
      <c r="AR5" s="135"/>
    </row>
    <row r="6" spans="1:47" ht="15" customHeight="1" x14ac:dyDescent="0.25">
      <c r="A6" s="33" t="s">
        <v>152</v>
      </c>
      <c r="B6" s="23">
        <v>8.9547905433430106</v>
      </c>
      <c r="C6" s="23">
        <v>9.2074425808555294</v>
      </c>
      <c r="D6" s="23">
        <v>9.1971150980509009</v>
      </c>
      <c r="E6" s="23">
        <v>8.9197011772988599</v>
      </c>
      <c r="F6" s="23">
        <v>9.1247377380151207</v>
      </c>
      <c r="G6" s="23">
        <v>9.1412742382271492</v>
      </c>
      <c r="H6" s="23">
        <v>9.0256226625288498</v>
      </c>
      <c r="I6" s="23">
        <v>9.1811365816416401</v>
      </c>
      <c r="J6" s="23">
        <v>8.9956400179873697</v>
      </c>
      <c r="K6" s="23">
        <v>8.8280796751111996</v>
      </c>
      <c r="L6" s="23">
        <v>8.8764717621233302</v>
      </c>
      <c r="M6" s="23">
        <v>8.7096445666564808</v>
      </c>
      <c r="N6" s="23">
        <v>9.0721988968469596</v>
      </c>
      <c r="O6" s="23">
        <v>8.9494492483984907</v>
      </c>
      <c r="P6" s="23">
        <v>8.8230821039824505</v>
      </c>
      <c r="Q6" s="23">
        <v>8.8233384552124097</v>
      </c>
      <c r="R6" s="23">
        <v>8.5431793604202095</v>
      </c>
      <c r="S6" s="23">
        <v>8.7508710409782609</v>
      </c>
      <c r="T6" s="23">
        <v>8.6755588093985203</v>
      </c>
      <c r="U6" s="23">
        <v>8.5517793636213799</v>
      </c>
      <c r="V6" s="23">
        <v>8.6469820941539197</v>
      </c>
      <c r="W6" s="23">
        <v>8.45687887430174</v>
      </c>
      <c r="X6" s="23">
        <v>8.3807716635041096</v>
      </c>
      <c r="Y6" s="23">
        <v>8.7350134573036495</v>
      </c>
      <c r="Z6" s="23">
        <v>8.5797605648214503</v>
      </c>
      <c r="AA6" s="23">
        <v>8.1500088807693292</v>
      </c>
      <c r="AB6" s="23">
        <v>7.9249576629974596</v>
      </c>
      <c r="AC6" s="23">
        <v>8.0908079958773005</v>
      </c>
      <c r="AD6" s="23">
        <v>7.6568186377052498</v>
      </c>
      <c r="AE6" s="23">
        <v>8.0080135785636806</v>
      </c>
      <c r="AF6" s="23">
        <v>7.6556406182290901</v>
      </c>
      <c r="AG6" s="23">
        <v>8.3103324132965302</v>
      </c>
      <c r="AH6" s="23">
        <v>7.9936051159072701</v>
      </c>
      <c r="AI6" s="23">
        <v>8.3447124867243208</v>
      </c>
      <c r="AJ6" s="23">
        <v>7.6276006585840399</v>
      </c>
      <c r="AK6" s="23">
        <v>7.6890705783335296</v>
      </c>
      <c r="AL6" s="23">
        <v>7.6403627242909504</v>
      </c>
      <c r="AM6" s="23">
        <v>7.4058697665506301</v>
      </c>
      <c r="AN6" s="23">
        <v>7.4346060113728702</v>
      </c>
      <c r="AO6" s="23">
        <v>7.5751136103573398</v>
      </c>
      <c r="AP6" s="23">
        <v>7.2441263840129597</v>
      </c>
      <c r="AQ6" s="23">
        <v>7.4006973405346299</v>
      </c>
      <c r="AR6" s="130">
        <v>7.3090744164951298</v>
      </c>
      <c r="AS6" s="23">
        <v>7.2555998993276498</v>
      </c>
      <c r="AT6" s="23">
        <v>6.89898839631062</v>
      </c>
      <c r="AU6" s="40"/>
    </row>
    <row r="7" spans="1:47" ht="15" customHeight="1" x14ac:dyDescent="0.35">
      <c r="A7" s="61" t="s">
        <v>169</v>
      </c>
      <c r="B7" s="24">
        <v>8.7919601187739502</v>
      </c>
      <c r="C7" s="24">
        <v>9.0307357634994805</v>
      </c>
      <c r="D7" s="24">
        <v>9.0236637401689599</v>
      </c>
      <c r="E7" s="24">
        <v>8.8289397241799197</v>
      </c>
      <c r="F7" s="24">
        <v>9.0318250330455605</v>
      </c>
      <c r="G7" s="24">
        <v>9.0880429503373996</v>
      </c>
      <c r="H7" s="24">
        <v>8.9551270701924093</v>
      </c>
      <c r="I7" s="24">
        <v>9.1685623345631999</v>
      </c>
      <c r="J7" s="24">
        <v>9.0266227524982501</v>
      </c>
      <c r="K7" s="24">
        <v>8.8978696736809102</v>
      </c>
      <c r="L7" s="24">
        <v>8.8871186207870707</v>
      </c>
      <c r="M7" s="24">
        <v>8.7135809493997307</v>
      </c>
      <c r="N7" s="24">
        <v>9.0813027217443008</v>
      </c>
      <c r="O7" s="24">
        <v>8.9256484289662801</v>
      </c>
      <c r="P7" s="24">
        <v>8.7398102913322209</v>
      </c>
      <c r="Q7" s="24">
        <v>8.7068454219808196</v>
      </c>
      <c r="R7" s="24">
        <v>8.5277376644956799</v>
      </c>
      <c r="S7" s="24">
        <v>8.7721981983992592</v>
      </c>
      <c r="T7" s="24">
        <v>8.6375626504956902</v>
      </c>
      <c r="U7" s="24">
        <v>8.5324998936742702</v>
      </c>
      <c r="V7" s="24">
        <v>8.6463075652664507</v>
      </c>
      <c r="W7" s="24">
        <v>8.5126804061740895</v>
      </c>
      <c r="X7" s="24">
        <v>8.4081595581555995</v>
      </c>
      <c r="Y7" s="24">
        <v>8.7129552977937195</v>
      </c>
      <c r="Z7" s="24">
        <v>8.5131412594533202</v>
      </c>
      <c r="AA7" s="24">
        <v>8.1878615503526007</v>
      </c>
      <c r="AB7" s="24">
        <v>7.9782498837081404</v>
      </c>
      <c r="AC7" s="24">
        <v>8.1830521166493</v>
      </c>
      <c r="AD7" s="24">
        <v>7.79420080666684</v>
      </c>
      <c r="AE7" s="24">
        <v>8.1761010164057204</v>
      </c>
      <c r="AF7" s="24">
        <v>7.7445960802852598</v>
      </c>
      <c r="AG7" s="24">
        <v>8.4048262328526793</v>
      </c>
      <c r="AH7" s="24">
        <v>8.1780428215912604</v>
      </c>
      <c r="AI7" s="24">
        <v>8.6373233076197096</v>
      </c>
      <c r="AJ7" s="24">
        <v>7.7136890301979602</v>
      </c>
      <c r="AK7" s="24">
        <v>7.8453039057364098</v>
      </c>
      <c r="AL7" s="24">
        <v>7.8790885123205401</v>
      </c>
      <c r="AM7" s="24">
        <v>7.8257598399071302</v>
      </c>
      <c r="AN7" s="24">
        <v>7.62549356461738</v>
      </c>
      <c r="AO7" s="24">
        <v>7.8296261898384296</v>
      </c>
      <c r="AP7" s="24">
        <v>7.5914374028649396</v>
      </c>
      <c r="AQ7" s="24">
        <v>7.7005866975831001</v>
      </c>
      <c r="AR7" s="127">
        <v>7.5887539590556496</v>
      </c>
      <c r="AS7" s="24">
        <v>7.5419484245860504</v>
      </c>
      <c r="AT7" s="24">
        <v>7.3212702868681898</v>
      </c>
      <c r="AU7" s="10"/>
    </row>
    <row r="8" spans="1:47" ht="15" customHeight="1" x14ac:dyDescent="0.25">
      <c r="A8" s="33" t="s">
        <v>171</v>
      </c>
      <c r="B8" s="50">
        <v>10.0978739485691</v>
      </c>
      <c r="C8" s="50">
        <v>10.111750341356</v>
      </c>
      <c r="D8" s="50">
        <v>10.108494881881899</v>
      </c>
      <c r="E8" s="50">
        <v>10.0258049771189</v>
      </c>
      <c r="F8" s="50">
        <v>10.0279562289696</v>
      </c>
      <c r="G8" s="50">
        <v>9.9882748118897506</v>
      </c>
      <c r="H8" s="50">
        <v>10.005539116336401</v>
      </c>
      <c r="I8" s="50">
        <v>9.9476177710784395</v>
      </c>
      <c r="J8" s="50">
        <v>9.9040607894891206</v>
      </c>
      <c r="K8" s="50">
        <v>9.8652535254302904</v>
      </c>
      <c r="L8" s="50">
        <v>9.9243966653362605</v>
      </c>
      <c r="M8" s="50">
        <v>9.9311071412567493</v>
      </c>
      <c r="N8" s="50">
        <v>9.9259396991026598</v>
      </c>
      <c r="O8" s="50">
        <v>9.9588443434322098</v>
      </c>
      <c r="P8" s="50">
        <v>10.0183153366502</v>
      </c>
      <c r="Q8" s="50">
        <v>10.0515365572316</v>
      </c>
      <c r="R8" s="50">
        <v>9.95048521992452</v>
      </c>
      <c r="S8" s="50">
        <v>9.9137163665789991</v>
      </c>
      <c r="T8" s="50">
        <v>9.9730396829028294</v>
      </c>
      <c r="U8" s="50">
        <v>9.9543229939471001</v>
      </c>
      <c r="V8" s="50">
        <v>9.93571805288747</v>
      </c>
      <c r="W8" s="50">
        <v>9.8792419921276498</v>
      </c>
      <c r="X8" s="50">
        <v>9.9076556293485094</v>
      </c>
      <c r="Y8" s="50">
        <v>9.9571016835099204</v>
      </c>
      <c r="Z8" s="50">
        <v>10.001662829368099</v>
      </c>
      <c r="AA8" s="50">
        <v>9.8971908544167295</v>
      </c>
      <c r="AB8" s="50">
        <v>9.8817513032893203</v>
      </c>
      <c r="AC8" s="50">
        <v>9.8427994032279909</v>
      </c>
      <c r="AD8" s="50">
        <v>9.7976613550384002</v>
      </c>
      <c r="AE8" s="50">
        <v>9.7669560861579594</v>
      </c>
      <c r="AF8" s="50">
        <v>9.8460880619438296</v>
      </c>
      <c r="AG8" s="50">
        <v>9.8405497044438395</v>
      </c>
      <c r="AH8" s="50">
        <v>9.7506058183160107</v>
      </c>
      <c r="AI8" s="50">
        <v>9.6424327031046104</v>
      </c>
      <c r="AJ8" s="50">
        <v>9.8489551523860808</v>
      </c>
      <c r="AK8" s="50">
        <v>9.7788101965971297</v>
      </c>
      <c r="AL8" s="50">
        <v>9.6963177359704105</v>
      </c>
      <c r="AM8" s="50">
        <v>9.5151534506434992</v>
      </c>
      <c r="AN8" s="50">
        <v>9.7441559707554806</v>
      </c>
      <c r="AO8" s="50">
        <v>9.6805309445189103</v>
      </c>
      <c r="AP8" s="50">
        <v>9.5877325051480309</v>
      </c>
      <c r="AQ8" s="50">
        <v>9.6351541669515299</v>
      </c>
      <c r="AR8" s="137">
        <v>9.6553639814394892</v>
      </c>
      <c r="AS8" s="50">
        <v>9.6486949987416004</v>
      </c>
      <c r="AT8" s="50">
        <v>9.5127616334424303</v>
      </c>
      <c r="AU8" s="10"/>
    </row>
    <row r="9" spans="1:47" ht="15" customHeight="1" x14ac:dyDescent="0.25">
      <c r="A9" s="33" t="s">
        <v>153</v>
      </c>
      <c r="B9" s="57">
        <v>2.0629921259842501</v>
      </c>
      <c r="C9" s="57">
        <v>2.06440903054449</v>
      </c>
      <c r="D9" s="57">
        <v>2.0168502916396598</v>
      </c>
      <c r="E9" s="57">
        <v>2.0263100197325099</v>
      </c>
      <c r="F9" s="57">
        <v>1.9759219088937101</v>
      </c>
      <c r="G9" s="57">
        <v>1.9877498388136701</v>
      </c>
      <c r="H9" s="57">
        <v>1.9616486665197299</v>
      </c>
      <c r="I9" s="57">
        <v>1.9409381663112999</v>
      </c>
      <c r="J9" s="57">
        <v>1.9311019343621001</v>
      </c>
      <c r="K9" s="57">
        <v>2.0168674698795201</v>
      </c>
      <c r="L9" s="57">
        <v>1.96065647482014</v>
      </c>
      <c r="M9" s="57">
        <v>1.9434050514499499</v>
      </c>
      <c r="N9" s="57">
        <v>1.9993194192377499</v>
      </c>
      <c r="O9" s="57">
        <v>1.9492085991022901</v>
      </c>
      <c r="P9" s="57">
        <v>2.0147746860379199</v>
      </c>
      <c r="Q9" s="57">
        <v>1.91464311994113</v>
      </c>
      <c r="R9" s="57">
        <v>1.9423921467321099</v>
      </c>
      <c r="S9" s="57">
        <v>2.02234780375032</v>
      </c>
      <c r="T9" s="57">
        <v>1.96044303797468</v>
      </c>
      <c r="U9" s="57">
        <v>2.00771137427706</v>
      </c>
      <c r="V9" s="57">
        <v>1.9917718047174999</v>
      </c>
      <c r="W9" s="57">
        <v>2.0203455964325499</v>
      </c>
      <c r="X9" s="57">
        <v>2.0255442670537001</v>
      </c>
      <c r="Y9" s="57">
        <v>1.9879551820728301</v>
      </c>
      <c r="Z9" s="57">
        <v>1.95378652355397</v>
      </c>
      <c r="AA9" s="57">
        <v>2.0115193026151901</v>
      </c>
      <c r="AB9" s="57">
        <v>1.99666110183639</v>
      </c>
      <c r="AC9" s="57">
        <v>1.99396580623533</v>
      </c>
      <c r="AD9" s="57">
        <v>1.96444610778443</v>
      </c>
      <c r="AE9" s="57">
        <v>2.0924252953439901</v>
      </c>
      <c r="AF9" s="57">
        <v>2.1543396226415101</v>
      </c>
      <c r="AG9" s="57">
        <v>2.0324909747292401</v>
      </c>
      <c r="AH9" s="57">
        <v>2.1280769230769199</v>
      </c>
      <c r="AI9" s="57">
        <v>2.0723636363636402</v>
      </c>
      <c r="AJ9" s="57">
        <v>2.0419937205651499</v>
      </c>
      <c r="AK9" s="57">
        <v>2.1864738076622401</v>
      </c>
      <c r="AL9" s="57">
        <v>2.10732323232323</v>
      </c>
      <c r="AM9" s="57">
        <v>2.1354031910306199</v>
      </c>
      <c r="AN9" s="57">
        <v>2.1486013986014001</v>
      </c>
      <c r="AO9" s="57">
        <v>2.1316357358653399</v>
      </c>
      <c r="AP9" s="57">
        <v>1.99720410065238</v>
      </c>
      <c r="AQ9" s="57">
        <v>2.12009237875289</v>
      </c>
      <c r="AR9" s="144">
        <v>2.1933174224343701</v>
      </c>
      <c r="AS9" s="57">
        <v>2.1987115956392498</v>
      </c>
      <c r="AT9" s="57">
        <v>2.12129380053908</v>
      </c>
    </row>
    <row r="10" spans="1:47" ht="15" customHeight="1" x14ac:dyDescent="0.25">
      <c r="A10" s="33" t="s">
        <v>154</v>
      </c>
      <c r="B10" s="59">
        <v>8908</v>
      </c>
      <c r="C10" s="59">
        <v>9327</v>
      </c>
      <c r="D10" s="59">
        <v>9336</v>
      </c>
      <c r="E10" s="59">
        <v>9242</v>
      </c>
      <c r="F10" s="59">
        <v>9109</v>
      </c>
      <c r="G10" s="59">
        <v>9249</v>
      </c>
      <c r="H10" s="59">
        <v>8900</v>
      </c>
      <c r="I10" s="59">
        <v>9103</v>
      </c>
      <c r="J10" s="59">
        <v>8885</v>
      </c>
      <c r="K10" s="59">
        <v>9207</v>
      </c>
      <c r="L10" s="59">
        <v>8721</v>
      </c>
      <c r="M10" s="59">
        <v>8310</v>
      </c>
      <c r="N10" s="59">
        <v>8813</v>
      </c>
      <c r="O10" s="59">
        <v>8251</v>
      </c>
      <c r="P10" s="59">
        <v>8182</v>
      </c>
      <c r="Q10" s="59">
        <v>7806</v>
      </c>
      <c r="R10" s="59">
        <v>7519</v>
      </c>
      <c r="S10" s="59">
        <v>7873</v>
      </c>
      <c r="T10" s="59">
        <v>7434</v>
      </c>
      <c r="U10" s="59">
        <v>7290</v>
      </c>
      <c r="V10" s="59">
        <v>7262</v>
      </c>
      <c r="W10" s="59">
        <v>7249</v>
      </c>
      <c r="X10" s="59">
        <v>6978</v>
      </c>
      <c r="Y10" s="59">
        <v>7097</v>
      </c>
      <c r="Z10" s="59">
        <v>6553</v>
      </c>
      <c r="AA10" s="59">
        <v>6461</v>
      </c>
      <c r="AB10" s="59">
        <v>5980</v>
      </c>
      <c r="AC10" s="59">
        <v>5948</v>
      </c>
      <c r="AD10" s="59">
        <v>5249</v>
      </c>
      <c r="AE10" s="59">
        <v>6022</v>
      </c>
      <c r="AF10" s="59">
        <v>5709</v>
      </c>
      <c r="AG10" s="59">
        <v>5630</v>
      </c>
      <c r="AH10" s="59">
        <v>5533</v>
      </c>
      <c r="AI10" s="59">
        <v>5699</v>
      </c>
      <c r="AJ10" s="59">
        <v>5203</v>
      </c>
      <c r="AK10" s="59">
        <v>5593</v>
      </c>
      <c r="AL10" s="59">
        <v>5007</v>
      </c>
      <c r="AM10" s="59">
        <v>4952</v>
      </c>
      <c r="AN10" s="59">
        <v>4916</v>
      </c>
      <c r="AO10" s="59">
        <v>4939</v>
      </c>
      <c r="AP10" s="59">
        <v>4286</v>
      </c>
      <c r="AQ10" s="59">
        <v>4590</v>
      </c>
      <c r="AR10" s="139">
        <v>4595</v>
      </c>
      <c r="AS10" s="59">
        <v>4437</v>
      </c>
      <c r="AT10" s="59">
        <v>3935</v>
      </c>
    </row>
    <row r="11" spans="1:47" ht="15" customHeight="1" x14ac:dyDescent="0.25">
      <c r="A11" s="33" t="s">
        <v>155</v>
      </c>
      <c r="B11" s="59">
        <v>4318</v>
      </c>
      <c r="C11" s="59">
        <v>4518</v>
      </c>
      <c r="D11" s="59">
        <v>4629</v>
      </c>
      <c r="E11" s="59">
        <v>4561</v>
      </c>
      <c r="F11" s="59">
        <v>4610</v>
      </c>
      <c r="G11" s="59">
        <v>4653</v>
      </c>
      <c r="H11" s="59">
        <v>4537</v>
      </c>
      <c r="I11" s="59">
        <v>4690</v>
      </c>
      <c r="J11" s="59">
        <v>4601</v>
      </c>
      <c r="K11" s="59">
        <v>4565</v>
      </c>
      <c r="L11" s="59">
        <v>4448</v>
      </c>
      <c r="M11" s="59">
        <v>4276</v>
      </c>
      <c r="N11" s="59">
        <v>4408</v>
      </c>
      <c r="O11" s="59">
        <v>4233</v>
      </c>
      <c r="P11" s="59">
        <v>4061</v>
      </c>
      <c r="Q11" s="59">
        <v>4077</v>
      </c>
      <c r="R11" s="59">
        <v>3871</v>
      </c>
      <c r="S11" s="59">
        <v>3893</v>
      </c>
      <c r="T11" s="59">
        <v>3792</v>
      </c>
      <c r="U11" s="59">
        <v>3631</v>
      </c>
      <c r="V11" s="59">
        <v>3646</v>
      </c>
      <c r="W11" s="59">
        <v>3588</v>
      </c>
      <c r="X11" s="59">
        <v>3445</v>
      </c>
      <c r="Y11" s="59">
        <v>3570</v>
      </c>
      <c r="Z11" s="59">
        <v>3354</v>
      </c>
      <c r="AA11" s="59">
        <v>3212</v>
      </c>
      <c r="AB11" s="59">
        <v>2995</v>
      </c>
      <c r="AC11" s="59">
        <v>2983</v>
      </c>
      <c r="AD11" s="59">
        <v>2672</v>
      </c>
      <c r="AE11" s="59">
        <v>2878</v>
      </c>
      <c r="AF11" s="59">
        <v>2650</v>
      </c>
      <c r="AG11" s="59">
        <v>2770</v>
      </c>
      <c r="AH11" s="59">
        <v>2600</v>
      </c>
      <c r="AI11" s="59">
        <v>2750</v>
      </c>
      <c r="AJ11" s="59">
        <v>2548</v>
      </c>
      <c r="AK11" s="59">
        <v>2558</v>
      </c>
      <c r="AL11" s="59">
        <v>2376</v>
      </c>
      <c r="AM11" s="59">
        <v>2319</v>
      </c>
      <c r="AN11" s="59">
        <v>2288</v>
      </c>
      <c r="AO11" s="59">
        <v>2317</v>
      </c>
      <c r="AP11" s="59">
        <v>2146</v>
      </c>
      <c r="AQ11" s="59">
        <v>2165</v>
      </c>
      <c r="AR11" s="139">
        <v>2095</v>
      </c>
      <c r="AS11" s="59">
        <v>2018</v>
      </c>
      <c r="AT11" s="59">
        <v>1855</v>
      </c>
    </row>
    <row r="12" spans="1:47" ht="15" customHeight="1" x14ac:dyDescent="0.25">
      <c r="A12" s="33" t="s">
        <v>1</v>
      </c>
      <c r="B12" s="59">
        <v>48220</v>
      </c>
      <c r="C12" s="59">
        <v>49069</v>
      </c>
      <c r="D12" s="59">
        <v>50331</v>
      </c>
      <c r="E12" s="59">
        <v>51134</v>
      </c>
      <c r="F12" s="59">
        <v>50522</v>
      </c>
      <c r="G12" s="59">
        <v>50901</v>
      </c>
      <c r="H12" s="59">
        <v>50268</v>
      </c>
      <c r="I12" s="59">
        <v>51083</v>
      </c>
      <c r="J12" s="59">
        <v>51147</v>
      </c>
      <c r="K12" s="59">
        <v>51710</v>
      </c>
      <c r="L12" s="59">
        <v>50110</v>
      </c>
      <c r="M12" s="59">
        <v>49095</v>
      </c>
      <c r="N12" s="59">
        <v>48588</v>
      </c>
      <c r="O12" s="59">
        <v>47299</v>
      </c>
      <c r="P12" s="59">
        <v>46027</v>
      </c>
      <c r="Q12" s="59">
        <v>46207</v>
      </c>
      <c r="R12" s="59">
        <v>45311</v>
      </c>
      <c r="S12" s="59">
        <v>44487</v>
      </c>
      <c r="T12" s="59">
        <v>43709</v>
      </c>
      <c r="U12" s="59">
        <v>42459</v>
      </c>
      <c r="V12" s="59">
        <v>42165</v>
      </c>
      <c r="W12" s="59">
        <v>42427</v>
      </c>
      <c r="X12" s="59">
        <v>41106</v>
      </c>
      <c r="Y12" s="59">
        <v>40870</v>
      </c>
      <c r="Z12" s="59">
        <v>39092</v>
      </c>
      <c r="AA12" s="59">
        <v>39411</v>
      </c>
      <c r="AB12" s="59">
        <v>37792</v>
      </c>
      <c r="AC12" s="59">
        <v>36869</v>
      </c>
      <c r="AD12" s="59">
        <v>34897</v>
      </c>
      <c r="AE12" s="59">
        <v>35939</v>
      </c>
      <c r="AF12" s="59">
        <v>34615</v>
      </c>
      <c r="AG12" s="59">
        <v>33332</v>
      </c>
      <c r="AH12" s="59">
        <v>32526</v>
      </c>
      <c r="AI12" s="59">
        <v>32955</v>
      </c>
      <c r="AJ12" s="59">
        <v>33405</v>
      </c>
      <c r="AK12" s="59">
        <v>33268</v>
      </c>
      <c r="AL12" s="59">
        <v>31098</v>
      </c>
      <c r="AM12" s="59">
        <v>31313</v>
      </c>
      <c r="AN12" s="59">
        <v>30775</v>
      </c>
      <c r="AO12" s="59">
        <v>30587</v>
      </c>
      <c r="AP12" s="59">
        <v>29624</v>
      </c>
      <c r="AQ12" s="59">
        <v>29254</v>
      </c>
      <c r="AR12" s="139">
        <v>28663</v>
      </c>
      <c r="AS12" s="59">
        <v>27813</v>
      </c>
      <c r="AT12" s="59">
        <v>26888</v>
      </c>
    </row>
    <row r="13" spans="1:47" ht="15" customHeight="1" x14ac:dyDescent="0.25">
      <c r="A13" s="3"/>
      <c r="B13" s="55"/>
      <c r="C13" s="55"/>
      <c r="E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138"/>
      <c r="AS13" s="58"/>
      <c r="AT13" s="58"/>
    </row>
    <row r="14" spans="1:47" ht="15" customHeight="1" x14ac:dyDescent="0.25">
      <c r="A14" s="63" t="s">
        <v>45</v>
      </c>
      <c r="B14" s="55"/>
      <c r="C14" s="55"/>
      <c r="E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138"/>
      <c r="AS14" s="58"/>
      <c r="AT14" s="58"/>
    </row>
    <row r="15" spans="1:47" ht="15" customHeight="1" x14ac:dyDescent="0.25">
      <c r="A15" s="33" t="s">
        <v>152</v>
      </c>
      <c r="B15" s="23">
        <v>19.077366650648699</v>
      </c>
      <c r="C15" s="23">
        <v>19.278713892709799</v>
      </c>
      <c r="D15" s="23">
        <v>19.6844732056</v>
      </c>
      <c r="E15" s="23">
        <v>19.606759317751099</v>
      </c>
      <c r="F15" s="23">
        <v>19.497431404563699</v>
      </c>
      <c r="G15" s="23">
        <v>19.567436018213201</v>
      </c>
      <c r="H15" s="23">
        <v>19.674418604651201</v>
      </c>
      <c r="I15" s="23">
        <v>19.462232571678101</v>
      </c>
      <c r="J15" s="23">
        <v>19.302325581395301</v>
      </c>
      <c r="K15" s="23">
        <v>18.985068319481599</v>
      </c>
      <c r="L15" s="23">
        <v>19.522270114942501</v>
      </c>
      <c r="M15" s="23">
        <v>19.2945042651377</v>
      </c>
      <c r="N15" s="23">
        <v>19.1443543177087</v>
      </c>
      <c r="O15" s="23">
        <v>19.346299106985299</v>
      </c>
      <c r="P15" s="23">
        <v>19.005847953216399</v>
      </c>
      <c r="Q15" s="23">
        <v>18.9465492235311</v>
      </c>
      <c r="R15" s="23">
        <v>18.472112837402399</v>
      </c>
      <c r="S15" s="23">
        <v>18.176287442293201</v>
      </c>
      <c r="T15" s="23">
        <v>17.511078286558298</v>
      </c>
      <c r="U15" s="23">
        <v>18.345190455017001</v>
      </c>
      <c r="V15" s="23">
        <v>18.4538189927523</v>
      </c>
      <c r="W15" s="23">
        <v>18.149117069980399</v>
      </c>
      <c r="X15" s="23">
        <v>18.0151682609856</v>
      </c>
      <c r="Y15" s="23">
        <v>18.283878283878298</v>
      </c>
      <c r="Z15" s="23">
        <v>17.3631408484082</v>
      </c>
      <c r="AA15" s="23">
        <v>17.290628891656301</v>
      </c>
      <c r="AB15" s="23">
        <v>16.785959804278399</v>
      </c>
      <c r="AC15" s="23">
        <v>16.8589717454234</v>
      </c>
      <c r="AD15" s="23">
        <v>15.750022176882799</v>
      </c>
      <c r="AE15" s="23">
        <v>16.130668131682398</v>
      </c>
      <c r="AF15" s="23">
        <v>16.450235902044501</v>
      </c>
      <c r="AG15" s="23">
        <v>16.285093196429401</v>
      </c>
      <c r="AH15" s="23">
        <v>16.301933166327899</v>
      </c>
      <c r="AI15" s="23">
        <v>16.6513592946363</v>
      </c>
      <c r="AJ15" s="23">
        <v>15.9945156257387</v>
      </c>
      <c r="AK15" s="23">
        <v>15.9746061603574</v>
      </c>
      <c r="AL15" s="23">
        <v>15.8830421272477</v>
      </c>
      <c r="AM15" s="23">
        <v>15.8151578528035</v>
      </c>
      <c r="AN15" s="23">
        <v>15.6274216045875</v>
      </c>
      <c r="AO15" s="23">
        <v>14.7678897222785</v>
      </c>
      <c r="AP15" s="23">
        <v>15.0037670864277</v>
      </c>
      <c r="AQ15" s="23">
        <v>14.9241734097851</v>
      </c>
      <c r="AR15" s="130">
        <v>14.662027833002</v>
      </c>
      <c r="AS15" s="23">
        <v>14.9146045882419</v>
      </c>
      <c r="AT15" s="23">
        <v>14.3435305320795</v>
      </c>
      <c r="AU15" s="10"/>
    </row>
    <row r="16" spans="1:47" ht="15" customHeight="1" x14ac:dyDescent="0.35">
      <c r="A16" s="61" t="s">
        <v>169</v>
      </c>
      <c r="B16" s="24">
        <v>18.6573011177795</v>
      </c>
      <c r="C16" s="24">
        <v>18.848804721086701</v>
      </c>
      <c r="D16" s="24">
        <v>19.1766440355103</v>
      </c>
      <c r="E16" s="24">
        <v>19.074217090758101</v>
      </c>
      <c r="F16" s="24">
        <v>19.032220838871002</v>
      </c>
      <c r="G16" s="24">
        <v>19.2297654388931</v>
      </c>
      <c r="H16" s="24">
        <v>19.3220274783721</v>
      </c>
      <c r="I16" s="24">
        <v>19.0292792209707</v>
      </c>
      <c r="J16" s="24">
        <v>18.965724700029099</v>
      </c>
      <c r="K16" s="24">
        <v>18.619810596986898</v>
      </c>
      <c r="L16" s="24">
        <v>19.1828266042241</v>
      </c>
      <c r="M16" s="24">
        <v>18.899313869317599</v>
      </c>
      <c r="N16" s="24">
        <v>18.717341107364199</v>
      </c>
      <c r="O16" s="24">
        <v>18.9836629512792</v>
      </c>
      <c r="P16" s="24">
        <v>18.413446743014202</v>
      </c>
      <c r="Q16" s="24">
        <v>18.385453884513399</v>
      </c>
      <c r="R16" s="24">
        <v>18.072810428318899</v>
      </c>
      <c r="S16" s="24">
        <v>17.875629731545299</v>
      </c>
      <c r="T16" s="24">
        <v>17.260669199010302</v>
      </c>
      <c r="U16" s="24">
        <v>18.097062813773501</v>
      </c>
      <c r="V16" s="24">
        <v>18.168899558109999</v>
      </c>
      <c r="W16" s="24">
        <v>17.936519656884698</v>
      </c>
      <c r="X16" s="24">
        <v>17.9299570334849</v>
      </c>
      <c r="Y16" s="24">
        <v>18.154318533942501</v>
      </c>
      <c r="Z16" s="24">
        <v>17.2605319270838</v>
      </c>
      <c r="AA16" s="24">
        <v>17.3433420552055</v>
      </c>
      <c r="AB16" s="24">
        <v>16.9748668142573</v>
      </c>
      <c r="AC16" s="24">
        <v>17.125187870784401</v>
      </c>
      <c r="AD16" s="24">
        <v>16.151725584806499</v>
      </c>
      <c r="AE16" s="24">
        <v>16.816885563961598</v>
      </c>
      <c r="AF16" s="24">
        <v>17.1994138784721</v>
      </c>
      <c r="AG16" s="24">
        <v>16.998321175328599</v>
      </c>
      <c r="AH16" s="24">
        <v>17.2912462870299</v>
      </c>
      <c r="AI16" s="24">
        <v>17.935091640257198</v>
      </c>
      <c r="AJ16" s="24">
        <v>17.351796395654599</v>
      </c>
      <c r="AK16" s="24">
        <v>17.327985442460999</v>
      </c>
      <c r="AL16" s="24">
        <v>17.486134891737098</v>
      </c>
      <c r="AM16" s="24">
        <v>17.516630645910801</v>
      </c>
      <c r="AN16" s="24">
        <v>17.335754197191299</v>
      </c>
      <c r="AO16" s="24">
        <v>16.624117932023101</v>
      </c>
      <c r="AP16" s="24">
        <v>17.0145398796138</v>
      </c>
      <c r="AQ16" s="24">
        <v>17.083332667913101</v>
      </c>
      <c r="AR16" s="127">
        <v>16.8187618194676</v>
      </c>
      <c r="AS16" s="24">
        <v>17.1230539393828</v>
      </c>
      <c r="AT16" s="24">
        <v>16.881435774549502</v>
      </c>
      <c r="AU16" s="41"/>
    </row>
    <row r="17" spans="1:47" ht="15" customHeight="1" x14ac:dyDescent="0.25">
      <c r="A17" s="33" t="s">
        <v>171</v>
      </c>
      <c r="B17" s="50">
        <v>21.063441522869201</v>
      </c>
      <c r="C17" s="50">
        <v>21.073285161623101</v>
      </c>
      <c r="D17" s="50">
        <v>21.151205160089699</v>
      </c>
      <c r="E17" s="50">
        <v>21.1759182169931</v>
      </c>
      <c r="F17" s="50">
        <v>21.1085865556927</v>
      </c>
      <c r="G17" s="50">
        <v>20.9810465693201</v>
      </c>
      <c r="H17" s="50">
        <v>20.995767116279101</v>
      </c>
      <c r="I17" s="50">
        <v>21.0763293407073</v>
      </c>
      <c r="J17" s="50">
        <v>20.979976871366301</v>
      </c>
      <c r="K17" s="50">
        <v>21.008633712494699</v>
      </c>
      <c r="L17" s="50">
        <v>20.982819500718399</v>
      </c>
      <c r="M17" s="50">
        <v>21.0385663858202</v>
      </c>
      <c r="N17" s="50">
        <v>21.0703892003446</v>
      </c>
      <c r="O17" s="50">
        <v>21.006012145706102</v>
      </c>
      <c r="P17" s="50">
        <v>21.2357772002022</v>
      </c>
      <c r="Q17" s="50">
        <v>21.2044713290177</v>
      </c>
      <c r="R17" s="50">
        <v>21.042678399083599</v>
      </c>
      <c r="S17" s="50">
        <v>20.944033700748001</v>
      </c>
      <c r="T17" s="50">
        <v>20.893785077547999</v>
      </c>
      <c r="U17" s="50">
        <v>20.891503631243499</v>
      </c>
      <c r="V17" s="50">
        <v>20.9282954246423</v>
      </c>
      <c r="W17" s="50">
        <v>20.8559734030957</v>
      </c>
      <c r="X17" s="50">
        <v>20.728587217500699</v>
      </c>
      <c r="Y17" s="50">
        <v>20.772935739935701</v>
      </c>
      <c r="Z17" s="50">
        <v>20.745984911324399</v>
      </c>
      <c r="AA17" s="50">
        <v>20.590662826450799</v>
      </c>
      <c r="AB17" s="50">
        <v>20.454468980021002</v>
      </c>
      <c r="AC17" s="50">
        <v>20.377159864639001</v>
      </c>
      <c r="AD17" s="50">
        <v>20.241672582076301</v>
      </c>
      <c r="AE17" s="50">
        <v>19.957158557720799</v>
      </c>
      <c r="AF17" s="50">
        <v>19.894198013572399</v>
      </c>
      <c r="AG17" s="50">
        <v>19.930148011100801</v>
      </c>
      <c r="AH17" s="50">
        <v>19.654062869297999</v>
      </c>
      <c r="AI17" s="50">
        <v>19.359643644379101</v>
      </c>
      <c r="AJ17" s="50">
        <v>19.286095220084199</v>
      </c>
      <c r="AK17" s="50">
        <v>19.2899967078963</v>
      </c>
      <c r="AL17" s="50">
        <v>19.040283225510699</v>
      </c>
      <c r="AM17" s="50">
        <v>18.941903196892699</v>
      </c>
      <c r="AN17" s="50">
        <v>18.9350433973962</v>
      </c>
      <c r="AO17" s="50">
        <v>18.787147780255399</v>
      </c>
      <c r="AP17" s="50">
        <v>18.6326031968139</v>
      </c>
      <c r="AQ17" s="50">
        <v>18.484216731871999</v>
      </c>
      <c r="AR17" s="137">
        <v>18.4866420035343</v>
      </c>
      <c r="AS17" s="50">
        <v>18.4349266388591</v>
      </c>
      <c r="AT17" s="50">
        <v>18.105470747530099</v>
      </c>
      <c r="AU17" s="10"/>
    </row>
    <row r="18" spans="1:47" ht="15" customHeight="1" x14ac:dyDescent="0.25">
      <c r="A18" s="33" t="s">
        <v>153</v>
      </c>
      <c r="B18" s="57">
        <v>2.3659262651706001</v>
      </c>
      <c r="C18" s="57">
        <v>2.2659977703455998</v>
      </c>
      <c r="D18" s="57">
        <v>2.2387193811774799</v>
      </c>
      <c r="E18" s="57">
        <v>2.2748691099476401</v>
      </c>
      <c r="F18" s="57">
        <v>2.2706290849673199</v>
      </c>
      <c r="G18" s="57">
        <v>2.2573721163490501</v>
      </c>
      <c r="H18" s="57">
        <v>2.17218282111899</v>
      </c>
      <c r="I18" s="57">
        <v>2.2114413909141901</v>
      </c>
      <c r="J18" s="57">
        <v>2.1888177710843402</v>
      </c>
      <c r="K18" s="57">
        <v>2.1359673529957299</v>
      </c>
      <c r="L18" s="57">
        <v>2.1470101195952198</v>
      </c>
      <c r="M18" s="57">
        <v>2.17140786374343</v>
      </c>
      <c r="N18" s="57">
        <v>2.1867266591675998</v>
      </c>
      <c r="O18" s="57">
        <v>2.1782521437693898</v>
      </c>
      <c r="P18" s="57">
        <v>2.13086419753086</v>
      </c>
      <c r="Q18" s="57">
        <v>2.0834578043315899</v>
      </c>
      <c r="R18" s="57">
        <v>2.1029069767441899</v>
      </c>
      <c r="S18" s="57">
        <v>2.0805276629257698</v>
      </c>
      <c r="T18" s="57">
        <v>2.1267397722479999</v>
      </c>
      <c r="U18" s="57">
        <v>2.11957180367602</v>
      </c>
      <c r="V18" s="57">
        <v>2.1393756294058401</v>
      </c>
      <c r="W18" s="57">
        <v>2.17237237237237</v>
      </c>
      <c r="X18" s="57">
        <v>2.1042944785276099</v>
      </c>
      <c r="Y18" s="57">
        <v>2.0783543518709902</v>
      </c>
      <c r="Z18" s="57">
        <v>2.1462693357597802</v>
      </c>
      <c r="AA18" s="57">
        <v>2.13414359666892</v>
      </c>
      <c r="AB18" s="57">
        <v>2.15972054926524</v>
      </c>
      <c r="AC18" s="57">
        <v>2.0740024183796901</v>
      </c>
      <c r="AD18" s="57">
        <v>2.18332863981977</v>
      </c>
      <c r="AE18" s="57">
        <v>2.1747445637935501</v>
      </c>
      <c r="AF18" s="57">
        <v>2.13602840753892</v>
      </c>
      <c r="AG18" s="57">
        <v>2.16273785856291</v>
      </c>
      <c r="AH18" s="57">
        <v>2.1400405914757901</v>
      </c>
      <c r="AI18" s="57">
        <v>2.1820187534473199</v>
      </c>
      <c r="AJ18" s="57">
        <v>2.2001182382500701</v>
      </c>
      <c r="AK18" s="57">
        <v>2.2001766264350899</v>
      </c>
      <c r="AL18" s="57">
        <v>2.20333547145606</v>
      </c>
      <c r="AM18" s="57">
        <v>2.2166246851385401</v>
      </c>
      <c r="AN18" s="57">
        <v>2.3074380165289301</v>
      </c>
      <c r="AO18" s="57">
        <v>2.2923816060398101</v>
      </c>
      <c r="AP18" s="57">
        <v>2.2797704447632698</v>
      </c>
      <c r="AQ18" s="57">
        <v>2.31346499102334</v>
      </c>
      <c r="AR18" s="144">
        <v>2.29190207156309</v>
      </c>
      <c r="AS18" s="57">
        <v>2.38133030990174</v>
      </c>
      <c r="AT18" s="57">
        <v>2.3887966804979301</v>
      </c>
    </row>
    <row r="19" spans="1:47" ht="15" customHeight="1" x14ac:dyDescent="0.25">
      <c r="A19" s="33" t="s">
        <v>154</v>
      </c>
      <c r="B19" s="59">
        <v>10332</v>
      </c>
      <c r="C19" s="59">
        <v>10163</v>
      </c>
      <c r="D19" s="59">
        <v>10419</v>
      </c>
      <c r="E19" s="59">
        <v>11297</v>
      </c>
      <c r="F19" s="59">
        <v>11117</v>
      </c>
      <c r="G19" s="59">
        <v>11253</v>
      </c>
      <c r="H19" s="59">
        <v>11026</v>
      </c>
      <c r="I19" s="59">
        <v>11829</v>
      </c>
      <c r="J19" s="59">
        <v>11627</v>
      </c>
      <c r="K19" s="59">
        <v>11515</v>
      </c>
      <c r="L19" s="59">
        <v>11669</v>
      </c>
      <c r="M19" s="59">
        <v>11984</v>
      </c>
      <c r="N19" s="59">
        <v>11664</v>
      </c>
      <c r="O19" s="59">
        <v>11939</v>
      </c>
      <c r="P19" s="59">
        <v>11219</v>
      </c>
      <c r="Q19" s="59">
        <v>11159</v>
      </c>
      <c r="R19" s="59">
        <v>10851</v>
      </c>
      <c r="S19" s="59">
        <v>10567</v>
      </c>
      <c r="T19" s="59">
        <v>10085</v>
      </c>
      <c r="U19" s="59">
        <v>10494</v>
      </c>
      <c r="V19" s="59">
        <v>10622</v>
      </c>
      <c r="W19" s="59">
        <v>10851</v>
      </c>
      <c r="X19" s="59">
        <v>9947</v>
      </c>
      <c r="Y19" s="59">
        <v>10053</v>
      </c>
      <c r="Z19" s="59">
        <v>9435</v>
      </c>
      <c r="AA19" s="59">
        <v>9482</v>
      </c>
      <c r="AB19" s="59">
        <v>8965</v>
      </c>
      <c r="AC19" s="59">
        <v>8576</v>
      </c>
      <c r="AD19" s="59">
        <v>7753</v>
      </c>
      <c r="AE19" s="59">
        <v>8301</v>
      </c>
      <c r="AF19" s="59">
        <v>7820</v>
      </c>
      <c r="AG19" s="59">
        <v>7615</v>
      </c>
      <c r="AH19" s="59">
        <v>7381</v>
      </c>
      <c r="AI19" s="59">
        <v>7912</v>
      </c>
      <c r="AJ19" s="59">
        <v>7443</v>
      </c>
      <c r="AK19" s="59">
        <v>7474</v>
      </c>
      <c r="AL19" s="59">
        <v>6870</v>
      </c>
      <c r="AM19" s="59">
        <v>7040</v>
      </c>
      <c r="AN19" s="59">
        <v>6980</v>
      </c>
      <c r="AO19" s="59">
        <v>6680</v>
      </c>
      <c r="AP19" s="59">
        <v>6356</v>
      </c>
      <c r="AQ19" s="59">
        <v>6443</v>
      </c>
      <c r="AR19" s="139">
        <v>6085</v>
      </c>
      <c r="AS19" s="59">
        <v>6301</v>
      </c>
      <c r="AT19" s="59">
        <v>5757</v>
      </c>
    </row>
    <row r="20" spans="1:47" ht="15" customHeight="1" x14ac:dyDescent="0.25">
      <c r="A20" s="33" t="s">
        <v>155</v>
      </c>
      <c r="B20" s="59">
        <v>4367</v>
      </c>
      <c r="C20" s="59">
        <v>4485</v>
      </c>
      <c r="D20" s="59">
        <v>4654</v>
      </c>
      <c r="E20" s="59">
        <v>4966</v>
      </c>
      <c r="F20" s="59">
        <v>4896</v>
      </c>
      <c r="G20" s="59">
        <v>4985</v>
      </c>
      <c r="H20" s="59">
        <v>5076</v>
      </c>
      <c r="I20" s="59">
        <v>5349</v>
      </c>
      <c r="J20" s="59">
        <v>5312</v>
      </c>
      <c r="K20" s="59">
        <v>5391</v>
      </c>
      <c r="L20" s="59">
        <v>5435</v>
      </c>
      <c r="M20" s="59">
        <v>5519</v>
      </c>
      <c r="N20" s="59">
        <v>5334</v>
      </c>
      <c r="O20" s="59">
        <v>5481</v>
      </c>
      <c r="P20" s="59">
        <v>5265</v>
      </c>
      <c r="Q20" s="59">
        <v>5356</v>
      </c>
      <c r="R20" s="59">
        <v>5160</v>
      </c>
      <c r="S20" s="59">
        <v>5079</v>
      </c>
      <c r="T20" s="59">
        <v>4742</v>
      </c>
      <c r="U20" s="59">
        <v>4951</v>
      </c>
      <c r="V20" s="59">
        <v>4965</v>
      </c>
      <c r="W20" s="59">
        <v>4995</v>
      </c>
      <c r="X20" s="59">
        <v>4727</v>
      </c>
      <c r="Y20" s="59">
        <v>4837</v>
      </c>
      <c r="Z20" s="59">
        <v>4396</v>
      </c>
      <c r="AA20" s="59">
        <v>4443</v>
      </c>
      <c r="AB20" s="59">
        <v>4151</v>
      </c>
      <c r="AC20" s="59">
        <v>4135</v>
      </c>
      <c r="AD20" s="59">
        <v>3551</v>
      </c>
      <c r="AE20" s="59">
        <v>3817</v>
      </c>
      <c r="AF20" s="59">
        <v>3661</v>
      </c>
      <c r="AG20" s="59">
        <v>3521</v>
      </c>
      <c r="AH20" s="59">
        <v>3449</v>
      </c>
      <c r="AI20" s="59">
        <v>3626</v>
      </c>
      <c r="AJ20" s="59">
        <v>3383</v>
      </c>
      <c r="AK20" s="59">
        <v>3397</v>
      </c>
      <c r="AL20" s="59">
        <v>3118</v>
      </c>
      <c r="AM20" s="59">
        <v>3176</v>
      </c>
      <c r="AN20" s="59">
        <v>3025</v>
      </c>
      <c r="AO20" s="59">
        <v>2914</v>
      </c>
      <c r="AP20" s="59">
        <v>2788</v>
      </c>
      <c r="AQ20" s="59">
        <v>2785</v>
      </c>
      <c r="AR20" s="139">
        <v>2655</v>
      </c>
      <c r="AS20" s="59">
        <v>2646</v>
      </c>
      <c r="AT20" s="59">
        <v>2410</v>
      </c>
      <c r="AU20" s="41"/>
    </row>
    <row r="21" spans="1:47" ht="15" customHeight="1" x14ac:dyDescent="0.25">
      <c r="A21" s="33" t="s">
        <v>1</v>
      </c>
      <c r="B21" s="59">
        <v>22891</v>
      </c>
      <c r="C21" s="59">
        <v>23264</v>
      </c>
      <c r="D21" s="59">
        <v>23643</v>
      </c>
      <c r="E21" s="59">
        <v>25328</v>
      </c>
      <c r="F21" s="59">
        <v>25111</v>
      </c>
      <c r="G21" s="59">
        <v>25476</v>
      </c>
      <c r="H21" s="59">
        <v>25800</v>
      </c>
      <c r="I21" s="59">
        <v>27484</v>
      </c>
      <c r="J21" s="59">
        <v>27520</v>
      </c>
      <c r="K21" s="59">
        <v>28396</v>
      </c>
      <c r="L21" s="59">
        <v>27840</v>
      </c>
      <c r="M21" s="59">
        <v>28604</v>
      </c>
      <c r="N21" s="59">
        <v>27862</v>
      </c>
      <c r="O21" s="59">
        <v>28331</v>
      </c>
      <c r="P21" s="59">
        <v>27702</v>
      </c>
      <c r="Q21" s="59">
        <v>28269</v>
      </c>
      <c r="R21" s="59">
        <v>27934</v>
      </c>
      <c r="S21" s="59">
        <v>27943</v>
      </c>
      <c r="T21" s="59">
        <v>27080</v>
      </c>
      <c r="U21" s="59">
        <v>26988</v>
      </c>
      <c r="V21" s="59">
        <v>26905</v>
      </c>
      <c r="W21" s="59">
        <v>27522</v>
      </c>
      <c r="X21" s="59">
        <v>26239</v>
      </c>
      <c r="Y21" s="59">
        <v>26455</v>
      </c>
      <c r="Z21" s="59">
        <v>25318</v>
      </c>
      <c r="AA21" s="59">
        <v>25696</v>
      </c>
      <c r="AB21" s="59">
        <v>24729</v>
      </c>
      <c r="AC21" s="59">
        <v>24527</v>
      </c>
      <c r="AD21" s="59">
        <v>22546</v>
      </c>
      <c r="AE21" s="59">
        <v>23663</v>
      </c>
      <c r="AF21" s="59">
        <v>22255</v>
      </c>
      <c r="AG21" s="59">
        <v>21621</v>
      </c>
      <c r="AH21" s="59">
        <v>21157</v>
      </c>
      <c r="AI21" s="59">
        <v>21776</v>
      </c>
      <c r="AJ21" s="59">
        <v>21151</v>
      </c>
      <c r="AK21" s="59">
        <v>21265</v>
      </c>
      <c r="AL21" s="59">
        <v>19631</v>
      </c>
      <c r="AM21" s="59">
        <v>20082</v>
      </c>
      <c r="AN21" s="59">
        <v>19357</v>
      </c>
      <c r="AO21" s="59">
        <v>19732</v>
      </c>
      <c r="AP21" s="59">
        <v>18582</v>
      </c>
      <c r="AQ21" s="59">
        <v>18661</v>
      </c>
      <c r="AR21" s="139">
        <v>18108</v>
      </c>
      <c r="AS21" s="59">
        <v>17741</v>
      </c>
      <c r="AT21" s="59">
        <v>16802</v>
      </c>
    </row>
    <row r="22" spans="1:47" ht="15" customHeight="1" x14ac:dyDescent="0.25">
      <c r="A22" s="3"/>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138"/>
      <c r="AS22" s="58"/>
      <c r="AT22" s="58"/>
    </row>
    <row r="23" spans="1:47" ht="15" customHeight="1" x14ac:dyDescent="0.25">
      <c r="A23" s="63" t="s">
        <v>46</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139"/>
      <c r="AS23" s="59"/>
      <c r="AT23" s="59"/>
    </row>
    <row r="24" spans="1:47" ht="15" customHeight="1" x14ac:dyDescent="0.25">
      <c r="A24" s="33" t="s">
        <v>152</v>
      </c>
      <c r="B24" s="23">
        <v>26.915327304249999</v>
      </c>
      <c r="C24" s="23">
        <v>26.927287656235698</v>
      </c>
      <c r="D24" s="23">
        <v>27.568073443558099</v>
      </c>
      <c r="E24" s="23">
        <v>26.822640227591201</v>
      </c>
      <c r="F24" s="23">
        <v>26.925713306486202</v>
      </c>
      <c r="G24" s="23">
        <v>26.996549692838499</v>
      </c>
      <c r="H24" s="23">
        <v>27.427670544122002</v>
      </c>
      <c r="I24" s="23">
        <v>27.335390534204301</v>
      </c>
      <c r="J24" s="23">
        <v>27.446833978374499</v>
      </c>
      <c r="K24" s="23">
        <v>27.055323752124899</v>
      </c>
      <c r="L24" s="23">
        <v>27.359017308766099</v>
      </c>
      <c r="M24" s="23">
        <v>27.288971759313199</v>
      </c>
      <c r="N24" s="23">
        <v>27.408364661654101</v>
      </c>
      <c r="O24" s="23">
        <v>27.336503234858501</v>
      </c>
      <c r="P24" s="23">
        <v>27.597154683920699</v>
      </c>
      <c r="Q24" s="23">
        <v>27.444697525383202</v>
      </c>
      <c r="R24" s="23">
        <v>27.214691046658299</v>
      </c>
      <c r="S24" s="23">
        <v>26.476271448446401</v>
      </c>
      <c r="T24" s="23">
        <v>26.2069794462919</v>
      </c>
      <c r="U24" s="23">
        <v>26.637993407830201</v>
      </c>
      <c r="V24" s="23">
        <v>26.3880402460385</v>
      </c>
      <c r="W24" s="23">
        <v>26.713001138728501</v>
      </c>
      <c r="X24" s="23">
        <v>26.644452671849901</v>
      </c>
      <c r="Y24" s="23">
        <v>26.403635778635799</v>
      </c>
      <c r="Z24" s="23">
        <v>26.5207715133531</v>
      </c>
      <c r="AA24" s="23">
        <v>26.389001870983499</v>
      </c>
      <c r="AB24" s="23">
        <v>25.676200336482498</v>
      </c>
      <c r="AC24" s="23">
        <v>24.688247890162501</v>
      </c>
      <c r="AD24" s="23">
        <v>24.856072375034302</v>
      </c>
      <c r="AE24" s="23">
        <v>24.914917127071799</v>
      </c>
      <c r="AF24" s="23">
        <v>24.527416858201601</v>
      </c>
      <c r="AG24" s="23">
        <v>24.281676872350399</v>
      </c>
      <c r="AH24" s="23">
        <v>24.91901561669</v>
      </c>
      <c r="AI24" s="23">
        <v>24.581137048192801</v>
      </c>
      <c r="AJ24" s="23">
        <v>23.5362656568599</v>
      </c>
      <c r="AK24" s="23">
        <v>23.4960053903167</v>
      </c>
      <c r="AL24" s="23">
        <v>23.377357520941501</v>
      </c>
      <c r="AM24" s="23">
        <v>23.0730351276219</v>
      </c>
      <c r="AN24" s="23">
        <v>22.823994867408</v>
      </c>
      <c r="AO24" s="23">
        <v>22.1642695326906</v>
      </c>
      <c r="AP24" s="23">
        <v>22.474898236092301</v>
      </c>
      <c r="AQ24" s="23">
        <v>22.240948135261501</v>
      </c>
      <c r="AR24" s="130">
        <v>21.9971056439942</v>
      </c>
      <c r="AS24" s="23">
        <v>21.759735069087601</v>
      </c>
      <c r="AT24" s="23">
        <v>21.6805833235329</v>
      </c>
      <c r="AU24" s="40"/>
    </row>
    <row r="25" spans="1:47" ht="15" customHeight="1" x14ac:dyDescent="0.35">
      <c r="A25" s="61" t="s">
        <v>169</v>
      </c>
      <c r="B25" s="24">
        <v>28.007895692375701</v>
      </c>
      <c r="C25" s="24">
        <v>28.007557041582899</v>
      </c>
      <c r="D25" s="24">
        <v>28.5047200785779</v>
      </c>
      <c r="E25" s="24">
        <v>27.730912267542401</v>
      </c>
      <c r="F25" s="24">
        <v>27.9855657389847</v>
      </c>
      <c r="G25" s="24">
        <v>27.9866961001742</v>
      </c>
      <c r="H25" s="24">
        <v>28.358339144612501</v>
      </c>
      <c r="I25" s="24">
        <v>28.208324919475402</v>
      </c>
      <c r="J25" s="24">
        <v>28.069017186233499</v>
      </c>
      <c r="K25" s="24">
        <v>27.723418036113401</v>
      </c>
      <c r="L25" s="24">
        <v>27.974267570027099</v>
      </c>
      <c r="M25" s="24">
        <v>27.857712206959899</v>
      </c>
      <c r="N25" s="24">
        <v>27.948501901904802</v>
      </c>
      <c r="O25" s="24">
        <v>27.440630206197699</v>
      </c>
      <c r="P25" s="24">
        <v>27.708100306569499</v>
      </c>
      <c r="Q25" s="24">
        <v>27.506596876275701</v>
      </c>
      <c r="R25" s="24">
        <v>27.195261066544798</v>
      </c>
      <c r="S25" s="24">
        <v>26.6291558440114</v>
      </c>
      <c r="T25" s="24">
        <v>26.329207511759702</v>
      </c>
      <c r="U25" s="24">
        <v>26.614568586157201</v>
      </c>
      <c r="V25" s="24">
        <v>26.214895781747099</v>
      </c>
      <c r="W25" s="24">
        <v>26.561171104100598</v>
      </c>
      <c r="X25" s="24">
        <v>26.567738834691301</v>
      </c>
      <c r="Y25" s="24">
        <v>26.2692920775768</v>
      </c>
      <c r="Z25" s="24">
        <v>26.4880369190168</v>
      </c>
      <c r="AA25" s="24">
        <v>26.412590663668102</v>
      </c>
      <c r="AB25" s="24">
        <v>25.829538044860399</v>
      </c>
      <c r="AC25" s="24">
        <v>24.944793245685499</v>
      </c>
      <c r="AD25" s="24">
        <v>25.2435297118015</v>
      </c>
      <c r="AE25" s="24">
        <v>25.572174156067501</v>
      </c>
      <c r="AF25" s="24">
        <v>25.461402983448799</v>
      </c>
      <c r="AG25" s="24">
        <v>25.118455486100999</v>
      </c>
      <c r="AH25" s="24">
        <v>25.944591446121301</v>
      </c>
      <c r="AI25" s="24">
        <v>25.788019652905401</v>
      </c>
      <c r="AJ25" s="24">
        <v>24.9119218810105</v>
      </c>
      <c r="AK25" s="24">
        <v>25.0418601832429</v>
      </c>
      <c r="AL25" s="24">
        <v>25.019684245816599</v>
      </c>
      <c r="AM25" s="24">
        <v>25.0627088297271</v>
      </c>
      <c r="AN25" s="24">
        <v>24.9293669723201</v>
      </c>
      <c r="AO25" s="24">
        <v>24.4527389132069</v>
      </c>
      <c r="AP25" s="24">
        <v>25.186346571818198</v>
      </c>
      <c r="AQ25" s="24">
        <v>25.026201801181699</v>
      </c>
      <c r="AR25" s="127">
        <v>24.817443068730402</v>
      </c>
      <c r="AS25" s="24">
        <v>24.602037354257199</v>
      </c>
      <c r="AT25" s="24">
        <v>24.739861831138398</v>
      </c>
      <c r="AU25" s="10"/>
    </row>
    <row r="26" spans="1:47" ht="15" customHeight="1" x14ac:dyDescent="0.25">
      <c r="A26" s="33" t="s">
        <v>171</v>
      </c>
      <c r="B26" s="50">
        <v>29.1719600018743</v>
      </c>
      <c r="C26" s="50">
        <v>29.184259004652901</v>
      </c>
      <c r="D26" s="50">
        <v>29.327881754980201</v>
      </c>
      <c r="E26" s="50">
        <v>29.356256350048799</v>
      </c>
      <c r="F26" s="50">
        <v>29.2046759575015</v>
      </c>
      <c r="G26" s="50">
        <v>29.274381982664298</v>
      </c>
      <c r="H26" s="50">
        <v>29.333859789509599</v>
      </c>
      <c r="I26" s="50">
        <v>29.391594004728901</v>
      </c>
      <c r="J26" s="50">
        <v>29.642345182141</v>
      </c>
      <c r="K26" s="50">
        <v>29.596434106011401</v>
      </c>
      <c r="L26" s="50">
        <v>29.649278128738899</v>
      </c>
      <c r="M26" s="50">
        <v>29.695787942353299</v>
      </c>
      <c r="N26" s="50">
        <v>29.724391149749401</v>
      </c>
      <c r="O26" s="50">
        <v>30.1604014186609</v>
      </c>
      <c r="P26" s="50">
        <v>30.1535827673512</v>
      </c>
      <c r="Q26" s="50">
        <v>30.2026290391074</v>
      </c>
      <c r="R26" s="50">
        <v>30.283958370113499</v>
      </c>
      <c r="S26" s="50">
        <v>30.111643994434999</v>
      </c>
      <c r="T26" s="50">
        <v>30.142300324532201</v>
      </c>
      <c r="U26" s="50">
        <v>30.287953211672999</v>
      </c>
      <c r="V26" s="50">
        <v>30.437672854291399</v>
      </c>
      <c r="W26" s="50">
        <v>30.416358424628001</v>
      </c>
      <c r="X26" s="50">
        <v>30.341242227158698</v>
      </c>
      <c r="Y26" s="50">
        <v>30.398872091059001</v>
      </c>
      <c r="Z26" s="50">
        <v>30.297262984336399</v>
      </c>
      <c r="AA26" s="50">
        <v>30.2409395973154</v>
      </c>
      <c r="AB26" s="50">
        <v>30.111190681622102</v>
      </c>
      <c r="AC26" s="50">
        <v>30.007983034477</v>
      </c>
      <c r="AD26" s="50">
        <v>29.8770710532328</v>
      </c>
      <c r="AE26" s="50">
        <v>29.607271361004301</v>
      </c>
      <c r="AF26" s="50">
        <v>29.3305422647528</v>
      </c>
      <c r="AG26" s="50">
        <v>29.427749776249499</v>
      </c>
      <c r="AH26" s="50">
        <v>29.238952560568698</v>
      </c>
      <c r="AI26" s="50">
        <v>29.057645785287299</v>
      </c>
      <c r="AJ26" s="50">
        <v>28.888872165849399</v>
      </c>
      <c r="AK26" s="50">
        <v>28.718673597073799</v>
      </c>
      <c r="AL26" s="50">
        <v>28.622201665124901</v>
      </c>
      <c r="AM26" s="50">
        <v>28.274854687894901</v>
      </c>
      <c r="AN26" s="50">
        <v>28.159156285087999</v>
      </c>
      <c r="AO26" s="50">
        <v>27.976059009483699</v>
      </c>
      <c r="AP26" s="50">
        <v>27.553080054274101</v>
      </c>
      <c r="AQ26" s="50">
        <v>27.479274724079801</v>
      </c>
      <c r="AR26" s="137">
        <v>27.4441909652639</v>
      </c>
      <c r="AS26" s="50">
        <v>27.422226104830401</v>
      </c>
      <c r="AT26" s="50">
        <v>27.205249882394501</v>
      </c>
      <c r="AU26" s="10"/>
    </row>
    <row r="27" spans="1:47" ht="15" customHeight="1" x14ac:dyDescent="0.25">
      <c r="A27" s="33" t="s">
        <v>153</v>
      </c>
      <c r="B27" s="57">
        <v>2.6152506963788298</v>
      </c>
      <c r="C27" s="57">
        <v>2.5817380992715599</v>
      </c>
      <c r="D27" s="57">
        <v>2.5350792111218898</v>
      </c>
      <c r="E27" s="57">
        <v>2.5634003482665801</v>
      </c>
      <c r="F27" s="57">
        <v>2.5925218774860799</v>
      </c>
      <c r="G27" s="57">
        <v>2.5475374064837899</v>
      </c>
      <c r="H27" s="57">
        <v>2.56703433276371</v>
      </c>
      <c r="I27" s="57">
        <v>2.5008063333821999</v>
      </c>
      <c r="J27" s="57">
        <v>2.4377089693269398</v>
      </c>
      <c r="K27" s="57">
        <v>2.5010709695844602</v>
      </c>
      <c r="L27" s="57">
        <v>2.47900874635569</v>
      </c>
      <c r="M27" s="57">
        <v>2.4214946619217099</v>
      </c>
      <c r="N27" s="57">
        <v>2.41863123303329</v>
      </c>
      <c r="O27" s="57">
        <v>2.4061876247504999</v>
      </c>
      <c r="P27" s="57">
        <v>2.3770205329838401</v>
      </c>
      <c r="Q27" s="57">
        <v>2.34688423125615</v>
      </c>
      <c r="R27" s="57">
        <v>2.3014769765421401</v>
      </c>
      <c r="S27" s="57">
        <v>2.33411180849511</v>
      </c>
      <c r="T27" s="57">
        <v>2.3042348264791301</v>
      </c>
      <c r="U27" s="57">
        <v>2.39791760977818</v>
      </c>
      <c r="V27" s="57">
        <v>2.3689410311824601</v>
      </c>
      <c r="W27" s="57">
        <v>2.3233867411436102</v>
      </c>
      <c r="X27" s="57">
        <v>2.3737841593330198</v>
      </c>
      <c r="Y27" s="57">
        <v>2.3207920792079202</v>
      </c>
      <c r="Z27" s="57">
        <v>2.35213675213675</v>
      </c>
      <c r="AA27" s="57">
        <v>2.3199753390875499</v>
      </c>
      <c r="AB27" s="57">
        <v>2.3156922043010799</v>
      </c>
      <c r="AC27" s="57">
        <v>2.3452380952380998</v>
      </c>
      <c r="AD27" s="57">
        <v>2.3213235294117598</v>
      </c>
      <c r="AE27" s="57">
        <v>2.3801667553663299</v>
      </c>
      <c r="AF27" s="57">
        <v>2.3935742971887599</v>
      </c>
      <c r="AG27" s="57">
        <v>2.4065955383123199</v>
      </c>
      <c r="AH27" s="57">
        <v>2.4478075281334899</v>
      </c>
      <c r="AI27" s="57">
        <v>2.4374880336971101</v>
      </c>
      <c r="AJ27" s="57">
        <v>2.4191419141914201</v>
      </c>
      <c r="AK27" s="57">
        <v>2.4487914789020899</v>
      </c>
      <c r="AL27" s="57">
        <v>2.4275664981314602</v>
      </c>
      <c r="AM27" s="57">
        <v>2.4810514786418398</v>
      </c>
      <c r="AN27" s="57">
        <v>2.4989458889669698</v>
      </c>
      <c r="AO27" s="57">
        <v>2.5711908723555998</v>
      </c>
      <c r="AP27" s="57">
        <v>2.5636319729533898</v>
      </c>
      <c r="AQ27" s="57">
        <v>2.5812759716450699</v>
      </c>
      <c r="AR27" s="144">
        <v>2.6475202429149798</v>
      </c>
      <c r="AS27" s="57">
        <v>2.63159275780635</v>
      </c>
      <c r="AT27" s="57">
        <v>2.6533767290480101</v>
      </c>
    </row>
    <row r="28" spans="1:47" ht="15" customHeight="1" x14ac:dyDescent="0.25">
      <c r="A28" s="33" t="s">
        <v>154</v>
      </c>
      <c r="B28" s="59">
        <v>15022</v>
      </c>
      <c r="C28" s="59">
        <v>15240</v>
      </c>
      <c r="D28" s="59">
        <v>15682</v>
      </c>
      <c r="E28" s="59">
        <v>16193</v>
      </c>
      <c r="F28" s="59">
        <v>16294</v>
      </c>
      <c r="G28" s="59">
        <v>16345</v>
      </c>
      <c r="H28" s="59">
        <v>16524</v>
      </c>
      <c r="I28" s="59">
        <v>17058</v>
      </c>
      <c r="J28" s="59">
        <v>16769</v>
      </c>
      <c r="K28" s="59">
        <v>17515</v>
      </c>
      <c r="L28" s="59">
        <v>17006</v>
      </c>
      <c r="M28" s="59">
        <v>17011</v>
      </c>
      <c r="N28" s="59">
        <v>16928</v>
      </c>
      <c r="O28" s="59">
        <v>16877</v>
      </c>
      <c r="P28" s="59">
        <v>16323</v>
      </c>
      <c r="Q28" s="59">
        <v>16684</v>
      </c>
      <c r="R28" s="59">
        <v>15894</v>
      </c>
      <c r="S28" s="59">
        <v>15991</v>
      </c>
      <c r="T28" s="59">
        <v>15072</v>
      </c>
      <c r="U28" s="59">
        <v>15891</v>
      </c>
      <c r="V28" s="59">
        <v>15346</v>
      </c>
      <c r="W28" s="59">
        <v>15806</v>
      </c>
      <c r="X28" s="59">
        <v>15375</v>
      </c>
      <c r="Y28" s="59">
        <v>15236</v>
      </c>
      <c r="Z28" s="59">
        <v>15136</v>
      </c>
      <c r="AA28" s="59">
        <v>15052</v>
      </c>
      <c r="AB28" s="59">
        <v>13783</v>
      </c>
      <c r="AC28" s="59">
        <v>13790</v>
      </c>
      <c r="AD28" s="59">
        <v>12628</v>
      </c>
      <c r="AE28" s="59">
        <v>13417</v>
      </c>
      <c r="AF28" s="59">
        <v>12516</v>
      </c>
      <c r="AG28" s="59">
        <v>12406</v>
      </c>
      <c r="AH28" s="59">
        <v>12616</v>
      </c>
      <c r="AI28" s="59">
        <v>12731</v>
      </c>
      <c r="AJ28" s="59">
        <v>11728</v>
      </c>
      <c r="AK28" s="59">
        <v>11955</v>
      </c>
      <c r="AL28" s="59">
        <v>11043</v>
      </c>
      <c r="AM28" s="59">
        <v>11326</v>
      </c>
      <c r="AN28" s="59">
        <v>10668</v>
      </c>
      <c r="AO28" s="59">
        <v>10817</v>
      </c>
      <c r="AP28" s="59">
        <v>10616</v>
      </c>
      <c r="AQ28" s="59">
        <v>10560</v>
      </c>
      <c r="AR28" s="139">
        <v>10463</v>
      </c>
      <c r="AS28" s="59">
        <v>10029</v>
      </c>
      <c r="AT28" s="59">
        <v>9783</v>
      </c>
    </row>
    <row r="29" spans="1:47" ht="15" customHeight="1" x14ac:dyDescent="0.25">
      <c r="A29" s="33" t="s">
        <v>155</v>
      </c>
      <c r="B29" s="59">
        <v>5744</v>
      </c>
      <c r="C29" s="59">
        <v>5903</v>
      </c>
      <c r="D29" s="59">
        <v>6186</v>
      </c>
      <c r="E29" s="59">
        <v>6317</v>
      </c>
      <c r="F29" s="59">
        <v>6285</v>
      </c>
      <c r="G29" s="59">
        <v>6416</v>
      </c>
      <c r="H29" s="59">
        <v>6437</v>
      </c>
      <c r="I29" s="59">
        <v>6821</v>
      </c>
      <c r="J29" s="59">
        <v>6879</v>
      </c>
      <c r="K29" s="59">
        <v>7003</v>
      </c>
      <c r="L29" s="59">
        <v>6860</v>
      </c>
      <c r="M29" s="59">
        <v>7025</v>
      </c>
      <c r="N29" s="59">
        <v>6999</v>
      </c>
      <c r="O29" s="59">
        <v>7014</v>
      </c>
      <c r="P29" s="59">
        <v>6867</v>
      </c>
      <c r="Q29" s="59">
        <v>7109</v>
      </c>
      <c r="R29" s="59">
        <v>6906</v>
      </c>
      <c r="S29" s="59">
        <v>6851</v>
      </c>
      <c r="T29" s="59">
        <v>6541</v>
      </c>
      <c r="U29" s="59">
        <v>6627</v>
      </c>
      <c r="V29" s="59">
        <v>6478</v>
      </c>
      <c r="W29" s="59">
        <v>6803</v>
      </c>
      <c r="X29" s="59">
        <v>6477</v>
      </c>
      <c r="Y29" s="59">
        <v>6565</v>
      </c>
      <c r="Z29" s="59">
        <v>6435</v>
      </c>
      <c r="AA29" s="59">
        <v>6488</v>
      </c>
      <c r="AB29" s="59">
        <v>5952</v>
      </c>
      <c r="AC29" s="59">
        <v>5880</v>
      </c>
      <c r="AD29" s="59">
        <v>5440</v>
      </c>
      <c r="AE29" s="59">
        <v>5637</v>
      </c>
      <c r="AF29" s="59">
        <v>5229</v>
      </c>
      <c r="AG29" s="59">
        <v>5155</v>
      </c>
      <c r="AH29" s="59">
        <v>5154</v>
      </c>
      <c r="AI29" s="59">
        <v>5223</v>
      </c>
      <c r="AJ29" s="59">
        <v>4848</v>
      </c>
      <c r="AK29" s="59">
        <v>4882</v>
      </c>
      <c r="AL29" s="59">
        <v>4549</v>
      </c>
      <c r="AM29" s="59">
        <v>4565</v>
      </c>
      <c r="AN29" s="59">
        <v>4269</v>
      </c>
      <c r="AO29" s="59">
        <v>4207</v>
      </c>
      <c r="AP29" s="59">
        <v>4141</v>
      </c>
      <c r="AQ29" s="59">
        <v>4091</v>
      </c>
      <c r="AR29" s="139">
        <v>3952</v>
      </c>
      <c r="AS29" s="59">
        <v>3811</v>
      </c>
      <c r="AT29" s="59">
        <v>3687</v>
      </c>
    </row>
    <row r="30" spans="1:47" ht="15" customHeight="1" x14ac:dyDescent="0.25">
      <c r="A30" s="33" t="s">
        <v>1</v>
      </c>
      <c r="B30" s="59">
        <v>21341</v>
      </c>
      <c r="C30" s="59">
        <v>21922</v>
      </c>
      <c r="D30" s="59">
        <v>22439</v>
      </c>
      <c r="E30" s="59">
        <v>23551</v>
      </c>
      <c r="F30" s="59">
        <v>23342</v>
      </c>
      <c r="G30" s="59">
        <v>23766</v>
      </c>
      <c r="H30" s="59">
        <v>23469</v>
      </c>
      <c r="I30" s="59">
        <v>24953</v>
      </c>
      <c r="J30" s="59">
        <v>25063</v>
      </c>
      <c r="K30" s="59">
        <v>25884</v>
      </c>
      <c r="L30" s="59">
        <v>25074</v>
      </c>
      <c r="M30" s="59">
        <v>25743</v>
      </c>
      <c r="N30" s="59">
        <v>25536</v>
      </c>
      <c r="O30" s="59">
        <v>25658</v>
      </c>
      <c r="P30" s="59">
        <v>24883</v>
      </c>
      <c r="Q30" s="59">
        <v>25903</v>
      </c>
      <c r="R30" s="59">
        <v>25376</v>
      </c>
      <c r="S30" s="59">
        <v>25876</v>
      </c>
      <c r="T30" s="59">
        <v>24959</v>
      </c>
      <c r="U30" s="59">
        <v>24878</v>
      </c>
      <c r="V30" s="59">
        <v>24549</v>
      </c>
      <c r="W30" s="59">
        <v>25467</v>
      </c>
      <c r="X30" s="59">
        <v>24309</v>
      </c>
      <c r="Y30" s="59">
        <v>24864</v>
      </c>
      <c r="Z30" s="59">
        <v>24264</v>
      </c>
      <c r="AA30" s="59">
        <v>24586</v>
      </c>
      <c r="AB30" s="59">
        <v>23181</v>
      </c>
      <c r="AC30" s="59">
        <v>23817</v>
      </c>
      <c r="AD30" s="59">
        <v>21886</v>
      </c>
      <c r="AE30" s="59">
        <v>22625</v>
      </c>
      <c r="AF30" s="59">
        <v>21319</v>
      </c>
      <c r="AG30" s="59">
        <v>21230</v>
      </c>
      <c r="AH30" s="59">
        <v>20683</v>
      </c>
      <c r="AI30" s="59">
        <v>21248</v>
      </c>
      <c r="AJ30" s="59">
        <v>20598</v>
      </c>
      <c r="AK30" s="59">
        <v>20778</v>
      </c>
      <c r="AL30" s="59">
        <v>19459</v>
      </c>
      <c r="AM30" s="59">
        <v>19785</v>
      </c>
      <c r="AN30" s="59">
        <v>18704</v>
      </c>
      <c r="AO30" s="59">
        <v>18981</v>
      </c>
      <c r="AP30" s="59">
        <v>18425</v>
      </c>
      <c r="AQ30" s="59">
        <v>18394</v>
      </c>
      <c r="AR30" s="139">
        <v>17966</v>
      </c>
      <c r="AS30" s="59">
        <v>17514</v>
      </c>
      <c r="AT30" s="59">
        <v>17006</v>
      </c>
    </row>
    <row r="31" spans="1:47" ht="15" customHeight="1" x14ac:dyDescent="0.25">
      <c r="A31" s="3"/>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138"/>
      <c r="AS31" s="58"/>
      <c r="AT31" s="58"/>
    </row>
    <row r="32" spans="1:47" ht="15" customHeight="1" x14ac:dyDescent="0.25">
      <c r="A32" s="63" t="s">
        <v>47</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144"/>
      <c r="AS32" s="57"/>
      <c r="AT32" s="57"/>
    </row>
    <row r="33" spans="1:47" ht="15" customHeight="1" x14ac:dyDescent="0.25">
      <c r="A33" s="33" t="s">
        <v>152</v>
      </c>
      <c r="B33" s="23">
        <v>34.1517288250786</v>
      </c>
      <c r="C33" s="23">
        <v>34.487926727726901</v>
      </c>
      <c r="D33" s="23">
        <v>33.989490366169001</v>
      </c>
      <c r="E33" s="23">
        <v>34.607835440056498</v>
      </c>
      <c r="F33" s="23">
        <v>33.881789137380203</v>
      </c>
      <c r="G33" s="23">
        <v>34.868523416835203</v>
      </c>
      <c r="H33" s="23">
        <v>34.061959427582998</v>
      </c>
      <c r="I33" s="23">
        <v>34.3680380216842</v>
      </c>
      <c r="J33" s="23">
        <v>34.803665896729001</v>
      </c>
      <c r="K33" s="23">
        <v>35.230848028096901</v>
      </c>
      <c r="L33" s="23">
        <v>35.508126993771803</v>
      </c>
      <c r="M33" s="23">
        <v>35.015425297487901</v>
      </c>
      <c r="N33" s="23">
        <v>35.246082542485098</v>
      </c>
      <c r="O33" s="23">
        <v>35.6566239008217</v>
      </c>
      <c r="P33" s="23">
        <v>35.532994923857899</v>
      </c>
      <c r="Q33" s="23">
        <v>33.796064400715601</v>
      </c>
      <c r="R33" s="23">
        <v>33.853744752927298</v>
      </c>
      <c r="S33" s="23">
        <v>33.884002002431501</v>
      </c>
      <c r="T33" s="23">
        <v>34.374072975378198</v>
      </c>
      <c r="U33" s="23">
        <v>33.734486649116199</v>
      </c>
      <c r="V33" s="23">
        <v>33.532571687977601</v>
      </c>
      <c r="W33" s="23">
        <v>34.365391490883098</v>
      </c>
      <c r="X33" s="23">
        <v>33.953136810279702</v>
      </c>
      <c r="Y33" s="23">
        <v>33.690396488879003</v>
      </c>
      <c r="Z33" s="23">
        <v>33.186846491892702</v>
      </c>
      <c r="AA33" s="23">
        <v>33.558491686460798</v>
      </c>
      <c r="AB33" s="23">
        <v>32.341425215348501</v>
      </c>
      <c r="AC33" s="23">
        <v>32.031074923433202</v>
      </c>
      <c r="AD33" s="23">
        <v>32.651397831934098</v>
      </c>
      <c r="AE33" s="23">
        <v>32.484279232667397</v>
      </c>
      <c r="AF33" s="23">
        <v>32.161227759507497</v>
      </c>
      <c r="AG33" s="23">
        <v>32.269533564716802</v>
      </c>
      <c r="AH33" s="23">
        <v>32.255594316344798</v>
      </c>
      <c r="AI33" s="23">
        <v>31.329584918141201</v>
      </c>
      <c r="AJ33" s="23">
        <v>31.307487320553602</v>
      </c>
      <c r="AK33" s="23">
        <v>30.585831062670302</v>
      </c>
      <c r="AL33" s="23">
        <v>30.772012294341</v>
      </c>
      <c r="AM33" s="23">
        <v>30.248125669403802</v>
      </c>
      <c r="AN33" s="23">
        <v>29.987885565185</v>
      </c>
      <c r="AO33" s="23">
        <v>28.995947771274199</v>
      </c>
      <c r="AP33" s="23">
        <v>29.0551762317771</v>
      </c>
      <c r="AQ33" s="23">
        <v>29.0831758034026</v>
      </c>
      <c r="AR33" s="130">
        <v>30.095587525345199</v>
      </c>
      <c r="AS33" s="23">
        <v>28.571428571428601</v>
      </c>
      <c r="AT33" s="23">
        <v>28.638827544669699</v>
      </c>
      <c r="AU33" s="10"/>
    </row>
    <row r="34" spans="1:47" ht="15" customHeight="1" x14ac:dyDescent="0.35">
      <c r="A34" s="61" t="s">
        <v>169</v>
      </c>
      <c r="B34" s="24">
        <v>36.3303048542138</v>
      </c>
      <c r="C34" s="24">
        <v>36.398075472481302</v>
      </c>
      <c r="D34" s="24">
        <v>35.738982323217101</v>
      </c>
      <c r="E34" s="24">
        <v>36.283870629320099</v>
      </c>
      <c r="F34" s="24">
        <v>35.600052761501601</v>
      </c>
      <c r="G34" s="24">
        <v>36.716006059771303</v>
      </c>
      <c r="H34" s="24">
        <v>35.994512695321603</v>
      </c>
      <c r="I34" s="24">
        <v>35.932215675902299</v>
      </c>
      <c r="J34" s="24">
        <v>36.097959711008897</v>
      </c>
      <c r="K34" s="24">
        <v>36.662273665336201</v>
      </c>
      <c r="L34" s="24">
        <v>36.720838429036903</v>
      </c>
      <c r="M34" s="24">
        <v>36.224752883377398</v>
      </c>
      <c r="N34" s="24">
        <v>36.390998308162303</v>
      </c>
      <c r="O34" s="24">
        <v>36.252976559845798</v>
      </c>
      <c r="P34" s="24">
        <v>36.0600362615207</v>
      </c>
      <c r="Q34" s="24">
        <v>34.477195294364897</v>
      </c>
      <c r="R34" s="24">
        <v>34.369296087233998</v>
      </c>
      <c r="S34" s="24">
        <v>34.319722653103803</v>
      </c>
      <c r="T34" s="24">
        <v>34.800467430717902</v>
      </c>
      <c r="U34" s="24">
        <v>34.177653747480299</v>
      </c>
      <c r="V34" s="24">
        <v>33.862876687724103</v>
      </c>
      <c r="W34" s="24">
        <v>34.488786289828397</v>
      </c>
      <c r="X34" s="24">
        <v>33.985619139342397</v>
      </c>
      <c r="Y34" s="24">
        <v>33.802539941631302</v>
      </c>
      <c r="Z34" s="24">
        <v>33.097028181171403</v>
      </c>
      <c r="AA34" s="24">
        <v>33.538887663296201</v>
      </c>
      <c r="AB34" s="24">
        <v>32.336881248244602</v>
      </c>
      <c r="AC34" s="24">
        <v>32.019664540087398</v>
      </c>
      <c r="AD34" s="24">
        <v>32.938638596110401</v>
      </c>
      <c r="AE34" s="24">
        <v>33.1189170086245</v>
      </c>
      <c r="AF34" s="24">
        <v>32.825794014533699</v>
      </c>
      <c r="AG34" s="24">
        <v>32.9422524386924</v>
      </c>
      <c r="AH34" s="24">
        <v>32.907651672310202</v>
      </c>
      <c r="AI34" s="24">
        <v>32.569489757953498</v>
      </c>
      <c r="AJ34" s="24">
        <v>32.316243110190797</v>
      </c>
      <c r="AK34" s="24">
        <v>32.089029084123197</v>
      </c>
      <c r="AL34" s="24">
        <v>32.318387513529999</v>
      </c>
      <c r="AM34" s="24">
        <v>32.202509231605902</v>
      </c>
      <c r="AN34" s="24">
        <v>32.149899722865797</v>
      </c>
      <c r="AO34" s="24">
        <v>31.203064674223299</v>
      </c>
      <c r="AP34" s="24">
        <v>31.5728160318417</v>
      </c>
      <c r="AQ34" s="24">
        <v>32.074234586105902</v>
      </c>
      <c r="AR34" s="127">
        <v>32.725572526523202</v>
      </c>
      <c r="AS34" s="24">
        <v>31.409015069372401</v>
      </c>
      <c r="AT34" s="24">
        <v>31.781940032814699</v>
      </c>
      <c r="AU34" s="10"/>
    </row>
    <row r="35" spans="1:47" ht="15" customHeight="1" x14ac:dyDescent="0.25">
      <c r="A35" s="33" t="s">
        <v>171</v>
      </c>
      <c r="B35" s="50">
        <v>36.218626420864801</v>
      </c>
      <c r="C35" s="50">
        <v>36.4870537052456</v>
      </c>
      <c r="D35" s="50">
        <v>36.647710492951902</v>
      </c>
      <c r="E35" s="50">
        <v>36.721167260736401</v>
      </c>
      <c r="F35" s="50">
        <v>36.678938825878603</v>
      </c>
      <c r="G35" s="50">
        <v>36.549719807064001</v>
      </c>
      <c r="H35" s="50">
        <v>36.464649182261397</v>
      </c>
      <c r="I35" s="50">
        <v>36.833024795782002</v>
      </c>
      <c r="J35" s="50">
        <v>37.102908635720098</v>
      </c>
      <c r="K35" s="50">
        <v>36.965776812760701</v>
      </c>
      <c r="L35" s="50">
        <v>37.184491014734903</v>
      </c>
      <c r="M35" s="50">
        <v>37.187874864110498</v>
      </c>
      <c r="N35" s="50">
        <v>37.252286684322797</v>
      </c>
      <c r="O35" s="50">
        <v>37.800849790975903</v>
      </c>
      <c r="P35" s="50">
        <v>37.8701611123372</v>
      </c>
      <c r="Q35" s="50">
        <v>37.716071556350599</v>
      </c>
      <c r="R35" s="50">
        <v>37.881651115693401</v>
      </c>
      <c r="S35" s="50">
        <v>37.9614817993278</v>
      </c>
      <c r="T35" s="50">
        <v>37.970807994660298</v>
      </c>
      <c r="U35" s="50">
        <v>37.954035351636001</v>
      </c>
      <c r="V35" s="50">
        <v>38.066897450253499</v>
      </c>
      <c r="W35" s="50">
        <v>38.273807651054703</v>
      </c>
      <c r="X35" s="50">
        <v>38.364720120937299</v>
      </c>
      <c r="Y35" s="50">
        <v>38.285058997247603</v>
      </c>
      <c r="Z35" s="50">
        <v>38.4870207607213</v>
      </c>
      <c r="AA35" s="50">
        <v>38.416806473164598</v>
      </c>
      <c r="AB35" s="50">
        <v>38.401746417103901</v>
      </c>
      <c r="AC35" s="50">
        <v>38.408612833345799</v>
      </c>
      <c r="AD35" s="50">
        <v>38.109961685823798</v>
      </c>
      <c r="AE35" s="50">
        <v>37.7625646740428</v>
      </c>
      <c r="AF35" s="50">
        <v>37.7326361949739</v>
      </c>
      <c r="AG35" s="50">
        <v>37.724483576024397</v>
      </c>
      <c r="AH35" s="50">
        <v>37.745145094034498</v>
      </c>
      <c r="AI35" s="50">
        <v>37.157297610187698</v>
      </c>
      <c r="AJ35" s="50">
        <v>37.388446660362803</v>
      </c>
      <c r="AK35" s="50">
        <v>36.894004428547099</v>
      </c>
      <c r="AL35" s="50">
        <v>36.850827230810999</v>
      </c>
      <c r="AM35" s="50">
        <v>36.442818887797898</v>
      </c>
      <c r="AN35" s="50">
        <v>36.235188292319201</v>
      </c>
      <c r="AO35" s="50">
        <v>36.190085547050899</v>
      </c>
      <c r="AP35" s="50">
        <v>35.879562649935401</v>
      </c>
      <c r="AQ35" s="50">
        <v>35.406143667296803</v>
      </c>
      <c r="AR35" s="137">
        <v>35.767217448821903</v>
      </c>
      <c r="AS35" s="50">
        <v>35.559615952056099</v>
      </c>
      <c r="AT35" s="50">
        <v>35.254089961855101</v>
      </c>
      <c r="AU35" s="10"/>
    </row>
    <row r="36" spans="1:47" ht="15" customHeight="1" x14ac:dyDescent="0.25">
      <c r="A36" s="33" t="s">
        <v>153</v>
      </c>
      <c r="B36" s="57">
        <v>2.9338308457711402</v>
      </c>
      <c r="C36" s="57">
        <v>2.85055528730082</v>
      </c>
      <c r="D36" s="57">
        <v>2.8039263803680998</v>
      </c>
      <c r="E36" s="57">
        <v>2.8314428312159698</v>
      </c>
      <c r="F36" s="57">
        <v>2.7901933050447898</v>
      </c>
      <c r="G36" s="57">
        <v>2.8868808567603699</v>
      </c>
      <c r="H36" s="57">
        <v>2.8554939981532801</v>
      </c>
      <c r="I36" s="57">
        <v>2.8105012964563501</v>
      </c>
      <c r="J36" s="57">
        <v>2.7741383001498598</v>
      </c>
      <c r="K36" s="57">
        <v>2.8051921079958499</v>
      </c>
      <c r="L36" s="57">
        <v>2.7420320855615001</v>
      </c>
      <c r="M36" s="57">
        <v>2.7910635619886701</v>
      </c>
      <c r="N36" s="57">
        <v>2.7526612398246701</v>
      </c>
      <c r="O36" s="57">
        <v>2.6828380836870802</v>
      </c>
      <c r="P36" s="57">
        <v>2.5881987577639798</v>
      </c>
      <c r="Q36" s="57">
        <v>2.6239678170654201</v>
      </c>
      <c r="R36" s="57">
        <v>2.5420926691320398</v>
      </c>
      <c r="S36" s="57">
        <v>2.5314478682988599</v>
      </c>
      <c r="T36" s="57">
        <v>2.63063646170442</v>
      </c>
      <c r="U36" s="57">
        <v>2.57168338907469</v>
      </c>
      <c r="V36" s="57">
        <v>2.6570397111913402</v>
      </c>
      <c r="W36" s="57">
        <v>2.6423220973782802</v>
      </c>
      <c r="X36" s="57">
        <v>2.6081923419412298</v>
      </c>
      <c r="Y36" s="57">
        <v>2.6679178626628399</v>
      </c>
      <c r="Z36" s="57">
        <v>2.6038812785388101</v>
      </c>
      <c r="AA36" s="57">
        <v>2.6175624861756299</v>
      </c>
      <c r="AB36" s="57">
        <v>2.6338983050847502</v>
      </c>
      <c r="AC36" s="57">
        <v>2.6166044776119399</v>
      </c>
      <c r="AD36" s="57">
        <v>2.59960059910135</v>
      </c>
      <c r="AE36" s="57">
        <v>2.6601323205096801</v>
      </c>
      <c r="AF36" s="57">
        <v>2.6279496591505001</v>
      </c>
      <c r="AG36" s="57">
        <v>2.6083420776495299</v>
      </c>
      <c r="AH36" s="57">
        <v>2.6562912160379799</v>
      </c>
      <c r="AI36" s="57">
        <v>2.6592768540512002</v>
      </c>
      <c r="AJ36" s="57">
        <v>2.6938495332235002</v>
      </c>
      <c r="AK36" s="57">
        <v>2.7051781737193799</v>
      </c>
      <c r="AL36" s="57">
        <v>2.71092831962397</v>
      </c>
      <c r="AM36" s="57">
        <v>2.7904986721746798</v>
      </c>
      <c r="AN36" s="57">
        <v>2.76258545680547</v>
      </c>
      <c r="AO36" s="57">
        <v>2.7304347826086999</v>
      </c>
      <c r="AP36" s="57">
        <v>2.7513496348047002</v>
      </c>
      <c r="AQ36" s="57">
        <v>2.8228794280142999</v>
      </c>
      <c r="AR36" s="144">
        <v>2.9031119666345799</v>
      </c>
      <c r="AS36" s="57">
        <v>2.9024556616643902</v>
      </c>
      <c r="AT36" s="57">
        <v>2.8633017875920102</v>
      </c>
    </row>
    <row r="37" spans="1:47" ht="15" customHeight="1" x14ac:dyDescent="0.25">
      <c r="A37" s="33" t="s">
        <v>154</v>
      </c>
      <c r="B37" s="59">
        <v>11794</v>
      </c>
      <c r="C37" s="59">
        <v>11807</v>
      </c>
      <c r="D37" s="59">
        <v>11426</v>
      </c>
      <c r="E37" s="59">
        <v>12481</v>
      </c>
      <c r="F37" s="59">
        <v>11836</v>
      </c>
      <c r="G37" s="59">
        <v>12939</v>
      </c>
      <c r="H37" s="59">
        <v>12370</v>
      </c>
      <c r="I37" s="59">
        <v>13007</v>
      </c>
      <c r="J37" s="59">
        <v>12958</v>
      </c>
      <c r="K37" s="59">
        <v>13507</v>
      </c>
      <c r="L37" s="59">
        <v>12819</v>
      </c>
      <c r="M37" s="59">
        <v>13305</v>
      </c>
      <c r="N37" s="59">
        <v>13188</v>
      </c>
      <c r="O37" s="59">
        <v>13272</v>
      </c>
      <c r="P37" s="59">
        <v>12501</v>
      </c>
      <c r="Q37" s="59">
        <v>12393</v>
      </c>
      <c r="R37" s="59">
        <v>11686</v>
      </c>
      <c r="S37" s="59">
        <v>11994</v>
      </c>
      <c r="T37" s="59">
        <v>12193</v>
      </c>
      <c r="U37" s="59">
        <v>11534</v>
      </c>
      <c r="V37" s="59">
        <v>11776</v>
      </c>
      <c r="W37" s="59">
        <v>12699</v>
      </c>
      <c r="X37" s="59">
        <v>11716</v>
      </c>
      <c r="Y37" s="59">
        <v>12083</v>
      </c>
      <c r="Z37" s="59">
        <v>11405</v>
      </c>
      <c r="AA37" s="59">
        <v>11834</v>
      </c>
      <c r="AB37" s="59">
        <v>10878</v>
      </c>
      <c r="AC37" s="59">
        <v>11220</v>
      </c>
      <c r="AD37" s="59">
        <v>10414</v>
      </c>
      <c r="AE37" s="59">
        <v>10856</v>
      </c>
      <c r="AF37" s="59">
        <v>10023</v>
      </c>
      <c r="AG37" s="59">
        <v>9943</v>
      </c>
      <c r="AH37" s="59">
        <v>10070</v>
      </c>
      <c r="AI37" s="59">
        <v>10076</v>
      </c>
      <c r="AJ37" s="59">
        <v>9811</v>
      </c>
      <c r="AK37" s="59">
        <v>9717</v>
      </c>
      <c r="AL37" s="59">
        <v>9228</v>
      </c>
      <c r="AM37" s="59">
        <v>9457</v>
      </c>
      <c r="AN37" s="59">
        <v>8890</v>
      </c>
      <c r="AO37" s="59">
        <v>8792</v>
      </c>
      <c r="AP37" s="59">
        <v>8664</v>
      </c>
      <c r="AQ37" s="59">
        <v>8686</v>
      </c>
      <c r="AR37" s="139">
        <v>9049</v>
      </c>
      <c r="AS37" s="59">
        <v>8510</v>
      </c>
      <c r="AT37" s="59">
        <v>8169</v>
      </c>
    </row>
    <row r="38" spans="1:47" ht="15" customHeight="1" x14ac:dyDescent="0.25">
      <c r="A38" s="33" t="s">
        <v>155</v>
      </c>
      <c r="B38" s="59">
        <v>4020</v>
      </c>
      <c r="C38" s="59">
        <v>4142</v>
      </c>
      <c r="D38" s="59">
        <v>4075</v>
      </c>
      <c r="E38" s="59">
        <v>4408</v>
      </c>
      <c r="F38" s="59">
        <v>4242</v>
      </c>
      <c r="G38" s="59">
        <v>4482</v>
      </c>
      <c r="H38" s="59">
        <v>4332</v>
      </c>
      <c r="I38" s="59">
        <v>4628</v>
      </c>
      <c r="J38" s="59">
        <v>4671</v>
      </c>
      <c r="K38" s="59">
        <v>4815</v>
      </c>
      <c r="L38" s="59">
        <v>4675</v>
      </c>
      <c r="M38" s="59">
        <v>4767</v>
      </c>
      <c r="N38" s="59">
        <v>4791</v>
      </c>
      <c r="O38" s="59">
        <v>4947</v>
      </c>
      <c r="P38" s="59">
        <v>4830</v>
      </c>
      <c r="Q38" s="59">
        <v>4723</v>
      </c>
      <c r="R38" s="59">
        <v>4597</v>
      </c>
      <c r="S38" s="59">
        <v>4738</v>
      </c>
      <c r="T38" s="59">
        <v>4635</v>
      </c>
      <c r="U38" s="59">
        <v>4485</v>
      </c>
      <c r="V38" s="59">
        <v>4432</v>
      </c>
      <c r="W38" s="59">
        <v>4806</v>
      </c>
      <c r="X38" s="59">
        <v>4492</v>
      </c>
      <c r="Y38" s="59">
        <v>4529</v>
      </c>
      <c r="Z38" s="59">
        <v>4380</v>
      </c>
      <c r="AA38" s="59">
        <v>4521</v>
      </c>
      <c r="AB38" s="59">
        <v>4130</v>
      </c>
      <c r="AC38" s="59">
        <v>4288</v>
      </c>
      <c r="AD38" s="59">
        <v>4006</v>
      </c>
      <c r="AE38" s="59">
        <v>4081</v>
      </c>
      <c r="AF38" s="59">
        <v>3814</v>
      </c>
      <c r="AG38" s="59">
        <v>3812</v>
      </c>
      <c r="AH38" s="59">
        <v>3791</v>
      </c>
      <c r="AI38" s="59">
        <v>3789</v>
      </c>
      <c r="AJ38" s="59">
        <v>3642</v>
      </c>
      <c r="AK38" s="59">
        <v>3592</v>
      </c>
      <c r="AL38" s="59">
        <v>3404</v>
      </c>
      <c r="AM38" s="59">
        <v>3389</v>
      </c>
      <c r="AN38" s="59">
        <v>3218</v>
      </c>
      <c r="AO38" s="59">
        <v>3220</v>
      </c>
      <c r="AP38" s="59">
        <v>3149</v>
      </c>
      <c r="AQ38" s="59">
        <v>3077</v>
      </c>
      <c r="AR38" s="139">
        <v>3117</v>
      </c>
      <c r="AS38" s="59">
        <v>2932</v>
      </c>
      <c r="AT38" s="59">
        <v>2853</v>
      </c>
    </row>
    <row r="39" spans="1:47" ht="15" customHeight="1" x14ac:dyDescent="0.25">
      <c r="A39" s="33" t="s">
        <v>1</v>
      </c>
      <c r="B39" s="59">
        <v>11771</v>
      </c>
      <c r="C39" s="59">
        <v>12010</v>
      </c>
      <c r="D39" s="59">
        <v>11989</v>
      </c>
      <c r="E39" s="59">
        <v>12737</v>
      </c>
      <c r="F39" s="59">
        <v>12520</v>
      </c>
      <c r="G39" s="59">
        <v>12854</v>
      </c>
      <c r="H39" s="59">
        <v>12718</v>
      </c>
      <c r="I39" s="59">
        <v>13466</v>
      </c>
      <c r="J39" s="59">
        <v>13421</v>
      </c>
      <c r="K39" s="59">
        <v>13667</v>
      </c>
      <c r="L39" s="59">
        <v>13166</v>
      </c>
      <c r="M39" s="59">
        <v>13614</v>
      </c>
      <c r="N39" s="59">
        <v>13593</v>
      </c>
      <c r="O39" s="59">
        <v>13874</v>
      </c>
      <c r="P39" s="59">
        <v>13593</v>
      </c>
      <c r="Q39" s="59">
        <v>13975</v>
      </c>
      <c r="R39" s="59">
        <v>13579</v>
      </c>
      <c r="S39" s="59">
        <v>13983</v>
      </c>
      <c r="T39" s="59">
        <v>13484</v>
      </c>
      <c r="U39" s="59">
        <v>13295</v>
      </c>
      <c r="V39" s="59">
        <v>13217</v>
      </c>
      <c r="W39" s="59">
        <v>13985</v>
      </c>
      <c r="X39" s="59">
        <v>13230</v>
      </c>
      <c r="Y39" s="59">
        <v>13443</v>
      </c>
      <c r="Z39" s="59">
        <v>13198</v>
      </c>
      <c r="AA39" s="59">
        <v>13472</v>
      </c>
      <c r="AB39" s="59">
        <v>12770</v>
      </c>
      <c r="AC39" s="59">
        <v>13387</v>
      </c>
      <c r="AD39" s="59">
        <v>12269</v>
      </c>
      <c r="AE39" s="59">
        <v>12563</v>
      </c>
      <c r="AF39" s="59">
        <v>11859</v>
      </c>
      <c r="AG39" s="59">
        <v>11813</v>
      </c>
      <c r="AH39" s="59">
        <v>11753</v>
      </c>
      <c r="AI39" s="59">
        <v>12094</v>
      </c>
      <c r="AJ39" s="59">
        <v>11633</v>
      </c>
      <c r="AK39" s="59">
        <v>11744</v>
      </c>
      <c r="AL39" s="59">
        <v>11062</v>
      </c>
      <c r="AM39" s="59">
        <v>11204</v>
      </c>
      <c r="AN39" s="59">
        <v>10731</v>
      </c>
      <c r="AO39" s="59">
        <v>11105</v>
      </c>
      <c r="AP39" s="59">
        <v>10838</v>
      </c>
      <c r="AQ39" s="59">
        <v>10580</v>
      </c>
      <c r="AR39" s="139">
        <v>10357</v>
      </c>
      <c r="AS39" s="59">
        <v>10262</v>
      </c>
      <c r="AT39" s="59">
        <v>9962</v>
      </c>
    </row>
    <row r="40" spans="1:47" ht="15" customHeight="1" x14ac:dyDescent="0.25">
      <c r="A40" s="3"/>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138"/>
      <c r="AS40" s="58"/>
      <c r="AT40" s="58"/>
    </row>
    <row r="41" spans="1:47" ht="15" customHeight="1" x14ac:dyDescent="0.25">
      <c r="A41" s="63" t="s">
        <v>48</v>
      </c>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138"/>
      <c r="AS41" s="58"/>
      <c r="AT41" s="58"/>
    </row>
    <row r="42" spans="1:47" ht="15" customHeight="1" x14ac:dyDescent="0.25">
      <c r="A42" s="33" t="s">
        <v>152</v>
      </c>
      <c r="B42" s="23">
        <v>53.492001560671099</v>
      </c>
      <c r="C42" s="23">
        <v>53.307100987769502</v>
      </c>
      <c r="D42" s="23">
        <v>53.363419273890003</v>
      </c>
      <c r="E42" s="23">
        <v>52.290395885659599</v>
      </c>
      <c r="F42" s="23">
        <v>52.717611746572601</v>
      </c>
      <c r="G42" s="23">
        <v>52.0885697187313</v>
      </c>
      <c r="H42" s="23">
        <v>53.142845652698497</v>
      </c>
      <c r="I42" s="23">
        <v>52.458562990181598</v>
      </c>
      <c r="J42" s="23">
        <v>53.054152472688799</v>
      </c>
      <c r="K42" s="23">
        <v>53.558066588564301</v>
      </c>
      <c r="L42" s="23">
        <v>54.442546321500302</v>
      </c>
      <c r="M42" s="23">
        <v>54.063194695141597</v>
      </c>
      <c r="N42" s="23">
        <v>54.395359214636301</v>
      </c>
      <c r="O42" s="23">
        <v>53.959394530544401</v>
      </c>
      <c r="P42" s="23">
        <v>54.026851800833803</v>
      </c>
      <c r="Q42" s="23">
        <v>53.375760929717799</v>
      </c>
      <c r="R42" s="23">
        <v>52.533448262938997</v>
      </c>
      <c r="S42" s="23">
        <v>52.4298551256189</v>
      </c>
      <c r="T42" s="23">
        <v>52.883896566926701</v>
      </c>
      <c r="U42" s="23">
        <v>53.267284167741401</v>
      </c>
      <c r="V42" s="23">
        <v>53.465038500427802</v>
      </c>
      <c r="W42" s="23">
        <v>53.3577238792111</v>
      </c>
      <c r="X42" s="23">
        <v>53.858213520954401</v>
      </c>
      <c r="Y42" s="23">
        <v>53.7249093222431</v>
      </c>
      <c r="Z42" s="23">
        <v>54.151265010629501</v>
      </c>
      <c r="AA42" s="23">
        <v>53.383554647599603</v>
      </c>
      <c r="AB42" s="23">
        <v>52.999728881831203</v>
      </c>
      <c r="AC42" s="23">
        <v>51.854760302146403</v>
      </c>
      <c r="AD42" s="23">
        <v>52.5302409277217</v>
      </c>
      <c r="AE42" s="23">
        <v>52.408466709038699</v>
      </c>
      <c r="AF42" s="23">
        <v>52.7966842073183</v>
      </c>
      <c r="AG42" s="23">
        <v>53.099625713292298</v>
      </c>
      <c r="AH42" s="23">
        <v>53.675979011770401</v>
      </c>
      <c r="AI42" s="23">
        <v>53.016619568009801</v>
      </c>
      <c r="AJ42" s="23">
        <v>52.391924959217</v>
      </c>
      <c r="AK42" s="23">
        <v>51.826923076923102</v>
      </c>
      <c r="AL42" s="23">
        <v>51.366706647307602</v>
      </c>
      <c r="AM42" s="23">
        <v>50.954379036570799</v>
      </c>
      <c r="AN42" s="23">
        <v>50.576723691031603</v>
      </c>
      <c r="AO42" s="23">
        <v>49.692330781930103</v>
      </c>
      <c r="AP42" s="23">
        <v>49.864021060418203</v>
      </c>
      <c r="AQ42" s="23">
        <v>49.1431085689143</v>
      </c>
      <c r="AR42" s="130">
        <v>49.952843638277798</v>
      </c>
      <c r="AS42" s="23">
        <v>49.925965214700902</v>
      </c>
      <c r="AT42" s="23">
        <v>49.528142525732598</v>
      </c>
      <c r="AU42" s="10"/>
    </row>
    <row r="43" spans="1:47" ht="15" customHeight="1" x14ac:dyDescent="0.35">
      <c r="A43" s="61" t="s">
        <v>169</v>
      </c>
      <c r="B43" s="24">
        <v>55.677375597142898</v>
      </c>
      <c r="C43" s="24">
        <v>55.673378575866202</v>
      </c>
      <c r="D43" s="24">
        <v>55.3125106106435</v>
      </c>
      <c r="E43" s="24">
        <v>54.610154799574602</v>
      </c>
      <c r="F43" s="24">
        <v>55.0586606026908</v>
      </c>
      <c r="G43" s="24">
        <v>54.479646586082197</v>
      </c>
      <c r="H43" s="24">
        <v>55.173401517431799</v>
      </c>
      <c r="I43" s="24">
        <v>54.770726260058296</v>
      </c>
      <c r="J43" s="24">
        <v>55.173699289834801</v>
      </c>
      <c r="K43" s="24">
        <v>55.388875305427199</v>
      </c>
      <c r="L43" s="24">
        <v>55.876217565176603</v>
      </c>
      <c r="M43" s="24">
        <v>55.685638520066298</v>
      </c>
      <c r="N43" s="24">
        <v>55.635082047617097</v>
      </c>
      <c r="O43" s="24">
        <v>55.138681023630298</v>
      </c>
      <c r="P43" s="24">
        <v>54.694670041261602</v>
      </c>
      <c r="Q43" s="24">
        <v>54.219576346524597</v>
      </c>
      <c r="R43" s="24">
        <v>53.474470645494499</v>
      </c>
      <c r="S43" s="24">
        <v>53.264544623588797</v>
      </c>
      <c r="T43" s="24">
        <v>53.5389284774174</v>
      </c>
      <c r="U43" s="24">
        <v>53.920154267791098</v>
      </c>
      <c r="V43" s="24">
        <v>54.072366946696</v>
      </c>
      <c r="W43" s="24">
        <v>53.810395968804698</v>
      </c>
      <c r="X43" s="24">
        <v>53.873534293175297</v>
      </c>
      <c r="Y43" s="24">
        <v>53.930842462363699</v>
      </c>
      <c r="Z43" s="24">
        <v>54.062571017463398</v>
      </c>
      <c r="AA43" s="24">
        <v>53.427543909711197</v>
      </c>
      <c r="AB43" s="24">
        <v>52.832703961106702</v>
      </c>
      <c r="AC43" s="24">
        <v>51.607660166143603</v>
      </c>
      <c r="AD43" s="24">
        <v>52.3179148229963</v>
      </c>
      <c r="AE43" s="24">
        <v>52.196739089893498</v>
      </c>
      <c r="AF43" s="24">
        <v>52.471410327445902</v>
      </c>
      <c r="AG43" s="24">
        <v>52.448523680481898</v>
      </c>
      <c r="AH43" s="24">
        <v>53.112398528942997</v>
      </c>
      <c r="AI43" s="24">
        <v>52.778933235730001</v>
      </c>
      <c r="AJ43" s="24">
        <v>52.046738759356302</v>
      </c>
      <c r="AK43" s="24">
        <v>51.612853907338199</v>
      </c>
      <c r="AL43" s="24">
        <v>51.124530216566903</v>
      </c>
      <c r="AM43" s="24">
        <v>51.113395066133897</v>
      </c>
      <c r="AN43" s="24">
        <v>50.622752115476601</v>
      </c>
      <c r="AO43" s="24">
        <v>49.944079054194198</v>
      </c>
      <c r="AP43" s="24">
        <v>50.175446266375701</v>
      </c>
      <c r="AQ43" s="24">
        <v>49.854673258427198</v>
      </c>
      <c r="AR43" s="127">
        <v>50.353151368176</v>
      </c>
      <c r="AS43" s="24">
        <v>50.685229278275699</v>
      </c>
      <c r="AT43" s="24">
        <v>50.350483942198899</v>
      </c>
      <c r="AU43" s="10"/>
    </row>
    <row r="44" spans="1:47" ht="15" customHeight="1" x14ac:dyDescent="0.25">
      <c r="A44" s="33" t="s">
        <v>171</v>
      </c>
      <c r="B44" s="50">
        <v>55.044440273528103</v>
      </c>
      <c r="C44" s="50">
        <v>54.863536721903301</v>
      </c>
      <c r="D44" s="50">
        <v>55.280722973246398</v>
      </c>
      <c r="E44" s="50">
        <v>54.910055396084999</v>
      </c>
      <c r="F44" s="50">
        <v>54.888765453881703</v>
      </c>
      <c r="G44" s="50">
        <v>54.838737442649098</v>
      </c>
      <c r="H44" s="50">
        <v>55.199258445266601</v>
      </c>
      <c r="I44" s="50">
        <v>54.917651040123303</v>
      </c>
      <c r="J44" s="50">
        <v>55.110267492854099</v>
      </c>
      <c r="K44" s="50">
        <v>55.399005593137097</v>
      </c>
      <c r="L44" s="50">
        <v>55.7961430663238</v>
      </c>
      <c r="M44" s="50">
        <v>55.6073704850753</v>
      </c>
      <c r="N44" s="50">
        <v>55.990091477019199</v>
      </c>
      <c r="O44" s="50">
        <v>56.050527816914098</v>
      </c>
      <c r="P44" s="50">
        <v>56.561996069572203</v>
      </c>
      <c r="Q44" s="50">
        <v>56.385998893193097</v>
      </c>
      <c r="R44" s="50">
        <v>56.2887919274444</v>
      </c>
      <c r="S44" s="50">
        <v>56.395124812030097</v>
      </c>
      <c r="T44" s="50">
        <v>56.574782399509303</v>
      </c>
      <c r="U44" s="50">
        <v>56.576944209950398</v>
      </c>
      <c r="V44" s="50">
        <v>56.622485863731796</v>
      </c>
      <c r="W44" s="50">
        <v>56.777142220406297</v>
      </c>
      <c r="X44" s="50">
        <v>57.214493537779099</v>
      </c>
      <c r="Y44" s="50">
        <v>57.023881169879402</v>
      </c>
      <c r="Z44" s="50">
        <v>57.318508303166098</v>
      </c>
      <c r="AA44" s="50">
        <v>57.1858250478884</v>
      </c>
      <c r="AB44" s="50">
        <v>57.396839230724503</v>
      </c>
      <c r="AC44" s="50">
        <v>57.476914446002802</v>
      </c>
      <c r="AD44" s="50">
        <v>57.442140414725401</v>
      </c>
      <c r="AE44" s="50">
        <v>57.441541929145203</v>
      </c>
      <c r="AF44" s="50">
        <v>57.5550881898724</v>
      </c>
      <c r="AG44" s="50">
        <v>57.880916342810401</v>
      </c>
      <c r="AH44" s="50">
        <v>57.793394792827499</v>
      </c>
      <c r="AI44" s="50">
        <v>57.467500642279802</v>
      </c>
      <c r="AJ44" s="50">
        <v>57.575000509860701</v>
      </c>
      <c r="AK44" s="50">
        <v>57.443883479584898</v>
      </c>
      <c r="AL44" s="50">
        <v>57.471990740740701</v>
      </c>
      <c r="AM44" s="50">
        <v>57.070798280436897</v>
      </c>
      <c r="AN44" s="50">
        <v>57.183785885555103</v>
      </c>
      <c r="AO44" s="50">
        <v>56.9780660377359</v>
      </c>
      <c r="AP44" s="50">
        <v>56.918389104042497</v>
      </c>
      <c r="AQ44" s="50">
        <v>56.518249620487097</v>
      </c>
      <c r="AR44" s="137">
        <v>56.8295065801018</v>
      </c>
      <c r="AS44" s="50">
        <v>56.470550246425198</v>
      </c>
      <c r="AT44" s="50">
        <v>56.407472893533601</v>
      </c>
      <c r="AU44" s="10"/>
    </row>
    <row r="45" spans="1:47" ht="15" customHeight="1" x14ac:dyDescent="0.25">
      <c r="A45" s="33" t="s">
        <v>153</v>
      </c>
      <c r="B45" s="57">
        <v>4.1385081960919798</v>
      </c>
      <c r="C45" s="57">
        <v>4.0514420515942504</v>
      </c>
      <c r="D45" s="57">
        <v>4.0157381774052903</v>
      </c>
      <c r="E45" s="57">
        <v>3.9446858798414199</v>
      </c>
      <c r="F45" s="57">
        <v>3.9634146341463401</v>
      </c>
      <c r="G45" s="57">
        <v>3.966796875</v>
      </c>
      <c r="H45" s="57">
        <v>3.9641681486246201</v>
      </c>
      <c r="I45" s="57">
        <v>3.99698727122091</v>
      </c>
      <c r="J45" s="57">
        <v>4.0189674895752603</v>
      </c>
      <c r="K45" s="57">
        <v>4.0105489697996104</v>
      </c>
      <c r="L45" s="57">
        <v>4.0663080583428197</v>
      </c>
      <c r="M45" s="57">
        <v>4.0940816756870699</v>
      </c>
      <c r="N45" s="57">
        <v>4.05133989608969</v>
      </c>
      <c r="O45" s="57">
        <v>3.9804840491413702</v>
      </c>
      <c r="P45" s="57">
        <v>3.92340902909981</v>
      </c>
      <c r="Q45" s="57">
        <v>3.8354933471574202</v>
      </c>
      <c r="R45" s="57">
        <v>3.8306759407883</v>
      </c>
      <c r="S45" s="57">
        <v>3.7910458202168602</v>
      </c>
      <c r="T45" s="57">
        <v>3.8667947370328801</v>
      </c>
      <c r="U45" s="57">
        <v>3.8962544480722001</v>
      </c>
      <c r="V45" s="57">
        <v>3.9556299098050598</v>
      </c>
      <c r="W45" s="57">
        <v>3.95054122724583</v>
      </c>
      <c r="X45" s="57">
        <v>3.98331558395456</v>
      </c>
      <c r="Y45" s="57">
        <v>3.9994344491180902</v>
      </c>
      <c r="Z45" s="57">
        <v>4.0002122090967003</v>
      </c>
      <c r="AA45" s="57">
        <v>3.9627566884204102</v>
      </c>
      <c r="AB45" s="57">
        <v>3.9966384098216898</v>
      </c>
      <c r="AC45" s="57">
        <v>3.9848921900915801</v>
      </c>
      <c r="AD45" s="57">
        <v>4.09062535683021</v>
      </c>
      <c r="AE45" s="57">
        <v>4.0852963874903496</v>
      </c>
      <c r="AF45" s="57">
        <v>4.1797506349572799</v>
      </c>
      <c r="AG45" s="57">
        <v>4.2102688544796196</v>
      </c>
      <c r="AH45" s="57">
        <v>4.2620117003208096</v>
      </c>
      <c r="AI45" s="57">
        <v>4.2173848218279399</v>
      </c>
      <c r="AJ45" s="57">
        <v>4.2508854551823498</v>
      </c>
      <c r="AK45" s="57">
        <v>4.2952226345083497</v>
      </c>
      <c r="AL45" s="57">
        <v>4.3502109704641398</v>
      </c>
      <c r="AM45" s="57">
        <v>4.3000847697089597</v>
      </c>
      <c r="AN45" s="57">
        <v>4.3995729233397398</v>
      </c>
      <c r="AO45" s="57">
        <v>4.3741208957155804</v>
      </c>
      <c r="AP45" s="57">
        <v>4.3751036258126401</v>
      </c>
      <c r="AQ45" s="57">
        <v>4.4122123735338903</v>
      </c>
      <c r="AR45" s="144">
        <v>4.4816684961580702</v>
      </c>
      <c r="AS45" s="57">
        <v>4.53229162055686</v>
      </c>
      <c r="AT45" s="57">
        <v>4.6382901318781302</v>
      </c>
    </row>
    <row r="46" spans="1:47" ht="15" customHeight="1" x14ac:dyDescent="0.25">
      <c r="A46" s="33" t="s">
        <v>154</v>
      </c>
      <c r="B46" s="59">
        <v>107804</v>
      </c>
      <c r="C46" s="59">
        <v>106480</v>
      </c>
      <c r="D46" s="59">
        <v>105891</v>
      </c>
      <c r="E46" s="59">
        <v>103477</v>
      </c>
      <c r="F46" s="59">
        <v>103025</v>
      </c>
      <c r="G46" s="59">
        <v>103581</v>
      </c>
      <c r="H46" s="59">
        <v>104769</v>
      </c>
      <c r="I46" s="59">
        <v>106136</v>
      </c>
      <c r="J46" s="59">
        <v>108910</v>
      </c>
      <c r="K46" s="59">
        <v>113675</v>
      </c>
      <c r="L46" s="59">
        <v>117927</v>
      </c>
      <c r="M46" s="59">
        <v>116493</v>
      </c>
      <c r="N46" s="59">
        <v>118526</v>
      </c>
      <c r="O46" s="59">
        <v>118909</v>
      </c>
      <c r="P46" s="59">
        <v>115411</v>
      </c>
      <c r="Q46" s="59">
        <v>110980</v>
      </c>
      <c r="R46" s="59">
        <v>107393</v>
      </c>
      <c r="S46" s="59">
        <v>108386</v>
      </c>
      <c r="T46" s="59">
        <v>106681</v>
      </c>
      <c r="U46" s="59">
        <v>106208</v>
      </c>
      <c r="V46" s="59">
        <v>108764</v>
      </c>
      <c r="W46" s="59">
        <v>113503</v>
      </c>
      <c r="X46" s="59">
        <v>112210</v>
      </c>
      <c r="Y46" s="59">
        <v>113148</v>
      </c>
      <c r="Z46" s="59">
        <v>113102</v>
      </c>
      <c r="AA46" s="59">
        <v>115978</v>
      </c>
      <c r="AB46" s="59">
        <v>109380</v>
      </c>
      <c r="AC46" s="59">
        <v>110517</v>
      </c>
      <c r="AD46" s="59">
        <v>107473</v>
      </c>
      <c r="AE46" s="59">
        <v>111165</v>
      </c>
      <c r="AF46" s="59">
        <v>108615</v>
      </c>
      <c r="AG46" s="59">
        <v>109307</v>
      </c>
      <c r="AH46" s="59">
        <v>112922</v>
      </c>
      <c r="AI46" s="59">
        <v>113144</v>
      </c>
      <c r="AJ46" s="59">
        <v>109218</v>
      </c>
      <c r="AK46" s="59">
        <v>111126</v>
      </c>
      <c r="AL46" s="59">
        <v>106193</v>
      </c>
      <c r="AM46" s="59">
        <v>106526</v>
      </c>
      <c r="AN46" s="59">
        <v>103016</v>
      </c>
      <c r="AO46" s="59">
        <v>101379</v>
      </c>
      <c r="AP46" s="59">
        <v>100273</v>
      </c>
      <c r="AQ46" s="59">
        <v>98560</v>
      </c>
      <c r="AR46" s="139">
        <v>102070</v>
      </c>
      <c r="AS46" s="59">
        <v>102389</v>
      </c>
      <c r="AT46" s="59">
        <v>101996</v>
      </c>
    </row>
    <row r="47" spans="1:47" ht="15" customHeight="1" x14ac:dyDescent="0.25">
      <c r="A47" s="33" t="s">
        <v>155</v>
      </c>
      <c r="B47" s="59">
        <v>26049</v>
      </c>
      <c r="C47" s="59">
        <v>26282</v>
      </c>
      <c r="D47" s="59">
        <v>26369</v>
      </c>
      <c r="E47" s="59">
        <v>26232</v>
      </c>
      <c r="F47" s="59">
        <v>25994</v>
      </c>
      <c r="G47" s="59">
        <v>26112</v>
      </c>
      <c r="H47" s="59">
        <v>26429</v>
      </c>
      <c r="I47" s="59">
        <v>26554</v>
      </c>
      <c r="J47" s="59">
        <v>27099</v>
      </c>
      <c r="K47" s="59">
        <v>28344</v>
      </c>
      <c r="L47" s="59">
        <v>29001</v>
      </c>
      <c r="M47" s="59">
        <v>28454</v>
      </c>
      <c r="N47" s="59">
        <v>29256</v>
      </c>
      <c r="O47" s="59">
        <v>29873</v>
      </c>
      <c r="P47" s="59">
        <v>29416</v>
      </c>
      <c r="Q47" s="59">
        <v>28935</v>
      </c>
      <c r="R47" s="59">
        <v>28035</v>
      </c>
      <c r="S47" s="59">
        <v>28590</v>
      </c>
      <c r="T47" s="59">
        <v>27589</v>
      </c>
      <c r="U47" s="59">
        <v>27259</v>
      </c>
      <c r="V47" s="59">
        <v>27496</v>
      </c>
      <c r="W47" s="59">
        <v>28731</v>
      </c>
      <c r="X47" s="59">
        <v>28170</v>
      </c>
      <c r="Y47" s="59">
        <v>28291</v>
      </c>
      <c r="Z47" s="59">
        <v>28274</v>
      </c>
      <c r="AA47" s="59">
        <v>29267</v>
      </c>
      <c r="AB47" s="59">
        <v>27368</v>
      </c>
      <c r="AC47" s="59">
        <v>27734</v>
      </c>
      <c r="AD47" s="59">
        <v>26273</v>
      </c>
      <c r="AE47" s="59">
        <v>27211</v>
      </c>
      <c r="AF47" s="59">
        <v>25986</v>
      </c>
      <c r="AG47" s="59">
        <v>25962</v>
      </c>
      <c r="AH47" s="59">
        <v>26495</v>
      </c>
      <c r="AI47" s="59">
        <v>26828</v>
      </c>
      <c r="AJ47" s="59">
        <v>25693</v>
      </c>
      <c r="AK47" s="59">
        <v>25872</v>
      </c>
      <c r="AL47" s="59">
        <v>24411</v>
      </c>
      <c r="AM47" s="59">
        <v>24773</v>
      </c>
      <c r="AN47" s="59">
        <v>23415</v>
      </c>
      <c r="AO47" s="59">
        <v>23177</v>
      </c>
      <c r="AP47" s="59">
        <v>22919</v>
      </c>
      <c r="AQ47" s="59">
        <v>22338</v>
      </c>
      <c r="AR47" s="139">
        <v>22775</v>
      </c>
      <c r="AS47" s="59">
        <v>22591</v>
      </c>
      <c r="AT47" s="59">
        <v>21990</v>
      </c>
    </row>
    <row r="48" spans="1:47" ht="15" customHeight="1" x14ac:dyDescent="0.25">
      <c r="A48" s="33" t="s">
        <v>1</v>
      </c>
      <c r="B48" s="59">
        <v>48697</v>
      </c>
      <c r="C48" s="59">
        <v>49303</v>
      </c>
      <c r="D48" s="59">
        <v>49414</v>
      </c>
      <c r="E48" s="59">
        <v>50166</v>
      </c>
      <c r="F48" s="59">
        <v>49308</v>
      </c>
      <c r="G48" s="59">
        <v>50130</v>
      </c>
      <c r="H48" s="59">
        <v>49732</v>
      </c>
      <c r="I48" s="59">
        <v>50619</v>
      </c>
      <c r="J48" s="59">
        <v>51078</v>
      </c>
      <c r="K48" s="59">
        <v>52922</v>
      </c>
      <c r="L48" s="59">
        <v>53269</v>
      </c>
      <c r="M48" s="59">
        <v>52631</v>
      </c>
      <c r="N48" s="59">
        <v>53784</v>
      </c>
      <c r="O48" s="59">
        <v>55362</v>
      </c>
      <c r="P48" s="59">
        <v>54447</v>
      </c>
      <c r="Q48" s="59">
        <v>54210</v>
      </c>
      <c r="R48" s="59">
        <v>53366</v>
      </c>
      <c r="S48" s="59">
        <v>54530</v>
      </c>
      <c r="T48" s="59">
        <v>52169</v>
      </c>
      <c r="U48" s="59">
        <v>51174</v>
      </c>
      <c r="V48" s="59">
        <v>51428</v>
      </c>
      <c r="W48" s="59">
        <v>53846</v>
      </c>
      <c r="X48" s="59">
        <v>52304</v>
      </c>
      <c r="Y48" s="59">
        <v>52659</v>
      </c>
      <c r="Z48" s="59">
        <v>52213</v>
      </c>
      <c r="AA48" s="59">
        <v>54824</v>
      </c>
      <c r="AB48" s="59">
        <v>51638</v>
      </c>
      <c r="AC48" s="59">
        <v>53484</v>
      </c>
      <c r="AD48" s="59">
        <v>50015</v>
      </c>
      <c r="AE48" s="59">
        <v>51921</v>
      </c>
      <c r="AF48" s="59">
        <v>49219</v>
      </c>
      <c r="AG48" s="59">
        <v>48893</v>
      </c>
      <c r="AH48" s="59">
        <v>49361</v>
      </c>
      <c r="AI48" s="59">
        <v>50603</v>
      </c>
      <c r="AJ48" s="59">
        <v>49040</v>
      </c>
      <c r="AK48" s="59">
        <v>49920</v>
      </c>
      <c r="AL48" s="59">
        <v>47523</v>
      </c>
      <c r="AM48" s="59">
        <v>48618</v>
      </c>
      <c r="AN48" s="59">
        <v>46296</v>
      </c>
      <c r="AO48" s="59">
        <v>46641</v>
      </c>
      <c r="AP48" s="59">
        <v>45963</v>
      </c>
      <c r="AQ48" s="59">
        <v>45455</v>
      </c>
      <c r="AR48" s="139">
        <v>45593</v>
      </c>
      <c r="AS48" s="59">
        <v>45249</v>
      </c>
      <c r="AT48" s="59">
        <v>44399</v>
      </c>
    </row>
    <row r="49" spans="1:47" ht="15" customHeight="1" x14ac:dyDescent="0.25">
      <c r="A49" s="3"/>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139"/>
      <c r="AS49" s="59"/>
      <c r="AT49" s="59"/>
    </row>
    <row r="50" spans="1:47" ht="15" customHeight="1" x14ac:dyDescent="0.25">
      <c r="A50" s="63" t="s">
        <v>11</v>
      </c>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139"/>
      <c r="AS50" s="59"/>
      <c r="AT50" s="59"/>
    </row>
    <row r="51" spans="1:47" ht="15" customHeight="1" x14ac:dyDescent="0.25">
      <c r="A51" s="33" t="s">
        <v>152</v>
      </c>
      <c r="B51" s="23">
        <v>29.098875228877802</v>
      </c>
      <c r="C51" s="23">
        <v>29.1383832150571</v>
      </c>
      <c r="D51" s="23">
        <v>29.092740913468901</v>
      </c>
      <c r="E51" s="23">
        <v>28.532495273637899</v>
      </c>
      <c r="F51" s="23">
        <v>28.623222203565899</v>
      </c>
      <c r="G51" s="23">
        <v>28.5961244919602</v>
      </c>
      <c r="H51" s="23">
        <v>28.897997987492801</v>
      </c>
      <c r="I51" s="23">
        <v>28.6638226783211</v>
      </c>
      <c r="J51" s="23">
        <v>28.8666044498868</v>
      </c>
      <c r="K51" s="23">
        <v>29.040613284350901</v>
      </c>
      <c r="L51" s="23">
        <v>29.752919585268401</v>
      </c>
      <c r="M51" s="23">
        <v>29.4901789765863</v>
      </c>
      <c r="N51" s="23">
        <v>29.987659642306799</v>
      </c>
      <c r="O51" s="23">
        <v>30.229175951772199</v>
      </c>
      <c r="P51" s="23">
        <v>30.266063413580401</v>
      </c>
      <c r="Q51" s="23">
        <v>29.780973398827701</v>
      </c>
      <c r="R51" s="23">
        <v>29.335129193191801</v>
      </c>
      <c r="S51" s="23">
        <v>29.463670205432201</v>
      </c>
      <c r="T51" s="23">
        <v>29.3052707232297</v>
      </c>
      <c r="U51" s="23">
        <v>29.568497550285301</v>
      </c>
      <c r="V51" s="23">
        <v>29.7079563261386</v>
      </c>
      <c r="W51" s="23">
        <v>29.968697740234099</v>
      </c>
      <c r="X51" s="23">
        <v>30.098353563885301</v>
      </c>
      <c r="Y51" s="23">
        <v>30.192493571965599</v>
      </c>
      <c r="Z51" s="23">
        <v>30.3981568614726</v>
      </c>
      <c r="AA51" s="23">
        <v>30.338188101703299</v>
      </c>
      <c r="AB51" s="23">
        <v>29.708880154553299</v>
      </c>
      <c r="AC51" s="23">
        <v>29.6020620183583</v>
      </c>
      <c r="AD51" s="23">
        <v>29.617337391341199</v>
      </c>
      <c r="AE51" s="23">
        <v>29.7346483903729</v>
      </c>
      <c r="AF51" s="23">
        <v>29.683988310224201</v>
      </c>
      <c r="AG51" s="23">
        <v>30.111988545463799</v>
      </c>
      <c r="AH51" s="23">
        <v>30.623708296427498</v>
      </c>
      <c r="AI51" s="23">
        <v>30.442181776226601</v>
      </c>
      <c r="AJ51" s="23">
        <v>29.533156147157801</v>
      </c>
      <c r="AK51" s="23">
        <v>29.422157327979601</v>
      </c>
      <c r="AL51" s="23">
        <v>29.3990199808966</v>
      </c>
      <c r="AM51" s="23">
        <v>29.176653791545199</v>
      </c>
      <c r="AN51" s="23">
        <v>28.7733487998856</v>
      </c>
      <c r="AO51" s="23">
        <v>28.206318971081298</v>
      </c>
      <c r="AP51" s="23">
        <v>28.471547086655001</v>
      </c>
      <c r="AQ51" s="23">
        <v>28.163211927025401</v>
      </c>
      <c r="AR51" s="130">
        <v>28.664230613073499</v>
      </c>
      <c r="AS51" s="23">
        <v>28.671181237824602</v>
      </c>
      <c r="AT51" s="23">
        <v>28.503263599781</v>
      </c>
      <c r="AU51" s="10"/>
    </row>
    <row r="52" spans="1:47" ht="15" customHeight="1" x14ac:dyDescent="0.35">
      <c r="A52" s="61" t="s">
        <v>169</v>
      </c>
      <c r="B52" s="24">
        <v>31.781580540776901</v>
      </c>
      <c r="C52" s="24">
        <v>31.888479326791099</v>
      </c>
      <c r="D52" s="24">
        <v>31.844841572165599</v>
      </c>
      <c r="E52" s="24">
        <v>31.478460769328201</v>
      </c>
      <c r="F52" s="24">
        <v>31.6580001114332</v>
      </c>
      <c r="G52" s="24">
        <v>31.613190610114302</v>
      </c>
      <c r="H52" s="24">
        <v>31.797021601955201</v>
      </c>
      <c r="I52" s="24">
        <v>31.662580095418701</v>
      </c>
      <c r="J52" s="24">
        <v>31.7222961394823</v>
      </c>
      <c r="K52" s="24">
        <v>31.6809505252346</v>
      </c>
      <c r="L52" s="24">
        <v>31.963275240104501</v>
      </c>
      <c r="M52" s="24">
        <v>31.741946172640901</v>
      </c>
      <c r="N52" s="24">
        <v>31.8292928049196</v>
      </c>
      <c r="O52" s="24">
        <v>31.5737367523828</v>
      </c>
      <c r="P52" s="24">
        <v>31.306352009183001</v>
      </c>
      <c r="Q52" s="24">
        <v>30.975497408109199</v>
      </c>
      <c r="R52" s="24">
        <v>30.577669242237999</v>
      </c>
      <c r="S52" s="24">
        <v>30.432158597627801</v>
      </c>
      <c r="T52" s="24">
        <v>30.386770908649499</v>
      </c>
      <c r="U52" s="24">
        <v>30.608236284333302</v>
      </c>
      <c r="V52" s="24">
        <v>30.610872834766699</v>
      </c>
      <c r="W52" s="24">
        <v>30.541271028856301</v>
      </c>
      <c r="X52" s="24">
        <v>30.495676936514499</v>
      </c>
      <c r="Y52" s="24">
        <v>30.561098697564599</v>
      </c>
      <c r="Z52" s="24">
        <v>30.369370764303799</v>
      </c>
      <c r="AA52" s="24">
        <v>30.102510128638801</v>
      </c>
      <c r="AB52" s="24">
        <v>29.5977539416258</v>
      </c>
      <c r="AC52" s="24">
        <v>29.0446268544523</v>
      </c>
      <c r="AD52" s="24">
        <v>29.1809739836409</v>
      </c>
      <c r="AE52" s="24">
        <v>29.403359372211501</v>
      </c>
      <c r="AF52" s="24">
        <v>29.421850905303899</v>
      </c>
      <c r="AG52" s="24">
        <v>29.482344431497701</v>
      </c>
      <c r="AH52" s="24">
        <v>29.8258492077649</v>
      </c>
      <c r="AI52" s="24">
        <v>29.855423480103799</v>
      </c>
      <c r="AJ52" s="24">
        <v>29.145643402657001</v>
      </c>
      <c r="AK52" s="24">
        <v>29.005820285037998</v>
      </c>
      <c r="AL52" s="24">
        <v>28.8620161414329</v>
      </c>
      <c r="AM52" s="24">
        <v>28.839058110858101</v>
      </c>
      <c r="AN52" s="24">
        <v>28.5790396430396</v>
      </c>
      <c r="AO52" s="24">
        <v>28.104865978471899</v>
      </c>
      <c r="AP52" s="24">
        <v>28.314704532514298</v>
      </c>
      <c r="AQ52" s="24">
        <v>28.256041361721401</v>
      </c>
      <c r="AR52" s="127">
        <v>28.381283078848998</v>
      </c>
      <c r="AS52" s="24">
        <v>28.3816307940168</v>
      </c>
      <c r="AT52" s="24">
        <v>28.203553371555099</v>
      </c>
    </row>
    <row r="53" spans="1:47" ht="15" customHeight="1" x14ac:dyDescent="0.25">
      <c r="A53" s="33" t="s">
        <v>171</v>
      </c>
      <c r="B53" s="24">
        <v>30.725019618101001</v>
      </c>
      <c r="C53" s="24">
        <v>30.657628818266002</v>
      </c>
      <c r="D53" s="24">
        <v>30.655624271303299</v>
      </c>
      <c r="E53" s="24">
        <v>30.461759434309698</v>
      </c>
      <c r="F53" s="24">
        <v>30.372947022132699</v>
      </c>
      <c r="G53" s="24">
        <v>30.390658811845999</v>
      </c>
      <c r="H53" s="24">
        <v>30.508701315537699</v>
      </c>
      <c r="I53" s="24">
        <v>30.4089675129024</v>
      </c>
      <c r="J53" s="24">
        <v>30.552033240404398</v>
      </c>
      <c r="K53" s="24">
        <v>30.767387689116301</v>
      </c>
      <c r="L53" s="24">
        <v>31.197369275163901</v>
      </c>
      <c r="M53" s="24">
        <v>31.155957733945399</v>
      </c>
      <c r="N53" s="24">
        <v>31.566091767387199</v>
      </c>
      <c r="O53" s="24">
        <v>32.063164129389399</v>
      </c>
      <c r="P53" s="24">
        <v>32.367436334397397</v>
      </c>
      <c r="Q53" s="24">
        <v>32.213200920718499</v>
      </c>
      <c r="R53" s="24">
        <v>32.165184880953802</v>
      </c>
      <c r="S53" s="24">
        <v>32.439236537804398</v>
      </c>
      <c r="T53" s="24">
        <v>32.326224744580301</v>
      </c>
      <c r="U53" s="24">
        <v>32.367986195952</v>
      </c>
      <c r="V53" s="24">
        <v>32.504808421371898</v>
      </c>
      <c r="W53" s="24">
        <v>32.835151641377799</v>
      </c>
      <c r="X53" s="24">
        <v>33.010401557370798</v>
      </c>
      <c r="Y53" s="24">
        <v>33.039119804400997</v>
      </c>
      <c r="Z53" s="24">
        <v>33.436511027168798</v>
      </c>
      <c r="AA53" s="24">
        <v>33.643402903064498</v>
      </c>
      <c r="AB53" s="24">
        <v>33.518851142927602</v>
      </c>
      <c r="AC53" s="24">
        <v>33.965160093906</v>
      </c>
      <c r="AD53" s="24">
        <v>33.844088337700299</v>
      </c>
      <c r="AE53" s="24">
        <v>33.7390139481614</v>
      </c>
      <c r="AF53" s="24">
        <v>33.669862334920403</v>
      </c>
      <c r="AG53" s="24">
        <v>34.037369043966201</v>
      </c>
      <c r="AH53" s="24">
        <v>34.205584018662599</v>
      </c>
      <c r="AI53" s="24">
        <v>33.994483226122803</v>
      </c>
      <c r="AJ53" s="24">
        <v>33.795237674500797</v>
      </c>
      <c r="AK53" s="24">
        <v>33.8240619729416</v>
      </c>
      <c r="AL53" s="24">
        <v>33.944728769463801</v>
      </c>
      <c r="AM53" s="24">
        <v>33.745320610687003</v>
      </c>
      <c r="AN53" s="24">
        <v>33.602034086845997</v>
      </c>
      <c r="AO53" s="24">
        <v>33.509177922609503</v>
      </c>
      <c r="AP53" s="24">
        <v>33.564567484140703</v>
      </c>
      <c r="AQ53" s="24">
        <v>33.314895495304</v>
      </c>
      <c r="AR53" s="127">
        <v>33.690672464224498</v>
      </c>
      <c r="AS53" s="24">
        <v>33.697275373807699</v>
      </c>
      <c r="AT53" s="24">
        <v>33.707435158225898</v>
      </c>
    </row>
    <row r="54" spans="1:47" ht="15" customHeight="1" x14ac:dyDescent="0.25">
      <c r="A54" s="33" t="s">
        <v>153</v>
      </c>
      <c r="B54" s="25">
        <v>3.4576834913928698</v>
      </c>
      <c r="C54" s="25">
        <v>3.3756232075887902</v>
      </c>
      <c r="D54" s="25">
        <v>3.3270315596889799</v>
      </c>
      <c r="E54" s="25">
        <v>3.2847861629808102</v>
      </c>
      <c r="F54" s="25">
        <v>3.2889608273404698</v>
      </c>
      <c r="G54" s="25">
        <v>3.2877508146115599</v>
      </c>
      <c r="H54" s="25">
        <v>3.28104505351306</v>
      </c>
      <c r="I54" s="25">
        <v>3.2707422671828801</v>
      </c>
      <c r="J54" s="25">
        <v>3.2772332276265401</v>
      </c>
      <c r="K54" s="25">
        <v>3.3005906061694401</v>
      </c>
      <c r="L54" s="25">
        <v>3.3348935917015399</v>
      </c>
      <c r="M54" s="25">
        <v>3.3393217561599502</v>
      </c>
      <c r="N54" s="25">
        <v>3.3299007639599898</v>
      </c>
      <c r="O54" s="25">
        <v>3.2833087607666598</v>
      </c>
      <c r="P54" s="25">
        <v>3.2442356113324999</v>
      </c>
      <c r="Q54" s="25">
        <v>3.16776892430279</v>
      </c>
      <c r="R54" s="25">
        <v>3.1572196256871701</v>
      </c>
      <c r="S54" s="25">
        <v>3.1497019389229099</v>
      </c>
      <c r="T54" s="25">
        <v>3.20228757479016</v>
      </c>
      <c r="U54" s="25">
        <v>3.2248631610333698</v>
      </c>
      <c r="V54" s="25">
        <v>3.2705191739158201</v>
      </c>
      <c r="W54" s="25">
        <v>3.27265294442287</v>
      </c>
      <c r="X54" s="25">
        <v>3.3021073323328598</v>
      </c>
      <c r="Y54" s="25">
        <v>3.2979787412119199</v>
      </c>
      <c r="Z54" s="25">
        <v>3.3226798181002999</v>
      </c>
      <c r="AA54" s="25">
        <v>3.3132419519726302</v>
      </c>
      <c r="AB54" s="25">
        <v>3.34079289622388</v>
      </c>
      <c r="AC54" s="25">
        <v>3.3329853398489599</v>
      </c>
      <c r="AD54" s="25">
        <v>3.4217967669639</v>
      </c>
      <c r="AE54" s="25">
        <v>3.4329955987529801</v>
      </c>
      <c r="AF54" s="25">
        <v>3.4998306724721799</v>
      </c>
      <c r="AG54" s="25">
        <v>3.51530810286269</v>
      </c>
      <c r="AH54" s="25">
        <v>3.5797922340861401</v>
      </c>
      <c r="AI54" s="25">
        <v>3.5427799886299001</v>
      </c>
      <c r="AJ54" s="25">
        <v>3.5748865732661899</v>
      </c>
      <c r="AK54" s="25">
        <v>3.6193890970447402</v>
      </c>
      <c r="AL54" s="25">
        <v>3.6542078292567002</v>
      </c>
      <c r="AM54" s="25">
        <v>3.64452409607033</v>
      </c>
      <c r="AN54" s="25">
        <v>3.7131023056744401</v>
      </c>
      <c r="AO54" s="25">
        <v>3.7004883493790999</v>
      </c>
      <c r="AP54" s="25">
        <v>3.70472071251743</v>
      </c>
      <c r="AQ54" s="25">
        <v>3.73923264453216</v>
      </c>
      <c r="AR54" s="126">
        <v>3.8232641498525801</v>
      </c>
      <c r="AS54" s="25">
        <v>3.8727572210129999</v>
      </c>
      <c r="AT54" s="25">
        <v>3.9530416221985099</v>
      </c>
    </row>
    <row r="55" spans="1:47" ht="15" customHeight="1" x14ac:dyDescent="0.25">
      <c r="A55" s="33" t="s">
        <v>154</v>
      </c>
      <c r="B55" s="26">
        <v>153860</v>
      </c>
      <c r="C55" s="26">
        <v>153017</v>
      </c>
      <c r="D55" s="26">
        <v>152754</v>
      </c>
      <c r="E55" s="26">
        <v>152690</v>
      </c>
      <c r="F55" s="26">
        <v>151381</v>
      </c>
      <c r="G55" s="26">
        <v>153367</v>
      </c>
      <c r="H55" s="26">
        <v>153589</v>
      </c>
      <c r="I55" s="26">
        <v>157133</v>
      </c>
      <c r="J55" s="26">
        <v>159149</v>
      </c>
      <c r="K55" s="26">
        <v>165419</v>
      </c>
      <c r="L55" s="26">
        <v>168142</v>
      </c>
      <c r="M55" s="26">
        <v>167103</v>
      </c>
      <c r="N55" s="26">
        <v>169119</v>
      </c>
      <c r="O55" s="26">
        <v>169248</v>
      </c>
      <c r="P55" s="26">
        <v>163636</v>
      </c>
      <c r="Q55" s="26">
        <v>159022</v>
      </c>
      <c r="R55" s="26">
        <v>153343</v>
      </c>
      <c r="S55" s="26">
        <v>154811</v>
      </c>
      <c r="T55" s="26">
        <v>151465</v>
      </c>
      <c r="U55" s="26">
        <v>151417</v>
      </c>
      <c r="V55" s="26">
        <v>153770</v>
      </c>
      <c r="W55" s="26">
        <v>160108</v>
      </c>
      <c r="X55" s="26">
        <v>156226</v>
      </c>
      <c r="Y55" s="26">
        <v>157617</v>
      </c>
      <c r="Z55" s="26">
        <v>155631</v>
      </c>
      <c r="AA55" s="26">
        <v>158807</v>
      </c>
      <c r="AB55" s="26">
        <v>148986</v>
      </c>
      <c r="AC55" s="26">
        <v>150051</v>
      </c>
      <c r="AD55" s="26">
        <v>143517</v>
      </c>
      <c r="AE55" s="26">
        <v>149761</v>
      </c>
      <c r="AF55" s="26">
        <v>144683</v>
      </c>
      <c r="AG55" s="26">
        <v>144901</v>
      </c>
      <c r="AH55" s="26">
        <v>148522</v>
      </c>
      <c r="AI55" s="26">
        <v>149562</v>
      </c>
      <c r="AJ55" s="26">
        <v>143403</v>
      </c>
      <c r="AK55" s="26">
        <v>145865</v>
      </c>
      <c r="AL55" s="26">
        <v>138341</v>
      </c>
      <c r="AM55" s="26">
        <v>139301</v>
      </c>
      <c r="AN55" s="26">
        <v>134470</v>
      </c>
      <c r="AO55" s="26">
        <v>132607</v>
      </c>
      <c r="AP55" s="26">
        <v>130195</v>
      </c>
      <c r="AQ55" s="26">
        <v>128839</v>
      </c>
      <c r="AR55" s="131">
        <v>132262</v>
      </c>
      <c r="AS55" s="26">
        <v>131666</v>
      </c>
      <c r="AT55" s="26">
        <v>129640</v>
      </c>
    </row>
    <row r="56" spans="1:47" ht="15" customHeight="1" x14ac:dyDescent="0.25">
      <c r="A56" s="33" t="s">
        <v>155</v>
      </c>
      <c r="B56" s="26">
        <v>44498</v>
      </c>
      <c r="C56" s="26">
        <v>45330</v>
      </c>
      <c r="D56" s="26">
        <v>45913</v>
      </c>
      <c r="E56" s="26">
        <v>46484</v>
      </c>
      <c r="F56" s="26">
        <v>46027</v>
      </c>
      <c r="G56" s="26">
        <v>46648</v>
      </c>
      <c r="H56" s="26">
        <v>46811</v>
      </c>
      <c r="I56" s="26">
        <v>48042</v>
      </c>
      <c r="J56" s="26">
        <v>48562</v>
      </c>
      <c r="K56" s="26">
        <v>50118</v>
      </c>
      <c r="L56" s="26">
        <v>50419</v>
      </c>
      <c r="M56" s="26">
        <v>50041</v>
      </c>
      <c r="N56" s="26">
        <v>50788</v>
      </c>
      <c r="O56" s="26">
        <v>51548</v>
      </c>
      <c r="P56" s="26">
        <v>50439</v>
      </c>
      <c r="Q56" s="26">
        <v>50200</v>
      </c>
      <c r="R56" s="26">
        <v>48569</v>
      </c>
      <c r="S56" s="26">
        <v>49151</v>
      </c>
      <c r="T56" s="26">
        <v>47299</v>
      </c>
      <c r="U56" s="26">
        <v>46953</v>
      </c>
      <c r="V56" s="26">
        <v>47017</v>
      </c>
      <c r="W56" s="26">
        <v>48923</v>
      </c>
      <c r="X56" s="26">
        <v>47311</v>
      </c>
      <c r="Y56" s="26">
        <v>47792</v>
      </c>
      <c r="Z56" s="26">
        <v>46839</v>
      </c>
      <c r="AA56" s="26">
        <v>47931</v>
      </c>
      <c r="AB56" s="26">
        <v>44596</v>
      </c>
      <c r="AC56" s="26">
        <v>45020</v>
      </c>
      <c r="AD56" s="26">
        <v>41942</v>
      </c>
      <c r="AE56" s="26">
        <v>43624</v>
      </c>
      <c r="AF56" s="26">
        <v>41340</v>
      </c>
      <c r="AG56" s="26">
        <v>41220</v>
      </c>
      <c r="AH56" s="26">
        <v>41489</v>
      </c>
      <c r="AI56" s="26">
        <v>42216</v>
      </c>
      <c r="AJ56" s="26">
        <v>40114</v>
      </c>
      <c r="AK56" s="26">
        <v>40301</v>
      </c>
      <c r="AL56" s="26">
        <v>37858</v>
      </c>
      <c r="AM56" s="26">
        <v>38222</v>
      </c>
      <c r="AN56" s="26">
        <v>36215</v>
      </c>
      <c r="AO56" s="26">
        <v>35835</v>
      </c>
      <c r="AP56" s="26">
        <v>35143</v>
      </c>
      <c r="AQ56" s="26">
        <v>34456</v>
      </c>
      <c r="AR56" s="131">
        <v>34594</v>
      </c>
      <c r="AS56" s="26">
        <v>33998</v>
      </c>
      <c r="AT56" s="26">
        <v>32795</v>
      </c>
    </row>
    <row r="57" spans="1:47" ht="15" customHeight="1" x14ac:dyDescent="0.25">
      <c r="A57" s="64" t="s">
        <v>1</v>
      </c>
      <c r="B57" s="149">
        <v>152920</v>
      </c>
      <c r="C57" s="149">
        <v>155568</v>
      </c>
      <c r="D57" s="149">
        <v>157816</v>
      </c>
      <c r="E57" s="149">
        <v>162916</v>
      </c>
      <c r="F57" s="149">
        <v>160803</v>
      </c>
      <c r="G57" s="149">
        <v>163127</v>
      </c>
      <c r="H57" s="149">
        <v>161987</v>
      </c>
      <c r="I57" s="149">
        <v>167605</v>
      </c>
      <c r="J57" s="149">
        <v>168229</v>
      </c>
      <c r="K57" s="149">
        <v>172579</v>
      </c>
      <c r="L57" s="149">
        <v>169459</v>
      </c>
      <c r="M57" s="149">
        <v>169687</v>
      </c>
      <c r="N57" s="149">
        <v>169363</v>
      </c>
      <c r="O57" s="149">
        <v>170524</v>
      </c>
      <c r="P57" s="149">
        <v>166652</v>
      </c>
      <c r="Q57" s="149">
        <v>168564</v>
      </c>
      <c r="R57" s="149">
        <v>165566</v>
      </c>
      <c r="S57" s="149">
        <v>166819</v>
      </c>
      <c r="T57" s="149">
        <v>161401</v>
      </c>
      <c r="U57" s="149">
        <v>158794</v>
      </c>
      <c r="V57" s="149">
        <v>158264</v>
      </c>
      <c r="W57" s="149">
        <v>163247</v>
      </c>
      <c r="X57" s="149">
        <v>157188</v>
      </c>
      <c r="Y57" s="149">
        <v>158291</v>
      </c>
      <c r="Z57" s="149">
        <v>154085</v>
      </c>
      <c r="AA57" s="149">
        <v>157989</v>
      </c>
      <c r="AB57" s="149">
        <v>150110</v>
      </c>
      <c r="AC57" s="149">
        <v>152084</v>
      </c>
      <c r="AD57" s="149">
        <v>141613</v>
      </c>
      <c r="AE57" s="149">
        <v>146711</v>
      </c>
      <c r="AF57" s="149">
        <v>139267</v>
      </c>
      <c r="AG57" s="149">
        <v>136889</v>
      </c>
      <c r="AH57" s="149">
        <v>135480</v>
      </c>
      <c r="AI57" s="149">
        <v>138676</v>
      </c>
      <c r="AJ57" s="149">
        <v>135827</v>
      </c>
      <c r="AK57" s="149">
        <v>136975</v>
      </c>
      <c r="AL57" s="149">
        <v>128773</v>
      </c>
      <c r="AM57" s="149">
        <v>131002</v>
      </c>
      <c r="AN57" s="149">
        <v>125863</v>
      </c>
      <c r="AO57" s="149">
        <v>127046</v>
      </c>
      <c r="AP57" s="149">
        <v>123432</v>
      </c>
      <c r="AQ57" s="149">
        <v>122344</v>
      </c>
      <c r="AR57" s="150">
        <v>120687</v>
      </c>
      <c r="AS57" s="149">
        <v>118579</v>
      </c>
      <c r="AT57" s="149">
        <v>115057</v>
      </c>
    </row>
    <row r="58" spans="1:47" ht="15" customHeight="1" x14ac:dyDescent="0.25">
      <c r="A58" s="3"/>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row>
    <row r="59" spans="1:47" ht="37.5" customHeight="1" x14ac:dyDescent="0.25">
      <c r="A59" s="179"/>
      <c r="B59" s="179"/>
      <c r="C59" s="179"/>
      <c r="D59" s="179"/>
      <c r="E59" s="179"/>
      <c r="F59" s="179"/>
      <c r="G59" s="179"/>
      <c r="H59" s="179"/>
      <c r="I59" s="179"/>
      <c r="J59" s="17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row>
    <row r="60" spans="1:47" ht="37.5" customHeight="1" x14ac:dyDescent="0.25">
      <c r="A60" s="178"/>
      <c r="B60" s="178"/>
      <c r="C60" s="178"/>
      <c r="D60" s="178"/>
      <c r="E60" s="178"/>
      <c r="F60" s="178"/>
      <c r="G60" s="178"/>
      <c r="H60" s="178"/>
      <c r="I60" s="178"/>
      <c r="J60" s="178"/>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row>
    <row r="61" spans="1:47" ht="37.5" customHeight="1" x14ac:dyDescent="0.25">
      <c r="A61" s="178"/>
      <c r="B61" s="178"/>
      <c r="C61" s="178"/>
      <c r="D61" s="178"/>
      <c r="E61" s="178"/>
      <c r="F61" s="178"/>
      <c r="G61" s="178"/>
      <c r="H61" s="178"/>
      <c r="I61" s="178"/>
      <c r="J61" s="178"/>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row>
    <row r="62" spans="1:47" ht="37.5" customHeight="1" x14ac:dyDescent="0.25">
      <c r="A62" s="178"/>
      <c r="B62" s="178"/>
      <c r="C62" s="178"/>
      <c r="D62" s="178"/>
      <c r="E62" s="178"/>
      <c r="F62" s="178"/>
      <c r="G62" s="178"/>
      <c r="H62" s="178"/>
      <c r="I62" s="178"/>
      <c r="J62" s="178"/>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row>
    <row r="63" spans="1:47" ht="37.5" customHeight="1" x14ac:dyDescent="0.25">
      <c r="A63" s="178"/>
      <c r="B63" s="178"/>
      <c r="C63" s="178"/>
      <c r="D63" s="178"/>
      <c r="E63" s="178"/>
      <c r="F63" s="178"/>
      <c r="G63" s="178"/>
      <c r="H63" s="178"/>
      <c r="I63" s="178"/>
      <c r="J63" s="17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row>
    <row r="64" spans="1:47" ht="37.5" customHeight="1" x14ac:dyDescent="0.25">
      <c r="A64" s="178"/>
      <c r="B64" s="178"/>
      <c r="C64" s="178"/>
      <c r="D64" s="178"/>
      <c r="E64" s="178"/>
      <c r="F64" s="178"/>
      <c r="G64" s="178"/>
      <c r="H64" s="178"/>
      <c r="I64" s="178"/>
      <c r="J64" s="178"/>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row>
    <row r="65" spans="1:45" ht="37.5" customHeight="1" x14ac:dyDescent="0.25">
      <c r="A65" s="178"/>
      <c r="B65" s="178"/>
      <c r="C65" s="178"/>
      <c r="D65" s="178"/>
      <c r="E65" s="178"/>
      <c r="F65" s="178"/>
      <c r="G65" s="178"/>
      <c r="H65" s="178"/>
      <c r="I65" s="178"/>
      <c r="J65" s="178"/>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row>
    <row r="66" spans="1:45" ht="37.5" customHeight="1" x14ac:dyDescent="0.25">
      <c r="A66" s="178"/>
      <c r="B66" s="178"/>
      <c r="C66" s="178"/>
      <c r="D66" s="178"/>
      <c r="E66" s="178"/>
      <c r="F66" s="178"/>
      <c r="G66" s="178"/>
      <c r="H66" s="178"/>
      <c r="I66" s="178"/>
      <c r="J66" s="178"/>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row>
    <row r="67" spans="1:45" ht="37.5" customHeight="1" x14ac:dyDescent="0.25">
      <c r="A67" s="178"/>
      <c r="B67" s="178"/>
      <c r="C67" s="178"/>
      <c r="D67" s="178"/>
      <c r="E67" s="178"/>
      <c r="F67" s="178"/>
      <c r="G67" s="178"/>
      <c r="H67" s="178"/>
      <c r="I67" s="178"/>
      <c r="J67" s="178"/>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row>
    <row r="68" spans="1:45" ht="15" customHeight="1" x14ac:dyDescent="0.25">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row>
    <row r="69" spans="1:45" ht="15" customHeight="1" x14ac:dyDescent="0.25">
      <c r="B69" s="55"/>
      <c r="C69" s="55"/>
    </row>
    <row r="70" spans="1:45" ht="15" customHeight="1" x14ac:dyDescent="0.25">
      <c r="B70" s="22"/>
      <c r="C70" s="22"/>
    </row>
    <row r="71" spans="1:45" ht="15" customHeight="1" x14ac:dyDescent="0.25">
      <c r="B71" s="22"/>
      <c r="C71" s="22"/>
    </row>
    <row r="72" spans="1:45" ht="15" customHeight="1" x14ac:dyDescent="0.25">
      <c r="B72" s="22"/>
      <c r="C72" s="22"/>
    </row>
    <row r="73" spans="1:45" ht="15" customHeight="1" x14ac:dyDescent="0.25">
      <c r="B73" s="22"/>
      <c r="C73" s="22"/>
    </row>
    <row r="74" spans="1:45" ht="15" customHeight="1" x14ac:dyDescent="0.25">
      <c r="B74" s="22"/>
      <c r="C74" s="22"/>
    </row>
    <row r="75" spans="1:45" ht="15" customHeight="1" x14ac:dyDescent="0.25">
      <c r="B75" s="22"/>
      <c r="C75" s="22"/>
    </row>
    <row r="76" spans="1:45" ht="15" customHeight="1" x14ac:dyDescent="0.25">
      <c r="B76" s="22"/>
      <c r="C76" s="22"/>
    </row>
    <row r="77" spans="1:45" ht="15" customHeight="1" x14ac:dyDescent="0.25">
      <c r="B77" s="22"/>
      <c r="C77" s="22"/>
    </row>
    <row r="78" spans="1:45" ht="15" customHeight="1" x14ac:dyDescent="0.25">
      <c r="B78" s="22"/>
      <c r="C78" s="22"/>
    </row>
    <row r="79" spans="1:45" ht="15" customHeight="1" x14ac:dyDescent="0.25">
      <c r="B79" s="22"/>
      <c r="C79" s="22"/>
    </row>
    <row r="80" spans="1:45" ht="15" customHeight="1" x14ac:dyDescent="0.25">
      <c r="B80" s="22"/>
      <c r="C80" s="22"/>
    </row>
    <row r="81" spans="2:3" ht="15" customHeight="1" x14ac:dyDescent="0.25">
      <c r="B81" s="22"/>
      <c r="C81" s="22"/>
    </row>
    <row r="82" spans="2:3" ht="15" customHeight="1" x14ac:dyDescent="0.25">
      <c r="B82" s="22"/>
      <c r="C82" s="22"/>
    </row>
    <row r="83" spans="2:3" ht="15" customHeight="1" x14ac:dyDescent="0.25">
      <c r="B83" s="22"/>
      <c r="C83" s="22"/>
    </row>
    <row r="84" spans="2:3" ht="15" customHeight="1" x14ac:dyDescent="0.25">
      <c r="B84" s="22"/>
      <c r="C84" s="22"/>
    </row>
    <row r="85" spans="2:3" ht="15" customHeight="1" x14ac:dyDescent="0.25">
      <c r="B85" s="22"/>
      <c r="C85" s="22"/>
    </row>
    <row r="86" spans="2:3" ht="15" customHeight="1" x14ac:dyDescent="0.25">
      <c r="B86" s="22"/>
      <c r="C86" s="22"/>
    </row>
    <row r="87" spans="2:3" ht="15" customHeight="1" x14ac:dyDescent="0.25">
      <c r="B87" s="22"/>
      <c r="C87" s="22"/>
    </row>
    <row r="88" spans="2:3" ht="15" customHeight="1" x14ac:dyDescent="0.25">
      <c r="B88" s="22"/>
      <c r="C88" s="22"/>
    </row>
    <row r="89" spans="2:3" ht="15" customHeight="1" x14ac:dyDescent="0.25">
      <c r="B89" s="22"/>
      <c r="C89" s="22"/>
    </row>
    <row r="90" spans="2:3" ht="15" customHeight="1" x14ac:dyDescent="0.25">
      <c r="B90" s="22"/>
      <c r="C90" s="22"/>
    </row>
    <row r="91" spans="2:3" ht="15" customHeight="1" x14ac:dyDescent="0.25">
      <c r="B91" s="22"/>
      <c r="C91" s="22"/>
    </row>
    <row r="92" spans="2:3" ht="15" customHeight="1" x14ac:dyDescent="0.25">
      <c r="B92" s="22"/>
      <c r="C92" s="22"/>
    </row>
    <row r="93" spans="2:3" ht="15" customHeight="1" x14ac:dyDescent="0.25">
      <c r="B93" s="22"/>
      <c r="C93" s="22"/>
    </row>
    <row r="94" spans="2:3" ht="15" customHeight="1" x14ac:dyDescent="0.25">
      <c r="B94" s="22"/>
      <c r="C94" s="22"/>
    </row>
    <row r="95" spans="2:3" ht="15" customHeight="1" x14ac:dyDescent="0.25">
      <c r="B95" s="22"/>
      <c r="C95" s="22"/>
    </row>
    <row r="96" spans="2:3" ht="15" customHeight="1" x14ac:dyDescent="0.25">
      <c r="B96" s="22"/>
      <c r="C96" s="22"/>
    </row>
    <row r="97" spans="2:3" ht="15" customHeight="1" x14ac:dyDescent="0.25">
      <c r="B97" s="22"/>
      <c r="C97" s="22"/>
    </row>
    <row r="98" spans="2:3" ht="15" customHeight="1" x14ac:dyDescent="0.25">
      <c r="B98" s="22"/>
      <c r="C98" s="22"/>
    </row>
    <row r="99" spans="2:3" ht="15" customHeight="1" x14ac:dyDescent="0.25">
      <c r="B99" s="22"/>
      <c r="C99" s="22"/>
    </row>
    <row r="100" spans="2:3" ht="15" customHeight="1" x14ac:dyDescent="0.25">
      <c r="B100" s="22"/>
      <c r="C100" s="22"/>
    </row>
    <row r="101" spans="2:3" ht="15" customHeight="1" x14ac:dyDescent="0.25">
      <c r="B101" s="22"/>
      <c r="C101" s="22"/>
    </row>
    <row r="102" spans="2:3" ht="15" customHeight="1" x14ac:dyDescent="0.25">
      <c r="B102" s="22"/>
      <c r="C102" s="22"/>
    </row>
    <row r="103" spans="2:3" ht="15" customHeight="1" x14ac:dyDescent="0.25">
      <c r="B103" s="22"/>
      <c r="C103" s="22"/>
    </row>
    <row r="104" spans="2:3" ht="15" customHeight="1" x14ac:dyDescent="0.25">
      <c r="B104" s="22"/>
      <c r="C104" s="22"/>
    </row>
    <row r="105" spans="2:3" ht="15" customHeight="1" x14ac:dyDescent="0.25">
      <c r="B105" s="22"/>
      <c r="C105" s="22"/>
    </row>
    <row r="106" spans="2:3" ht="15" customHeight="1" x14ac:dyDescent="0.25">
      <c r="B106" s="22"/>
      <c r="C106" s="22"/>
    </row>
    <row r="107" spans="2:3" ht="15" customHeight="1" x14ac:dyDescent="0.25">
      <c r="B107" s="22"/>
      <c r="C107" s="22"/>
    </row>
    <row r="108" spans="2:3" ht="15" customHeight="1" x14ac:dyDescent="0.25">
      <c r="B108" s="22"/>
      <c r="C108" s="22"/>
    </row>
    <row r="109" spans="2:3" ht="15" customHeight="1" x14ac:dyDescent="0.25">
      <c r="B109" s="22"/>
      <c r="C109" s="22"/>
    </row>
    <row r="110" spans="2:3" ht="15" customHeight="1" x14ac:dyDescent="0.25">
      <c r="B110" s="22"/>
      <c r="C110" s="22"/>
    </row>
    <row r="111" spans="2:3" ht="15" customHeight="1" x14ac:dyDescent="0.25">
      <c r="B111" s="22"/>
      <c r="C111" s="22"/>
    </row>
    <row r="112" spans="2:3" ht="15" customHeight="1" x14ac:dyDescent="0.25">
      <c r="B112" s="22"/>
      <c r="C112" s="22"/>
    </row>
    <row r="113" spans="2:3" ht="15" customHeight="1" x14ac:dyDescent="0.25">
      <c r="B113" s="22"/>
      <c r="C113" s="22"/>
    </row>
    <row r="114" spans="2:3" ht="15" customHeight="1" x14ac:dyDescent="0.25">
      <c r="B114" s="22"/>
      <c r="C114" s="22"/>
    </row>
    <row r="115" spans="2:3" ht="15" customHeight="1" x14ac:dyDescent="0.25">
      <c r="B115" s="22"/>
      <c r="C115" s="22"/>
    </row>
    <row r="116" spans="2:3" ht="15" customHeight="1" x14ac:dyDescent="0.25">
      <c r="B116" s="22"/>
      <c r="C116" s="22"/>
    </row>
    <row r="117" spans="2:3" ht="15" customHeight="1" x14ac:dyDescent="0.25">
      <c r="B117" s="22"/>
      <c r="C117" s="22"/>
    </row>
    <row r="118" spans="2:3" ht="15" customHeight="1" x14ac:dyDescent="0.25">
      <c r="B118" s="22"/>
      <c r="C118" s="22"/>
    </row>
    <row r="119" spans="2:3" ht="15" customHeight="1" x14ac:dyDescent="0.25">
      <c r="B119" s="22"/>
      <c r="C119" s="22"/>
    </row>
    <row r="120" spans="2:3" ht="15" customHeight="1" x14ac:dyDescent="0.25">
      <c r="B120" s="22"/>
      <c r="C120" s="22"/>
    </row>
    <row r="121" spans="2:3" ht="15" customHeight="1" x14ac:dyDescent="0.25">
      <c r="B121" s="22"/>
      <c r="C121" s="22"/>
    </row>
    <row r="122" spans="2:3" ht="15" customHeight="1" x14ac:dyDescent="0.25">
      <c r="B122" s="22"/>
      <c r="C122" s="22"/>
    </row>
    <row r="123" spans="2:3" ht="15" customHeight="1" x14ac:dyDescent="0.25">
      <c r="B123" s="22"/>
      <c r="C123" s="22"/>
    </row>
    <row r="124" spans="2:3" ht="15" customHeight="1" x14ac:dyDescent="0.25">
      <c r="B124" s="22"/>
      <c r="C124" s="22"/>
    </row>
    <row r="125" spans="2:3" ht="15" customHeight="1" x14ac:dyDescent="0.25">
      <c r="B125" s="22"/>
      <c r="C125" s="22"/>
    </row>
    <row r="126" spans="2:3" ht="15" customHeight="1" x14ac:dyDescent="0.25">
      <c r="B126" s="22"/>
      <c r="C126" s="22"/>
    </row>
    <row r="127" spans="2:3" ht="15" customHeight="1" x14ac:dyDescent="0.25">
      <c r="B127" s="22"/>
      <c r="C127" s="22"/>
    </row>
    <row r="128" spans="2:3" ht="15" customHeight="1" x14ac:dyDescent="0.25">
      <c r="B128" s="22"/>
      <c r="C128" s="22"/>
    </row>
    <row r="129" spans="2:3" ht="15" customHeight="1" x14ac:dyDescent="0.25">
      <c r="B129" s="22"/>
      <c r="C129" s="22"/>
    </row>
    <row r="130" spans="2:3" ht="15" customHeight="1" x14ac:dyDescent="0.25">
      <c r="B130" s="22"/>
      <c r="C130" s="22"/>
    </row>
    <row r="131" spans="2:3" ht="15" customHeight="1" x14ac:dyDescent="0.25">
      <c r="B131" s="22"/>
      <c r="C131" s="22"/>
    </row>
    <row r="132" spans="2:3" ht="15" customHeight="1" x14ac:dyDescent="0.25">
      <c r="B132" s="22"/>
      <c r="C132" s="22"/>
    </row>
    <row r="133" spans="2:3" ht="15" customHeight="1" x14ac:dyDescent="0.25">
      <c r="B133" s="22"/>
      <c r="C133" s="22"/>
    </row>
    <row r="134" spans="2:3" ht="15" customHeight="1" x14ac:dyDescent="0.25">
      <c r="B134" s="22"/>
      <c r="C134" s="22"/>
    </row>
    <row r="135" spans="2:3" ht="15" customHeight="1" x14ac:dyDescent="0.25">
      <c r="B135" s="22"/>
      <c r="C135" s="22"/>
    </row>
    <row r="136" spans="2:3" ht="15" customHeight="1" x14ac:dyDescent="0.25">
      <c r="B136" s="22"/>
      <c r="C136" s="22"/>
    </row>
    <row r="137" spans="2:3" ht="15" customHeight="1" x14ac:dyDescent="0.25">
      <c r="B137" s="22"/>
      <c r="C137" s="22"/>
    </row>
    <row r="138" spans="2:3" ht="15" customHeight="1" x14ac:dyDescent="0.25">
      <c r="B138" s="22"/>
      <c r="C138" s="22"/>
    </row>
    <row r="139" spans="2:3" ht="15" customHeight="1" x14ac:dyDescent="0.25">
      <c r="B139" s="22"/>
      <c r="C139" s="22"/>
    </row>
    <row r="140" spans="2:3" ht="15" customHeight="1" x14ac:dyDescent="0.25">
      <c r="B140" s="22"/>
      <c r="C140" s="22"/>
    </row>
    <row r="141" spans="2:3" ht="15" customHeight="1" x14ac:dyDescent="0.25">
      <c r="B141" s="22"/>
      <c r="C141" s="22"/>
    </row>
    <row r="142" spans="2:3" ht="15" customHeight="1" x14ac:dyDescent="0.25">
      <c r="B142" s="22"/>
      <c r="C142" s="22"/>
    </row>
    <row r="143" spans="2:3" ht="15" customHeight="1" x14ac:dyDescent="0.25">
      <c r="B143" s="22"/>
      <c r="C143" s="22"/>
    </row>
    <row r="144" spans="2:3" ht="15" customHeight="1" x14ac:dyDescent="0.25">
      <c r="B144" s="22"/>
      <c r="C144" s="22"/>
    </row>
    <row r="145" spans="2:3" ht="15" customHeight="1" x14ac:dyDescent="0.25">
      <c r="B145" s="22"/>
      <c r="C145" s="22"/>
    </row>
    <row r="146" spans="2:3" ht="15" customHeight="1" x14ac:dyDescent="0.25">
      <c r="B146" s="22"/>
      <c r="C146" s="22"/>
    </row>
    <row r="147" spans="2:3" ht="15" customHeight="1" x14ac:dyDescent="0.25">
      <c r="B147" s="22"/>
      <c r="C147" s="22"/>
    </row>
    <row r="148" spans="2:3" ht="15" customHeight="1" x14ac:dyDescent="0.25">
      <c r="B148" s="22"/>
      <c r="C148" s="22"/>
    </row>
    <row r="149" spans="2:3" ht="15" customHeight="1" x14ac:dyDescent="0.25">
      <c r="B149" s="22"/>
      <c r="C149" s="22"/>
    </row>
    <row r="150" spans="2:3" ht="15" customHeight="1" x14ac:dyDescent="0.25">
      <c r="B150" s="22"/>
      <c r="C150" s="22"/>
    </row>
    <row r="151" spans="2:3" ht="15" customHeight="1" x14ac:dyDescent="0.25">
      <c r="B151" s="22"/>
      <c r="C151" s="22"/>
    </row>
    <row r="152" spans="2:3" ht="15" customHeight="1" x14ac:dyDescent="0.25">
      <c r="B152" s="22"/>
      <c r="C152" s="22"/>
    </row>
    <row r="153" spans="2:3" ht="15" customHeight="1" x14ac:dyDescent="0.25">
      <c r="B153" s="22"/>
      <c r="C153" s="22"/>
    </row>
    <row r="154" spans="2:3" ht="15" customHeight="1" x14ac:dyDescent="0.25">
      <c r="B154" s="22"/>
      <c r="C154" s="22"/>
    </row>
    <row r="155" spans="2:3" ht="15" customHeight="1" x14ac:dyDescent="0.25">
      <c r="B155" s="22"/>
      <c r="C155" s="22"/>
    </row>
    <row r="156" spans="2:3" ht="15" customHeight="1" x14ac:dyDescent="0.25">
      <c r="B156" s="22"/>
      <c r="C156" s="22"/>
    </row>
    <row r="157" spans="2:3" ht="15" customHeight="1" x14ac:dyDescent="0.25">
      <c r="B157" s="22"/>
      <c r="C157" s="22"/>
    </row>
    <row r="158" spans="2:3" ht="15" customHeight="1" x14ac:dyDescent="0.25">
      <c r="B158" s="22"/>
      <c r="C158" s="22"/>
    </row>
    <row r="159" spans="2:3" ht="15" customHeight="1" x14ac:dyDescent="0.25">
      <c r="B159" s="22"/>
      <c r="C159" s="22"/>
    </row>
    <row r="160" spans="2:3" ht="15" customHeight="1" x14ac:dyDescent="0.25">
      <c r="B160" s="22"/>
      <c r="C160" s="22"/>
    </row>
    <row r="161" spans="2:3" ht="15" customHeight="1" x14ac:dyDescent="0.25">
      <c r="B161" s="22"/>
      <c r="C161" s="22"/>
    </row>
    <row r="162" spans="2:3" ht="15" customHeight="1" x14ac:dyDescent="0.25">
      <c r="B162" s="22"/>
      <c r="C162" s="22"/>
    </row>
    <row r="163" spans="2:3" ht="15" customHeight="1" x14ac:dyDescent="0.25">
      <c r="B163" s="22"/>
      <c r="C163" s="22"/>
    </row>
    <row r="164" spans="2:3" ht="15" customHeight="1" x14ac:dyDescent="0.25">
      <c r="B164" s="22"/>
      <c r="C164" s="22"/>
    </row>
    <row r="165" spans="2:3" ht="15" customHeight="1" x14ac:dyDescent="0.25">
      <c r="B165" s="22"/>
      <c r="C165" s="22"/>
    </row>
    <row r="166" spans="2:3" ht="15" customHeight="1" x14ac:dyDescent="0.25">
      <c r="B166" s="22"/>
      <c r="C166" s="22"/>
    </row>
    <row r="167" spans="2:3" ht="15" customHeight="1" x14ac:dyDescent="0.25">
      <c r="B167" s="22"/>
      <c r="C167" s="22"/>
    </row>
    <row r="168" spans="2:3" ht="15" customHeight="1" x14ac:dyDescent="0.25">
      <c r="B168" s="22"/>
      <c r="C168" s="22"/>
    </row>
    <row r="169" spans="2:3" ht="15" customHeight="1" x14ac:dyDescent="0.25">
      <c r="B169" s="22"/>
      <c r="C169" s="22"/>
    </row>
    <row r="170" spans="2:3" ht="15" customHeight="1" x14ac:dyDescent="0.25">
      <c r="B170" s="22"/>
      <c r="C170" s="22"/>
    </row>
    <row r="171" spans="2:3" ht="15" customHeight="1" x14ac:dyDescent="0.25">
      <c r="B171" s="22"/>
      <c r="C171" s="22"/>
    </row>
    <row r="172" spans="2:3" ht="15" customHeight="1" x14ac:dyDescent="0.25">
      <c r="B172" s="22"/>
      <c r="C172" s="22"/>
    </row>
    <row r="173" spans="2:3" ht="15" customHeight="1" x14ac:dyDescent="0.25">
      <c r="B173" s="22"/>
      <c r="C173" s="22"/>
    </row>
    <row r="174" spans="2:3" ht="15" customHeight="1" x14ac:dyDescent="0.25">
      <c r="B174" s="22"/>
      <c r="C174" s="22"/>
    </row>
    <row r="175" spans="2:3" ht="15" customHeight="1" x14ac:dyDescent="0.25">
      <c r="B175" s="22"/>
      <c r="C175" s="22"/>
    </row>
    <row r="176" spans="2:3" ht="15" customHeight="1" x14ac:dyDescent="0.25">
      <c r="B176" s="22"/>
      <c r="C176" s="22"/>
    </row>
    <row r="177" spans="2:3" ht="15" customHeight="1" x14ac:dyDescent="0.25">
      <c r="B177" s="22"/>
      <c r="C177" s="22"/>
    </row>
    <row r="178" spans="2:3" ht="15" customHeight="1" x14ac:dyDescent="0.25">
      <c r="B178" s="22"/>
      <c r="C178" s="22"/>
    </row>
    <row r="179" spans="2:3" ht="15" customHeight="1" x14ac:dyDescent="0.25">
      <c r="B179" s="22"/>
      <c r="C179" s="22"/>
    </row>
    <row r="180" spans="2:3" ht="15" customHeight="1" x14ac:dyDescent="0.25">
      <c r="B180" s="22"/>
      <c r="C180" s="22"/>
    </row>
    <row r="181" spans="2:3" ht="15" customHeight="1" x14ac:dyDescent="0.25">
      <c r="B181" s="22"/>
      <c r="C181" s="22"/>
    </row>
    <row r="182" spans="2:3" ht="15" customHeight="1" x14ac:dyDescent="0.25">
      <c r="B182" s="22"/>
      <c r="C182" s="22"/>
    </row>
    <row r="183" spans="2:3" ht="15" customHeight="1" x14ac:dyDescent="0.25">
      <c r="B183" s="22"/>
      <c r="C183" s="22"/>
    </row>
    <row r="184" spans="2:3" ht="15" customHeight="1" x14ac:dyDescent="0.25">
      <c r="B184" s="22"/>
      <c r="C184" s="22"/>
    </row>
    <row r="185" spans="2:3" ht="15" customHeight="1" x14ac:dyDescent="0.25">
      <c r="B185" s="22"/>
      <c r="C185" s="22"/>
    </row>
    <row r="186" spans="2:3" ht="15" customHeight="1" x14ac:dyDescent="0.25">
      <c r="B186" s="22"/>
      <c r="C186" s="22"/>
    </row>
    <row r="187" spans="2:3" ht="15" customHeight="1" x14ac:dyDescent="0.25">
      <c r="B187" s="22"/>
      <c r="C187" s="22"/>
    </row>
    <row r="188" spans="2:3" ht="15" customHeight="1" x14ac:dyDescent="0.25">
      <c r="B188" s="22"/>
      <c r="C188" s="22"/>
    </row>
    <row r="189" spans="2:3" ht="15" customHeight="1" x14ac:dyDescent="0.25">
      <c r="B189" s="22"/>
      <c r="C189" s="22"/>
    </row>
    <row r="190" spans="2:3" ht="15" customHeight="1" x14ac:dyDescent="0.25">
      <c r="B190" s="22"/>
      <c r="C190" s="22"/>
    </row>
    <row r="191" spans="2:3" ht="15" customHeight="1" x14ac:dyDescent="0.25">
      <c r="B191" s="22"/>
      <c r="C191" s="22"/>
    </row>
    <row r="192" spans="2:3" ht="15" customHeight="1" x14ac:dyDescent="0.25">
      <c r="B192" s="22"/>
      <c r="C192" s="22"/>
    </row>
    <row r="193" spans="2:3" ht="15" customHeight="1" x14ac:dyDescent="0.25">
      <c r="B193" s="22"/>
      <c r="C193" s="22"/>
    </row>
    <row r="194" spans="2:3" ht="15" customHeight="1" x14ac:dyDescent="0.25">
      <c r="B194" s="22"/>
      <c r="C194" s="22"/>
    </row>
    <row r="195" spans="2:3" ht="15" customHeight="1" x14ac:dyDescent="0.25">
      <c r="B195" s="22"/>
      <c r="C195" s="22"/>
    </row>
    <row r="196" spans="2:3" ht="15" customHeight="1" x14ac:dyDescent="0.25">
      <c r="B196" s="22"/>
      <c r="C196" s="22"/>
    </row>
    <row r="197" spans="2:3" ht="15" customHeight="1" x14ac:dyDescent="0.25">
      <c r="B197" s="22"/>
      <c r="C197" s="22"/>
    </row>
    <row r="198" spans="2:3" ht="15" customHeight="1" x14ac:dyDescent="0.25">
      <c r="B198" s="22"/>
      <c r="C198" s="22"/>
    </row>
    <row r="199" spans="2:3" ht="15" customHeight="1" x14ac:dyDescent="0.25">
      <c r="B199" s="22"/>
      <c r="C199" s="22"/>
    </row>
    <row r="200" spans="2:3" ht="15" customHeight="1" x14ac:dyDescent="0.25">
      <c r="B200" s="22"/>
      <c r="C200" s="22"/>
    </row>
    <row r="201" spans="2:3" ht="15" customHeight="1" x14ac:dyDescent="0.25">
      <c r="B201" s="22"/>
      <c r="C201" s="22"/>
    </row>
    <row r="202" spans="2:3" ht="15" customHeight="1" x14ac:dyDescent="0.25">
      <c r="B202" s="22"/>
      <c r="C202" s="22"/>
    </row>
    <row r="203" spans="2:3" ht="15" customHeight="1" x14ac:dyDescent="0.25">
      <c r="B203" s="22"/>
      <c r="C203" s="22"/>
    </row>
    <row r="204" spans="2:3" ht="15" customHeight="1" x14ac:dyDescent="0.25">
      <c r="B204" s="22"/>
      <c r="C204" s="22"/>
    </row>
    <row r="205" spans="2:3" ht="15" customHeight="1" x14ac:dyDescent="0.25">
      <c r="B205" s="22"/>
      <c r="C205" s="22"/>
    </row>
    <row r="206" spans="2:3" ht="15" customHeight="1" x14ac:dyDescent="0.25">
      <c r="B206" s="22"/>
      <c r="C206" s="22"/>
    </row>
    <row r="207" spans="2:3" ht="15" customHeight="1" x14ac:dyDescent="0.25">
      <c r="B207" s="22"/>
      <c r="C207" s="22"/>
    </row>
    <row r="208" spans="2:3" ht="15" customHeight="1" x14ac:dyDescent="0.25">
      <c r="B208" s="22"/>
      <c r="C208" s="22"/>
    </row>
    <row r="209" spans="2:3" ht="15" customHeight="1" x14ac:dyDescent="0.25">
      <c r="B209" s="22"/>
      <c r="C209" s="22"/>
    </row>
    <row r="210" spans="2:3" ht="15" customHeight="1" x14ac:dyDescent="0.25">
      <c r="B210" s="22"/>
      <c r="C210" s="22"/>
    </row>
    <row r="211" spans="2:3" ht="15" customHeight="1" x14ac:dyDescent="0.25">
      <c r="B211" s="22"/>
      <c r="C211" s="22"/>
    </row>
    <row r="212" spans="2:3" ht="15" customHeight="1" x14ac:dyDescent="0.25">
      <c r="B212" s="22"/>
      <c r="C212" s="22"/>
    </row>
    <row r="213" spans="2:3" ht="15" customHeight="1" x14ac:dyDescent="0.25">
      <c r="B213" s="22"/>
      <c r="C213" s="22"/>
    </row>
    <row r="214" spans="2:3" ht="15" customHeight="1" x14ac:dyDescent="0.25">
      <c r="B214" s="22"/>
      <c r="C214" s="22"/>
    </row>
    <row r="215" spans="2:3" ht="15" customHeight="1" x14ac:dyDescent="0.25">
      <c r="B215" s="22"/>
      <c r="C215" s="22"/>
    </row>
    <row r="216" spans="2:3" ht="15" customHeight="1" x14ac:dyDescent="0.25">
      <c r="B216" s="22"/>
      <c r="C216" s="22"/>
    </row>
    <row r="217" spans="2:3" ht="15" customHeight="1" x14ac:dyDescent="0.25">
      <c r="B217" s="22"/>
      <c r="C217" s="22"/>
    </row>
    <row r="218" spans="2:3" ht="15" customHeight="1" x14ac:dyDescent="0.25"/>
    <row r="219" spans="2:3" ht="15" customHeight="1" x14ac:dyDescent="0.25"/>
    <row r="220" spans="2:3" ht="15" customHeight="1" x14ac:dyDescent="0.25"/>
    <row r="221" spans="2:3" ht="15" customHeight="1" x14ac:dyDescent="0.25"/>
    <row r="222" spans="2:3" ht="15" customHeight="1" x14ac:dyDescent="0.25"/>
    <row r="223" spans="2:3" ht="15" customHeight="1" x14ac:dyDescent="0.25"/>
    <row r="224" spans="2:3"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sheetData>
  <mergeCells count="10">
    <mergeCell ref="AR3:AT3"/>
    <mergeCell ref="A65:J65"/>
    <mergeCell ref="A66:J66"/>
    <mergeCell ref="A67:J67"/>
    <mergeCell ref="A59:J59"/>
    <mergeCell ref="A60:J60"/>
    <mergeCell ref="A61:J61"/>
    <mergeCell ref="A62:J62"/>
    <mergeCell ref="A63:J63"/>
    <mergeCell ref="A64:J64"/>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00"/>
  <sheetViews>
    <sheetView showGridLines="0" zoomScaleNormal="100" workbookViewId="0">
      <pane xSplit="1" ySplit="4" topLeftCell="B5" activePane="bottomRight" state="frozen"/>
      <selection activeCell="A39" sqref="A39"/>
      <selection pane="topRight" activeCell="A39" sqref="A39"/>
      <selection pane="bottomLeft" activeCell="A39" sqref="A39"/>
      <selection pane="bottomRight" activeCell="A2" sqref="A2"/>
    </sheetView>
  </sheetViews>
  <sheetFormatPr defaultRowHeight="13.2" x14ac:dyDescent="0.25"/>
  <cols>
    <col min="1" max="1" width="56.6640625" customWidth="1"/>
    <col min="2" max="100" width="9.6640625" customWidth="1"/>
  </cols>
  <sheetData>
    <row r="1" spans="1:47" ht="15" customHeight="1" x14ac:dyDescent="0.25">
      <c r="A1" s="47" t="s">
        <v>6</v>
      </c>
      <c r="B1" s="71"/>
      <c r="C1" s="71"/>
      <c r="D1" s="71"/>
      <c r="E1" s="71"/>
      <c r="F1" s="71"/>
      <c r="G1" s="71"/>
      <c r="H1" s="71"/>
      <c r="I1" s="71"/>
      <c r="J1" s="71"/>
      <c r="K1" s="71"/>
      <c r="L1" s="71"/>
      <c r="M1" s="71"/>
      <c r="N1" s="71"/>
      <c r="O1" s="71"/>
      <c r="P1" s="71"/>
      <c r="Q1" s="71"/>
      <c r="R1" s="71"/>
      <c r="AU1" s="10"/>
    </row>
    <row r="2" spans="1:47" ht="18" customHeight="1" x14ac:dyDescent="0.3">
      <c r="A2" s="45" t="s">
        <v>245</v>
      </c>
      <c r="AU2" s="10"/>
    </row>
    <row r="3" spans="1:47" ht="27" customHeight="1" x14ac:dyDescent="0.25">
      <c r="A3" s="55"/>
      <c r="B3" s="55"/>
      <c r="C3" s="55"/>
      <c r="AR3" s="176" t="s">
        <v>238</v>
      </c>
      <c r="AS3" s="177"/>
      <c r="AT3" s="177"/>
      <c r="AU3" s="37"/>
    </row>
    <row r="4" spans="1:47" ht="30" customHeight="1" x14ac:dyDescent="0.25">
      <c r="A4" s="52"/>
      <c r="B4" s="124" t="s">
        <v>193</v>
      </c>
      <c r="C4" s="124" t="s">
        <v>194</v>
      </c>
      <c r="D4" s="124" t="s">
        <v>195</v>
      </c>
      <c r="E4" s="124" t="s">
        <v>196</v>
      </c>
      <c r="F4" s="124" t="s">
        <v>197</v>
      </c>
      <c r="G4" s="124" t="s">
        <v>198</v>
      </c>
      <c r="H4" s="124" t="s">
        <v>199</v>
      </c>
      <c r="I4" s="124" t="s">
        <v>200</v>
      </c>
      <c r="J4" s="124" t="s">
        <v>201</v>
      </c>
      <c r="K4" s="124" t="s">
        <v>202</v>
      </c>
      <c r="L4" s="124" t="s">
        <v>203</v>
      </c>
      <c r="M4" s="124" t="s">
        <v>204</v>
      </c>
      <c r="N4" s="124" t="s">
        <v>205</v>
      </c>
      <c r="O4" s="124" t="s">
        <v>206</v>
      </c>
      <c r="P4" s="124" t="s">
        <v>207</v>
      </c>
      <c r="Q4" s="124" t="s">
        <v>208</v>
      </c>
      <c r="R4" s="124" t="s">
        <v>209</v>
      </c>
      <c r="S4" s="124" t="s">
        <v>210</v>
      </c>
      <c r="T4" s="124" t="s">
        <v>211</v>
      </c>
      <c r="U4" s="124" t="s">
        <v>212</v>
      </c>
      <c r="V4" s="124" t="s">
        <v>213</v>
      </c>
      <c r="W4" s="124" t="s">
        <v>214</v>
      </c>
      <c r="X4" s="124" t="s">
        <v>215</v>
      </c>
      <c r="Y4" s="124" t="s">
        <v>216</v>
      </c>
      <c r="Z4" s="124" t="s">
        <v>217</v>
      </c>
      <c r="AA4" s="124" t="s">
        <v>218</v>
      </c>
      <c r="AB4" s="124" t="s">
        <v>219</v>
      </c>
      <c r="AC4" s="124" t="s">
        <v>220</v>
      </c>
      <c r="AD4" s="124" t="s">
        <v>221</v>
      </c>
      <c r="AE4" s="124" t="s">
        <v>222</v>
      </c>
      <c r="AF4" s="124" t="s">
        <v>223</v>
      </c>
      <c r="AG4" s="124" t="s">
        <v>224</v>
      </c>
      <c r="AH4" s="124" t="s">
        <v>225</v>
      </c>
      <c r="AI4" s="124" t="s">
        <v>226</v>
      </c>
      <c r="AJ4" s="124" t="s">
        <v>227</v>
      </c>
      <c r="AK4" s="124" t="s">
        <v>228</v>
      </c>
      <c r="AL4" s="124" t="s">
        <v>229</v>
      </c>
      <c r="AM4" s="124" t="s">
        <v>230</v>
      </c>
      <c r="AN4" s="124" t="s">
        <v>231</v>
      </c>
      <c r="AO4" s="124" t="s">
        <v>232</v>
      </c>
      <c r="AP4" s="124" t="s">
        <v>233</v>
      </c>
      <c r="AQ4" s="124" t="s">
        <v>234</v>
      </c>
      <c r="AR4" s="133" t="s">
        <v>235</v>
      </c>
      <c r="AS4" s="124" t="s">
        <v>236</v>
      </c>
      <c r="AT4" s="124" t="s">
        <v>237</v>
      </c>
      <c r="AU4" s="39"/>
    </row>
    <row r="5" spans="1:47" ht="15" customHeight="1" x14ac:dyDescent="0.25">
      <c r="A5" s="43" t="s">
        <v>44</v>
      </c>
      <c r="B5" s="55"/>
      <c r="C5" s="55"/>
      <c r="AR5" s="135"/>
    </row>
    <row r="6" spans="1:47" ht="15" customHeight="1" x14ac:dyDescent="0.25">
      <c r="A6" s="33" t="s">
        <v>152</v>
      </c>
      <c r="B6" s="23">
        <v>22.265088845197901</v>
      </c>
      <c r="C6" s="23">
        <v>22.905479064884702</v>
      </c>
      <c r="D6" s="23">
        <v>23.357579509401798</v>
      </c>
      <c r="E6" s="23">
        <v>23.671056807362699</v>
      </c>
      <c r="F6" s="23">
        <v>22.7479627046472</v>
      </c>
      <c r="G6" s="23">
        <v>23.125224973003199</v>
      </c>
      <c r="H6" s="23">
        <v>22.806887062586</v>
      </c>
      <c r="I6" s="23">
        <v>22.317192559680699</v>
      </c>
      <c r="J6" s="23">
        <v>20.626278865828699</v>
      </c>
      <c r="K6" s="23">
        <v>20.525155341751901</v>
      </c>
      <c r="L6" s="23">
        <v>21.2717230230365</v>
      </c>
      <c r="M6" s="23">
        <v>20.955488231181501</v>
      </c>
      <c r="N6" s="23">
        <v>20.980014668133499</v>
      </c>
      <c r="O6" s="23">
        <v>20.437956204379599</v>
      </c>
      <c r="P6" s="23">
        <v>20.151923817911602</v>
      </c>
      <c r="Q6" s="23">
        <v>19.864117918010098</v>
      </c>
      <c r="R6" s="23">
        <v>19.076194670777401</v>
      </c>
      <c r="S6" s="23">
        <v>19.681320065499399</v>
      </c>
      <c r="T6" s="23">
        <v>20.605155024280901</v>
      </c>
      <c r="U6" s="23">
        <v>20.822496749024701</v>
      </c>
      <c r="V6" s="23">
        <v>21.720482317714701</v>
      </c>
      <c r="W6" s="23">
        <v>21.1999651172931</v>
      </c>
      <c r="X6" s="23">
        <v>22.601279317697202</v>
      </c>
      <c r="Y6" s="23">
        <v>23.874546618305999</v>
      </c>
      <c r="Z6" s="23">
        <v>22.338010730499398</v>
      </c>
      <c r="AA6" s="23">
        <v>21.4784570753196</v>
      </c>
      <c r="AB6" s="23">
        <v>21.896656534954399</v>
      </c>
      <c r="AC6" s="23">
        <v>22.622730329522501</v>
      </c>
      <c r="AD6" s="23">
        <v>23.122951987462599</v>
      </c>
      <c r="AE6" s="23">
        <v>21.812832726253902</v>
      </c>
      <c r="AF6" s="23">
        <v>22.7732306210881</v>
      </c>
      <c r="AG6" s="23">
        <v>24.549046555574598</v>
      </c>
      <c r="AH6" s="23">
        <v>23.6757167267894</v>
      </c>
      <c r="AI6" s="23">
        <v>23.537037037036999</v>
      </c>
      <c r="AJ6" s="23">
        <v>24.732211170619699</v>
      </c>
      <c r="AK6" s="23">
        <v>25.056156830712698</v>
      </c>
      <c r="AL6" s="23">
        <v>24.683162341581198</v>
      </c>
      <c r="AM6" s="23">
        <v>24.556031843233299</v>
      </c>
      <c r="AN6" s="23">
        <v>23.831985624438499</v>
      </c>
      <c r="AO6" s="23">
        <v>25.227066303360601</v>
      </c>
      <c r="AP6" s="23">
        <v>26.388240783947701</v>
      </c>
      <c r="AQ6" s="23">
        <v>24.630194881427599</v>
      </c>
      <c r="AR6" s="130">
        <v>24.058679706601499</v>
      </c>
      <c r="AS6" s="23">
        <v>23.642088690632399</v>
      </c>
      <c r="AT6" s="23">
        <v>23.066841415465301</v>
      </c>
      <c r="AU6" s="40"/>
    </row>
    <row r="7" spans="1:47" ht="15" customHeight="1" x14ac:dyDescent="0.25">
      <c r="A7" s="33" t="s">
        <v>153</v>
      </c>
      <c r="B7" s="57">
        <v>2.0658113962012701</v>
      </c>
      <c r="C7" s="57">
        <v>2.1138727304776999</v>
      </c>
      <c r="D7" s="57">
        <v>2.02352161669703</v>
      </c>
      <c r="E7" s="57">
        <v>2.0387129210658599</v>
      </c>
      <c r="F7" s="57">
        <v>2.0269485234791</v>
      </c>
      <c r="G7" s="57">
        <v>2.1056727775856099</v>
      </c>
      <c r="H7" s="57">
        <v>1.9900538072721301</v>
      </c>
      <c r="I7" s="57">
        <v>2.0619200269951099</v>
      </c>
      <c r="J7" s="57">
        <v>1.9785651018600501</v>
      </c>
      <c r="K7" s="57">
        <v>2.021484375</v>
      </c>
      <c r="L7" s="57">
        <v>2.0257546970656501</v>
      </c>
      <c r="M7" s="57">
        <v>2.0064501779359398</v>
      </c>
      <c r="N7" s="57">
        <v>1.9768407253659599</v>
      </c>
      <c r="O7" s="57">
        <v>1.98676323676324</v>
      </c>
      <c r="P7" s="57">
        <v>1.9956296093963399</v>
      </c>
      <c r="Q7" s="57">
        <v>1.9936231884058</v>
      </c>
      <c r="R7" s="57">
        <v>1.9815295815295799</v>
      </c>
      <c r="S7" s="57">
        <v>2.0588799999999998</v>
      </c>
      <c r="T7" s="57">
        <v>2.05003625815809</v>
      </c>
      <c r="U7" s="57">
        <v>2.1385636221701798</v>
      </c>
      <c r="V7" s="57">
        <v>2.1441877794336799</v>
      </c>
      <c r="W7" s="57">
        <v>2.1748251748251799</v>
      </c>
      <c r="X7" s="57">
        <v>2.1603773584905701</v>
      </c>
      <c r="Y7" s="57">
        <v>2.1854334226988401</v>
      </c>
      <c r="Z7" s="57">
        <v>2.2120092378752898</v>
      </c>
      <c r="AA7" s="57">
        <v>2.26213106553277</v>
      </c>
      <c r="AB7" s="57">
        <v>2.2437534702942799</v>
      </c>
      <c r="AC7" s="57">
        <v>2.3162901307966699</v>
      </c>
      <c r="AD7" s="57">
        <v>2.3099199014171301</v>
      </c>
      <c r="AE7" s="57">
        <v>2.3519588953114998</v>
      </c>
      <c r="AF7" s="57">
        <v>2.4066243833685701</v>
      </c>
      <c r="AG7" s="57">
        <v>2.4002799160251902</v>
      </c>
      <c r="AH7" s="57">
        <v>2.4170008019246199</v>
      </c>
      <c r="AI7" s="57">
        <v>2.5059008654602701</v>
      </c>
      <c r="AJ7" s="57">
        <v>2.6465583913379702</v>
      </c>
      <c r="AK7" s="57">
        <v>2.4531377343113299</v>
      </c>
      <c r="AL7" s="57">
        <v>2.4604726976365101</v>
      </c>
      <c r="AM7" s="57">
        <v>2.51704073150457</v>
      </c>
      <c r="AN7" s="57">
        <v>2.7200754005654999</v>
      </c>
      <c r="AO7" s="57">
        <v>2.6048604860486</v>
      </c>
      <c r="AP7" s="57">
        <v>2.6861184792219301</v>
      </c>
      <c r="AQ7" s="57">
        <v>2.7569113441372699</v>
      </c>
      <c r="AR7" s="144">
        <v>2.83638211382114</v>
      </c>
      <c r="AS7" s="57">
        <v>2.7247502774694801</v>
      </c>
      <c r="AT7" s="57">
        <v>2.7909090909090901</v>
      </c>
    </row>
    <row r="8" spans="1:47" ht="15" customHeight="1" x14ac:dyDescent="0.25">
      <c r="A8" s="33" t="s">
        <v>154</v>
      </c>
      <c r="B8" s="59">
        <v>12399</v>
      </c>
      <c r="C8" s="59">
        <v>11992</v>
      </c>
      <c r="D8" s="59">
        <v>12216</v>
      </c>
      <c r="E8" s="59">
        <v>12165</v>
      </c>
      <c r="F8" s="59">
        <v>12561</v>
      </c>
      <c r="G8" s="59">
        <v>12175</v>
      </c>
      <c r="H8" s="59">
        <v>12205</v>
      </c>
      <c r="I8" s="59">
        <v>12221</v>
      </c>
      <c r="J8" s="59">
        <v>11169</v>
      </c>
      <c r="K8" s="59">
        <v>10350</v>
      </c>
      <c r="L8" s="59">
        <v>9596</v>
      </c>
      <c r="M8" s="59">
        <v>9021</v>
      </c>
      <c r="N8" s="59">
        <v>9048</v>
      </c>
      <c r="O8" s="59">
        <v>7955</v>
      </c>
      <c r="P8" s="59">
        <v>7306</v>
      </c>
      <c r="Q8" s="59">
        <v>6878</v>
      </c>
      <c r="R8" s="59">
        <v>6866</v>
      </c>
      <c r="S8" s="59">
        <v>6434</v>
      </c>
      <c r="T8" s="59">
        <v>5654</v>
      </c>
      <c r="U8" s="59">
        <v>5479</v>
      </c>
      <c r="V8" s="59">
        <v>5755</v>
      </c>
      <c r="W8" s="59">
        <v>5287</v>
      </c>
      <c r="X8" s="59">
        <v>5038</v>
      </c>
      <c r="Y8" s="59">
        <v>4891</v>
      </c>
      <c r="Z8" s="59">
        <v>4789</v>
      </c>
      <c r="AA8" s="59">
        <v>4522</v>
      </c>
      <c r="AB8" s="59">
        <v>4041</v>
      </c>
      <c r="AC8" s="59">
        <v>3896</v>
      </c>
      <c r="AD8" s="59">
        <v>3749</v>
      </c>
      <c r="AE8" s="59">
        <v>3662</v>
      </c>
      <c r="AF8" s="59">
        <v>3415</v>
      </c>
      <c r="AG8" s="59">
        <v>3430</v>
      </c>
      <c r="AH8" s="59">
        <v>3014</v>
      </c>
      <c r="AI8" s="59">
        <v>3185</v>
      </c>
      <c r="AJ8" s="59">
        <v>3422</v>
      </c>
      <c r="AK8" s="59">
        <v>3010</v>
      </c>
      <c r="AL8" s="59">
        <v>3019</v>
      </c>
      <c r="AM8" s="59">
        <v>3028</v>
      </c>
      <c r="AN8" s="59">
        <v>2886</v>
      </c>
      <c r="AO8" s="59">
        <v>2894</v>
      </c>
      <c r="AP8" s="59">
        <v>3038</v>
      </c>
      <c r="AQ8" s="59">
        <v>2892</v>
      </c>
      <c r="AR8" s="139">
        <v>2791</v>
      </c>
      <c r="AS8" s="59">
        <v>2455</v>
      </c>
      <c r="AT8" s="59">
        <v>2456</v>
      </c>
    </row>
    <row r="9" spans="1:47" ht="15" customHeight="1" x14ac:dyDescent="0.25">
      <c r="A9" s="33" t="s">
        <v>155</v>
      </c>
      <c r="B9" s="59">
        <v>6002</v>
      </c>
      <c r="C9" s="59">
        <v>5673</v>
      </c>
      <c r="D9" s="59">
        <v>6037</v>
      </c>
      <c r="E9" s="59">
        <v>5967</v>
      </c>
      <c r="F9" s="59">
        <v>6197</v>
      </c>
      <c r="G9" s="59">
        <v>5782</v>
      </c>
      <c r="H9" s="59">
        <v>6133</v>
      </c>
      <c r="I9" s="59">
        <v>5927</v>
      </c>
      <c r="J9" s="59">
        <v>5645</v>
      </c>
      <c r="K9" s="59">
        <v>5120</v>
      </c>
      <c r="L9" s="59">
        <v>4737</v>
      </c>
      <c r="M9" s="59">
        <v>4496</v>
      </c>
      <c r="N9" s="59">
        <v>4577</v>
      </c>
      <c r="O9" s="59">
        <v>4004</v>
      </c>
      <c r="P9" s="59">
        <v>3661</v>
      </c>
      <c r="Q9" s="59">
        <v>3450</v>
      </c>
      <c r="R9" s="59">
        <v>3465</v>
      </c>
      <c r="S9" s="59">
        <v>3125</v>
      </c>
      <c r="T9" s="59">
        <v>2758</v>
      </c>
      <c r="U9" s="59">
        <v>2562</v>
      </c>
      <c r="V9" s="59">
        <v>2684</v>
      </c>
      <c r="W9" s="59">
        <v>2431</v>
      </c>
      <c r="X9" s="59">
        <v>2332</v>
      </c>
      <c r="Y9" s="59">
        <v>2238</v>
      </c>
      <c r="Z9" s="59">
        <v>2165</v>
      </c>
      <c r="AA9" s="59">
        <v>1999</v>
      </c>
      <c r="AB9" s="59">
        <v>1801</v>
      </c>
      <c r="AC9" s="59">
        <v>1682</v>
      </c>
      <c r="AD9" s="59">
        <v>1623</v>
      </c>
      <c r="AE9" s="59">
        <v>1557</v>
      </c>
      <c r="AF9" s="59">
        <v>1419</v>
      </c>
      <c r="AG9" s="59">
        <v>1429</v>
      </c>
      <c r="AH9" s="59">
        <v>1247</v>
      </c>
      <c r="AI9" s="59">
        <v>1271</v>
      </c>
      <c r="AJ9" s="59">
        <v>1293</v>
      </c>
      <c r="AK9" s="59">
        <v>1227</v>
      </c>
      <c r="AL9" s="59">
        <v>1227</v>
      </c>
      <c r="AM9" s="59">
        <v>1203</v>
      </c>
      <c r="AN9" s="59">
        <v>1061</v>
      </c>
      <c r="AO9" s="59">
        <v>1111</v>
      </c>
      <c r="AP9" s="59">
        <v>1131</v>
      </c>
      <c r="AQ9" s="59">
        <v>1049</v>
      </c>
      <c r="AR9" s="139">
        <v>984</v>
      </c>
      <c r="AS9" s="59">
        <v>901</v>
      </c>
      <c r="AT9" s="59">
        <v>880</v>
      </c>
    </row>
    <row r="10" spans="1:47" ht="15" customHeight="1" x14ac:dyDescent="0.25">
      <c r="A10" s="33" t="s">
        <v>1</v>
      </c>
      <c r="B10" s="59">
        <v>26957</v>
      </c>
      <c r="C10" s="59">
        <v>24767</v>
      </c>
      <c r="D10" s="59">
        <v>25846</v>
      </c>
      <c r="E10" s="59">
        <v>25208</v>
      </c>
      <c r="F10" s="59">
        <v>27242</v>
      </c>
      <c r="G10" s="59">
        <v>25003</v>
      </c>
      <c r="H10" s="59">
        <v>26891</v>
      </c>
      <c r="I10" s="59">
        <v>26558</v>
      </c>
      <c r="J10" s="59">
        <v>27368</v>
      </c>
      <c r="K10" s="59">
        <v>24945</v>
      </c>
      <c r="L10" s="59">
        <v>22269</v>
      </c>
      <c r="M10" s="59">
        <v>21455</v>
      </c>
      <c r="N10" s="59">
        <v>21816</v>
      </c>
      <c r="O10" s="59">
        <v>19591</v>
      </c>
      <c r="P10" s="59">
        <v>18167</v>
      </c>
      <c r="Q10" s="59">
        <v>17368</v>
      </c>
      <c r="R10" s="59">
        <v>18164</v>
      </c>
      <c r="S10" s="59">
        <v>15878</v>
      </c>
      <c r="T10" s="59">
        <v>13385</v>
      </c>
      <c r="U10" s="59">
        <v>12304</v>
      </c>
      <c r="V10" s="59">
        <v>12357</v>
      </c>
      <c r="W10" s="59">
        <v>11467</v>
      </c>
      <c r="X10" s="59">
        <v>10318</v>
      </c>
      <c r="Y10" s="59">
        <v>9374</v>
      </c>
      <c r="Z10" s="59">
        <v>9692</v>
      </c>
      <c r="AA10" s="59">
        <v>9307</v>
      </c>
      <c r="AB10" s="59">
        <v>8225</v>
      </c>
      <c r="AC10" s="59">
        <v>7435</v>
      </c>
      <c r="AD10" s="59">
        <v>7019</v>
      </c>
      <c r="AE10" s="59">
        <v>7138</v>
      </c>
      <c r="AF10" s="59">
        <v>6231</v>
      </c>
      <c r="AG10" s="59">
        <v>5821</v>
      </c>
      <c r="AH10" s="59">
        <v>5267</v>
      </c>
      <c r="AI10" s="59">
        <v>5400</v>
      </c>
      <c r="AJ10" s="59">
        <v>5228</v>
      </c>
      <c r="AK10" s="59">
        <v>4897</v>
      </c>
      <c r="AL10" s="59">
        <v>4971</v>
      </c>
      <c r="AM10" s="59">
        <v>4899</v>
      </c>
      <c r="AN10" s="59">
        <v>4452</v>
      </c>
      <c r="AO10" s="59">
        <v>4404</v>
      </c>
      <c r="AP10" s="59">
        <v>4286</v>
      </c>
      <c r="AQ10" s="59">
        <v>4259</v>
      </c>
      <c r="AR10" s="139">
        <v>4090</v>
      </c>
      <c r="AS10" s="59">
        <v>3811</v>
      </c>
      <c r="AT10" s="59">
        <v>3815</v>
      </c>
    </row>
    <row r="11" spans="1:47" ht="15" customHeight="1" x14ac:dyDescent="0.25">
      <c r="A11" s="3"/>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138"/>
      <c r="AS11" s="58"/>
      <c r="AT11" s="58"/>
    </row>
    <row r="12" spans="1:47" ht="15" customHeight="1" x14ac:dyDescent="0.25">
      <c r="A12" s="63" t="s">
        <v>45</v>
      </c>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138"/>
      <c r="AS12" s="58"/>
      <c r="AT12" s="58"/>
    </row>
    <row r="13" spans="1:47" ht="15" customHeight="1" x14ac:dyDescent="0.25">
      <c r="A13" s="33" t="s">
        <v>152</v>
      </c>
      <c r="B13" s="23">
        <v>41.759593309281698</v>
      </c>
      <c r="C13" s="23">
        <v>41.005960643422902</v>
      </c>
      <c r="D13" s="23">
        <v>41.7619478489759</v>
      </c>
      <c r="E13" s="23">
        <v>41.368027422873197</v>
      </c>
      <c r="F13" s="23">
        <v>41.402908468776701</v>
      </c>
      <c r="G13" s="23">
        <v>41.086445942874498</v>
      </c>
      <c r="H13" s="23">
        <v>41.456903127383697</v>
      </c>
      <c r="I13" s="23">
        <v>39.923387954883999</v>
      </c>
      <c r="J13" s="23">
        <v>39.516537598610398</v>
      </c>
      <c r="K13" s="23">
        <v>38.380386329866298</v>
      </c>
      <c r="L13" s="23">
        <v>38.347283768258698</v>
      </c>
      <c r="M13" s="23">
        <v>38.4824071029267</v>
      </c>
      <c r="N13" s="23">
        <v>38.855594778753797</v>
      </c>
      <c r="O13" s="23">
        <v>38.472949389179803</v>
      </c>
      <c r="P13" s="23">
        <v>38.578011849901301</v>
      </c>
      <c r="Q13" s="23">
        <v>37.481437481437503</v>
      </c>
      <c r="R13" s="23">
        <v>37.843740692941502</v>
      </c>
      <c r="S13" s="23">
        <v>37.959728785699603</v>
      </c>
      <c r="T13" s="23">
        <v>37.990340440570201</v>
      </c>
      <c r="U13" s="23">
        <v>39.448258326976898</v>
      </c>
      <c r="V13" s="23">
        <v>38.117882617945199</v>
      </c>
      <c r="W13" s="23">
        <v>38.594199111575598</v>
      </c>
      <c r="X13" s="23">
        <v>39.313784764208002</v>
      </c>
      <c r="Y13" s="23">
        <v>39.1900215583616</v>
      </c>
      <c r="Z13" s="23">
        <v>40.4189167075765</v>
      </c>
      <c r="AA13" s="23">
        <v>37.824415251521899</v>
      </c>
      <c r="AB13" s="23">
        <v>37.891737891737897</v>
      </c>
      <c r="AC13" s="23">
        <v>38.3131541145085</v>
      </c>
      <c r="AD13" s="23">
        <v>37.542125365086498</v>
      </c>
      <c r="AE13" s="23">
        <v>39.057083429627902</v>
      </c>
      <c r="AF13" s="23">
        <v>39.777144337911402</v>
      </c>
      <c r="AG13" s="23">
        <v>42.952460383652998</v>
      </c>
      <c r="AH13" s="23">
        <v>43.076923076923102</v>
      </c>
      <c r="AI13" s="23">
        <v>41.880341880341902</v>
      </c>
      <c r="AJ13" s="23">
        <v>42.739639354634598</v>
      </c>
      <c r="AK13" s="23">
        <v>43.9384220654266</v>
      </c>
      <c r="AL13" s="23">
        <v>42.808101613456898</v>
      </c>
      <c r="AM13" s="23">
        <v>41.9690980955803</v>
      </c>
      <c r="AN13" s="23">
        <v>43.845252051582598</v>
      </c>
      <c r="AO13" s="23">
        <v>44.132231404958702</v>
      </c>
      <c r="AP13" s="23">
        <v>42.762577228596598</v>
      </c>
      <c r="AQ13" s="23">
        <v>41.641204714098599</v>
      </c>
      <c r="AR13" s="130">
        <v>41.461054668601797</v>
      </c>
      <c r="AS13" s="23">
        <v>43.405760485093502</v>
      </c>
      <c r="AT13" s="23">
        <v>44.6024223275408</v>
      </c>
      <c r="AU13" s="10"/>
    </row>
    <row r="14" spans="1:47" ht="15" customHeight="1" x14ac:dyDescent="0.25">
      <c r="A14" s="33" t="s">
        <v>153</v>
      </c>
      <c r="B14" s="57">
        <v>2.8107205968977</v>
      </c>
      <c r="C14" s="57">
        <v>2.80087614496217</v>
      </c>
      <c r="D14" s="57">
        <v>2.7754579476068502</v>
      </c>
      <c r="E14" s="57">
        <v>2.7988700564971798</v>
      </c>
      <c r="F14" s="57">
        <v>2.72069872276484</v>
      </c>
      <c r="G14" s="57">
        <v>2.7718974737230302</v>
      </c>
      <c r="H14" s="57">
        <v>2.7015639374424998</v>
      </c>
      <c r="I14" s="57">
        <v>2.68496801705757</v>
      </c>
      <c r="J14" s="57">
        <v>2.5895604395604401</v>
      </c>
      <c r="K14" s="57">
        <v>2.53794037940379</v>
      </c>
      <c r="L14" s="57">
        <v>2.5675155146586799</v>
      </c>
      <c r="M14" s="57">
        <v>2.5770134586626798</v>
      </c>
      <c r="N14" s="57">
        <v>2.4889076695541901</v>
      </c>
      <c r="O14" s="57">
        <v>2.4831027443864802</v>
      </c>
      <c r="P14" s="57">
        <v>2.5560702096538299</v>
      </c>
      <c r="Q14" s="57">
        <v>2.5406761753829898</v>
      </c>
      <c r="R14" s="57">
        <v>2.4863588667366199</v>
      </c>
      <c r="S14" s="57">
        <v>2.4806495263870101</v>
      </c>
      <c r="T14" s="57">
        <v>2.6083720930232599</v>
      </c>
      <c r="U14" s="57">
        <v>2.6200451176280999</v>
      </c>
      <c r="V14" s="57">
        <v>2.57255416940249</v>
      </c>
      <c r="W14" s="57">
        <v>2.57989167230873</v>
      </c>
      <c r="X14" s="57">
        <v>2.63552479815456</v>
      </c>
      <c r="Y14" s="57">
        <v>2.6640471512770101</v>
      </c>
      <c r="Z14" s="57">
        <v>2.5805668016194301</v>
      </c>
      <c r="AA14" s="57">
        <v>2.6416772554002499</v>
      </c>
      <c r="AB14" s="57">
        <v>2.6215538847117799</v>
      </c>
      <c r="AC14" s="57">
        <v>2.6197107659346499</v>
      </c>
      <c r="AD14" s="57">
        <v>2.7103530819868298</v>
      </c>
      <c r="AE14" s="57">
        <v>2.7514792899408298</v>
      </c>
      <c r="AF14" s="57">
        <v>2.78697068403909</v>
      </c>
      <c r="AG14" s="57">
        <v>2.8310679611650502</v>
      </c>
      <c r="AH14" s="57">
        <v>2.96909340659341</v>
      </c>
      <c r="AI14" s="57">
        <v>2.72695285010556</v>
      </c>
      <c r="AJ14" s="57">
        <v>2.88675055514434</v>
      </c>
      <c r="AK14" s="57">
        <v>2.96569343065693</v>
      </c>
      <c r="AL14" s="57">
        <v>3.2574178027265401</v>
      </c>
      <c r="AM14" s="57">
        <v>3.0539383561643798</v>
      </c>
      <c r="AN14" s="57">
        <v>3.1604278074866299</v>
      </c>
      <c r="AO14" s="57">
        <v>3.11610486891386</v>
      </c>
      <c r="AP14" s="57">
        <v>3.2476780185758498</v>
      </c>
      <c r="AQ14" s="57">
        <v>3.1383647798742098</v>
      </c>
      <c r="AR14" s="144">
        <v>3.2905484247374601</v>
      </c>
      <c r="AS14" s="57">
        <v>3.3096623981373701</v>
      </c>
      <c r="AT14" s="57">
        <v>3.2325855962219601</v>
      </c>
    </row>
    <row r="15" spans="1:47" ht="15" customHeight="1" x14ac:dyDescent="0.25">
      <c r="A15" s="33" t="s">
        <v>154</v>
      </c>
      <c r="B15" s="59">
        <v>14315</v>
      </c>
      <c r="C15" s="59">
        <v>14066</v>
      </c>
      <c r="D15" s="59">
        <v>14091</v>
      </c>
      <c r="E15" s="59">
        <v>14862</v>
      </c>
      <c r="F15" s="59">
        <v>14485</v>
      </c>
      <c r="G15" s="59">
        <v>15032</v>
      </c>
      <c r="H15" s="59">
        <v>14683</v>
      </c>
      <c r="I15" s="59">
        <v>15111</v>
      </c>
      <c r="J15" s="59">
        <v>14139</v>
      </c>
      <c r="K15" s="59">
        <v>13111</v>
      </c>
      <c r="L15" s="59">
        <v>11998</v>
      </c>
      <c r="M15" s="59">
        <v>12063</v>
      </c>
      <c r="N15" s="59">
        <v>11780</v>
      </c>
      <c r="O15" s="59">
        <v>10948</v>
      </c>
      <c r="P15" s="59">
        <v>10485</v>
      </c>
      <c r="Q15" s="59">
        <v>9619</v>
      </c>
      <c r="R15" s="59">
        <v>9478</v>
      </c>
      <c r="S15" s="59">
        <v>9166</v>
      </c>
      <c r="T15" s="59">
        <v>8412</v>
      </c>
      <c r="U15" s="59">
        <v>8130</v>
      </c>
      <c r="V15" s="59">
        <v>7836</v>
      </c>
      <c r="W15" s="59">
        <v>7621</v>
      </c>
      <c r="X15" s="59">
        <v>6855</v>
      </c>
      <c r="Y15" s="59">
        <v>6780</v>
      </c>
      <c r="Z15" s="59">
        <v>6374</v>
      </c>
      <c r="AA15" s="59">
        <v>6237</v>
      </c>
      <c r="AB15" s="59">
        <v>5230</v>
      </c>
      <c r="AC15" s="59">
        <v>4891</v>
      </c>
      <c r="AD15" s="59">
        <v>4529</v>
      </c>
      <c r="AE15" s="59">
        <v>4650</v>
      </c>
      <c r="AF15" s="59">
        <v>4278</v>
      </c>
      <c r="AG15" s="59">
        <v>4374</v>
      </c>
      <c r="AH15" s="59">
        <v>4323</v>
      </c>
      <c r="AI15" s="59">
        <v>3875</v>
      </c>
      <c r="AJ15" s="59">
        <v>3900</v>
      </c>
      <c r="AK15" s="59">
        <v>4063</v>
      </c>
      <c r="AL15" s="59">
        <v>4062</v>
      </c>
      <c r="AM15" s="59">
        <v>3567</v>
      </c>
      <c r="AN15" s="59">
        <v>3546</v>
      </c>
      <c r="AO15" s="59">
        <v>3328</v>
      </c>
      <c r="AP15" s="59">
        <v>3147</v>
      </c>
      <c r="AQ15" s="59">
        <v>2994</v>
      </c>
      <c r="AR15" s="139">
        <v>2820</v>
      </c>
      <c r="AS15" s="59">
        <v>2843</v>
      </c>
      <c r="AT15" s="59">
        <v>2738</v>
      </c>
    </row>
    <row r="16" spans="1:47" ht="15" customHeight="1" x14ac:dyDescent="0.25">
      <c r="A16" s="33" t="s">
        <v>155</v>
      </c>
      <c r="B16" s="59">
        <v>5093</v>
      </c>
      <c r="C16" s="59">
        <v>5022</v>
      </c>
      <c r="D16" s="59">
        <v>5077</v>
      </c>
      <c r="E16" s="59">
        <v>5310</v>
      </c>
      <c r="F16" s="59">
        <v>5324</v>
      </c>
      <c r="G16" s="59">
        <v>5423</v>
      </c>
      <c r="H16" s="59">
        <v>5435</v>
      </c>
      <c r="I16" s="59">
        <v>5628</v>
      </c>
      <c r="J16" s="59">
        <v>5460</v>
      </c>
      <c r="K16" s="59">
        <v>5166</v>
      </c>
      <c r="L16" s="59">
        <v>4673</v>
      </c>
      <c r="M16" s="59">
        <v>4681</v>
      </c>
      <c r="N16" s="59">
        <v>4733</v>
      </c>
      <c r="O16" s="59">
        <v>4409</v>
      </c>
      <c r="P16" s="59">
        <v>4102</v>
      </c>
      <c r="Q16" s="59">
        <v>3786</v>
      </c>
      <c r="R16" s="59">
        <v>3812</v>
      </c>
      <c r="S16" s="59">
        <v>3695</v>
      </c>
      <c r="T16" s="59">
        <v>3225</v>
      </c>
      <c r="U16" s="59">
        <v>3103</v>
      </c>
      <c r="V16" s="59">
        <v>3046</v>
      </c>
      <c r="W16" s="59">
        <v>2954</v>
      </c>
      <c r="X16" s="59">
        <v>2601</v>
      </c>
      <c r="Y16" s="59">
        <v>2545</v>
      </c>
      <c r="Z16" s="59">
        <v>2470</v>
      </c>
      <c r="AA16" s="59">
        <v>2361</v>
      </c>
      <c r="AB16" s="59">
        <v>1995</v>
      </c>
      <c r="AC16" s="59">
        <v>1867</v>
      </c>
      <c r="AD16" s="59">
        <v>1671</v>
      </c>
      <c r="AE16" s="59">
        <v>1690</v>
      </c>
      <c r="AF16" s="59">
        <v>1535</v>
      </c>
      <c r="AG16" s="59">
        <v>1545</v>
      </c>
      <c r="AH16" s="59">
        <v>1456</v>
      </c>
      <c r="AI16" s="59">
        <v>1421</v>
      </c>
      <c r="AJ16" s="59">
        <v>1351</v>
      </c>
      <c r="AK16" s="59">
        <v>1370</v>
      </c>
      <c r="AL16" s="59">
        <v>1247</v>
      </c>
      <c r="AM16" s="59">
        <v>1168</v>
      </c>
      <c r="AN16" s="59">
        <v>1122</v>
      </c>
      <c r="AO16" s="59">
        <v>1068</v>
      </c>
      <c r="AP16" s="59">
        <v>969</v>
      </c>
      <c r="AQ16" s="59">
        <v>954</v>
      </c>
      <c r="AR16" s="139">
        <v>857</v>
      </c>
      <c r="AS16" s="59">
        <v>859</v>
      </c>
      <c r="AT16" s="59">
        <v>847</v>
      </c>
      <c r="AU16" s="41"/>
    </row>
    <row r="17" spans="1:47" ht="15" customHeight="1" x14ac:dyDescent="0.25">
      <c r="A17" s="33" t="s">
        <v>1</v>
      </c>
      <c r="B17" s="59">
        <v>12196</v>
      </c>
      <c r="C17" s="59">
        <v>12247</v>
      </c>
      <c r="D17" s="59">
        <v>12157</v>
      </c>
      <c r="E17" s="59">
        <v>12836</v>
      </c>
      <c r="F17" s="59">
        <v>12859</v>
      </c>
      <c r="G17" s="59">
        <v>13199</v>
      </c>
      <c r="H17" s="59">
        <v>13110</v>
      </c>
      <c r="I17" s="59">
        <v>14097</v>
      </c>
      <c r="J17" s="59">
        <v>13817</v>
      </c>
      <c r="K17" s="59">
        <v>13460</v>
      </c>
      <c r="L17" s="59">
        <v>12186</v>
      </c>
      <c r="M17" s="59">
        <v>12164</v>
      </c>
      <c r="N17" s="59">
        <v>12181</v>
      </c>
      <c r="O17" s="59">
        <v>11460</v>
      </c>
      <c r="P17" s="59">
        <v>10633</v>
      </c>
      <c r="Q17" s="59">
        <v>10101</v>
      </c>
      <c r="R17" s="59">
        <v>10073</v>
      </c>
      <c r="S17" s="59">
        <v>9734</v>
      </c>
      <c r="T17" s="59">
        <v>8489</v>
      </c>
      <c r="U17" s="59">
        <v>7866</v>
      </c>
      <c r="V17" s="59">
        <v>7991</v>
      </c>
      <c r="W17" s="59">
        <v>7654</v>
      </c>
      <c r="X17" s="59">
        <v>6616</v>
      </c>
      <c r="Y17" s="59">
        <v>6494</v>
      </c>
      <c r="Z17" s="59">
        <v>6111</v>
      </c>
      <c r="AA17" s="59">
        <v>6242</v>
      </c>
      <c r="AB17" s="59">
        <v>5265</v>
      </c>
      <c r="AC17" s="59">
        <v>4873</v>
      </c>
      <c r="AD17" s="59">
        <v>4451</v>
      </c>
      <c r="AE17" s="59">
        <v>4327</v>
      </c>
      <c r="AF17" s="59">
        <v>3859</v>
      </c>
      <c r="AG17" s="59">
        <v>3597</v>
      </c>
      <c r="AH17" s="59">
        <v>3380</v>
      </c>
      <c r="AI17" s="59">
        <v>3393</v>
      </c>
      <c r="AJ17" s="59">
        <v>3161</v>
      </c>
      <c r="AK17" s="59">
        <v>3118</v>
      </c>
      <c r="AL17" s="59">
        <v>2913</v>
      </c>
      <c r="AM17" s="59">
        <v>2783</v>
      </c>
      <c r="AN17" s="59">
        <v>2559</v>
      </c>
      <c r="AO17" s="59">
        <v>2420</v>
      </c>
      <c r="AP17" s="59">
        <v>2266</v>
      </c>
      <c r="AQ17" s="59">
        <v>2291</v>
      </c>
      <c r="AR17" s="139">
        <v>2067</v>
      </c>
      <c r="AS17" s="59">
        <v>1979</v>
      </c>
      <c r="AT17" s="59">
        <v>1899</v>
      </c>
    </row>
    <row r="18" spans="1:47" ht="15" customHeight="1" x14ac:dyDescent="0.25">
      <c r="A18" s="3"/>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138"/>
      <c r="AS18" s="58"/>
      <c r="AT18" s="58"/>
    </row>
    <row r="19" spans="1:47" ht="15" customHeight="1" x14ac:dyDescent="0.25">
      <c r="A19" s="63" t="s">
        <v>46</v>
      </c>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139"/>
      <c r="AS19" s="59"/>
      <c r="AT19" s="59"/>
    </row>
    <row r="20" spans="1:47" ht="15" customHeight="1" x14ac:dyDescent="0.25">
      <c r="A20" s="33" t="s">
        <v>152</v>
      </c>
      <c r="B20" s="23">
        <v>61.180764957943197</v>
      </c>
      <c r="C20" s="23">
        <v>60.417976115650497</v>
      </c>
      <c r="D20" s="23">
        <v>60.459881009808598</v>
      </c>
      <c r="E20" s="23">
        <v>61.6279069767442</v>
      </c>
      <c r="F20" s="23">
        <v>61.6</v>
      </c>
      <c r="G20" s="23">
        <v>60.5788271134806</v>
      </c>
      <c r="H20" s="23">
        <v>61.674546286411498</v>
      </c>
      <c r="I20" s="23">
        <v>60.059718470069697</v>
      </c>
      <c r="J20" s="23">
        <v>58.121195351411203</v>
      </c>
      <c r="K20" s="23">
        <v>58.505812305075104</v>
      </c>
      <c r="L20" s="23">
        <v>57.861827055055699</v>
      </c>
      <c r="M20" s="23">
        <v>58.672376873661698</v>
      </c>
      <c r="N20" s="23">
        <v>56.600060551014202</v>
      </c>
      <c r="O20" s="23">
        <v>56.601748198129101</v>
      </c>
      <c r="P20" s="23">
        <v>56.970398544732902</v>
      </c>
      <c r="Q20" s="23">
        <v>56.575342465753401</v>
      </c>
      <c r="R20" s="23">
        <v>56.2190812720848</v>
      </c>
      <c r="S20" s="23">
        <v>55.3683113273106</v>
      </c>
      <c r="T20" s="23">
        <v>56.712483524759897</v>
      </c>
      <c r="U20" s="23">
        <v>56.551724137930997</v>
      </c>
      <c r="V20" s="23">
        <v>56.376755070202798</v>
      </c>
      <c r="W20" s="23">
        <v>55.510440835266799</v>
      </c>
      <c r="X20" s="23">
        <v>56.946293830448298</v>
      </c>
      <c r="Y20" s="23">
        <v>57.406974022934698</v>
      </c>
      <c r="Z20" s="23">
        <v>55.6889102256361</v>
      </c>
      <c r="AA20" s="23">
        <v>54.903823319876501</v>
      </c>
      <c r="AB20" s="23">
        <v>53.803442531926699</v>
      </c>
      <c r="AC20" s="23">
        <v>54.410046728971999</v>
      </c>
      <c r="AD20" s="23">
        <v>54.956126096847598</v>
      </c>
      <c r="AE20" s="23">
        <v>53.760913364674302</v>
      </c>
      <c r="AF20" s="23">
        <v>55.853840417598803</v>
      </c>
      <c r="AG20" s="23">
        <v>57.292929292929301</v>
      </c>
      <c r="AH20" s="23">
        <v>55.186223468161799</v>
      </c>
      <c r="AI20" s="23">
        <v>57.254290171606897</v>
      </c>
      <c r="AJ20" s="23">
        <v>55.449647741400703</v>
      </c>
      <c r="AK20" s="23">
        <v>55.267778753292397</v>
      </c>
      <c r="AL20" s="23">
        <v>57.683215130023598</v>
      </c>
      <c r="AM20" s="23">
        <v>57.511520737327203</v>
      </c>
      <c r="AN20" s="23">
        <v>53.987730061349701</v>
      </c>
      <c r="AO20" s="23">
        <v>57.450157397691498</v>
      </c>
      <c r="AP20" s="23">
        <v>56.558773424190797</v>
      </c>
      <c r="AQ20" s="23">
        <v>56.302054414214297</v>
      </c>
      <c r="AR20" s="130">
        <v>57.089552238806</v>
      </c>
      <c r="AS20" s="23">
        <v>57.277289836888301</v>
      </c>
      <c r="AT20" s="23">
        <v>54.641211323238998</v>
      </c>
      <c r="AU20" s="41"/>
    </row>
    <row r="21" spans="1:47" ht="15" customHeight="1" x14ac:dyDescent="0.25">
      <c r="A21" s="33" t="s">
        <v>153</v>
      </c>
      <c r="B21" s="57">
        <v>3.6889753566796402</v>
      </c>
      <c r="C21" s="57">
        <v>3.6944083224967499</v>
      </c>
      <c r="D21" s="57">
        <v>3.69707446808511</v>
      </c>
      <c r="E21" s="57">
        <v>3.66792452830189</v>
      </c>
      <c r="F21" s="57">
        <v>3.6893302775655701</v>
      </c>
      <c r="G21" s="57">
        <v>3.60573296454614</v>
      </c>
      <c r="H21" s="57">
        <v>3.5680019782393702</v>
      </c>
      <c r="I21" s="57">
        <v>3.4098011363636398</v>
      </c>
      <c r="J21" s="57">
        <v>3.4203761009283502</v>
      </c>
      <c r="K21" s="57">
        <v>3.3108795735401002</v>
      </c>
      <c r="L21" s="57">
        <v>3.3015287295730098</v>
      </c>
      <c r="M21" s="57">
        <v>3.3000521376433798</v>
      </c>
      <c r="N21" s="57">
        <v>3.2848355175180499</v>
      </c>
      <c r="O21" s="57">
        <v>3.3140070441614702</v>
      </c>
      <c r="P21" s="57">
        <v>3.13468795355588</v>
      </c>
      <c r="Q21" s="57">
        <v>3.1694915254237301</v>
      </c>
      <c r="R21" s="57">
        <v>3.23790069138906</v>
      </c>
      <c r="S21" s="57">
        <v>3.2566677125823702</v>
      </c>
      <c r="T21" s="57">
        <v>3.2227755644090301</v>
      </c>
      <c r="U21" s="57">
        <v>3.2557491289198599</v>
      </c>
      <c r="V21" s="57">
        <v>3.16326530612245</v>
      </c>
      <c r="W21" s="57">
        <v>3.1692789968652</v>
      </c>
      <c r="X21" s="57">
        <v>3.0970381917381098</v>
      </c>
      <c r="Y21" s="57">
        <v>3.14920505503465</v>
      </c>
      <c r="Z21" s="57">
        <v>3.1396551724137902</v>
      </c>
      <c r="AA21" s="57">
        <v>3.1790657439446401</v>
      </c>
      <c r="AB21" s="57">
        <v>3.1016511867905101</v>
      </c>
      <c r="AC21" s="57">
        <v>3.23403113258186</v>
      </c>
      <c r="AD21" s="57">
        <v>3.21466587817859</v>
      </c>
      <c r="AE21" s="57">
        <v>3.2435977514053702</v>
      </c>
      <c r="AF21" s="57">
        <v>3.3424566088117502</v>
      </c>
      <c r="AG21" s="57">
        <v>3.4414668547249598</v>
      </c>
      <c r="AH21" s="57">
        <v>3.3671988388969498</v>
      </c>
      <c r="AI21" s="57">
        <v>3.5653950953678502</v>
      </c>
      <c r="AJ21" s="57">
        <v>3.4387144992526202</v>
      </c>
      <c r="AK21" s="57">
        <v>3.5448768864177902</v>
      </c>
      <c r="AL21" s="57">
        <v>3.5475409836065599</v>
      </c>
      <c r="AM21" s="57">
        <v>3.71314102564103</v>
      </c>
      <c r="AN21" s="57">
        <v>3.7092803030303001</v>
      </c>
      <c r="AO21" s="57">
        <v>3.7488584474885802</v>
      </c>
      <c r="AP21" s="57">
        <v>3.82329317269076</v>
      </c>
      <c r="AQ21" s="57">
        <v>3.74457593688363</v>
      </c>
      <c r="AR21" s="144">
        <v>3.83877995642702</v>
      </c>
      <c r="AS21" s="57">
        <v>3.8291347207009898</v>
      </c>
      <c r="AT21" s="57">
        <v>3.86987951807229</v>
      </c>
    </row>
    <row r="22" spans="1:47" ht="15" customHeight="1" x14ac:dyDescent="0.25">
      <c r="A22" s="33" t="s">
        <v>154</v>
      </c>
      <c r="B22" s="59">
        <v>14221</v>
      </c>
      <c r="C22" s="59">
        <v>14205</v>
      </c>
      <c r="D22" s="59">
        <v>13901</v>
      </c>
      <c r="E22" s="59">
        <v>14580</v>
      </c>
      <c r="F22" s="59">
        <v>14488</v>
      </c>
      <c r="G22" s="59">
        <v>14340</v>
      </c>
      <c r="H22" s="59">
        <v>14429</v>
      </c>
      <c r="I22" s="59">
        <v>14403</v>
      </c>
      <c r="J22" s="59">
        <v>14369</v>
      </c>
      <c r="K22" s="59">
        <v>13664</v>
      </c>
      <c r="L22" s="59">
        <v>12526</v>
      </c>
      <c r="M22" s="59">
        <v>12659</v>
      </c>
      <c r="N22" s="59">
        <v>12282</v>
      </c>
      <c r="O22" s="59">
        <v>12232</v>
      </c>
      <c r="P22" s="59">
        <v>10799</v>
      </c>
      <c r="Q22" s="59">
        <v>10472</v>
      </c>
      <c r="R22" s="59">
        <v>10303</v>
      </c>
      <c r="S22" s="59">
        <v>10379</v>
      </c>
      <c r="T22" s="59">
        <v>9707</v>
      </c>
      <c r="U22" s="59">
        <v>9344</v>
      </c>
      <c r="V22" s="59">
        <v>9145</v>
      </c>
      <c r="W22" s="59">
        <v>9099</v>
      </c>
      <c r="X22" s="59">
        <v>7947</v>
      </c>
      <c r="Y22" s="59">
        <v>7725</v>
      </c>
      <c r="Z22" s="59">
        <v>7284</v>
      </c>
      <c r="AA22" s="59">
        <v>7350</v>
      </c>
      <c r="AB22" s="59">
        <v>6011</v>
      </c>
      <c r="AC22" s="59">
        <v>6025</v>
      </c>
      <c r="AD22" s="59">
        <v>5436</v>
      </c>
      <c r="AE22" s="59">
        <v>5193</v>
      </c>
      <c r="AF22" s="59">
        <v>5007</v>
      </c>
      <c r="AG22" s="59">
        <v>4880</v>
      </c>
      <c r="AH22" s="59">
        <v>4640</v>
      </c>
      <c r="AI22" s="59">
        <v>5234</v>
      </c>
      <c r="AJ22" s="59">
        <v>4601</v>
      </c>
      <c r="AK22" s="59">
        <v>4463</v>
      </c>
      <c r="AL22" s="59">
        <v>4328</v>
      </c>
      <c r="AM22" s="59">
        <v>4634</v>
      </c>
      <c r="AN22" s="59">
        <v>3917</v>
      </c>
      <c r="AO22" s="59">
        <v>4105</v>
      </c>
      <c r="AP22" s="59">
        <v>3808</v>
      </c>
      <c r="AQ22" s="59">
        <v>3797</v>
      </c>
      <c r="AR22" s="139">
        <v>3524</v>
      </c>
      <c r="AS22" s="59">
        <v>3496</v>
      </c>
      <c r="AT22" s="59">
        <v>3212</v>
      </c>
    </row>
    <row r="23" spans="1:47" ht="15" customHeight="1" x14ac:dyDescent="0.25">
      <c r="A23" s="33" t="s">
        <v>155</v>
      </c>
      <c r="B23" s="59">
        <v>3855</v>
      </c>
      <c r="C23" s="59">
        <v>3845</v>
      </c>
      <c r="D23" s="59">
        <v>3760</v>
      </c>
      <c r="E23" s="59">
        <v>3975</v>
      </c>
      <c r="F23" s="59">
        <v>3927</v>
      </c>
      <c r="G23" s="59">
        <v>3977</v>
      </c>
      <c r="H23" s="59">
        <v>4044</v>
      </c>
      <c r="I23" s="59">
        <v>4224</v>
      </c>
      <c r="J23" s="59">
        <v>4201</v>
      </c>
      <c r="K23" s="59">
        <v>4127</v>
      </c>
      <c r="L23" s="59">
        <v>3794</v>
      </c>
      <c r="M23" s="59">
        <v>3836</v>
      </c>
      <c r="N23" s="59">
        <v>3739</v>
      </c>
      <c r="O23" s="59">
        <v>3691</v>
      </c>
      <c r="P23" s="59">
        <v>3445</v>
      </c>
      <c r="Q23" s="59">
        <v>3304</v>
      </c>
      <c r="R23" s="59">
        <v>3182</v>
      </c>
      <c r="S23" s="59">
        <v>3187</v>
      </c>
      <c r="T23" s="59">
        <v>3012</v>
      </c>
      <c r="U23" s="59">
        <v>2870</v>
      </c>
      <c r="V23" s="59">
        <v>2891</v>
      </c>
      <c r="W23" s="59">
        <v>2871</v>
      </c>
      <c r="X23" s="59">
        <v>2566</v>
      </c>
      <c r="Y23" s="59">
        <v>2453</v>
      </c>
      <c r="Z23" s="59">
        <v>2320</v>
      </c>
      <c r="AA23" s="59">
        <v>2312</v>
      </c>
      <c r="AB23" s="59">
        <v>1938</v>
      </c>
      <c r="AC23" s="59">
        <v>1863</v>
      </c>
      <c r="AD23" s="59">
        <v>1691</v>
      </c>
      <c r="AE23" s="59">
        <v>1601</v>
      </c>
      <c r="AF23" s="59">
        <v>1498</v>
      </c>
      <c r="AG23" s="59">
        <v>1418</v>
      </c>
      <c r="AH23" s="59">
        <v>1378</v>
      </c>
      <c r="AI23" s="59">
        <v>1468</v>
      </c>
      <c r="AJ23" s="59">
        <v>1338</v>
      </c>
      <c r="AK23" s="59">
        <v>1259</v>
      </c>
      <c r="AL23" s="59">
        <v>1220</v>
      </c>
      <c r="AM23" s="59">
        <v>1248</v>
      </c>
      <c r="AN23" s="59">
        <v>1056</v>
      </c>
      <c r="AO23" s="59">
        <v>1095</v>
      </c>
      <c r="AP23" s="59">
        <v>996</v>
      </c>
      <c r="AQ23" s="59">
        <v>1014</v>
      </c>
      <c r="AR23" s="139">
        <v>918</v>
      </c>
      <c r="AS23" s="59">
        <v>913</v>
      </c>
      <c r="AT23" s="59">
        <v>830</v>
      </c>
    </row>
    <row r="24" spans="1:47" ht="15" customHeight="1" x14ac:dyDescent="0.25">
      <c r="A24" s="33" t="s">
        <v>1</v>
      </c>
      <c r="B24" s="59">
        <v>6301</v>
      </c>
      <c r="C24" s="59">
        <v>6364</v>
      </c>
      <c r="D24" s="59">
        <v>6219</v>
      </c>
      <c r="E24" s="59">
        <v>6450</v>
      </c>
      <c r="F24" s="59">
        <v>6375</v>
      </c>
      <c r="G24" s="59">
        <v>6565</v>
      </c>
      <c r="H24" s="59">
        <v>6557</v>
      </c>
      <c r="I24" s="59">
        <v>7033</v>
      </c>
      <c r="J24" s="59">
        <v>7228</v>
      </c>
      <c r="K24" s="59">
        <v>7054</v>
      </c>
      <c r="L24" s="59">
        <v>6557</v>
      </c>
      <c r="M24" s="59">
        <v>6538</v>
      </c>
      <c r="N24" s="59">
        <v>6606</v>
      </c>
      <c r="O24" s="59">
        <v>6521</v>
      </c>
      <c r="P24" s="59">
        <v>6047</v>
      </c>
      <c r="Q24" s="59">
        <v>5840</v>
      </c>
      <c r="R24" s="59">
        <v>5660</v>
      </c>
      <c r="S24" s="59">
        <v>5756</v>
      </c>
      <c r="T24" s="59">
        <v>5311</v>
      </c>
      <c r="U24" s="59">
        <v>5075</v>
      </c>
      <c r="V24" s="59">
        <v>5128</v>
      </c>
      <c r="W24" s="59">
        <v>5172</v>
      </c>
      <c r="X24" s="59">
        <v>4506</v>
      </c>
      <c r="Y24" s="59">
        <v>4273</v>
      </c>
      <c r="Z24" s="59">
        <v>4166</v>
      </c>
      <c r="AA24" s="59">
        <v>4211</v>
      </c>
      <c r="AB24" s="59">
        <v>3602</v>
      </c>
      <c r="AC24" s="59">
        <v>3424</v>
      </c>
      <c r="AD24" s="59">
        <v>3077</v>
      </c>
      <c r="AE24" s="59">
        <v>2978</v>
      </c>
      <c r="AF24" s="59">
        <v>2682</v>
      </c>
      <c r="AG24" s="59">
        <v>2475</v>
      </c>
      <c r="AH24" s="59">
        <v>2497</v>
      </c>
      <c r="AI24" s="59">
        <v>2564</v>
      </c>
      <c r="AJ24" s="59">
        <v>2413</v>
      </c>
      <c r="AK24" s="59">
        <v>2278</v>
      </c>
      <c r="AL24" s="59">
        <v>2115</v>
      </c>
      <c r="AM24" s="59">
        <v>2170</v>
      </c>
      <c r="AN24" s="59">
        <v>1956</v>
      </c>
      <c r="AO24" s="59">
        <v>1906</v>
      </c>
      <c r="AP24" s="59">
        <v>1761</v>
      </c>
      <c r="AQ24" s="59">
        <v>1801</v>
      </c>
      <c r="AR24" s="139">
        <v>1608</v>
      </c>
      <c r="AS24" s="59">
        <v>1594</v>
      </c>
      <c r="AT24" s="59">
        <v>1519</v>
      </c>
      <c r="AU24" s="40"/>
    </row>
    <row r="25" spans="1:47" ht="15" customHeight="1" x14ac:dyDescent="0.25">
      <c r="A25" s="3"/>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138"/>
      <c r="AS25" s="58"/>
      <c r="AT25" s="58"/>
    </row>
    <row r="26" spans="1:47" ht="15" customHeight="1" x14ac:dyDescent="0.25">
      <c r="A26" s="63" t="s">
        <v>47</v>
      </c>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144"/>
      <c r="AS26" s="57"/>
      <c r="AT26" s="57"/>
    </row>
    <row r="27" spans="1:47" ht="15" customHeight="1" x14ac:dyDescent="0.25">
      <c r="A27" s="33" t="s">
        <v>152</v>
      </c>
      <c r="B27" s="23">
        <v>70.776656428257994</v>
      </c>
      <c r="C27" s="23">
        <v>72.678571428571402</v>
      </c>
      <c r="D27" s="23">
        <v>73.818181818181799</v>
      </c>
      <c r="E27" s="23">
        <v>74.192100538599604</v>
      </c>
      <c r="F27" s="23">
        <v>73.479948253557595</v>
      </c>
      <c r="G27" s="23">
        <v>74.189364461737995</v>
      </c>
      <c r="H27" s="23">
        <v>73.353293413173603</v>
      </c>
      <c r="I27" s="23">
        <v>71.813429835142699</v>
      </c>
      <c r="J27" s="23">
        <v>72.376788553259104</v>
      </c>
      <c r="K27" s="23">
        <v>69.605930550136605</v>
      </c>
      <c r="L27" s="23">
        <v>71.380612673101098</v>
      </c>
      <c r="M27" s="23">
        <v>71.236442516268994</v>
      </c>
      <c r="N27" s="23">
        <v>70.191897654584196</v>
      </c>
      <c r="O27" s="23">
        <v>69.570815450643806</v>
      </c>
      <c r="P27" s="23">
        <v>70.944087992667306</v>
      </c>
      <c r="Q27" s="23">
        <v>69.951219512195095</v>
      </c>
      <c r="R27" s="23">
        <v>69.528112449799195</v>
      </c>
      <c r="S27" s="23">
        <v>68.606870229007598</v>
      </c>
      <c r="T27" s="23">
        <v>69.279454722492702</v>
      </c>
      <c r="U27" s="23">
        <v>67.168189145620602</v>
      </c>
      <c r="V27" s="23">
        <v>68.286171916711197</v>
      </c>
      <c r="W27" s="23">
        <v>66.6666666666667</v>
      </c>
      <c r="X27" s="23">
        <v>68.480725623582799</v>
      </c>
      <c r="Y27" s="23">
        <v>69.557307459066095</v>
      </c>
      <c r="Z27" s="23">
        <v>67.925696594427194</v>
      </c>
      <c r="AA27" s="23">
        <v>65.172622652937605</v>
      </c>
      <c r="AB27" s="23">
        <v>65.550239234449805</v>
      </c>
      <c r="AC27" s="23">
        <v>63.756419662509202</v>
      </c>
      <c r="AD27" s="23">
        <v>65.182186234817806</v>
      </c>
      <c r="AE27" s="23">
        <v>64.611486486486498</v>
      </c>
      <c r="AF27" s="23">
        <v>65.1079136690647</v>
      </c>
      <c r="AG27" s="23">
        <v>67.992047713717696</v>
      </c>
      <c r="AH27" s="23">
        <v>68.209255533199197</v>
      </c>
      <c r="AI27" s="23">
        <v>67.398119122257</v>
      </c>
      <c r="AJ27" s="23">
        <v>63.565891472868202</v>
      </c>
      <c r="AK27" s="23">
        <v>66.923925027563399</v>
      </c>
      <c r="AL27" s="23">
        <v>63.151796060254902</v>
      </c>
      <c r="AM27" s="23">
        <v>66.089108910891099</v>
      </c>
      <c r="AN27" s="23">
        <v>64.8</v>
      </c>
      <c r="AO27" s="23">
        <v>64</v>
      </c>
      <c r="AP27" s="23">
        <v>65.462427745664698</v>
      </c>
      <c r="AQ27" s="23">
        <v>65.909090909090907</v>
      </c>
      <c r="AR27" s="130">
        <v>63.892806770098701</v>
      </c>
      <c r="AS27" s="23">
        <v>64.317180616740103</v>
      </c>
      <c r="AT27" s="23">
        <v>62.962962962962997</v>
      </c>
      <c r="AU27" s="10"/>
    </row>
    <row r="28" spans="1:47" ht="15" customHeight="1" x14ac:dyDescent="0.25">
      <c r="A28" s="33" t="s">
        <v>153</v>
      </c>
      <c r="B28" s="57">
        <v>4.4389336639801602</v>
      </c>
      <c r="C28" s="57">
        <v>4.39434889434889</v>
      </c>
      <c r="D28" s="57">
        <v>4.3657635467980302</v>
      </c>
      <c r="E28" s="57">
        <v>4.3871748336358101</v>
      </c>
      <c r="F28" s="57">
        <v>4.4700704225352101</v>
      </c>
      <c r="G28" s="57">
        <v>4.3385780885780898</v>
      </c>
      <c r="H28" s="57">
        <v>4.2542274052478097</v>
      </c>
      <c r="I28" s="57">
        <v>4.0520716685330296</v>
      </c>
      <c r="J28" s="57">
        <v>3.9148819330038398</v>
      </c>
      <c r="K28" s="57">
        <v>3.8576233183856501</v>
      </c>
      <c r="L28" s="57">
        <v>4.0076425631981198</v>
      </c>
      <c r="M28" s="57">
        <v>3.93788063337393</v>
      </c>
      <c r="N28" s="57">
        <v>3.95078979343864</v>
      </c>
      <c r="O28" s="57">
        <v>3.67427513880321</v>
      </c>
      <c r="P28" s="57">
        <v>3.7118863049095601</v>
      </c>
      <c r="Q28" s="57">
        <v>3.64923291492329</v>
      </c>
      <c r="R28" s="57">
        <v>3.7509025270758101</v>
      </c>
      <c r="S28" s="57">
        <v>3.9144645340750999</v>
      </c>
      <c r="T28" s="57">
        <v>3.7709065354883999</v>
      </c>
      <c r="U28" s="57">
        <v>3.7536</v>
      </c>
      <c r="V28" s="57">
        <v>3.7638780297107099</v>
      </c>
      <c r="W28" s="57">
        <v>3.8409461663947799</v>
      </c>
      <c r="X28" s="57">
        <v>3.8584437086092702</v>
      </c>
      <c r="Y28" s="57">
        <v>3.6983435047951199</v>
      </c>
      <c r="Z28" s="57">
        <v>3.6855059252506801</v>
      </c>
      <c r="AA28" s="57">
        <v>3.3921933085501901</v>
      </c>
      <c r="AB28" s="57">
        <v>3.7174139728884299</v>
      </c>
      <c r="AC28" s="57">
        <v>3.5995397008055199</v>
      </c>
      <c r="AD28" s="57">
        <v>3.6459627329192501</v>
      </c>
      <c r="AE28" s="57">
        <v>3.8352941176470599</v>
      </c>
      <c r="AF28" s="57">
        <v>3.7265193370165699</v>
      </c>
      <c r="AG28" s="57">
        <v>3.6374269005848001</v>
      </c>
      <c r="AH28" s="57">
        <v>3.74926253687316</v>
      </c>
      <c r="AI28" s="57">
        <v>4.0062015503876003</v>
      </c>
      <c r="AJ28" s="57">
        <v>4.2526132404181203</v>
      </c>
      <c r="AK28" s="57">
        <v>3.9357495881383899</v>
      </c>
      <c r="AL28" s="57">
        <v>4.3798165137614697</v>
      </c>
      <c r="AM28" s="57">
        <v>4.4119850187265897</v>
      </c>
      <c r="AN28" s="57">
        <v>4.17695473251029</v>
      </c>
      <c r="AO28" s="57">
        <v>4.0705645161290303</v>
      </c>
      <c r="AP28" s="57">
        <v>4.45253863134658</v>
      </c>
      <c r="AQ28" s="57">
        <v>4.2349137931034502</v>
      </c>
      <c r="AR28" s="144">
        <v>4.2428256070640202</v>
      </c>
      <c r="AS28" s="57">
        <v>4.3721461187214601</v>
      </c>
      <c r="AT28" s="57">
        <v>4.3905882352941203</v>
      </c>
    </row>
    <row r="29" spans="1:47" ht="15" customHeight="1" x14ac:dyDescent="0.25">
      <c r="A29" s="33" t="s">
        <v>154</v>
      </c>
      <c r="B29" s="59">
        <v>7160</v>
      </c>
      <c r="C29" s="59">
        <v>7154</v>
      </c>
      <c r="D29" s="59">
        <v>7090</v>
      </c>
      <c r="E29" s="59">
        <v>7252</v>
      </c>
      <c r="F29" s="59">
        <v>7617</v>
      </c>
      <c r="G29" s="59">
        <v>7445</v>
      </c>
      <c r="H29" s="59">
        <v>7296</v>
      </c>
      <c r="I29" s="59">
        <v>7237</v>
      </c>
      <c r="J29" s="59">
        <v>7129</v>
      </c>
      <c r="K29" s="59">
        <v>6882</v>
      </c>
      <c r="L29" s="59">
        <v>6817</v>
      </c>
      <c r="M29" s="59">
        <v>6466</v>
      </c>
      <c r="N29" s="59">
        <v>6503</v>
      </c>
      <c r="O29" s="59">
        <v>5956</v>
      </c>
      <c r="P29" s="59">
        <v>5746</v>
      </c>
      <c r="Q29" s="59">
        <v>5233</v>
      </c>
      <c r="R29" s="59">
        <v>5195</v>
      </c>
      <c r="S29" s="59">
        <v>5629</v>
      </c>
      <c r="T29" s="59">
        <v>5366</v>
      </c>
      <c r="U29" s="59">
        <v>4692</v>
      </c>
      <c r="V29" s="59">
        <v>4814</v>
      </c>
      <c r="W29" s="59">
        <v>4709</v>
      </c>
      <c r="X29" s="59">
        <v>4661</v>
      </c>
      <c r="Y29" s="59">
        <v>4242</v>
      </c>
      <c r="Z29" s="59">
        <v>4043</v>
      </c>
      <c r="AA29" s="59">
        <v>3650</v>
      </c>
      <c r="AB29" s="59">
        <v>3565</v>
      </c>
      <c r="AC29" s="59">
        <v>3128</v>
      </c>
      <c r="AD29" s="59">
        <v>2935</v>
      </c>
      <c r="AE29" s="59">
        <v>2934</v>
      </c>
      <c r="AF29" s="59">
        <v>2698</v>
      </c>
      <c r="AG29" s="59">
        <v>2488</v>
      </c>
      <c r="AH29" s="59">
        <v>2542</v>
      </c>
      <c r="AI29" s="59">
        <v>2584</v>
      </c>
      <c r="AJ29" s="59">
        <v>2441</v>
      </c>
      <c r="AK29" s="59">
        <v>2389</v>
      </c>
      <c r="AL29" s="59">
        <v>2387</v>
      </c>
      <c r="AM29" s="59">
        <v>2356</v>
      </c>
      <c r="AN29" s="59">
        <v>2030</v>
      </c>
      <c r="AO29" s="59">
        <v>2019</v>
      </c>
      <c r="AP29" s="59">
        <v>2017</v>
      </c>
      <c r="AQ29" s="59">
        <v>1965</v>
      </c>
      <c r="AR29" s="139">
        <v>1922</v>
      </c>
      <c r="AS29" s="59">
        <v>1915</v>
      </c>
      <c r="AT29" s="59">
        <v>1866</v>
      </c>
    </row>
    <row r="30" spans="1:47" ht="15" customHeight="1" x14ac:dyDescent="0.25">
      <c r="A30" s="33" t="s">
        <v>155</v>
      </c>
      <c r="B30" s="59">
        <v>1613</v>
      </c>
      <c r="C30" s="59">
        <v>1628</v>
      </c>
      <c r="D30" s="59">
        <v>1624</v>
      </c>
      <c r="E30" s="59">
        <v>1653</v>
      </c>
      <c r="F30" s="59">
        <v>1704</v>
      </c>
      <c r="G30" s="59">
        <v>1716</v>
      </c>
      <c r="H30" s="59">
        <v>1715</v>
      </c>
      <c r="I30" s="59">
        <v>1786</v>
      </c>
      <c r="J30" s="59">
        <v>1821</v>
      </c>
      <c r="K30" s="59">
        <v>1784</v>
      </c>
      <c r="L30" s="59">
        <v>1701</v>
      </c>
      <c r="M30" s="59">
        <v>1642</v>
      </c>
      <c r="N30" s="59">
        <v>1646</v>
      </c>
      <c r="O30" s="59">
        <v>1621</v>
      </c>
      <c r="P30" s="59">
        <v>1548</v>
      </c>
      <c r="Q30" s="59">
        <v>1434</v>
      </c>
      <c r="R30" s="59">
        <v>1385</v>
      </c>
      <c r="S30" s="59">
        <v>1438</v>
      </c>
      <c r="T30" s="59">
        <v>1423</v>
      </c>
      <c r="U30" s="59">
        <v>1250</v>
      </c>
      <c r="V30" s="59">
        <v>1279</v>
      </c>
      <c r="W30" s="59">
        <v>1226</v>
      </c>
      <c r="X30" s="59">
        <v>1208</v>
      </c>
      <c r="Y30" s="59">
        <v>1147</v>
      </c>
      <c r="Z30" s="59">
        <v>1097</v>
      </c>
      <c r="AA30" s="59">
        <v>1076</v>
      </c>
      <c r="AB30" s="59">
        <v>959</v>
      </c>
      <c r="AC30" s="59">
        <v>869</v>
      </c>
      <c r="AD30" s="59">
        <v>805</v>
      </c>
      <c r="AE30" s="59">
        <v>765</v>
      </c>
      <c r="AF30" s="59">
        <v>724</v>
      </c>
      <c r="AG30" s="59">
        <v>684</v>
      </c>
      <c r="AH30" s="59">
        <v>678</v>
      </c>
      <c r="AI30" s="59">
        <v>645</v>
      </c>
      <c r="AJ30" s="59">
        <v>574</v>
      </c>
      <c r="AK30" s="59">
        <v>607</v>
      </c>
      <c r="AL30" s="59">
        <v>545</v>
      </c>
      <c r="AM30" s="59">
        <v>534</v>
      </c>
      <c r="AN30" s="59">
        <v>486</v>
      </c>
      <c r="AO30" s="59">
        <v>496</v>
      </c>
      <c r="AP30" s="59">
        <v>453</v>
      </c>
      <c r="AQ30" s="59">
        <v>464</v>
      </c>
      <c r="AR30" s="139">
        <v>453</v>
      </c>
      <c r="AS30" s="59">
        <v>438</v>
      </c>
      <c r="AT30" s="59">
        <v>425</v>
      </c>
    </row>
    <row r="31" spans="1:47" ht="15" customHeight="1" x14ac:dyDescent="0.25">
      <c r="A31" s="33" t="s">
        <v>1</v>
      </c>
      <c r="B31" s="59">
        <v>2279</v>
      </c>
      <c r="C31" s="59">
        <v>2240</v>
      </c>
      <c r="D31" s="59">
        <v>2200</v>
      </c>
      <c r="E31" s="59">
        <v>2228</v>
      </c>
      <c r="F31" s="59">
        <v>2319</v>
      </c>
      <c r="G31" s="59">
        <v>2313</v>
      </c>
      <c r="H31" s="59">
        <v>2338</v>
      </c>
      <c r="I31" s="59">
        <v>2487</v>
      </c>
      <c r="J31" s="59">
        <v>2516</v>
      </c>
      <c r="K31" s="59">
        <v>2563</v>
      </c>
      <c r="L31" s="59">
        <v>2383</v>
      </c>
      <c r="M31" s="59">
        <v>2305</v>
      </c>
      <c r="N31" s="59">
        <v>2345</v>
      </c>
      <c r="O31" s="59">
        <v>2330</v>
      </c>
      <c r="P31" s="59">
        <v>2182</v>
      </c>
      <c r="Q31" s="59">
        <v>2050</v>
      </c>
      <c r="R31" s="59">
        <v>1992</v>
      </c>
      <c r="S31" s="59">
        <v>2096</v>
      </c>
      <c r="T31" s="59">
        <v>2054</v>
      </c>
      <c r="U31" s="59">
        <v>1861</v>
      </c>
      <c r="V31" s="59">
        <v>1873</v>
      </c>
      <c r="W31" s="59">
        <v>1839</v>
      </c>
      <c r="X31" s="59">
        <v>1764</v>
      </c>
      <c r="Y31" s="59">
        <v>1649</v>
      </c>
      <c r="Z31" s="59">
        <v>1615</v>
      </c>
      <c r="AA31" s="59">
        <v>1651</v>
      </c>
      <c r="AB31" s="59">
        <v>1463</v>
      </c>
      <c r="AC31" s="59">
        <v>1363</v>
      </c>
      <c r="AD31" s="59">
        <v>1235</v>
      </c>
      <c r="AE31" s="59">
        <v>1184</v>
      </c>
      <c r="AF31" s="59">
        <v>1112</v>
      </c>
      <c r="AG31" s="59">
        <v>1006</v>
      </c>
      <c r="AH31" s="59">
        <v>994</v>
      </c>
      <c r="AI31" s="59">
        <v>957</v>
      </c>
      <c r="AJ31" s="59">
        <v>903</v>
      </c>
      <c r="AK31" s="59">
        <v>907</v>
      </c>
      <c r="AL31" s="59">
        <v>863</v>
      </c>
      <c r="AM31" s="59">
        <v>808</v>
      </c>
      <c r="AN31" s="59">
        <v>750</v>
      </c>
      <c r="AO31" s="59">
        <v>775</v>
      </c>
      <c r="AP31" s="59">
        <v>692</v>
      </c>
      <c r="AQ31" s="59">
        <v>704</v>
      </c>
      <c r="AR31" s="139">
        <v>709</v>
      </c>
      <c r="AS31" s="59">
        <v>681</v>
      </c>
      <c r="AT31" s="59">
        <v>675</v>
      </c>
    </row>
    <row r="32" spans="1:47" ht="15" customHeight="1" x14ac:dyDescent="0.25">
      <c r="A32" s="3"/>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138"/>
      <c r="AS32" s="58"/>
      <c r="AT32" s="58"/>
    </row>
    <row r="33" spans="1:47" ht="15" customHeight="1" x14ac:dyDescent="0.25">
      <c r="A33" s="63" t="s">
        <v>48</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138"/>
      <c r="AS33" s="58"/>
      <c r="AT33" s="58"/>
    </row>
    <row r="34" spans="1:47" ht="15" customHeight="1" x14ac:dyDescent="0.25">
      <c r="A34" s="33" t="s">
        <v>152</v>
      </c>
      <c r="B34" s="23">
        <v>83.1752722163681</v>
      </c>
      <c r="C34" s="23">
        <v>82.878989361702097</v>
      </c>
      <c r="D34" s="23">
        <v>82.188552188552194</v>
      </c>
      <c r="E34" s="23">
        <v>83.395585738539907</v>
      </c>
      <c r="F34" s="23">
        <v>83.282260810350706</v>
      </c>
      <c r="G34" s="23">
        <v>81.995297279140104</v>
      </c>
      <c r="H34" s="23">
        <v>82.249502322495005</v>
      </c>
      <c r="I34" s="23">
        <v>83.380726698262194</v>
      </c>
      <c r="J34" s="23">
        <v>80.759728227300798</v>
      </c>
      <c r="K34" s="23">
        <v>80.209617755856996</v>
      </c>
      <c r="L34" s="23">
        <v>81.927710843373504</v>
      </c>
      <c r="M34" s="23">
        <v>80.941558441558399</v>
      </c>
      <c r="N34" s="23">
        <v>81.005935645110895</v>
      </c>
      <c r="O34" s="23">
        <v>80.487023389939097</v>
      </c>
      <c r="P34" s="23">
        <v>80.142533203757694</v>
      </c>
      <c r="Q34" s="23">
        <v>79.533404029692505</v>
      </c>
      <c r="R34" s="23">
        <v>79.594055817325099</v>
      </c>
      <c r="S34" s="23">
        <v>79.224475275702602</v>
      </c>
      <c r="T34" s="23">
        <v>80.701754385964904</v>
      </c>
      <c r="U34" s="23">
        <v>81.451314328026697</v>
      </c>
      <c r="V34" s="23">
        <v>79.907264296754207</v>
      </c>
      <c r="W34" s="23">
        <v>79.176201372997696</v>
      </c>
      <c r="X34" s="23">
        <v>80.214592274678097</v>
      </c>
      <c r="Y34" s="23">
        <v>79.339227547696595</v>
      </c>
      <c r="Z34" s="23">
        <v>79.466412577417799</v>
      </c>
      <c r="AA34" s="23">
        <v>79.050814956855206</v>
      </c>
      <c r="AB34" s="23">
        <v>77.353556485355597</v>
      </c>
      <c r="AC34" s="23">
        <v>78.428093645484907</v>
      </c>
      <c r="AD34" s="23">
        <v>77.119184193753995</v>
      </c>
      <c r="AE34" s="23">
        <v>76.760987357013803</v>
      </c>
      <c r="AF34" s="23">
        <v>78.561549100968193</v>
      </c>
      <c r="AG34" s="23">
        <v>77.707006369426793</v>
      </c>
      <c r="AH34" s="23">
        <v>77.624521072796895</v>
      </c>
      <c r="AI34" s="23">
        <v>76.594090202177298</v>
      </c>
      <c r="AJ34" s="23">
        <v>77.705977382875602</v>
      </c>
      <c r="AK34" s="23">
        <v>79.705117085862994</v>
      </c>
      <c r="AL34" s="23">
        <v>77.042132416165103</v>
      </c>
      <c r="AM34" s="23">
        <v>76.062846580406699</v>
      </c>
      <c r="AN34" s="23">
        <v>76.6666666666667</v>
      </c>
      <c r="AO34" s="23">
        <v>77.250726040658293</v>
      </c>
      <c r="AP34" s="23">
        <v>74.717368961973307</v>
      </c>
      <c r="AQ34" s="23">
        <v>75.529661016949206</v>
      </c>
      <c r="AR34" s="130">
        <v>77.121374865735802</v>
      </c>
      <c r="AS34" s="23">
        <v>76.738882554161904</v>
      </c>
      <c r="AT34" s="23">
        <v>77.231121281464496</v>
      </c>
      <c r="AU34" s="10"/>
    </row>
    <row r="35" spans="1:47" ht="15" customHeight="1" x14ac:dyDescent="0.25">
      <c r="A35" s="33" t="s">
        <v>153</v>
      </c>
      <c r="B35" s="57">
        <v>5.5633445945945903</v>
      </c>
      <c r="C35" s="57">
        <v>5.4588848776574403</v>
      </c>
      <c r="D35" s="57">
        <v>5.3404342482589104</v>
      </c>
      <c r="E35" s="57">
        <v>5.3281758957654697</v>
      </c>
      <c r="F35" s="57">
        <v>5.3687653311529004</v>
      </c>
      <c r="G35" s="57">
        <v>5.5329782875870501</v>
      </c>
      <c r="H35" s="57">
        <v>5.3711173860427603</v>
      </c>
      <c r="I35" s="57">
        <v>5.21030693444487</v>
      </c>
      <c r="J35" s="57">
        <v>5.02332695984704</v>
      </c>
      <c r="K35" s="57">
        <v>5.0245964642582601</v>
      </c>
      <c r="L35" s="57">
        <v>4.9200603318250398</v>
      </c>
      <c r="M35" s="57">
        <v>5.0224628961091096</v>
      </c>
      <c r="N35" s="57">
        <v>5.0239105283455503</v>
      </c>
      <c r="O35" s="57">
        <v>5.0035828025477702</v>
      </c>
      <c r="P35" s="57">
        <v>4.8868229587712202</v>
      </c>
      <c r="Q35" s="57">
        <v>4.8404444444444401</v>
      </c>
      <c r="R35" s="57">
        <v>4.6593806921675798</v>
      </c>
      <c r="S35" s="57">
        <v>4.6169735069600399</v>
      </c>
      <c r="T35" s="57">
        <v>4.8085106382978697</v>
      </c>
      <c r="U35" s="57">
        <v>4.8727272727272704</v>
      </c>
      <c r="V35" s="57">
        <v>4.9492263056092796</v>
      </c>
      <c r="W35" s="57">
        <v>4.8819845857418098</v>
      </c>
      <c r="X35" s="57">
        <v>4.9390048154093096</v>
      </c>
      <c r="Y35" s="57">
        <v>4.9348973607038102</v>
      </c>
      <c r="Z35" s="57">
        <v>4.7913669064748197</v>
      </c>
      <c r="AA35" s="57">
        <v>4.5069739235900501</v>
      </c>
      <c r="AB35" s="57">
        <v>4.4969574036511197</v>
      </c>
      <c r="AC35" s="57">
        <v>4.7334754797441398</v>
      </c>
      <c r="AD35" s="57">
        <v>4.5553719008264499</v>
      </c>
      <c r="AE35" s="57">
        <v>4.7184313725490199</v>
      </c>
      <c r="AF35" s="57">
        <v>4.6153169014084501</v>
      </c>
      <c r="AG35" s="57">
        <v>4.7459016393442601</v>
      </c>
      <c r="AH35" s="57">
        <v>4.7986179664363302</v>
      </c>
      <c r="AI35" s="57">
        <v>4.7065989847715697</v>
      </c>
      <c r="AJ35" s="57">
        <v>4.9158004158004198</v>
      </c>
      <c r="AK35" s="57">
        <v>5.1240478781284002</v>
      </c>
      <c r="AL35" s="57">
        <v>4.9207589285714297</v>
      </c>
      <c r="AM35" s="57">
        <v>5.3110571081409503</v>
      </c>
      <c r="AN35" s="57">
        <v>5.2826086956521703</v>
      </c>
      <c r="AO35" s="57">
        <v>5.3909774436090201</v>
      </c>
      <c r="AP35" s="57">
        <v>5.2682255845942203</v>
      </c>
      <c r="AQ35" s="57">
        <v>5.4796633941093997</v>
      </c>
      <c r="AR35" s="144">
        <v>5.8481894150417801</v>
      </c>
      <c r="AS35" s="57">
        <v>5.80832095096582</v>
      </c>
      <c r="AT35" s="57">
        <v>5.7570370370370396</v>
      </c>
    </row>
    <row r="36" spans="1:47" ht="15" customHeight="1" x14ac:dyDescent="0.25">
      <c r="A36" s="33" t="s">
        <v>154</v>
      </c>
      <c r="B36" s="59">
        <v>13174</v>
      </c>
      <c r="C36" s="59">
        <v>13609</v>
      </c>
      <c r="D36" s="59">
        <v>13036</v>
      </c>
      <c r="E36" s="59">
        <v>13086</v>
      </c>
      <c r="F36" s="59">
        <v>13132</v>
      </c>
      <c r="G36" s="59">
        <v>13506</v>
      </c>
      <c r="H36" s="59">
        <v>13315</v>
      </c>
      <c r="I36" s="59">
        <v>13750</v>
      </c>
      <c r="J36" s="59">
        <v>13136</v>
      </c>
      <c r="K36" s="59">
        <v>13074</v>
      </c>
      <c r="L36" s="59">
        <v>13048</v>
      </c>
      <c r="M36" s="59">
        <v>12521</v>
      </c>
      <c r="N36" s="59">
        <v>13027</v>
      </c>
      <c r="O36" s="59">
        <v>12569</v>
      </c>
      <c r="P36" s="59">
        <v>12090</v>
      </c>
      <c r="Q36" s="59">
        <v>10891</v>
      </c>
      <c r="R36" s="59">
        <v>10232</v>
      </c>
      <c r="S36" s="59">
        <v>10282</v>
      </c>
      <c r="T36" s="59">
        <v>10396</v>
      </c>
      <c r="U36" s="59">
        <v>10720</v>
      </c>
      <c r="V36" s="59">
        <v>10235</v>
      </c>
      <c r="W36" s="59">
        <v>10135</v>
      </c>
      <c r="X36" s="59">
        <v>9231</v>
      </c>
      <c r="Y36" s="59">
        <v>8414</v>
      </c>
      <c r="Z36" s="59">
        <v>7992</v>
      </c>
      <c r="AA36" s="59">
        <v>7432</v>
      </c>
      <c r="AB36" s="59">
        <v>6651</v>
      </c>
      <c r="AC36" s="59">
        <v>6660</v>
      </c>
      <c r="AD36" s="59">
        <v>5512</v>
      </c>
      <c r="AE36" s="59">
        <v>6016</v>
      </c>
      <c r="AF36" s="59">
        <v>5243</v>
      </c>
      <c r="AG36" s="59">
        <v>5211</v>
      </c>
      <c r="AH36" s="59">
        <v>4861</v>
      </c>
      <c r="AI36" s="59">
        <v>4636</v>
      </c>
      <c r="AJ36" s="59">
        <v>4729</v>
      </c>
      <c r="AK36" s="59">
        <v>4709</v>
      </c>
      <c r="AL36" s="59">
        <v>4409</v>
      </c>
      <c r="AM36" s="59">
        <v>4371</v>
      </c>
      <c r="AN36" s="59">
        <v>4131</v>
      </c>
      <c r="AO36" s="59">
        <v>4302</v>
      </c>
      <c r="AP36" s="59">
        <v>3830</v>
      </c>
      <c r="AQ36" s="59">
        <v>3907</v>
      </c>
      <c r="AR36" s="139">
        <v>4199</v>
      </c>
      <c r="AS36" s="59">
        <v>3909</v>
      </c>
      <c r="AT36" s="59">
        <v>3886</v>
      </c>
    </row>
    <row r="37" spans="1:47" ht="15" customHeight="1" x14ac:dyDescent="0.25">
      <c r="A37" s="33" t="s">
        <v>155</v>
      </c>
      <c r="B37" s="59">
        <v>2368</v>
      </c>
      <c r="C37" s="59">
        <v>2493</v>
      </c>
      <c r="D37" s="59">
        <v>2441</v>
      </c>
      <c r="E37" s="59">
        <v>2456</v>
      </c>
      <c r="F37" s="59">
        <v>2446</v>
      </c>
      <c r="G37" s="59">
        <v>2441</v>
      </c>
      <c r="H37" s="59">
        <v>2479</v>
      </c>
      <c r="I37" s="59">
        <v>2639</v>
      </c>
      <c r="J37" s="59">
        <v>2615</v>
      </c>
      <c r="K37" s="59">
        <v>2602</v>
      </c>
      <c r="L37" s="59">
        <v>2652</v>
      </c>
      <c r="M37" s="59">
        <v>2493</v>
      </c>
      <c r="N37" s="59">
        <v>2593</v>
      </c>
      <c r="O37" s="59">
        <v>2512</v>
      </c>
      <c r="P37" s="59">
        <v>2474</v>
      </c>
      <c r="Q37" s="59">
        <v>2250</v>
      </c>
      <c r="R37" s="59">
        <v>2196</v>
      </c>
      <c r="S37" s="59">
        <v>2227</v>
      </c>
      <c r="T37" s="59">
        <v>2162</v>
      </c>
      <c r="U37" s="59">
        <v>2200</v>
      </c>
      <c r="V37" s="59">
        <v>2068</v>
      </c>
      <c r="W37" s="59">
        <v>2076</v>
      </c>
      <c r="X37" s="59">
        <v>1869</v>
      </c>
      <c r="Y37" s="59">
        <v>1705</v>
      </c>
      <c r="Z37" s="59">
        <v>1668</v>
      </c>
      <c r="AA37" s="59">
        <v>1649</v>
      </c>
      <c r="AB37" s="59">
        <v>1479</v>
      </c>
      <c r="AC37" s="59">
        <v>1407</v>
      </c>
      <c r="AD37" s="59">
        <v>1210</v>
      </c>
      <c r="AE37" s="59">
        <v>1275</v>
      </c>
      <c r="AF37" s="59">
        <v>1136</v>
      </c>
      <c r="AG37" s="59">
        <v>1098</v>
      </c>
      <c r="AH37" s="59">
        <v>1013</v>
      </c>
      <c r="AI37" s="59">
        <v>985</v>
      </c>
      <c r="AJ37" s="59">
        <v>962</v>
      </c>
      <c r="AK37" s="59">
        <v>919</v>
      </c>
      <c r="AL37" s="59">
        <v>896</v>
      </c>
      <c r="AM37" s="59">
        <v>823</v>
      </c>
      <c r="AN37" s="59">
        <v>782</v>
      </c>
      <c r="AO37" s="59">
        <v>798</v>
      </c>
      <c r="AP37" s="59">
        <v>727</v>
      </c>
      <c r="AQ37" s="59">
        <v>713</v>
      </c>
      <c r="AR37" s="139">
        <v>718</v>
      </c>
      <c r="AS37" s="59">
        <v>673</v>
      </c>
      <c r="AT37" s="59">
        <v>675</v>
      </c>
    </row>
    <row r="38" spans="1:47" ht="15" customHeight="1" x14ac:dyDescent="0.25">
      <c r="A38" s="33" t="s">
        <v>1</v>
      </c>
      <c r="B38" s="59">
        <v>2847</v>
      </c>
      <c r="C38" s="59">
        <v>3008</v>
      </c>
      <c r="D38" s="59">
        <v>2970</v>
      </c>
      <c r="E38" s="59">
        <v>2945</v>
      </c>
      <c r="F38" s="59">
        <v>2937</v>
      </c>
      <c r="G38" s="59">
        <v>2977</v>
      </c>
      <c r="H38" s="59">
        <v>3014</v>
      </c>
      <c r="I38" s="59">
        <v>3165</v>
      </c>
      <c r="J38" s="59">
        <v>3238</v>
      </c>
      <c r="K38" s="59">
        <v>3244</v>
      </c>
      <c r="L38" s="59">
        <v>3237</v>
      </c>
      <c r="M38" s="59">
        <v>3080</v>
      </c>
      <c r="N38" s="59">
        <v>3201</v>
      </c>
      <c r="O38" s="59">
        <v>3121</v>
      </c>
      <c r="P38" s="59">
        <v>3087</v>
      </c>
      <c r="Q38" s="59">
        <v>2829</v>
      </c>
      <c r="R38" s="59">
        <v>2759</v>
      </c>
      <c r="S38" s="59">
        <v>2811</v>
      </c>
      <c r="T38" s="59">
        <v>2679</v>
      </c>
      <c r="U38" s="59">
        <v>2701</v>
      </c>
      <c r="V38" s="59">
        <v>2588</v>
      </c>
      <c r="W38" s="59">
        <v>2622</v>
      </c>
      <c r="X38" s="59">
        <v>2330</v>
      </c>
      <c r="Y38" s="59">
        <v>2149</v>
      </c>
      <c r="Z38" s="59">
        <v>2099</v>
      </c>
      <c r="AA38" s="59">
        <v>2086</v>
      </c>
      <c r="AB38" s="59">
        <v>1912</v>
      </c>
      <c r="AC38" s="59">
        <v>1794</v>
      </c>
      <c r="AD38" s="59">
        <v>1569</v>
      </c>
      <c r="AE38" s="59">
        <v>1661</v>
      </c>
      <c r="AF38" s="59">
        <v>1446</v>
      </c>
      <c r="AG38" s="59">
        <v>1413</v>
      </c>
      <c r="AH38" s="59">
        <v>1305</v>
      </c>
      <c r="AI38" s="59">
        <v>1286</v>
      </c>
      <c r="AJ38" s="59">
        <v>1238</v>
      </c>
      <c r="AK38" s="59">
        <v>1153</v>
      </c>
      <c r="AL38" s="59">
        <v>1163</v>
      </c>
      <c r="AM38" s="59">
        <v>1082</v>
      </c>
      <c r="AN38" s="59">
        <v>1020</v>
      </c>
      <c r="AO38" s="59">
        <v>1033</v>
      </c>
      <c r="AP38" s="59">
        <v>973</v>
      </c>
      <c r="AQ38" s="59">
        <v>944</v>
      </c>
      <c r="AR38" s="139">
        <v>931</v>
      </c>
      <c r="AS38" s="59">
        <v>877</v>
      </c>
      <c r="AT38" s="59">
        <v>874</v>
      </c>
    </row>
    <row r="39" spans="1:47" ht="15" customHeight="1" x14ac:dyDescent="0.25">
      <c r="A39" s="3"/>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139"/>
      <c r="AS39" s="59"/>
      <c r="AT39" s="59"/>
    </row>
    <row r="40" spans="1:47" ht="15" customHeight="1" x14ac:dyDescent="0.25">
      <c r="A40" s="63" t="s">
        <v>12</v>
      </c>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139"/>
      <c r="AS40" s="59"/>
      <c r="AT40" s="59"/>
    </row>
    <row r="41" spans="1:47" ht="15" customHeight="1" x14ac:dyDescent="0.25">
      <c r="A41" s="33" t="s">
        <v>152</v>
      </c>
      <c r="B41" s="23">
        <v>37.427837089758803</v>
      </c>
      <c r="C41" s="23">
        <v>38.3765886562744</v>
      </c>
      <c r="D41" s="23">
        <v>38.344266277939703</v>
      </c>
      <c r="E41" s="23">
        <v>38.981617573036402</v>
      </c>
      <c r="F41" s="23">
        <v>37.883708342998503</v>
      </c>
      <c r="G41" s="23">
        <v>38.633957288690901</v>
      </c>
      <c r="H41" s="23">
        <v>38.154498169909502</v>
      </c>
      <c r="I41" s="23">
        <v>37.877765279340103</v>
      </c>
      <c r="J41" s="23">
        <v>36.446544944338797</v>
      </c>
      <c r="K41" s="23">
        <v>36.669527562126902</v>
      </c>
      <c r="L41" s="23">
        <v>37.650111511408497</v>
      </c>
      <c r="M41" s="23">
        <v>37.653155329146699</v>
      </c>
      <c r="N41" s="23">
        <v>37.461266766343797</v>
      </c>
      <c r="O41" s="23">
        <v>37.740278455709699</v>
      </c>
      <c r="P41" s="23">
        <v>37.964901784824001</v>
      </c>
      <c r="Q41" s="23">
        <v>37.247302817639103</v>
      </c>
      <c r="R41" s="23">
        <v>36.327882425998801</v>
      </c>
      <c r="S41" s="23">
        <v>37.6898690558236</v>
      </c>
      <c r="T41" s="23">
        <v>39.413497086283598</v>
      </c>
      <c r="U41" s="23">
        <v>40.208675814406</v>
      </c>
      <c r="V41" s="23">
        <v>39.977285633163</v>
      </c>
      <c r="W41" s="23">
        <v>40.196146623078498</v>
      </c>
      <c r="X41" s="23">
        <v>41.419284091799199</v>
      </c>
      <c r="Y41" s="23">
        <v>42.1404402857262</v>
      </c>
      <c r="Z41" s="23">
        <v>41.042097707216101</v>
      </c>
      <c r="AA41" s="23">
        <v>39.992339447589103</v>
      </c>
      <c r="AB41" s="23">
        <v>39.927688474129098</v>
      </c>
      <c r="AC41" s="23">
        <v>40.700937053311499</v>
      </c>
      <c r="AD41" s="23">
        <v>40.343496052100697</v>
      </c>
      <c r="AE41" s="23">
        <v>39.842665432670103</v>
      </c>
      <c r="AF41" s="23">
        <v>41.174168297455999</v>
      </c>
      <c r="AG41" s="23">
        <v>43.1386249301286</v>
      </c>
      <c r="AH41" s="23">
        <v>42.936844454362898</v>
      </c>
      <c r="AI41" s="23">
        <v>42.573529411764703</v>
      </c>
      <c r="AJ41" s="23">
        <v>42.633083520049396</v>
      </c>
      <c r="AK41" s="23">
        <v>43.568363960171602</v>
      </c>
      <c r="AL41" s="23">
        <v>42.702702702702702</v>
      </c>
      <c r="AM41" s="23">
        <v>42.377789133026702</v>
      </c>
      <c r="AN41" s="23">
        <v>41.976343485144803</v>
      </c>
      <c r="AO41" s="23">
        <v>43.347883848927701</v>
      </c>
      <c r="AP41" s="23">
        <v>42.854279414712401</v>
      </c>
      <c r="AQ41" s="23">
        <v>41.944194419441899</v>
      </c>
      <c r="AR41" s="130">
        <v>41.7862838915471</v>
      </c>
      <c r="AS41" s="23">
        <v>42.317154998881698</v>
      </c>
      <c r="AT41" s="23">
        <v>41.641994989751801</v>
      </c>
      <c r="AU41" s="10"/>
    </row>
    <row r="42" spans="1:47" ht="15" customHeight="1" x14ac:dyDescent="0.25">
      <c r="A42" s="33" t="s">
        <v>153</v>
      </c>
      <c r="B42" s="25">
        <v>3.2364375891395101</v>
      </c>
      <c r="C42" s="25">
        <v>3.27024275226408</v>
      </c>
      <c r="D42" s="25">
        <v>3.1857014625904201</v>
      </c>
      <c r="E42" s="25">
        <v>3.1994731677082799</v>
      </c>
      <c r="F42" s="25">
        <v>3.1780283702418601</v>
      </c>
      <c r="G42" s="25">
        <v>3.2317079476705102</v>
      </c>
      <c r="H42" s="25">
        <v>3.1267292739573902</v>
      </c>
      <c r="I42" s="25">
        <v>3.1044347653929898</v>
      </c>
      <c r="J42" s="25">
        <v>3.0362678553338101</v>
      </c>
      <c r="K42" s="25">
        <v>3.0363849140911801</v>
      </c>
      <c r="L42" s="25">
        <v>3.0748419433844001</v>
      </c>
      <c r="M42" s="25">
        <v>3.0749941684161399</v>
      </c>
      <c r="N42" s="25">
        <v>3.0448866265617802</v>
      </c>
      <c r="O42" s="25">
        <v>3.0584467574059202</v>
      </c>
      <c r="P42" s="25">
        <v>3.0483256730137902</v>
      </c>
      <c r="Q42" s="25">
        <v>3.02959786276715</v>
      </c>
      <c r="R42" s="25">
        <v>2.99672364672365</v>
      </c>
      <c r="S42" s="25">
        <v>3.0639262726740801</v>
      </c>
      <c r="T42" s="25">
        <v>3.1426868044515102</v>
      </c>
      <c r="U42" s="25">
        <v>3.2010846891948299</v>
      </c>
      <c r="V42" s="25">
        <v>3.1571691176470602</v>
      </c>
      <c r="W42" s="25">
        <v>3.1883543865720698</v>
      </c>
      <c r="X42" s="25">
        <v>3.1894856278366102</v>
      </c>
      <c r="Y42" s="25">
        <v>3.1772402854877102</v>
      </c>
      <c r="Z42" s="25">
        <v>3.13600823045268</v>
      </c>
      <c r="AA42" s="25">
        <v>3.1064169415771001</v>
      </c>
      <c r="AB42" s="25">
        <v>3.1201664219285399</v>
      </c>
      <c r="AC42" s="25">
        <v>3.1997918834547301</v>
      </c>
      <c r="AD42" s="25">
        <v>3.1658571428571398</v>
      </c>
      <c r="AE42" s="25">
        <v>3.26001742160279</v>
      </c>
      <c r="AF42" s="25">
        <v>3.2701204055766802</v>
      </c>
      <c r="AG42" s="25">
        <v>3.3014253320375802</v>
      </c>
      <c r="AH42" s="25">
        <v>3.3575883575883601</v>
      </c>
      <c r="AI42" s="25">
        <v>3.3702936096718501</v>
      </c>
      <c r="AJ42" s="25">
        <v>3.46013048205872</v>
      </c>
      <c r="AK42" s="25">
        <v>3.4622816796729801</v>
      </c>
      <c r="AL42" s="25">
        <v>3.5452775073028202</v>
      </c>
      <c r="AM42" s="25">
        <v>3.6085209003215399</v>
      </c>
      <c r="AN42" s="25">
        <v>3.6631905924117998</v>
      </c>
      <c r="AO42" s="25">
        <v>3.64448336252189</v>
      </c>
      <c r="AP42" s="25">
        <v>3.7043966323666999</v>
      </c>
      <c r="AQ42" s="25">
        <v>3.70886981402003</v>
      </c>
      <c r="AR42" s="126">
        <v>3.88193384223919</v>
      </c>
      <c r="AS42" s="25">
        <v>3.86310782241015</v>
      </c>
      <c r="AT42" s="25">
        <v>3.8714793546622901</v>
      </c>
    </row>
    <row r="43" spans="1:47" ht="15" customHeight="1" x14ac:dyDescent="0.25">
      <c r="A43" s="33" t="s">
        <v>154</v>
      </c>
      <c r="B43" s="26">
        <v>61269</v>
      </c>
      <c r="C43" s="26">
        <v>61026</v>
      </c>
      <c r="D43" s="26">
        <v>60334</v>
      </c>
      <c r="E43" s="26">
        <v>61945</v>
      </c>
      <c r="F43" s="26">
        <v>62283</v>
      </c>
      <c r="G43" s="26">
        <v>62498</v>
      </c>
      <c r="H43" s="26">
        <v>61928</v>
      </c>
      <c r="I43" s="26">
        <v>62722</v>
      </c>
      <c r="J43" s="26">
        <v>59942</v>
      </c>
      <c r="K43" s="26">
        <v>57081</v>
      </c>
      <c r="L43" s="26">
        <v>53985</v>
      </c>
      <c r="M43" s="26">
        <v>52730</v>
      </c>
      <c r="N43" s="26">
        <v>52640</v>
      </c>
      <c r="O43" s="26">
        <v>49660</v>
      </c>
      <c r="P43" s="26">
        <v>46426</v>
      </c>
      <c r="Q43" s="26">
        <v>43093</v>
      </c>
      <c r="R43" s="26">
        <v>42074</v>
      </c>
      <c r="S43" s="26">
        <v>41890</v>
      </c>
      <c r="T43" s="26">
        <v>39535</v>
      </c>
      <c r="U43" s="26">
        <v>38365</v>
      </c>
      <c r="V43" s="26">
        <v>37785</v>
      </c>
      <c r="W43" s="26">
        <v>36851</v>
      </c>
      <c r="X43" s="26">
        <v>33732</v>
      </c>
      <c r="Y43" s="26">
        <v>32052</v>
      </c>
      <c r="Z43" s="26">
        <v>30482</v>
      </c>
      <c r="AA43" s="26">
        <v>29191</v>
      </c>
      <c r="AB43" s="26">
        <v>25498</v>
      </c>
      <c r="AC43" s="26">
        <v>24600</v>
      </c>
      <c r="AD43" s="26">
        <v>22161</v>
      </c>
      <c r="AE43" s="26">
        <v>22455</v>
      </c>
      <c r="AF43" s="26">
        <v>20641</v>
      </c>
      <c r="AG43" s="26">
        <v>20383</v>
      </c>
      <c r="AH43" s="26">
        <v>19380</v>
      </c>
      <c r="AI43" s="26">
        <v>19514</v>
      </c>
      <c r="AJ43" s="26">
        <v>19093</v>
      </c>
      <c r="AK43" s="26">
        <v>18634</v>
      </c>
      <c r="AL43" s="26">
        <v>18205</v>
      </c>
      <c r="AM43" s="26">
        <v>17956</v>
      </c>
      <c r="AN43" s="26">
        <v>16510</v>
      </c>
      <c r="AO43" s="26">
        <v>16648</v>
      </c>
      <c r="AP43" s="26">
        <v>15840</v>
      </c>
      <c r="AQ43" s="26">
        <v>15555</v>
      </c>
      <c r="AR43" s="131">
        <v>15256</v>
      </c>
      <c r="AS43" s="26">
        <v>14618</v>
      </c>
      <c r="AT43" s="26">
        <v>14158</v>
      </c>
    </row>
    <row r="44" spans="1:47" ht="15" customHeight="1" x14ac:dyDescent="0.25">
      <c r="A44" s="33" t="s">
        <v>155</v>
      </c>
      <c r="B44" s="26">
        <v>18931</v>
      </c>
      <c r="C44" s="26">
        <v>18661</v>
      </c>
      <c r="D44" s="26">
        <v>18939</v>
      </c>
      <c r="E44" s="26">
        <v>19361</v>
      </c>
      <c r="F44" s="26">
        <v>19598</v>
      </c>
      <c r="G44" s="26">
        <v>19339</v>
      </c>
      <c r="H44" s="26">
        <v>19806</v>
      </c>
      <c r="I44" s="26">
        <v>20204</v>
      </c>
      <c r="J44" s="26">
        <v>19742</v>
      </c>
      <c r="K44" s="26">
        <v>18799</v>
      </c>
      <c r="L44" s="26">
        <v>17557</v>
      </c>
      <c r="M44" s="26">
        <v>17148</v>
      </c>
      <c r="N44" s="26">
        <v>17288</v>
      </c>
      <c r="O44" s="26">
        <v>16237</v>
      </c>
      <c r="P44" s="26">
        <v>15230</v>
      </c>
      <c r="Q44" s="26">
        <v>14224</v>
      </c>
      <c r="R44" s="26">
        <v>14040</v>
      </c>
      <c r="S44" s="26">
        <v>13672</v>
      </c>
      <c r="T44" s="26">
        <v>12580</v>
      </c>
      <c r="U44" s="26">
        <v>11985</v>
      </c>
      <c r="V44" s="26">
        <v>11968</v>
      </c>
      <c r="W44" s="26">
        <v>11558</v>
      </c>
      <c r="X44" s="26">
        <v>10576</v>
      </c>
      <c r="Y44" s="26">
        <v>10088</v>
      </c>
      <c r="Z44" s="26">
        <v>9720</v>
      </c>
      <c r="AA44" s="26">
        <v>9397</v>
      </c>
      <c r="AB44" s="26">
        <v>8172</v>
      </c>
      <c r="AC44" s="26">
        <v>7688</v>
      </c>
      <c r="AD44" s="26">
        <v>7000</v>
      </c>
      <c r="AE44" s="26">
        <v>6888</v>
      </c>
      <c r="AF44" s="26">
        <v>6312</v>
      </c>
      <c r="AG44" s="26">
        <v>6174</v>
      </c>
      <c r="AH44" s="26">
        <v>5772</v>
      </c>
      <c r="AI44" s="26">
        <v>5790</v>
      </c>
      <c r="AJ44" s="26">
        <v>5518</v>
      </c>
      <c r="AK44" s="26">
        <v>5382</v>
      </c>
      <c r="AL44" s="26">
        <v>5135</v>
      </c>
      <c r="AM44" s="26">
        <v>4976</v>
      </c>
      <c r="AN44" s="26">
        <v>4507</v>
      </c>
      <c r="AO44" s="26">
        <v>4568</v>
      </c>
      <c r="AP44" s="26">
        <v>4276</v>
      </c>
      <c r="AQ44" s="26">
        <v>4194</v>
      </c>
      <c r="AR44" s="131">
        <v>3930</v>
      </c>
      <c r="AS44" s="26">
        <v>3784</v>
      </c>
      <c r="AT44" s="26">
        <v>3657</v>
      </c>
    </row>
    <row r="45" spans="1:47" ht="15" customHeight="1" x14ac:dyDescent="0.25">
      <c r="A45" s="64" t="s">
        <v>1</v>
      </c>
      <c r="B45" s="149">
        <v>50580</v>
      </c>
      <c r="C45" s="149">
        <v>48626</v>
      </c>
      <c r="D45" s="149">
        <v>49392</v>
      </c>
      <c r="E45" s="149">
        <v>49667</v>
      </c>
      <c r="F45" s="149">
        <v>51732</v>
      </c>
      <c r="G45" s="149">
        <v>50057</v>
      </c>
      <c r="H45" s="149">
        <v>51910</v>
      </c>
      <c r="I45" s="149">
        <v>53340</v>
      </c>
      <c r="J45" s="149">
        <v>54167</v>
      </c>
      <c r="K45" s="149">
        <v>51266</v>
      </c>
      <c r="L45" s="149">
        <v>46632</v>
      </c>
      <c r="M45" s="149">
        <v>45542</v>
      </c>
      <c r="N45" s="149">
        <v>46149</v>
      </c>
      <c r="O45" s="149">
        <v>43023</v>
      </c>
      <c r="P45" s="149">
        <v>40116</v>
      </c>
      <c r="Q45" s="149">
        <v>38188</v>
      </c>
      <c r="R45" s="149">
        <v>38648</v>
      </c>
      <c r="S45" s="149">
        <v>36275</v>
      </c>
      <c r="T45" s="149">
        <v>31918</v>
      </c>
      <c r="U45" s="149">
        <v>29807</v>
      </c>
      <c r="V45" s="149">
        <v>29937</v>
      </c>
      <c r="W45" s="149">
        <v>28754</v>
      </c>
      <c r="X45" s="149">
        <v>25534</v>
      </c>
      <c r="Y45" s="149">
        <v>23939</v>
      </c>
      <c r="Z45" s="149">
        <v>23683</v>
      </c>
      <c r="AA45" s="149">
        <v>23497</v>
      </c>
      <c r="AB45" s="149">
        <v>20467</v>
      </c>
      <c r="AC45" s="149">
        <v>18889</v>
      </c>
      <c r="AD45" s="149">
        <v>17351</v>
      </c>
      <c r="AE45" s="149">
        <v>17288</v>
      </c>
      <c r="AF45" s="149">
        <v>15330</v>
      </c>
      <c r="AG45" s="149">
        <v>14312</v>
      </c>
      <c r="AH45" s="149">
        <v>13443</v>
      </c>
      <c r="AI45" s="149">
        <v>13600</v>
      </c>
      <c r="AJ45" s="149">
        <v>12943</v>
      </c>
      <c r="AK45" s="149">
        <v>12353</v>
      </c>
      <c r="AL45" s="149">
        <v>12025</v>
      </c>
      <c r="AM45" s="149">
        <v>11742</v>
      </c>
      <c r="AN45" s="149">
        <v>10737</v>
      </c>
      <c r="AO45" s="149">
        <v>10538</v>
      </c>
      <c r="AP45" s="149">
        <v>9978</v>
      </c>
      <c r="AQ45" s="149">
        <v>9999</v>
      </c>
      <c r="AR45" s="150">
        <v>9405</v>
      </c>
      <c r="AS45" s="149">
        <v>8942</v>
      </c>
      <c r="AT45" s="149">
        <v>8782</v>
      </c>
    </row>
    <row r="46" spans="1:47" ht="15" customHeight="1" x14ac:dyDescent="0.25">
      <c r="A46" s="3"/>
      <c r="B46" s="25"/>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row>
    <row r="47" spans="1:47" ht="37.5" customHeight="1" x14ac:dyDescent="0.25">
      <c r="A47" s="179"/>
      <c r="B47" s="179"/>
      <c r="C47" s="179"/>
      <c r="D47" s="179"/>
      <c r="E47" s="179"/>
      <c r="F47" s="179"/>
      <c r="G47" s="179"/>
      <c r="H47" s="179"/>
      <c r="I47" s="179"/>
      <c r="J47" s="17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row>
    <row r="48" spans="1:47" ht="37.5" customHeight="1" x14ac:dyDescent="0.25">
      <c r="A48" s="178"/>
      <c r="B48" s="178"/>
      <c r="C48" s="178"/>
      <c r="D48" s="178"/>
      <c r="E48" s="178"/>
      <c r="F48" s="178"/>
      <c r="G48" s="178"/>
      <c r="H48" s="178"/>
      <c r="I48" s="178"/>
      <c r="J48" s="178"/>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row>
    <row r="49" spans="1:45" ht="37.5" customHeight="1" x14ac:dyDescent="0.25">
      <c r="A49" s="178"/>
      <c r="B49" s="178"/>
      <c r="C49" s="178"/>
      <c r="D49" s="178"/>
      <c r="E49" s="178"/>
      <c r="F49" s="178"/>
      <c r="G49" s="178"/>
      <c r="H49" s="178"/>
      <c r="I49" s="178"/>
      <c r="J49" s="178"/>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row>
    <row r="50" spans="1:45" ht="37.5" customHeight="1" x14ac:dyDescent="0.25">
      <c r="A50" s="178"/>
      <c r="B50" s="178"/>
      <c r="C50" s="178"/>
      <c r="D50" s="178"/>
      <c r="E50" s="178"/>
      <c r="F50" s="178"/>
      <c r="G50" s="178"/>
      <c r="H50" s="178"/>
      <c r="I50" s="178"/>
      <c r="J50" s="178"/>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row>
    <row r="51" spans="1:45" ht="37.5" customHeight="1" x14ac:dyDescent="0.25">
      <c r="A51" s="178"/>
      <c r="B51" s="178"/>
      <c r="C51" s="178"/>
      <c r="D51" s="178"/>
      <c r="E51" s="178"/>
      <c r="F51" s="178"/>
      <c r="G51" s="178"/>
      <c r="H51" s="178"/>
      <c r="I51" s="178"/>
      <c r="J51" s="17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row>
    <row r="52" spans="1:45" ht="37.5" customHeight="1" x14ac:dyDescent="0.25">
      <c r="A52" s="178"/>
      <c r="B52" s="178"/>
      <c r="C52" s="178"/>
      <c r="D52" s="178"/>
      <c r="E52" s="178"/>
      <c r="F52" s="178"/>
      <c r="G52" s="178"/>
      <c r="H52" s="178"/>
      <c r="I52" s="178"/>
      <c r="J52" s="178"/>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row>
    <row r="53" spans="1:45" ht="37.5" customHeight="1" x14ac:dyDescent="0.25">
      <c r="A53" s="178"/>
      <c r="B53" s="178"/>
      <c r="C53" s="178"/>
      <c r="D53" s="178"/>
      <c r="E53" s="178"/>
      <c r="F53" s="178"/>
      <c r="G53" s="178"/>
      <c r="H53" s="178"/>
      <c r="I53" s="178"/>
      <c r="J53" s="178"/>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row>
    <row r="54" spans="1:45" ht="37.5" customHeight="1" x14ac:dyDescent="0.25">
      <c r="A54" s="178"/>
      <c r="B54" s="178"/>
      <c r="C54" s="178"/>
      <c r="D54" s="178"/>
      <c r="E54" s="178"/>
      <c r="F54" s="178"/>
      <c r="G54" s="178"/>
      <c r="H54" s="178"/>
      <c r="I54" s="178"/>
      <c r="J54" s="178"/>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row>
    <row r="55" spans="1:45" ht="37.5" customHeight="1" x14ac:dyDescent="0.25">
      <c r="A55" s="178"/>
      <c r="B55" s="178"/>
      <c r="C55" s="178"/>
      <c r="D55" s="178"/>
      <c r="E55" s="178"/>
      <c r="F55" s="178"/>
      <c r="G55" s="178"/>
      <c r="H55" s="178"/>
      <c r="I55" s="178"/>
      <c r="J55" s="178"/>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row>
    <row r="56" spans="1:45" ht="15" customHeight="1" x14ac:dyDescent="0.25">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row>
    <row r="57" spans="1:45" ht="15" customHeight="1" x14ac:dyDescent="0.25">
      <c r="B57" s="55"/>
      <c r="C57" s="55"/>
    </row>
    <row r="58" spans="1:45" ht="15" customHeight="1" x14ac:dyDescent="0.25">
      <c r="B58" s="22"/>
      <c r="C58" s="22"/>
    </row>
    <row r="59" spans="1:45" ht="15" customHeight="1" x14ac:dyDescent="0.25">
      <c r="B59" s="22"/>
      <c r="C59" s="22"/>
    </row>
    <row r="60" spans="1:45" ht="15" customHeight="1" x14ac:dyDescent="0.25">
      <c r="B60" s="22"/>
      <c r="C60" s="22"/>
    </row>
    <row r="61" spans="1:45" ht="15" customHeight="1" x14ac:dyDescent="0.25">
      <c r="B61" s="22"/>
      <c r="C61" s="22"/>
    </row>
    <row r="62" spans="1:45" ht="15" customHeight="1" x14ac:dyDescent="0.25">
      <c r="B62" s="22"/>
      <c r="C62" s="22"/>
    </row>
    <row r="63" spans="1:45" ht="15" customHeight="1" x14ac:dyDescent="0.25">
      <c r="B63" s="22"/>
      <c r="C63" s="22"/>
    </row>
    <row r="64" spans="1:45" ht="15" customHeight="1" x14ac:dyDescent="0.25">
      <c r="B64" s="22"/>
      <c r="C64" s="22"/>
    </row>
    <row r="65" spans="2:3" ht="15" customHeight="1" x14ac:dyDescent="0.25">
      <c r="B65" s="22"/>
      <c r="C65" s="22"/>
    </row>
    <row r="66" spans="2:3" ht="15" customHeight="1" x14ac:dyDescent="0.25">
      <c r="B66" s="22"/>
      <c r="C66" s="22"/>
    </row>
    <row r="67" spans="2:3" ht="15" customHeight="1" x14ac:dyDescent="0.25">
      <c r="B67" s="22"/>
      <c r="C67" s="22"/>
    </row>
    <row r="68" spans="2:3" ht="15" customHeight="1" x14ac:dyDescent="0.25">
      <c r="B68" s="22"/>
      <c r="C68" s="22"/>
    </row>
    <row r="69" spans="2:3" ht="15" customHeight="1" x14ac:dyDescent="0.25">
      <c r="B69" s="22"/>
      <c r="C69" s="22"/>
    </row>
    <row r="70" spans="2:3" ht="15" customHeight="1" x14ac:dyDescent="0.25">
      <c r="B70" s="22"/>
      <c r="C70" s="22"/>
    </row>
    <row r="71" spans="2:3" ht="15" customHeight="1" x14ac:dyDescent="0.25">
      <c r="B71" s="22"/>
      <c r="C71" s="22"/>
    </row>
    <row r="72" spans="2:3" ht="15" customHeight="1" x14ac:dyDescent="0.25">
      <c r="B72" s="22"/>
      <c r="C72" s="22"/>
    </row>
    <row r="73" spans="2:3" ht="15" customHeight="1" x14ac:dyDescent="0.25">
      <c r="B73" s="22"/>
      <c r="C73" s="22"/>
    </row>
    <row r="74" spans="2:3" ht="15" customHeight="1" x14ac:dyDescent="0.25">
      <c r="B74" s="22"/>
      <c r="C74" s="22"/>
    </row>
    <row r="75" spans="2:3" ht="15" customHeight="1" x14ac:dyDescent="0.25">
      <c r="B75" s="22"/>
      <c r="C75" s="22"/>
    </row>
    <row r="76" spans="2:3" ht="15" customHeight="1" x14ac:dyDescent="0.25">
      <c r="B76" s="22"/>
      <c r="C76" s="22"/>
    </row>
    <row r="77" spans="2:3" ht="15" customHeight="1" x14ac:dyDescent="0.25">
      <c r="B77" s="22"/>
      <c r="C77" s="22"/>
    </row>
    <row r="78" spans="2:3" ht="15" customHeight="1" x14ac:dyDescent="0.25">
      <c r="B78" s="22"/>
      <c r="C78" s="22"/>
    </row>
    <row r="79" spans="2:3" ht="15" customHeight="1" x14ac:dyDescent="0.25">
      <c r="B79" s="22"/>
      <c r="C79" s="22"/>
    </row>
    <row r="80" spans="2:3" ht="15" customHeight="1" x14ac:dyDescent="0.25">
      <c r="B80" s="22"/>
      <c r="C80" s="22"/>
    </row>
    <row r="81" spans="2:3" ht="15" customHeight="1" x14ac:dyDescent="0.25">
      <c r="B81" s="22"/>
      <c r="C81" s="22"/>
    </row>
    <row r="82" spans="2:3" ht="15" customHeight="1" x14ac:dyDescent="0.25">
      <c r="B82" s="22"/>
      <c r="C82" s="22"/>
    </row>
    <row r="83" spans="2:3" ht="15" customHeight="1" x14ac:dyDescent="0.25">
      <c r="B83" s="22"/>
      <c r="C83" s="22"/>
    </row>
    <row r="84" spans="2:3" ht="15" customHeight="1" x14ac:dyDescent="0.25">
      <c r="B84" s="22"/>
      <c r="C84" s="22"/>
    </row>
    <row r="85" spans="2:3" ht="15" customHeight="1" x14ac:dyDescent="0.25">
      <c r="B85" s="22"/>
      <c r="C85" s="22"/>
    </row>
    <row r="86" spans="2:3" ht="15" customHeight="1" x14ac:dyDescent="0.25">
      <c r="B86" s="22"/>
      <c r="C86" s="22"/>
    </row>
    <row r="87" spans="2:3" ht="15" customHeight="1" x14ac:dyDescent="0.25">
      <c r="B87" s="22"/>
      <c r="C87" s="22"/>
    </row>
    <row r="88" spans="2:3" ht="15" customHeight="1" x14ac:dyDescent="0.25">
      <c r="B88" s="22"/>
      <c r="C88" s="22"/>
    </row>
    <row r="89" spans="2:3" ht="15" customHeight="1" x14ac:dyDescent="0.25">
      <c r="B89" s="22"/>
      <c r="C89" s="22"/>
    </row>
    <row r="90" spans="2:3" ht="15" customHeight="1" x14ac:dyDescent="0.25">
      <c r="B90" s="22"/>
      <c r="C90" s="22"/>
    </row>
    <row r="91" spans="2:3" ht="15" customHeight="1" x14ac:dyDescent="0.25">
      <c r="B91" s="22"/>
      <c r="C91" s="22"/>
    </row>
    <row r="92" spans="2:3" ht="15" customHeight="1" x14ac:dyDescent="0.25">
      <c r="B92" s="22"/>
      <c r="C92" s="22"/>
    </row>
    <row r="93" spans="2:3" ht="15" customHeight="1" x14ac:dyDescent="0.25">
      <c r="B93" s="22"/>
      <c r="C93" s="22"/>
    </row>
    <row r="94" spans="2:3" ht="15" customHeight="1" x14ac:dyDescent="0.25">
      <c r="B94" s="22"/>
      <c r="C94" s="22"/>
    </row>
    <row r="95" spans="2:3" ht="15" customHeight="1" x14ac:dyDescent="0.25">
      <c r="B95" s="22"/>
      <c r="C95" s="22"/>
    </row>
    <row r="96" spans="2:3" ht="15" customHeight="1" x14ac:dyDescent="0.25">
      <c r="B96" s="22"/>
      <c r="C96" s="22"/>
    </row>
    <row r="97" spans="2:3" ht="15" customHeight="1" x14ac:dyDescent="0.25">
      <c r="B97" s="22"/>
      <c r="C97" s="22"/>
    </row>
    <row r="98" spans="2:3" ht="15" customHeight="1" x14ac:dyDescent="0.25">
      <c r="B98" s="22"/>
      <c r="C98" s="22"/>
    </row>
    <row r="99" spans="2:3" ht="15" customHeight="1" x14ac:dyDescent="0.25">
      <c r="B99" s="22"/>
      <c r="C99" s="22"/>
    </row>
    <row r="100" spans="2:3" ht="15" customHeight="1" x14ac:dyDescent="0.25">
      <c r="B100" s="22"/>
      <c r="C100" s="22"/>
    </row>
    <row r="101" spans="2:3" ht="15" customHeight="1" x14ac:dyDescent="0.25">
      <c r="B101" s="22"/>
      <c r="C101" s="22"/>
    </row>
    <row r="102" spans="2:3" ht="15" customHeight="1" x14ac:dyDescent="0.25">
      <c r="B102" s="22"/>
      <c r="C102" s="22"/>
    </row>
    <row r="103" spans="2:3" ht="15" customHeight="1" x14ac:dyDescent="0.25">
      <c r="B103" s="22"/>
      <c r="C103" s="22"/>
    </row>
    <row r="104" spans="2:3" ht="15" customHeight="1" x14ac:dyDescent="0.25">
      <c r="B104" s="22"/>
      <c r="C104" s="22"/>
    </row>
    <row r="105" spans="2:3" ht="15" customHeight="1" x14ac:dyDescent="0.25">
      <c r="B105" s="22"/>
      <c r="C105" s="22"/>
    </row>
    <row r="106" spans="2:3" ht="15" customHeight="1" x14ac:dyDescent="0.25">
      <c r="B106" s="22"/>
      <c r="C106" s="22"/>
    </row>
    <row r="107" spans="2:3" ht="15" customHeight="1" x14ac:dyDescent="0.25">
      <c r="B107" s="22"/>
      <c r="C107" s="22"/>
    </row>
    <row r="108" spans="2:3" ht="15" customHeight="1" x14ac:dyDescent="0.25">
      <c r="B108" s="22"/>
      <c r="C108" s="22"/>
    </row>
    <row r="109" spans="2:3" ht="15" customHeight="1" x14ac:dyDescent="0.25">
      <c r="B109" s="22"/>
      <c r="C109" s="22"/>
    </row>
    <row r="110" spans="2:3" ht="15" customHeight="1" x14ac:dyDescent="0.25">
      <c r="B110" s="22"/>
      <c r="C110" s="22"/>
    </row>
    <row r="111" spans="2:3" ht="15" customHeight="1" x14ac:dyDescent="0.25">
      <c r="B111" s="22"/>
      <c r="C111" s="22"/>
    </row>
    <row r="112" spans="2:3" ht="15" customHeight="1" x14ac:dyDescent="0.25">
      <c r="B112" s="22"/>
      <c r="C112" s="22"/>
    </row>
    <row r="113" spans="2:3" ht="15" customHeight="1" x14ac:dyDescent="0.25">
      <c r="B113" s="22"/>
      <c r="C113" s="22"/>
    </row>
    <row r="114" spans="2:3" ht="15" customHeight="1" x14ac:dyDescent="0.25">
      <c r="B114" s="22"/>
      <c r="C114" s="22"/>
    </row>
    <row r="115" spans="2:3" ht="15" customHeight="1" x14ac:dyDescent="0.25">
      <c r="B115" s="22"/>
      <c r="C115" s="22"/>
    </row>
    <row r="116" spans="2:3" ht="15" customHeight="1" x14ac:dyDescent="0.25">
      <c r="B116" s="22"/>
      <c r="C116" s="22"/>
    </row>
    <row r="117" spans="2:3" ht="15" customHeight="1" x14ac:dyDescent="0.25">
      <c r="B117" s="22"/>
      <c r="C117" s="22"/>
    </row>
    <row r="118" spans="2:3" ht="15" customHeight="1" x14ac:dyDescent="0.25">
      <c r="B118" s="22"/>
      <c r="C118" s="22"/>
    </row>
    <row r="119" spans="2:3" ht="15" customHeight="1" x14ac:dyDescent="0.25">
      <c r="B119" s="22"/>
      <c r="C119" s="22"/>
    </row>
    <row r="120" spans="2:3" ht="15" customHeight="1" x14ac:dyDescent="0.25">
      <c r="B120" s="22"/>
      <c r="C120" s="22"/>
    </row>
    <row r="121" spans="2:3" ht="15" customHeight="1" x14ac:dyDescent="0.25">
      <c r="B121" s="22"/>
      <c r="C121" s="22"/>
    </row>
    <row r="122" spans="2:3" ht="15" customHeight="1" x14ac:dyDescent="0.25">
      <c r="B122" s="22"/>
      <c r="C122" s="22"/>
    </row>
    <row r="123" spans="2:3" ht="15" customHeight="1" x14ac:dyDescent="0.25">
      <c r="B123" s="22"/>
      <c r="C123" s="22"/>
    </row>
    <row r="124" spans="2:3" ht="15" customHeight="1" x14ac:dyDescent="0.25">
      <c r="B124" s="22"/>
      <c r="C124" s="22"/>
    </row>
    <row r="125" spans="2:3" ht="15" customHeight="1" x14ac:dyDescent="0.25">
      <c r="B125" s="22"/>
      <c r="C125" s="22"/>
    </row>
    <row r="126" spans="2:3" ht="15" customHeight="1" x14ac:dyDescent="0.25">
      <c r="B126" s="22"/>
      <c r="C126" s="22"/>
    </row>
    <row r="127" spans="2:3" ht="15" customHeight="1" x14ac:dyDescent="0.25">
      <c r="B127" s="22"/>
      <c r="C127" s="22"/>
    </row>
    <row r="128" spans="2:3" ht="15" customHeight="1" x14ac:dyDescent="0.25">
      <c r="B128" s="22"/>
      <c r="C128" s="22"/>
    </row>
    <row r="129" spans="2:3" ht="15" customHeight="1" x14ac:dyDescent="0.25">
      <c r="B129" s="22"/>
      <c r="C129" s="22"/>
    </row>
    <row r="130" spans="2:3" ht="15" customHeight="1" x14ac:dyDescent="0.25">
      <c r="B130" s="22"/>
      <c r="C130" s="22"/>
    </row>
    <row r="131" spans="2:3" ht="15" customHeight="1" x14ac:dyDescent="0.25">
      <c r="B131" s="22"/>
      <c r="C131" s="22"/>
    </row>
    <row r="132" spans="2:3" ht="15" customHeight="1" x14ac:dyDescent="0.25">
      <c r="B132" s="22"/>
      <c r="C132" s="22"/>
    </row>
    <row r="133" spans="2:3" ht="15" customHeight="1" x14ac:dyDescent="0.25">
      <c r="B133" s="22"/>
      <c r="C133" s="22"/>
    </row>
    <row r="134" spans="2:3" ht="15" customHeight="1" x14ac:dyDescent="0.25">
      <c r="B134" s="22"/>
      <c r="C134" s="22"/>
    </row>
    <row r="135" spans="2:3" ht="15" customHeight="1" x14ac:dyDescent="0.25">
      <c r="B135" s="22"/>
      <c r="C135" s="22"/>
    </row>
    <row r="136" spans="2:3" ht="15" customHeight="1" x14ac:dyDescent="0.25">
      <c r="B136" s="22"/>
      <c r="C136" s="22"/>
    </row>
    <row r="137" spans="2:3" ht="15" customHeight="1" x14ac:dyDescent="0.25">
      <c r="B137" s="22"/>
      <c r="C137" s="22"/>
    </row>
    <row r="138" spans="2:3" ht="15" customHeight="1" x14ac:dyDescent="0.25">
      <c r="B138" s="22"/>
      <c r="C138" s="22"/>
    </row>
    <row r="139" spans="2:3" ht="15" customHeight="1" x14ac:dyDescent="0.25">
      <c r="B139" s="22"/>
      <c r="C139" s="22"/>
    </row>
    <row r="140" spans="2:3" ht="15" customHeight="1" x14ac:dyDescent="0.25">
      <c r="B140" s="22"/>
      <c r="C140" s="22"/>
    </row>
    <row r="141" spans="2:3" ht="15" customHeight="1" x14ac:dyDescent="0.25">
      <c r="B141" s="22"/>
      <c r="C141" s="22"/>
    </row>
    <row r="142" spans="2:3" ht="15" customHeight="1" x14ac:dyDescent="0.25">
      <c r="B142" s="22"/>
      <c r="C142" s="22"/>
    </row>
    <row r="143" spans="2:3" ht="15" customHeight="1" x14ac:dyDescent="0.25">
      <c r="B143" s="22"/>
      <c r="C143" s="22"/>
    </row>
    <row r="144" spans="2:3" ht="15" customHeight="1" x14ac:dyDescent="0.25">
      <c r="B144" s="22"/>
      <c r="C144" s="22"/>
    </row>
    <row r="145" spans="2:3" ht="15" customHeight="1" x14ac:dyDescent="0.25">
      <c r="B145" s="22"/>
      <c r="C145" s="22"/>
    </row>
    <row r="146" spans="2:3" ht="15" customHeight="1" x14ac:dyDescent="0.25"/>
    <row r="147" spans="2:3" ht="15" customHeight="1" x14ac:dyDescent="0.25"/>
    <row r="148" spans="2:3" ht="15" customHeight="1" x14ac:dyDescent="0.25"/>
    <row r="149" spans="2:3" ht="15" customHeight="1" x14ac:dyDescent="0.25"/>
    <row r="150" spans="2:3" ht="15" customHeight="1" x14ac:dyDescent="0.25"/>
    <row r="151" spans="2:3" ht="15" customHeight="1" x14ac:dyDescent="0.25"/>
    <row r="152" spans="2:3" ht="15" customHeight="1" x14ac:dyDescent="0.25"/>
    <row r="153" spans="2:3" ht="15" customHeight="1" x14ac:dyDescent="0.25"/>
    <row r="154" spans="2:3" ht="15" customHeight="1" x14ac:dyDescent="0.25"/>
    <row r="155" spans="2:3" ht="15" customHeight="1" x14ac:dyDescent="0.25"/>
    <row r="156" spans="2:3" ht="15" customHeight="1" x14ac:dyDescent="0.25"/>
    <row r="157" spans="2:3" ht="15" customHeight="1" x14ac:dyDescent="0.25"/>
    <row r="158" spans="2:3" ht="15" customHeight="1" x14ac:dyDescent="0.25"/>
    <row r="159" spans="2:3" ht="15" customHeight="1" x14ac:dyDescent="0.25"/>
    <row r="160" spans="2:3"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sheetData>
  <mergeCells count="10">
    <mergeCell ref="AR3:AT3"/>
    <mergeCell ref="A53:J53"/>
    <mergeCell ref="A54:J54"/>
    <mergeCell ref="A55:J55"/>
    <mergeCell ref="A47:J47"/>
    <mergeCell ref="A48:J48"/>
    <mergeCell ref="A49:J49"/>
    <mergeCell ref="A50:J50"/>
    <mergeCell ref="A51:J51"/>
    <mergeCell ref="A52:J52"/>
  </mergeCells>
  <hyperlinks>
    <hyperlink ref="A1" location="Contents!A1" display="Return to contents page"/>
  </hyperlinks>
  <pageMargins left="0.74803149606299213" right="0.74803149606299213" top="0.98425196850393704" bottom="0.98425196850393704" header="0.51181102362204722" footer="0.51181102362204722"/>
  <pageSetup paperSize="9" scale="54"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Cover</vt:lpstr>
      <vt:lpstr>Contents</vt:lpstr>
      <vt:lpstr>A1 (3 monthly)</vt:lpstr>
      <vt:lpstr>A2 (3 monthly)</vt:lpstr>
      <vt:lpstr>A3 (3 monthly)</vt:lpstr>
      <vt:lpstr>A4a (3 monthly)</vt:lpstr>
      <vt:lpstr>A4b (3 monthly)</vt:lpstr>
      <vt:lpstr>A5a (3 monthly)</vt:lpstr>
      <vt:lpstr>A5b (3 monthly)</vt:lpstr>
      <vt:lpstr>A6a (3 monthly)</vt:lpstr>
      <vt:lpstr>A6b (3 monthly)</vt:lpstr>
      <vt:lpstr>B1 (3 monthly)</vt:lpstr>
      <vt:lpstr>B2 (3 monthly)</vt:lpstr>
      <vt:lpstr>B3 (3 monthly)</vt:lpstr>
      <vt:lpstr>B4 (3 monthly)</vt:lpstr>
      <vt:lpstr>C1a (3 monthly)</vt:lpstr>
      <vt:lpstr>C1b (3 monthly)</vt:lpstr>
      <vt:lpstr>C2a (3 monthly)</vt:lpstr>
      <vt:lpstr>C2b (3 monthly)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2018-04-25T13:52:01Z</dcterms:created>
  <dcterms:modified xsi:type="dcterms:W3CDTF">2018-04-25T15:23:09Z</dcterms:modified>
</cp:coreProperties>
</file>