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 tabRatio="918"/>
  </bookViews>
  <sheets>
    <sheet name="List of contents" sheetId="19" r:id="rId1"/>
    <sheet name="Fig 3.1" sheetId="12" r:id="rId2"/>
    <sheet name="Fig 3.2" sheetId="13" r:id="rId3"/>
    <sheet name="Fig 3.3" sheetId="26" r:id="rId4"/>
    <sheet name="Fig 3.4" sheetId="16" r:id="rId5"/>
    <sheet name="Fig 3.5" sheetId="21" r:id="rId6"/>
    <sheet name="Fig 3.6" sheetId="25" r:id="rId7"/>
    <sheet name="AT3.1" sheetId="3" r:id="rId8"/>
    <sheet name="AT3.2" sheetId="4" r:id="rId9"/>
    <sheet name="AT3.3" sheetId="6" r:id="rId10"/>
    <sheet name="AT3.4" sheetId="2" r:id="rId11"/>
    <sheet name="AT3.5" sheetId="20" r:id="rId12"/>
    <sheet name="AT3.6" sheetId="7" r:id="rId13"/>
    <sheet name="AT3.7" sheetId="17" r:id="rId14"/>
    <sheet name="AT3.8" sheetId="5" r:id="rId15"/>
    <sheet name="AT3.9" sheetId="1" r:id="rId16"/>
    <sheet name="AT3.10" sheetId="10" r:id="rId17"/>
    <sheet name="AT3.11" sheetId="22" r:id="rId18"/>
    <sheet name="AT3.12" sheetId="18" r:id="rId19"/>
    <sheet name="AT3.13" sheetId="9" r:id="rId20"/>
  </sheets>
  <definedNames>
    <definedName name="dh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Labels2" localSheetId="3">#REF!</definedName>
    <definedName name="Labels2">#REF!</definedName>
    <definedName name="_xlnm.Print_Area" localSheetId="7">AT3.1!$B$2:$D$27</definedName>
    <definedName name="_xlnm.Print_Area" localSheetId="16">AT3.10!$A$1:$F$25</definedName>
    <definedName name="_xlnm.Print_Area" localSheetId="18">AT3.12!$A$1:$H$15</definedName>
    <definedName name="_xlnm.Print_Area" localSheetId="19">AT3.13!$A$1:$E$15</definedName>
    <definedName name="_xlnm.Print_Area" localSheetId="8">AT3.2!$A$1:$F$27</definedName>
    <definedName name="_xlnm.Print_Area" localSheetId="9">AT3.3!$A$1:$F$25</definedName>
    <definedName name="_xlnm.Print_Area" localSheetId="10">AT3.4!$A$1:$G$20</definedName>
    <definedName name="_xlnm.Print_Area" localSheetId="11">AT3.5!$A$1:$E$16</definedName>
    <definedName name="_xlnm.Print_Area" localSheetId="12">AT3.6!$A$1:$G$25</definedName>
    <definedName name="_xlnm.Print_Area" localSheetId="13">AT3.7!$A$1:$E$14</definedName>
    <definedName name="_xlnm.Print_Area" localSheetId="14">AT3.8!$A$1:$G$14</definedName>
    <definedName name="_xlnm.Print_Area" localSheetId="15">AT3.9!$A$1:$H$19</definedName>
    <definedName name="_xlnm.Print_Area" localSheetId="1">'Fig 3.1'!$B$2:$J$28</definedName>
    <definedName name="_xlnm.Print_Area" localSheetId="2">'Fig 3.2'!$B$2:$J$24</definedName>
    <definedName name="_xlnm.Print_Area" localSheetId="3">'Fig 3.3'!$B$2:$G$24</definedName>
    <definedName name="_xlnm.Print_Area" localSheetId="4">'Fig 3.4'!$A$1:$J$25</definedName>
    <definedName name="_xlnm.Print_Area" localSheetId="5">'Fig 3.5'!$A$1:$K$24</definedName>
    <definedName name="_xlnm.Print_Area" localSheetId="6">'Fig 3.6'!$A$1:$J$29</definedName>
    <definedName name="_xlnm.Print_Area" localSheetId="0">'List of contents'!$B$2:$M$25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4" l="1"/>
  <c r="C9" i="7" l="1"/>
  <c r="C10" i="7"/>
  <c r="C11" i="7"/>
  <c r="C12" i="7"/>
  <c r="C13" i="7"/>
  <c r="C14" i="7"/>
  <c r="C8" i="7"/>
  <c r="D10" i="2" l="1"/>
</calcChain>
</file>

<file path=xl/sharedStrings.xml><?xml version="1.0" encoding="utf-8"?>
<sst xmlns="http://schemas.openxmlformats.org/spreadsheetml/2006/main" count="406" uniqueCount="175">
  <si>
    <t>yes</t>
  </si>
  <si>
    <t>no</t>
  </si>
  <si>
    <t>no answer</t>
  </si>
  <si>
    <t>neither easy nor difficult</t>
  </si>
  <si>
    <t>fairly or very difficult</t>
  </si>
  <si>
    <t>carer required but not household member</t>
  </si>
  <si>
    <t>other households</t>
  </si>
  <si>
    <t>total</t>
  </si>
  <si>
    <t>percentages</t>
  </si>
  <si>
    <t>Source: English Housing Survey, dwelling sample</t>
  </si>
  <si>
    <t>Base: all households</t>
  </si>
  <si>
    <t xml:space="preserve">Note: underlying data are presented in Annex Table 3.3 </t>
  </si>
  <si>
    <t>Source: English Housing Survey, full household sample</t>
  </si>
  <si>
    <t>mobility</t>
  </si>
  <si>
    <t>stamina</t>
  </si>
  <si>
    <t>dexterity</t>
  </si>
  <si>
    <t>mental health</t>
  </si>
  <si>
    <t>memory</t>
  </si>
  <si>
    <t>hearing</t>
  </si>
  <si>
    <t>vision</t>
  </si>
  <si>
    <t>learning difficulty</t>
  </si>
  <si>
    <t>social</t>
  </si>
  <si>
    <t>other</t>
  </si>
  <si>
    <t>thousands of households</t>
  </si>
  <si>
    <t>Figure 3.3: Degree of difficulty in manoeuvring wheelchair inside the home, 2015-16</t>
  </si>
  <si>
    <t>Underlying Data for Figure 3.3: Degree of difficulty in manoeuvring wheelchair inside the home, 2015-16</t>
  </si>
  <si>
    <t xml:space="preserve">Note: underlying data are presented in Annex Table 3.4 </t>
  </si>
  <si>
    <t>Base: all dwellings</t>
  </si>
  <si>
    <t>grab rails</t>
  </si>
  <si>
    <t xml:space="preserve">adapted kitchen </t>
  </si>
  <si>
    <t>stair lift</t>
  </si>
  <si>
    <t>ramps</t>
  </si>
  <si>
    <t>hoists</t>
  </si>
  <si>
    <t>adapted bathroom</t>
  </si>
  <si>
    <t>Note: underlying data are presented in Annex Table 3.9</t>
  </si>
  <si>
    <t>carer required (not part of household)</t>
  </si>
  <si>
    <t>Figure 3.5: Potential bedroom space for overnight carer or equipment, 2015-16</t>
  </si>
  <si>
    <t>Underlying data for Figure 3.5: Potential bedroom space for overnight carer</t>
  </si>
  <si>
    <t>all dwellings</t>
  </si>
  <si>
    <t>all 
dwellings</t>
  </si>
  <si>
    <t>sample
 size</t>
  </si>
  <si>
    <t>thousands of dwellings</t>
  </si>
  <si>
    <t>accessibility feature</t>
  </si>
  <si>
    <t>flush threshold &lt; 15mm</t>
  </si>
  <si>
    <t xml:space="preserve">level access </t>
  </si>
  <si>
    <t>can create level access easily with a ramp</t>
  </si>
  <si>
    <t>flush threshold and level access</t>
  </si>
  <si>
    <t>Fig 3.1</t>
  </si>
  <si>
    <t>Fig 3.2</t>
  </si>
  <si>
    <t>Fig 3.3</t>
  </si>
  <si>
    <t>Fig 3.4</t>
  </si>
  <si>
    <t>Fig 3.5</t>
  </si>
  <si>
    <t>Degree of difficulty in manoeuvring wheelchair inside the home, 2015-16</t>
  </si>
  <si>
    <t>Potential bedroom space for overnight carer or equipment, 2015-16</t>
  </si>
  <si>
    <t>AT3.1</t>
  </si>
  <si>
    <t>AT3.2</t>
  </si>
  <si>
    <t>AT3.3</t>
  </si>
  <si>
    <t>AT3.4</t>
  </si>
  <si>
    <t>AT3.5</t>
  </si>
  <si>
    <t>AT3.6</t>
  </si>
  <si>
    <t>AT3.7</t>
  </si>
  <si>
    <t>AT3.8</t>
  </si>
  <si>
    <t>AT3.9</t>
  </si>
  <si>
    <t>AT3.10</t>
  </si>
  <si>
    <t>AT3.11</t>
  </si>
  <si>
    <t>AT3.12</t>
  </si>
  <si>
    <t>all upper floor or basement flats</t>
  </si>
  <si>
    <t>percentage</t>
  </si>
  <si>
    <t>sample size</t>
  </si>
  <si>
    <t xml:space="preserve">spacious </t>
  </si>
  <si>
    <t xml:space="preserve">tight </t>
  </si>
  <si>
    <t>size of lift present</t>
  </si>
  <si>
    <t xml:space="preserve">average </t>
  </si>
  <si>
    <t xml:space="preserve">no lift </t>
  </si>
  <si>
    <t>all households</t>
  </si>
  <si>
    <t>wheelchair user</t>
  </si>
  <si>
    <t>inside the home</t>
  </si>
  <si>
    <t>outside only</t>
  </si>
  <si>
    <t>very easy</t>
  </si>
  <si>
    <t>fairly difficult</t>
  </si>
  <si>
    <t>very difficult</t>
  </si>
  <si>
    <t>electrical modifications</t>
  </si>
  <si>
    <t>type of adaptation</t>
  </si>
  <si>
    <t>wheelchair accessible</t>
  </si>
  <si>
    <t>bedroom space</t>
  </si>
  <si>
    <t>Annex Table 3.9: Additional bedroom space, 2015-16</t>
  </si>
  <si>
    <t xml:space="preserve">additional bedroom 
space </t>
  </si>
  <si>
    <t xml:space="preserve">no additional 
bedroom space </t>
  </si>
  <si>
    <t>Additional bedroom space, 2015-16</t>
  </si>
  <si>
    <t>recommended living space area</t>
  </si>
  <si>
    <t>n/a 
(bedsit flat)</t>
  </si>
  <si>
    <t>U</t>
  </si>
  <si>
    <t>FIGURES</t>
  </si>
  <si>
    <t>ANNEX TABLES</t>
  </si>
  <si>
    <t xml:space="preserve">all dwellings </t>
  </si>
  <si>
    <t>WC on same floor level as a bedroom</t>
  </si>
  <si>
    <t>n/a (bedsit)</t>
  </si>
  <si>
    <t>Figure 3.4: Existing adaptations among all dwellings, 2015</t>
  </si>
  <si>
    <t>Existing adaptations among all dwellings, 2015</t>
  </si>
  <si>
    <t>Flush threshold and level access, 2015</t>
  </si>
  <si>
    <t>Existing adaptations in the housing stock, 2015</t>
  </si>
  <si>
    <t>Wheelchair accessible bathrooms, 2015</t>
  </si>
  <si>
    <t>Location of WC, 2015</t>
  </si>
  <si>
    <t>households with long term illness or disability</t>
  </si>
  <si>
    <t>households with dependents 
with long term illness or disability</t>
  </si>
  <si>
    <t>degree of difficulty in manoeuvring wheelchair inside the home</t>
  </si>
  <si>
    <t>all dwellings with bathrooms adapted for disabled use</t>
  </si>
  <si>
    <t xml:space="preserve">no addition 
bedroom 
space </t>
  </si>
  <si>
    <t xml:space="preserve">has additional 
bedroom 
space </t>
  </si>
  <si>
    <t xml:space="preserve">Note: u indicates sample size too small for reliable estimate </t>
  </si>
  <si>
    <t>Underlying data for Figure 3.1: Impairments reported by households with somebody with a long- term illness or disability, 2015-16</t>
  </si>
  <si>
    <t>Underlying data for Figure 3.2: Impairments that dependent children with a long-term illness or disability had, 2015-16</t>
  </si>
  <si>
    <t>fairly easy</t>
  </si>
  <si>
    <t>Underlying data for Figure 3.4: Existing adaptations among all dwellings, 2014-15</t>
  </si>
  <si>
    <t>already lacks 
bedroom 
space (overcrowded)</t>
  </si>
  <si>
    <t>Note: assessment of required space measured according to the bedroom standard (see Glossary)</t>
  </si>
  <si>
    <t>already lacks 
bedroom space (overcrowded)</t>
  </si>
  <si>
    <t>Annex Table 3.13: Location of WC, 2015</t>
  </si>
  <si>
    <t>AT3.13</t>
  </si>
  <si>
    <t>distribution of the stock</t>
  </si>
  <si>
    <t>Source: English House Condition Survey, dwelling sample</t>
  </si>
  <si>
    <t xml:space="preserve">Sources: </t>
  </si>
  <si>
    <t>2008 onwards English Housing Survey, dwelling sample</t>
  </si>
  <si>
    <t>Underlying Data for Figure 3.6: Open plan kitchens and related accessibility features, 2003, 2008 and 2013</t>
  </si>
  <si>
    <t xml:space="preserve">   2003: English House Condition Survey, dwelling sample</t>
  </si>
  <si>
    <t>Note: underlying data are presented in Annex Tables 3.10-3.12</t>
  </si>
  <si>
    <t>*</t>
  </si>
  <si>
    <t>*data not collected in 2003</t>
  </si>
  <si>
    <t>Fig 3.6</t>
  </si>
  <si>
    <t>type of impairment</t>
  </si>
  <si>
    <t>all households/all wheelchair users</t>
  </si>
  <si>
    <r>
      <rPr>
        <b/>
        <sz val="11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>data on presence of trip steps was not collected in the 2003 EHCS</t>
    </r>
  </si>
  <si>
    <t>Base: all households where at least one person used a wheelchair inside the home</t>
  </si>
  <si>
    <t>Note: dependent children may have more than one type of impairment</t>
  </si>
  <si>
    <t>Note: households may have more than one type of impairment</t>
  </si>
  <si>
    <t>very or fairly easy</t>
  </si>
  <si>
    <t>Figure 3.2: Types of impairments among dependent children, 2015-16</t>
  </si>
  <si>
    <t>Figure 3.1: Types of impairments among all households, 2015-16</t>
  </si>
  <si>
    <t>kitchen-diner at entrance level</t>
  </si>
  <si>
    <t>kitchen-diner at entrance level meets space standards</t>
  </si>
  <si>
    <t>kitchen-diner at entrance level meets space standards and no trip steps</t>
  </si>
  <si>
    <t>Figure 3.6: Kitchen-diners and related accessibility features, 2003, 2008 and 2013</t>
  </si>
  <si>
    <t>Annex Table 3.10: Kitchen-diners, 2003, 2008 and 2015</t>
  </si>
  <si>
    <t xml:space="preserve">is kitchen-diner at entrance level </t>
  </si>
  <si>
    <t>no kitchen-diner</t>
  </si>
  <si>
    <t xml:space="preserve">no kitchen-diner </t>
  </si>
  <si>
    <t xml:space="preserve">is  kitchen-diner at entrance level </t>
  </si>
  <si>
    <t>Annex Table 3.1: Types of impairments among all households, 2015-16</t>
  </si>
  <si>
    <t>Annex Table 3.2: Types of impairments among dependent children, 2015-16</t>
  </si>
  <si>
    <t>Annex Table 3.3: Degree of difficulty in manoeuvring wheelchair inside the home, 2015-16</t>
  </si>
  <si>
    <t>Annex Table 3.4: Flush threshold and level access, 2015</t>
  </si>
  <si>
    <t>Annex Table 3.5: Size of lift to upper floor or basement flats, 2015</t>
  </si>
  <si>
    <t>Annex Table 3.6: Existing adaptations in the housing stock, 2015</t>
  </si>
  <si>
    <t>Annex Table 3.7: Wheelchair accessible bathrooms, 2015</t>
  </si>
  <si>
    <t>Annex Table 3.11: Dwellings with kitchen-diners at entrance level that complied with space requirements, 2003, 2008 and 2015</t>
  </si>
  <si>
    <t>Annex Table 3.12: Trip steps in dwellings with kitchen-diners at entrance level that comply
 with space requirements, 2008 and 2015</t>
  </si>
  <si>
    <t>kitchen-diners at entrance level which complies with space requirement and has no trip steps</t>
  </si>
  <si>
    <t>Types of impairments among all households, 2015-16</t>
  </si>
  <si>
    <t>Types of impairments among dependent children, 2015-16</t>
  </si>
  <si>
    <t>Kitchen-diners and related accessibility features, 2003, 2008 and 2013</t>
  </si>
  <si>
    <t>Size of lift to upper floor or basement flats, 2015</t>
  </si>
  <si>
    <t>Kitchen-diners, 2003, 2008 and 2015</t>
  </si>
  <si>
    <t>Dwellings with kitchen-diners at entrance level that complied with space requirements, 2003, 2008 and 2015</t>
  </si>
  <si>
    <t>Trip steps in dwellings with kitchen-diners at entrance level that comply with space requirements, 2008 and 2015</t>
  </si>
  <si>
    <t>Potential Stock Improvements Report 2015, Chapter 3: Figures and annex tables</t>
  </si>
  <si>
    <t>store room</t>
  </si>
  <si>
    <t>Annex Table 3.8: Store room at the dwelling, 2015</t>
  </si>
  <si>
    <t>Store room at the dwelling, 2015</t>
  </si>
  <si>
    <t>any store room</t>
  </si>
  <si>
    <t>store room at entry level to the dwelling</t>
  </si>
  <si>
    <t>Note: underlying data are presented in Annex Table 3.3</t>
  </si>
  <si>
    <t>Note: underlying data are presented in Annex Table 3.6</t>
  </si>
  <si>
    <t>Sources:</t>
  </si>
  <si>
    <t>2003: English House Condition Survey, dwelling sample</t>
  </si>
  <si>
    <t>2008 onwards: English Housing Survey, dwelling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</si>
</sst>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.0"/>
    <numFmt numFmtId="165" formatCode="0.0"/>
    <numFmt numFmtId="166" formatCode="#,##0.0"/>
    <numFmt numFmtId="167" formatCode="_(* #,##0.00_);_(* \(#,##0.00\);_(* &quot;-&quot;??_);_(@_)"/>
    <numFmt numFmtId="168" formatCode="_-* #,##0_-;\-* #,##0_-;_-* &quot;-&quot;??_-;_-@_-"/>
  </numFmts>
  <fonts count="6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0"/>
      <name val="Arial"/>
      <family val="2"/>
    </font>
    <font>
      <b/>
      <sz val="12"/>
      <color rgb="FF009999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</borders>
  <cellStyleXfs count="24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2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0" fontId="34" fillId="0" borderId="0"/>
    <xf numFmtId="167" fontId="2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13" fillId="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5" borderId="0" applyNumberFormat="0" applyBorder="0" applyAlignment="0" applyProtection="0"/>
    <xf numFmtId="0" fontId="33" fillId="20" borderId="0" applyNumberFormat="0" applyBorder="0" applyAlignment="0" applyProtection="0"/>
    <xf numFmtId="0" fontId="33" fillId="9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13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8" borderId="0" applyNumberFormat="0" applyBorder="0" applyAlignment="0" applyProtection="0"/>
    <xf numFmtId="0" fontId="36" fillId="23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30" borderId="0" applyNumberFormat="0" applyBorder="0" applyAlignment="0" applyProtection="0"/>
    <xf numFmtId="0" fontId="37" fillId="8" borderId="0" applyNumberFormat="0" applyBorder="0" applyAlignment="0" applyProtection="0"/>
    <xf numFmtId="0" fontId="38" fillId="16" borderId="4" applyNumberFormat="0" applyAlignment="0" applyProtection="0"/>
    <xf numFmtId="0" fontId="39" fillId="7" borderId="4" applyNumberFormat="0" applyAlignment="0" applyProtection="0"/>
    <xf numFmtId="0" fontId="40" fillId="31" borderId="5" applyNumberFormat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50" fillId="9" borderId="4" applyNumberFormat="0" applyAlignment="0" applyProtection="0"/>
    <xf numFmtId="0" fontId="51" fillId="9" borderId="4" applyNumberFormat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19" borderId="0" applyNumberFormat="0" applyBorder="0" applyAlignment="0" applyProtection="0"/>
    <xf numFmtId="0" fontId="2" fillId="0" borderId="0"/>
    <xf numFmtId="0" fontId="34" fillId="0" borderId="0"/>
    <xf numFmtId="0" fontId="1" fillId="0" borderId="0"/>
    <xf numFmtId="0" fontId="18" fillId="0" borderId="0"/>
    <xf numFmtId="0" fontId="55" fillId="0" borderId="0"/>
    <xf numFmtId="0" fontId="34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33" fillId="11" borderId="13" applyNumberFormat="0" applyFont="0" applyAlignment="0" applyProtection="0"/>
    <xf numFmtId="0" fontId="2" fillId="11" borderId="13" applyNumberFormat="0" applyFont="0" applyAlignment="0" applyProtection="0"/>
    <xf numFmtId="0" fontId="56" fillId="16" borderId="14" applyNumberFormat="0" applyAlignment="0" applyProtection="0"/>
    <xf numFmtId="0" fontId="56" fillId="7" borderId="14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211">
    <xf numFmtId="0" fontId="0" fillId="0" borderId="0" xfId="0"/>
    <xf numFmtId="0" fontId="0" fillId="3" borderId="0" xfId="0" applyFill="1"/>
    <xf numFmtId="0" fontId="4" fillId="3" borderId="0" xfId="2" applyFont="1" applyFill="1" applyBorder="1" applyAlignment="1">
      <alignment vertical="center" wrapText="1"/>
    </xf>
    <xf numFmtId="1" fontId="4" fillId="3" borderId="0" xfId="2" applyNumberFormat="1" applyFont="1" applyFill="1" applyBorder="1" applyAlignment="1">
      <alignment vertical="center" wrapText="1"/>
    </xf>
    <xf numFmtId="1" fontId="0" fillId="3" borderId="0" xfId="0" applyNumberFormat="1" applyFill="1"/>
    <xf numFmtId="0" fontId="3" fillId="3" borderId="0" xfId="3" applyFill="1"/>
    <xf numFmtId="0" fontId="2" fillId="3" borderId="0" xfId="1" applyFill="1"/>
    <xf numFmtId="0" fontId="2" fillId="3" borderId="0" xfId="5" applyFill="1"/>
    <xf numFmtId="0" fontId="6" fillId="3" borderId="0" xfId="6" applyFont="1" applyFill="1" applyBorder="1" applyAlignment="1">
      <alignment vertical="top"/>
    </xf>
    <xf numFmtId="0" fontId="7" fillId="3" borderId="0" xfId="5" applyFont="1" applyFill="1" applyAlignment="1">
      <alignment vertical="center"/>
    </xf>
    <xf numFmtId="0" fontId="2" fillId="3" borderId="1" xfId="5" applyFill="1" applyBorder="1"/>
    <xf numFmtId="0" fontId="8" fillId="3" borderId="1" xfId="6" applyFont="1" applyFill="1" applyBorder="1" applyAlignment="1">
      <alignment horizontal="right"/>
    </xf>
    <xf numFmtId="0" fontId="2" fillId="3" borderId="0" xfId="5" applyFill="1" applyBorder="1"/>
    <xf numFmtId="0" fontId="9" fillId="3" borderId="0" xfId="7" applyFont="1" applyFill="1" applyBorder="1" applyAlignment="1">
      <alignment horizontal="left" vertical="top" wrapText="1"/>
    </xf>
    <xf numFmtId="1" fontId="9" fillId="3" borderId="0" xfId="7" applyNumberFormat="1" applyFont="1" applyFill="1" applyBorder="1" applyAlignment="1">
      <alignment horizontal="right" vertical="center"/>
    </xf>
    <xf numFmtId="1" fontId="2" fillId="3" borderId="0" xfId="5" applyNumberFormat="1" applyFill="1" applyBorder="1"/>
    <xf numFmtId="1" fontId="2" fillId="3" borderId="0" xfId="5" applyNumberFormat="1" applyFill="1"/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 indent="5"/>
    </xf>
    <xf numFmtId="0" fontId="10" fillId="3" borderId="0" xfId="5" applyFont="1" applyFill="1" applyBorder="1"/>
    <xf numFmtId="0" fontId="3" fillId="3" borderId="0" xfId="5" applyFont="1" applyFill="1"/>
    <xf numFmtId="0" fontId="3" fillId="3" borderId="2" xfId="5" applyFont="1" applyFill="1" applyBorder="1"/>
    <xf numFmtId="0" fontId="12" fillId="4" borderId="0" xfId="6" applyFont="1" applyFill="1"/>
    <xf numFmtId="0" fontId="12" fillId="4" borderId="0" xfId="6" applyFont="1" applyFill="1" applyBorder="1"/>
    <xf numFmtId="0" fontId="3" fillId="3" borderId="0" xfId="5" applyFont="1" applyFill="1" applyBorder="1"/>
    <xf numFmtId="0" fontId="9" fillId="3" borderId="2" xfId="7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3" borderId="0" xfId="5" applyFont="1" applyFill="1"/>
    <xf numFmtId="2" fontId="10" fillId="3" borderId="0" xfId="5" applyNumberFormat="1" applyFont="1" applyFill="1"/>
    <xf numFmtId="0" fontId="15" fillId="3" borderId="0" xfId="5" applyFont="1" applyFill="1" applyBorder="1"/>
    <xf numFmtId="0" fontId="9" fillId="3" borderId="0" xfId="9" applyFont="1" applyFill="1" applyBorder="1" applyAlignment="1">
      <alignment horizontal="left" vertical="top" wrapText="1"/>
    </xf>
    <xf numFmtId="1" fontId="10" fillId="3" borderId="0" xfId="5" applyNumberFormat="1" applyFont="1" applyFill="1" applyBorder="1" applyAlignment="1">
      <alignment horizontal="right"/>
    </xf>
    <xf numFmtId="0" fontId="11" fillId="3" borderId="0" xfId="5" applyFont="1" applyFill="1" applyAlignment="1">
      <alignment vertical="center"/>
    </xf>
    <xf numFmtId="0" fontId="17" fillId="3" borderId="0" xfId="4" applyFont="1" applyFill="1" applyBorder="1" applyAlignment="1">
      <alignment horizontal="left" vertical="top" wrapText="1"/>
    </xf>
    <xf numFmtId="0" fontId="10" fillId="3" borderId="1" xfId="5" applyFont="1" applyFill="1" applyBorder="1"/>
    <xf numFmtId="0" fontId="9" fillId="3" borderId="1" xfId="9" applyFont="1" applyFill="1" applyBorder="1" applyAlignment="1">
      <alignment horizontal="right" wrapText="1"/>
    </xf>
    <xf numFmtId="0" fontId="16" fillId="3" borderId="1" xfId="5" applyFont="1" applyFill="1" applyBorder="1" applyAlignment="1">
      <alignment horizontal="right"/>
    </xf>
    <xf numFmtId="0" fontId="2" fillId="3" borderId="0" xfId="4" applyFont="1" applyFill="1" applyBorder="1" applyAlignment="1">
      <alignment horizontal="left" vertical="top" wrapText="1"/>
    </xf>
    <xf numFmtId="0" fontId="2" fillId="3" borderId="2" xfId="4" applyFont="1" applyFill="1" applyBorder="1" applyAlignment="1">
      <alignment horizontal="left" vertical="top" wrapText="1"/>
    </xf>
    <xf numFmtId="0" fontId="2" fillId="3" borderId="0" xfId="10" applyFont="1" applyFill="1" applyBorder="1" applyAlignment="1">
      <alignment horizontal="left"/>
    </xf>
    <xf numFmtId="3" fontId="9" fillId="4" borderId="0" xfId="10" applyNumberFormat="1" applyFont="1" applyFill="1" applyBorder="1"/>
    <xf numFmtId="164" fontId="2" fillId="3" borderId="0" xfId="10" applyNumberFormat="1" applyFont="1" applyFill="1" applyBorder="1"/>
    <xf numFmtId="164" fontId="26" fillId="3" borderId="2" xfId="10" applyNumberFormat="1" applyFont="1" applyFill="1" applyBorder="1"/>
    <xf numFmtId="0" fontId="18" fillId="3" borderId="0" xfId="10" applyFill="1"/>
    <xf numFmtId="0" fontId="5" fillId="3" borderId="0" xfId="10" applyFont="1" applyFill="1"/>
    <xf numFmtId="0" fontId="8" fillId="2" borderId="2" xfId="10" applyFont="1" applyFill="1" applyBorder="1" applyAlignment="1">
      <alignment wrapText="1"/>
    </xf>
    <xf numFmtId="0" fontId="22" fillId="2" borderId="0" xfId="10" applyFont="1" applyFill="1"/>
    <xf numFmtId="0" fontId="22" fillId="3" borderId="0" xfId="10" applyFont="1" applyFill="1"/>
    <xf numFmtId="0" fontId="8" fillId="2" borderId="0" xfId="10" applyFont="1" applyFill="1" applyBorder="1" applyAlignment="1">
      <alignment wrapText="1"/>
    </xf>
    <xf numFmtId="0" fontId="21" fillId="2" borderId="2" xfId="10" applyFont="1" applyFill="1" applyBorder="1" applyAlignment="1">
      <alignment wrapText="1"/>
    </xf>
    <xf numFmtId="0" fontId="23" fillId="2" borderId="3" xfId="10" applyFont="1" applyFill="1" applyBorder="1" applyAlignment="1">
      <alignment horizontal="right"/>
    </xf>
    <xf numFmtId="0" fontId="23" fillId="2" borderId="3" xfId="10" applyFont="1" applyFill="1" applyBorder="1" applyAlignment="1">
      <alignment horizontal="right" wrapText="1"/>
    </xf>
    <xf numFmtId="0" fontId="19" fillId="2" borderId="0" xfId="10" applyFont="1" applyFill="1" applyBorder="1"/>
    <xf numFmtId="0" fontId="19" fillId="2" borderId="1" xfId="10" applyFont="1" applyFill="1" applyBorder="1"/>
    <xf numFmtId="0" fontId="19" fillId="3" borderId="0" xfId="10" applyFont="1" applyFill="1"/>
    <xf numFmtId="3" fontId="8" fillId="2" borderId="1" xfId="10" applyNumberFormat="1" applyFont="1" applyFill="1" applyBorder="1" applyAlignment="1">
      <alignment horizontal="right"/>
    </xf>
    <xf numFmtId="0" fontId="23" fillId="2" borderId="0" xfId="10" applyFont="1" applyFill="1" applyBorder="1"/>
    <xf numFmtId="3" fontId="8" fillId="2" borderId="0" xfId="10" applyNumberFormat="1" applyFont="1" applyFill="1" applyBorder="1" applyAlignment="1">
      <alignment horizontal="right"/>
    </xf>
    <xf numFmtId="0" fontId="9" fillId="2" borderId="0" xfId="10" applyFont="1" applyFill="1" applyBorder="1"/>
    <xf numFmtId="3" fontId="9" fillId="2" borderId="0" xfId="10" applyNumberFormat="1" applyFont="1" applyFill="1"/>
    <xf numFmtId="3" fontId="24" fillId="4" borderId="0" xfId="10" applyNumberFormat="1" applyFont="1" applyFill="1" applyBorder="1"/>
    <xf numFmtId="3" fontId="25" fillId="4" borderId="0" xfId="10" applyNumberFormat="1" applyFont="1" applyFill="1" applyBorder="1"/>
    <xf numFmtId="3" fontId="23" fillId="4" borderId="0" xfId="10" applyNumberFormat="1" applyFont="1" applyFill="1" applyBorder="1"/>
    <xf numFmtId="3" fontId="9" fillId="3" borderId="0" xfId="10" applyNumberFormat="1" applyFont="1" applyFill="1"/>
    <xf numFmtId="0" fontId="2" fillId="2" borderId="0" xfId="10" applyFont="1" applyFill="1" applyBorder="1"/>
    <xf numFmtId="3" fontId="2" fillId="2" borderId="0" xfId="10" applyNumberFormat="1" applyFont="1" applyFill="1"/>
    <xf numFmtId="3" fontId="24" fillId="4" borderId="2" xfId="10" applyNumberFormat="1" applyFont="1" applyFill="1" applyBorder="1"/>
    <xf numFmtId="3" fontId="17" fillId="2" borderId="1" xfId="10" applyNumberFormat="1" applyFont="1" applyFill="1" applyBorder="1" applyAlignment="1">
      <alignment horizontal="right"/>
    </xf>
    <xf numFmtId="0" fontId="19" fillId="3" borderId="1" xfId="10" applyFont="1" applyFill="1" applyBorder="1"/>
    <xf numFmtId="165" fontId="10" fillId="2" borderId="0" xfId="10" applyNumberFormat="1" applyFont="1" applyFill="1" applyBorder="1"/>
    <xf numFmtId="0" fontId="9" fillId="3" borderId="0" xfId="10" applyFont="1" applyFill="1"/>
    <xf numFmtId="166" fontId="2" fillId="2" borderId="0" xfId="10" applyNumberFormat="1" applyFont="1" applyFill="1" applyBorder="1" applyAlignment="1">
      <alignment horizontal="right"/>
    </xf>
    <xf numFmtId="164" fontId="26" fillId="3" borderId="0" xfId="10" applyNumberFormat="1" applyFont="1" applyFill="1" applyBorder="1"/>
    <xf numFmtId="0" fontId="9" fillId="3" borderId="0" xfId="10" applyFont="1" applyFill="1" applyBorder="1"/>
    <xf numFmtId="0" fontId="2" fillId="2" borderId="2" xfId="10" applyFont="1" applyFill="1" applyBorder="1"/>
    <xf numFmtId="166" fontId="2" fillId="2" borderId="2" xfId="10" applyNumberFormat="1" applyFont="1" applyFill="1" applyBorder="1" applyAlignment="1">
      <alignment horizontal="right"/>
    </xf>
    <xf numFmtId="165" fontId="23" fillId="2" borderId="2" xfId="10" applyNumberFormat="1" applyFont="1" applyFill="1" applyBorder="1"/>
    <xf numFmtId="0" fontId="9" fillId="3" borderId="2" xfId="10" applyFont="1" applyFill="1" applyBorder="1"/>
    <xf numFmtId="0" fontId="20" fillId="2" borderId="0" xfId="10" applyFont="1" applyFill="1"/>
    <xf numFmtId="3" fontId="26" fillId="2" borderId="2" xfId="10" applyNumberFormat="1" applyFont="1" applyFill="1" applyBorder="1"/>
    <xf numFmtId="3" fontId="9" fillId="2" borderId="0" xfId="10" applyNumberFormat="1" applyFont="1" applyFill="1" applyBorder="1"/>
    <xf numFmtId="3" fontId="9" fillId="3" borderId="0" xfId="10" applyNumberFormat="1" applyFont="1" applyFill="1" applyBorder="1"/>
    <xf numFmtId="3" fontId="23" fillId="3" borderId="2" xfId="10" applyNumberFormat="1" applyFont="1" applyFill="1" applyBorder="1"/>
    <xf numFmtId="3" fontId="25" fillId="3" borderId="2" xfId="10" applyNumberFormat="1" applyFont="1" applyFill="1" applyBorder="1"/>
    <xf numFmtId="0" fontId="8" fillId="2" borderId="2" xfId="10" applyFont="1" applyFill="1" applyBorder="1" applyAlignment="1"/>
    <xf numFmtId="0" fontId="8" fillId="2" borderId="0" xfId="10" applyFont="1" applyFill="1" applyBorder="1" applyAlignment="1"/>
    <xf numFmtId="0" fontId="19" fillId="3" borderId="0" xfId="10" applyFont="1" applyFill="1" applyBorder="1"/>
    <xf numFmtId="0" fontId="26" fillId="2" borderId="2" xfId="10" applyFont="1" applyFill="1" applyBorder="1"/>
    <xf numFmtId="0" fontId="21" fillId="2" borderId="2" xfId="10" applyFont="1" applyFill="1" applyBorder="1"/>
    <xf numFmtId="3" fontId="25" fillId="4" borderId="2" xfId="10" applyNumberFormat="1" applyFont="1" applyFill="1" applyBorder="1"/>
    <xf numFmtId="166" fontId="9" fillId="4" borderId="0" xfId="10" applyNumberFormat="1" applyFont="1" applyFill="1" applyBorder="1"/>
    <xf numFmtId="166" fontId="9" fillId="2" borderId="0" xfId="10" applyNumberFormat="1" applyFont="1" applyFill="1" applyBorder="1"/>
    <xf numFmtId="166" fontId="9" fillId="3" borderId="0" xfId="10" applyNumberFormat="1" applyFont="1" applyFill="1" applyBorder="1"/>
    <xf numFmtId="166" fontId="23" fillId="2" borderId="2" xfId="1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3" borderId="0" xfId="6" applyFont="1" applyFill="1" applyBorder="1" applyAlignment="1">
      <alignment horizontal="right"/>
    </xf>
    <xf numFmtId="0" fontId="26" fillId="3" borderId="0" xfId="5" applyFont="1" applyFill="1" applyBorder="1"/>
    <xf numFmtId="0" fontId="0" fillId="3" borderId="0" xfId="0" applyFill="1" applyBorder="1"/>
    <xf numFmtId="0" fontId="3" fillId="3" borderId="1" xfId="5" applyFont="1" applyFill="1" applyBorder="1"/>
    <xf numFmtId="0" fontId="21" fillId="3" borderId="2" xfId="5" applyFont="1" applyFill="1" applyBorder="1"/>
    <xf numFmtId="0" fontId="2" fillId="3" borderId="0" xfId="5" applyFont="1" applyFill="1" applyBorder="1"/>
    <xf numFmtId="165" fontId="9" fillId="3" borderId="0" xfId="7" applyNumberFormat="1" applyFont="1" applyFill="1" applyBorder="1" applyAlignment="1">
      <alignment horizontal="right" vertical="center"/>
    </xf>
    <xf numFmtId="0" fontId="2" fillId="3" borderId="0" xfId="5" applyFont="1" applyFill="1"/>
    <xf numFmtId="0" fontId="26" fillId="3" borderId="2" xfId="5" applyFont="1" applyFill="1" applyBorder="1"/>
    <xf numFmtId="0" fontId="12" fillId="3" borderId="0" xfId="5" applyFont="1" applyFill="1" applyBorder="1"/>
    <xf numFmtId="0" fontId="26" fillId="3" borderId="1" xfId="5" applyFont="1" applyFill="1" applyBorder="1"/>
    <xf numFmtId="0" fontId="23" fillId="3" borderId="0" xfId="7" applyFont="1" applyFill="1" applyBorder="1" applyAlignment="1">
      <alignment horizontal="left" vertical="top" wrapText="1"/>
    </xf>
    <xf numFmtId="0" fontId="9" fillId="3" borderId="0" xfId="7" applyFont="1" applyFill="1" applyBorder="1" applyAlignment="1">
      <alignment horizontal="left" vertical="top" wrapText="1" indent="1"/>
    </xf>
    <xf numFmtId="165" fontId="9" fillId="3" borderId="2" xfId="7" applyNumberFormat="1" applyFont="1" applyFill="1" applyBorder="1" applyAlignment="1">
      <alignment horizontal="right" vertical="center"/>
    </xf>
    <xf numFmtId="165" fontId="23" fillId="3" borderId="2" xfId="7" applyNumberFormat="1" applyFont="1" applyFill="1" applyBorder="1" applyAlignment="1">
      <alignment horizontal="right" vertical="center"/>
    </xf>
    <xf numFmtId="0" fontId="23" fillId="3" borderId="2" xfId="7" applyFont="1" applyFill="1" applyBorder="1" applyAlignment="1">
      <alignment horizontal="left" vertical="top" wrapText="1"/>
    </xf>
    <xf numFmtId="0" fontId="9" fillId="3" borderId="1" xfId="7" applyFont="1" applyFill="1" applyBorder="1" applyAlignment="1">
      <alignment horizontal="left" vertical="top" wrapText="1"/>
    </xf>
    <xf numFmtId="3" fontId="9" fillId="3" borderId="1" xfId="10" applyNumberFormat="1" applyFont="1" applyFill="1" applyBorder="1"/>
    <xf numFmtId="165" fontId="9" fillId="3" borderId="1" xfId="7" applyNumberFormat="1" applyFont="1" applyFill="1" applyBorder="1" applyAlignment="1">
      <alignment horizontal="right" vertical="center"/>
    </xf>
    <xf numFmtId="0" fontId="25" fillId="3" borderId="2" xfId="7" applyFont="1" applyFill="1" applyBorder="1" applyAlignment="1">
      <alignment horizontal="left" vertical="top" wrapText="1"/>
    </xf>
    <xf numFmtId="165" fontId="23" fillId="3" borderId="0" xfId="7" applyNumberFormat="1" applyFont="1" applyFill="1" applyBorder="1" applyAlignment="1">
      <alignment horizontal="right" vertical="center"/>
    </xf>
    <xf numFmtId="0" fontId="22" fillId="2" borderId="3" xfId="10" applyFont="1" applyFill="1" applyBorder="1"/>
    <xf numFmtId="0" fontId="22" fillId="3" borderId="3" xfId="10" applyFont="1" applyFill="1" applyBorder="1"/>
    <xf numFmtId="0" fontId="8" fillId="2" borderId="1" xfId="10" applyFont="1" applyFill="1" applyBorder="1" applyAlignment="1">
      <alignment wrapText="1"/>
    </xf>
    <xf numFmtId="0" fontId="21" fillId="2" borderId="0" xfId="10" applyFont="1" applyFill="1" applyBorder="1" applyAlignment="1">
      <alignment wrapText="1"/>
    </xf>
    <xf numFmtId="0" fontId="9" fillId="2" borderId="2" xfId="10" applyFont="1" applyFill="1" applyBorder="1"/>
    <xf numFmtId="0" fontId="24" fillId="2" borderId="3" xfId="10" applyFont="1" applyFill="1" applyBorder="1" applyAlignment="1">
      <alignment horizontal="right" wrapText="1"/>
    </xf>
    <xf numFmtId="165" fontId="9" fillId="2" borderId="0" xfId="10" applyNumberFormat="1" applyFont="1" applyFill="1" applyBorder="1"/>
    <xf numFmtId="165" fontId="23" fillId="2" borderId="0" xfId="10" applyNumberFormat="1" applyFont="1" applyFill="1" applyBorder="1"/>
    <xf numFmtId="165" fontId="9" fillId="2" borderId="2" xfId="10" applyNumberFormat="1" applyFont="1" applyFill="1" applyBorder="1"/>
    <xf numFmtId="3" fontId="17" fillId="2" borderId="0" xfId="10" applyNumberFormat="1" applyFont="1" applyFill="1" applyBorder="1" applyAlignment="1">
      <alignment horizontal="right"/>
    </xf>
    <xf numFmtId="0" fontId="2" fillId="3" borderId="2" xfId="10" applyFont="1" applyFill="1" applyBorder="1" applyAlignment="1">
      <alignment horizontal="left"/>
    </xf>
    <xf numFmtId="3" fontId="9" fillId="3" borderId="2" xfId="10" applyNumberFormat="1" applyFont="1" applyFill="1" applyBorder="1"/>
    <xf numFmtId="3" fontId="23" fillId="4" borderId="2" xfId="10" applyNumberFormat="1" applyFont="1" applyFill="1" applyBorder="1"/>
    <xf numFmtId="165" fontId="10" fillId="2" borderId="2" xfId="10" applyNumberFormat="1" applyFont="1" applyFill="1" applyBorder="1"/>
    <xf numFmtId="3" fontId="9" fillId="4" borderId="2" xfId="10" applyNumberFormat="1" applyFont="1" applyFill="1" applyBorder="1"/>
    <xf numFmtId="0" fontId="8" fillId="2" borderId="3" xfId="10" applyFont="1" applyFill="1" applyBorder="1" applyAlignment="1">
      <alignment wrapText="1"/>
    </xf>
    <xf numFmtId="0" fontId="9" fillId="2" borderId="1" xfId="10" applyFont="1" applyFill="1" applyBorder="1"/>
    <xf numFmtId="3" fontId="9" fillId="4" borderId="1" xfId="10" applyNumberFormat="1" applyFont="1" applyFill="1" applyBorder="1"/>
    <xf numFmtId="0" fontId="21" fillId="3" borderId="2" xfId="10" applyFont="1" applyFill="1" applyBorder="1" applyAlignment="1">
      <alignment horizontal="left"/>
    </xf>
    <xf numFmtId="166" fontId="9" fillId="2" borderId="0" xfId="10" applyNumberFormat="1" applyFont="1" applyFill="1"/>
    <xf numFmtId="0" fontId="23" fillId="2" borderId="1" xfId="10" applyFont="1" applyFill="1" applyBorder="1"/>
    <xf numFmtId="0" fontId="23" fillId="2" borderId="2" xfId="10" applyFont="1" applyFill="1" applyBorder="1"/>
    <xf numFmtId="0" fontId="20" fillId="2" borderId="0" xfId="10" applyFont="1" applyFill="1" applyBorder="1"/>
    <xf numFmtId="3" fontId="27" fillId="4" borderId="0" xfId="10" applyNumberFormat="1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3" fontId="0" fillId="3" borderId="0" xfId="0" applyNumberFormat="1" applyFill="1"/>
    <xf numFmtId="0" fontId="29" fillId="3" borderId="0" xfId="0" applyFont="1" applyFill="1"/>
    <xf numFmtId="0" fontId="14" fillId="3" borderId="0" xfId="0" applyFont="1" applyFill="1"/>
    <xf numFmtId="0" fontId="10" fillId="3" borderId="0" xfId="0" applyFont="1" applyFill="1"/>
    <xf numFmtId="0" fontId="31" fillId="3" borderId="0" xfId="12" applyFont="1" applyFill="1"/>
    <xf numFmtId="0" fontId="0" fillId="4" borderId="0" xfId="0" applyFill="1"/>
    <xf numFmtId="166" fontId="23" fillId="4" borderId="2" xfId="10" applyNumberFormat="1" applyFont="1" applyFill="1" applyBorder="1"/>
    <xf numFmtId="164" fontId="10" fillId="3" borderId="0" xfId="0" applyNumberFormat="1" applyFont="1" applyFill="1" applyBorder="1"/>
    <xf numFmtId="164" fontId="10" fillId="3" borderId="2" xfId="0" applyNumberFormat="1" applyFont="1" applyFill="1" applyBorder="1"/>
    <xf numFmtId="9" fontId="23" fillId="4" borderId="0" xfId="8" applyFont="1" applyFill="1" applyBorder="1"/>
    <xf numFmtId="0" fontId="21" fillId="3" borderId="0" xfId="5" applyFont="1" applyFill="1" applyBorder="1"/>
    <xf numFmtId="0" fontId="26" fillId="3" borderId="0" xfId="5" applyFont="1" applyFill="1" applyBorder="1" applyAlignment="1">
      <alignment wrapText="1"/>
    </xf>
    <xf numFmtId="3" fontId="12" fillId="2" borderId="0" xfId="0" applyNumberFormat="1" applyFont="1" applyFill="1" applyBorder="1" applyAlignment="1">
      <alignment horizontal="left"/>
    </xf>
    <xf numFmtId="3" fontId="23" fillId="0" borderId="0" xfId="10" applyNumberFormat="1" applyFont="1" applyFill="1" applyBorder="1"/>
    <xf numFmtId="0" fontId="23" fillId="2" borderId="3" xfId="10" applyFont="1" applyFill="1" applyBorder="1" applyAlignment="1"/>
    <xf numFmtId="165" fontId="23" fillId="2" borderId="1" xfId="10" applyNumberFormat="1" applyFont="1" applyFill="1" applyBorder="1"/>
    <xf numFmtId="0" fontId="25" fillId="2" borderId="2" xfId="10" applyFont="1" applyFill="1" applyBorder="1"/>
    <xf numFmtId="164" fontId="9" fillId="4" borderId="0" xfId="15" applyNumberFormat="1" applyFont="1" applyFill="1" applyBorder="1" applyAlignment="1">
      <alignment horizontal="right" vertical="center"/>
    </xf>
    <xf numFmtId="164" fontId="9" fillId="4" borderId="0" xfId="16" applyNumberFormat="1" applyFont="1" applyFill="1" applyBorder="1" applyAlignment="1">
      <alignment horizontal="right" vertical="center"/>
    </xf>
    <xf numFmtId="0" fontId="20" fillId="2" borderId="0" xfId="10" applyFont="1" applyFill="1" applyAlignment="1">
      <alignment horizontal="left" indent="1"/>
    </xf>
    <xf numFmtId="166" fontId="9" fillId="4" borderId="0" xfId="10" applyNumberFormat="1" applyFont="1" applyFill="1" applyBorder="1" applyAlignment="1">
      <alignment horizontal="right"/>
    </xf>
    <xf numFmtId="0" fontId="10" fillId="3" borderId="3" xfId="5" applyFont="1" applyFill="1" applyBorder="1"/>
    <xf numFmtId="0" fontId="23" fillId="3" borderId="3" xfId="9" applyFont="1" applyFill="1" applyBorder="1" applyAlignment="1">
      <alignment horizontal="right" wrapText="1"/>
    </xf>
    <xf numFmtId="0" fontId="9" fillId="3" borderId="0" xfId="9" applyFont="1" applyFill="1" applyBorder="1" applyAlignment="1">
      <alignment horizontal="right" wrapText="1"/>
    </xf>
    <xf numFmtId="0" fontId="16" fillId="3" borderId="0" xfId="5" applyFont="1" applyFill="1" applyAlignment="1">
      <alignment horizontal="right"/>
    </xf>
    <xf numFmtId="0" fontId="19" fillId="4" borderId="0" xfId="10" applyFont="1" applyFill="1" applyBorder="1" applyAlignment="1">
      <alignment wrapText="1"/>
    </xf>
    <xf numFmtId="0" fontId="19" fillId="4" borderId="2" xfId="10" applyFont="1" applyFill="1" applyBorder="1" applyAlignment="1">
      <alignment wrapText="1"/>
    </xf>
    <xf numFmtId="1" fontId="10" fillId="3" borderId="2" xfId="5" applyNumberFormat="1" applyFont="1" applyFill="1" applyBorder="1" applyAlignment="1">
      <alignment horizontal="right"/>
    </xf>
    <xf numFmtId="166" fontId="9" fillId="4" borderId="2" xfId="10" applyNumberFormat="1" applyFont="1" applyFill="1" applyBorder="1"/>
    <xf numFmtId="0" fontId="20" fillId="3" borderId="0" xfId="10" applyFont="1" applyFill="1" applyAlignment="1">
      <alignment horizontal="left" indent="1"/>
    </xf>
    <xf numFmtId="0" fontId="5" fillId="3" borderId="0" xfId="10" applyFont="1" applyFill="1" applyAlignment="1">
      <alignment wrapText="1"/>
    </xf>
    <xf numFmtId="0" fontId="26" fillId="3" borderId="3" xfId="4" applyFont="1" applyFill="1" applyBorder="1" applyAlignment="1">
      <alignment horizontal="right" wrapText="1"/>
    </xf>
    <xf numFmtId="0" fontId="5" fillId="3" borderId="0" xfId="5" applyFont="1" applyFill="1" applyAlignment="1">
      <alignment vertical="center" wrapText="1"/>
    </xf>
    <xf numFmtId="0" fontId="2" fillId="2" borderId="0" xfId="5" applyFill="1" applyBorder="1"/>
    <xf numFmtId="165" fontId="2" fillId="2" borderId="0" xfId="5" applyNumberFormat="1" applyFill="1" applyBorder="1"/>
    <xf numFmtId="0" fontId="2" fillId="2" borderId="0" xfId="5" applyFill="1"/>
    <xf numFmtId="165" fontId="2" fillId="4" borderId="0" xfId="5" applyNumberFormat="1" applyFill="1"/>
    <xf numFmtId="0" fontId="2" fillId="4" borderId="0" xfId="5" applyFill="1"/>
    <xf numFmtId="0" fontId="35" fillId="4" borderId="0" xfId="5" applyFont="1" applyFill="1"/>
    <xf numFmtId="0" fontId="6" fillId="4" borderId="0" xfId="5" applyFont="1" applyFill="1"/>
    <xf numFmtId="0" fontId="2" fillId="2" borderId="0" xfId="5" applyFont="1" applyFill="1"/>
    <xf numFmtId="0" fontId="2" fillId="4" borderId="1" xfId="5" applyFill="1" applyBorder="1"/>
    <xf numFmtId="0" fontId="21" fillId="4" borderId="1" xfId="5" applyFont="1" applyFill="1" applyBorder="1" applyAlignment="1">
      <alignment horizontal="right"/>
    </xf>
    <xf numFmtId="3" fontId="2" fillId="4" borderId="0" xfId="5" applyNumberFormat="1" applyFont="1" applyFill="1" applyBorder="1" applyAlignment="1">
      <alignment horizontal="right" wrapText="1"/>
    </xf>
    <xf numFmtId="168" fontId="2" fillId="4" borderId="0" xfId="19" applyNumberFormat="1" applyFont="1" applyFill="1" applyBorder="1" applyAlignment="1">
      <alignment horizontal="right" vertical="top"/>
    </xf>
    <xf numFmtId="3" fontId="2" fillId="4" borderId="0" xfId="5" applyNumberFormat="1" applyFont="1" applyFill="1" applyBorder="1" applyAlignment="1">
      <alignment wrapText="1"/>
    </xf>
    <xf numFmtId="0" fontId="2" fillId="4" borderId="2" xfId="5" applyFill="1" applyBorder="1"/>
    <xf numFmtId="168" fontId="2" fillId="4" borderId="2" xfId="19" applyNumberFormat="1" applyFont="1" applyFill="1" applyBorder="1" applyAlignment="1">
      <alignment horizontal="right" vertical="top"/>
    </xf>
    <xf numFmtId="0" fontId="8" fillId="4" borderId="0" xfId="5" applyFont="1" applyFill="1"/>
    <xf numFmtId="0" fontId="12" fillId="4" borderId="0" xfId="5" applyFont="1" applyFill="1"/>
    <xf numFmtId="0" fontId="6" fillId="3" borderId="0" xfId="6" applyFont="1" applyFill="1" applyBorder="1" applyAlignment="1">
      <alignment vertical="top" wrapText="1"/>
    </xf>
    <xf numFmtId="0" fontId="2" fillId="3" borderId="0" xfId="5" applyFill="1" applyAlignment="1">
      <alignment vertical="top" wrapText="1"/>
    </xf>
    <xf numFmtId="0" fontId="5" fillId="3" borderId="0" xfId="5" applyFont="1" applyFill="1" applyAlignment="1">
      <alignment vertical="center" wrapText="1"/>
    </xf>
    <xf numFmtId="0" fontId="5" fillId="4" borderId="0" xfId="5" applyFont="1" applyFill="1" applyAlignment="1">
      <alignment horizontal="left" wrapText="1"/>
    </xf>
    <xf numFmtId="0" fontId="2" fillId="4" borderId="0" xfId="5" applyFill="1" applyAlignment="1"/>
    <xf numFmtId="0" fontId="6" fillId="4" borderId="0" xfId="5" applyFont="1" applyFill="1" applyAlignment="1">
      <alignment wrapText="1"/>
    </xf>
    <xf numFmtId="0" fontId="0" fillId="0" borderId="0" xfId="0" applyAlignment="1">
      <alignment wrapText="1"/>
    </xf>
    <xf numFmtId="0" fontId="2" fillId="3" borderId="0" xfId="5" applyFill="1" applyAlignment="1">
      <alignment wrapText="1"/>
    </xf>
    <xf numFmtId="0" fontId="14" fillId="3" borderId="0" xfId="5" applyFont="1" applyFill="1" applyBorder="1" applyAlignment="1">
      <alignment horizontal="left" wrapText="1"/>
    </xf>
    <xf numFmtId="0" fontId="5" fillId="3" borderId="0" xfId="13" applyFont="1" applyFill="1" applyAlignment="1">
      <alignment horizontal="left" wrapText="1"/>
    </xf>
    <xf numFmtId="0" fontId="5" fillId="3" borderId="0" xfId="10" applyFont="1" applyFill="1" applyAlignment="1">
      <alignment horizontal="left" wrapText="1"/>
    </xf>
    <xf numFmtId="0" fontId="8" fillId="3" borderId="2" xfId="10" applyFont="1" applyFill="1" applyBorder="1" applyAlignment="1">
      <alignment horizontal="left" wrapText="1"/>
    </xf>
    <xf numFmtId="0" fontId="5" fillId="3" borderId="0" xfId="10" applyFont="1" applyFill="1" applyAlignment="1">
      <alignment horizontal="left" vertical="top" wrapText="1"/>
    </xf>
    <xf numFmtId="0" fontId="5" fillId="3" borderId="0" xfId="10" applyFont="1" applyFill="1" applyAlignment="1">
      <alignment wrapText="1"/>
    </xf>
    <xf numFmtId="0" fontId="23" fillId="2" borderId="3" xfId="10" applyFont="1" applyFill="1" applyBorder="1" applyAlignment="1">
      <alignment horizontal="center"/>
    </xf>
    <xf numFmtId="0" fontId="20" fillId="2" borderId="3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left" wrapText="1"/>
    </xf>
    <xf numFmtId="0" fontId="8" fillId="2" borderId="2" xfId="10" applyFont="1" applyFill="1" applyBorder="1" applyAlignment="1">
      <alignment horizontal="left" wrapText="1"/>
    </xf>
  </cellXfs>
  <cellStyles count="249">
    <cellStyle name="20% - Accent1 2" xfId="20"/>
    <cellStyle name="20% - Accent1 3" xfId="21"/>
    <cellStyle name="20% - Accent2 2" xfId="22"/>
    <cellStyle name="20% - Accent2 3" xfId="23"/>
    <cellStyle name="20% - Accent3 2" xfId="24"/>
    <cellStyle name="20% - Accent3 3" xfId="25"/>
    <cellStyle name="20% - Accent4 2" xfId="26"/>
    <cellStyle name="20% - Accent4 3" xfId="27"/>
    <cellStyle name="20% - Accent5 2" xfId="28"/>
    <cellStyle name="20% - Accent5 3" xfId="29"/>
    <cellStyle name="20% - Accent6 2" xfId="30"/>
    <cellStyle name="40% - Accent1 2" xfId="31"/>
    <cellStyle name="40% - Accent1 3" xfId="32"/>
    <cellStyle name="40% - Accent1 4" xfId="33"/>
    <cellStyle name="40% - Accent2 2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6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4 2" xfId="59"/>
    <cellStyle name="Accent4 3" xfId="60"/>
    <cellStyle name="Accent5 2" xfId="61"/>
    <cellStyle name="Accent5 3" xfId="62"/>
    <cellStyle name="Accent6 2" xfId="63"/>
    <cellStyle name="Bad 2" xfId="64"/>
    <cellStyle name="Calculation 2" xfId="65"/>
    <cellStyle name="Calculation 3" xfId="66"/>
    <cellStyle name="Check Cell 2" xfId="67"/>
    <cellStyle name="Comma 2" xfId="19"/>
    <cellStyle name="Comma 2 2" xfId="68"/>
    <cellStyle name="Comma 2 2 2" xfId="69"/>
    <cellStyle name="Comma 2 3" xfId="70"/>
    <cellStyle name="Comma 3" xfId="71"/>
    <cellStyle name="Comma 3 2" xfId="72"/>
    <cellStyle name="Comma 4" xfId="73"/>
    <cellStyle name="Comma 5" xfId="74"/>
    <cellStyle name="Comma 6" xfId="75"/>
    <cellStyle name="Comma 7" xfId="76"/>
    <cellStyle name="Comma 8" xfId="77"/>
    <cellStyle name="Explanatory Text 2" xfId="78"/>
    <cellStyle name="Good 2" xfId="79"/>
    <cellStyle name="Heading 1 2" xfId="80"/>
    <cellStyle name="Heading 1 3" xfId="81"/>
    <cellStyle name="Heading 2 2" xfId="82"/>
    <cellStyle name="Heading 2 3" xfId="83"/>
    <cellStyle name="Heading 3 2" xfId="84"/>
    <cellStyle name="Heading 3 3" xfId="85"/>
    <cellStyle name="Heading 4 2" xfId="86"/>
    <cellStyle name="Heading 4 3" xfId="87"/>
    <cellStyle name="Hyperlink" xfId="12" builtinId="8"/>
    <cellStyle name="Hyperlink 2" xfId="88"/>
    <cellStyle name="Hyperlink 2 2" xfId="89"/>
    <cellStyle name="Hyperlink 3" xfId="90"/>
    <cellStyle name="Input 2" xfId="91"/>
    <cellStyle name="Input 3" xfId="92"/>
    <cellStyle name="Linked Cell 2" xfId="93"/>
    <cellStyle name="Linked Cell 3" xfId="94"/>
    <cellStyle name="Neutral 2" xfId="95"/>
    <cellStyle name="Normal" xfId="0" builtinId="0"/>
    <cellStyle name="Normal 2" xfId="5"/>
    <cellStyle name="Normal 2 2" xfId="6"/>
    <cellStyle name="Normal 2 3" xfId="96"/>
    <cellStyle name="Normal 3" xfId="10"/>
    <cellStyle name="Normal 3 2" xfId="18"/>
    <cellStyle name="Normal 3 2 2" xfId="97"/>
    <cellStyle name="Normal 3 3" xfId="98"/>
    <cellStyle name="Normal 3 4" xfId="99"/>
    <cellStyle name="Normal 3_Xl0000052" xfId="100"/>
    <cellStyle name="Normal 4" xfId="101"/>
    <cellStyle name="Normal 4 2" xfId="102"/>
    <cellStyle name="Normal 5" xfId="13"/>
    <cellStyle name="Normal 6" xfId="14"/>
    <cellStyle name="Normal 6 2" xfId="103"/>
    <cellStyle name="Normal 7" xfId="104"/>
    <cellStyle name="Normal 8" xfId="105"/>
    <cellStyle name="Normal_1. OHs overview_1" xfId="15"/>
    <cellStyle name="Normal_DV" xfId="2"/>
    <cellStyle name="Normal_existing adaptations" xfId="3"/>
    <cellStyle name="Normal_HA_1" xfId="9"/>
    <cellStyle name="Normal_overnighting &amp; equip" xfId="4"/>
    <cellStyle name="Normal_Sheet1" xfId="1"/>
    <cellStyle name="Normal_Sheet3" xfId="16"/>
    <cellStyle name="Normal_storage" xfId="7"/>
    <cellStyle name="Note 2" xfId="106"/>
    <cellStyle name="Note 3" xfId="107"/>
    <cellStyle name="Output 2" xfId="108"/>
    <cellStyle name="Output 3" xfId="109"/>
    <cellStyle name="Percent" xfId="8" builtinId="5"/>
    <cellStyle name="Percent 11" xfId="17"/>
    <cellStyle name="Percent 12" xfId="110"/>
    <cellStyle name="Percent 13" xfId="111"/>
    <cellStyle name="Percent 14" xfId="112"/>
    <cellStyle name="Percent 15" xfId="113"/>
    <cellStyle name="Percent 16" xfId="114"/>
    <cellStyle name="Percent 18" xfId="115"/>
    <cellStyle name="Percent 2" xfId="11"/>
    <cellStyle name="Percent 2 2" xfId="116"/>
    <cellStyle name="Percent 2 3" xfId="117"/>
    <cellStyle name="Percent 3" xfId="118"/>
    <cellStyle name="Percent 3 2" xfId="119"/>
    <cellStyle name="Percent 4" xfId="120"/>
    <cellStyle name="Percent 5" xfId="121"/>
    <cellStyle name="Percent 7" xfId="122"/>
    <cellStyle name="Percent 8" xfId="123"/>
    <cellStyle name="Percent 9" xfId="124"/>
    <cellStyle name="style1436018486897" xfId="125"/>
    <cellStyle name="style1436018486991" xfId="126"/>
    <cellStyle name="style1436018487288" xfId="127"/>
    <cellStyle name="style1436018487835" xfId="128"/>
    <cellStyle name="style1436018488256" xfId="129"/>
    <cellStyle name="style1436018488663" xfId="130"/>
    <cellStyle name="style1436022969960" xfId="131"/>
    <cellStyle name="style1436022970038" xfId="132"/>
    <cellStyle name="style1436022970100" xfId="133"/>
    <cellStyle name="style1436022970163" xfId="134"/>
    <cellStyle name="style1436022970241" xfId="135"/>
    <cellStyle name="style1436022970303" xfId="136"/>
    <cellStyle name="style1436022970366" xfId="137"/>
    <cellStyle name="style1436022970444" xfId="138"/>
    <cellStyle name="style1436022970506" xfId="139"/>
    <cellStyle name="style1436022970569" xfId="140"/>
    <cellStyle name="style1436022970631" xfId="141"/>
    <cellStyle name="style1436022970678" xfId="142"/>
    <cellStyle name="style1436022970756" xfId="143"/>
    <cellStyle name="style1436022970819" xfId="144"/>
    <cellStyle name="style1436022970881" xfId="145"/>
    <cellStyle name="style1436022970928" xfId="146"/>
    <cellStyle name="style1436022970991" xfId="147"/>
    <cellStyle name="style1436022971085" xfId="148"/>
    <cellStyle name="style1436022971131" xfId="149"/>
    <cellStyle name="style1436022971194" xfId="150"/>
    <cellStyle name="style1436022971256" xfId="151"/>
    <cellStyle name="style1436022971319" xfId="152"/>
    <cellStyle name="style1436022971397" xfId="153"/>
    <cellStyle name="style1436022971444" xfId="154"/>
    <cellStyle name="style1436022971506" xfId="155"/>
    <cellStyle name="style1436022971569" xfId="156"/>
    <cellStyle name="style1436022971741" xfId="157"/>
    <cellStyle name="style1436022971788" xfId="158"/>
    <cellStyle name="style1436022971850" xfId="159"/>
    <cellStyle name="style1436022971913" xfId="160"/>
    <cellStyle name="style1436022971960" xfId="161"/>
    <cellStyle name="style1436022972022" xfId="162"/>
    <cellStyle name="style1436022972085" xfId="163"/>
    <cellStyle name="style1436022972131" xfId="164"/>
    <cellStyle name="style1436022972194" xfId="165"/>
    <cellStyle name="style1436022972256" xfId="166"/>
    <cellStyle name="style1436022972319" xfId="167"/>
    <cellStyle name="style1436022972366" xfId="168"/>
    <cellStyle name="style1436022972413" xfId="169"/>
    <cellStyle name="style1436022972600" xfId="170"/>
    <cellStyle name="style1436022972663" xfId="171"/>
    <cellStyle name="style1436022972725" xfId="172"/>
    <cellStyle name="style1436022972772" xfId="173"/>
    <cellStyle name="style1436022972819" xfId="174"/>
    <cellStyle name="style1436023336147" xfId="175"/>
    <cellStyle name="style1436023336225" xfId="176"/>
    <cellStyle name="style1436023336288" xfId="177"/>
    <cellStyle name="style1436023336366" xfId="178"/>
    <cellStyle name="style1436023336428" xfId="179"/>
    <cellStyle name="style1436023336506" xfId="180"/>
    <cellStyle name="style1436023336569" xfId="181"/>
    <cellStyle name="style1436023336647" xfId="182"/>
    <cellStyle name="style1436023336710" xfId="183"/>
    <cellStyle name="style1436023336772" xfId="184"/>
    <cellStyle name="style1436023336835" xfId="185"/>
    <cellStyle name="style1436023336897" xfId="186"/>
    <cellStyle name="style1436023336960" xfId="187"/>
    <cellStyle name="style1436023337022" xfId="188"/>
    <cellStyle name="style1436023337100" xfId="189"/>
    <cellStyle name="style1436023337163" xfId="190"/>
    <cellStyle name="style1436023337241" xfId="191"/>
    <cellStyle name="style1436023337335" xfId="192"/>
    <cellStyle name="style1436023337381" xfId="193"/>
    <cellStyle name="style1436023337444" xfId="194"/>
    <cellStyle name="style1436023337506" xfId="195"/>
    <cellStyle name="style1436023337585" xfId="196"/>
    <cellStyle name="style1436023337663" xfId="197"/>
    <cellStyle name="style1436023337710" xfId="198"/>
    <cellStyle name="style1436023337772" xfId="199"/>
    <cellStyle name="style1436023337944" xfId="200"/>
    <cellStyle name="style1436023338006" xfId="201"/>
    <cellStyle name="style1436023338069" xfId="202"/>
    <cellStyle name="style1436023338116" xfId="203"/>
    <cellStyle name="style1436023338178" xfId="204"/>
    <cellStyle name="style1436023338225" xfId="205"/>
    <cellStyle name="style1436023338288" xfId="206"/>
    <cellStyle name="style1436023338335" xfId="207"/>
    <cellStyle name="style1436023338397" xfId="208"/>
    <cellStyle name="style1436023338444" xfId="209"/>
    <cellStyle name="style1436023338522" xfId="210"/>
    <cellStyle name="style1436023338585" xfId="211"/>
    <cellStyle name="style1436023338631" xfId="212"/>
    <cellStyle name="style1436023338678" xfId="213"/>
    <cellStyle name="style1436023338897" xfId="214"/>
    <cellStyle name="style1436023338960" xfId="215"/>
    <cellStyle name="style1436023339022" xfId="216"/>
    <cellStyle name="style1436023339085" xfId="217"/>
    <cellStyle name="style1436023339131" xfId="218"/>
    <cellStyle name="style1436038414350" xfId="219"/>
    <cellStyle name="style1436038414491" xfId="220"/>
    <cellStyle name="style1436038414585" xfId="221"/>
    <cellStyle name="style1436038414694" xfId="222"/>
    <cellStyle name="style1436038414788" xfId="223"/>
    <cellStyle name="style1436038414897" xfId="224"/>
    <cellStyle name="style1436038415022" xfId="225"/>
    <cellStyle name="style1436038415100" xfId="226"/>
    <cellStyle name="style1436038415194" xfId="227"/>
    <cellStyle name="style1436038415272" xfId="228"/>
    <cellStyle name="style1436038415350" xfId="229"/>
    <cellStyle name="style1436038415428" xfId="230"/>
    <cellStyle name="style1436038415506" xfId="231"/>
    <cellStyle name="style1436040031959" xfId="232"/>
    <cellStyle name="style1436040032052" xfId="233"/>
    <cellStyle name="style1436040032115" xfId="234"/>
    <cellStyle name="style1436040032193" xfId="235"/>
    <cellStyle name="style1436040032256" xfId="236"/>
    <cellStyle name="style1436040032334" xfId="237"/>
    <cellStyle name="style1436040032412" xfId="238"/>
    <cellStyle name="style1436040032490" xfId="239"/>
    <cellStyle name="style1436040032568" xfId="240"/>
    <cellStyle name="style1436040032646" xfId="241"/>
    <cellStyle name="style1436040032818" xfId="242"/>
    <cellStyle name="style1436040032896" xfId="243"/>
    <cellStyle name="Title 2" xfId="244"/>
    <cellStyle name="Title 3" xfId="245"/>
    <cellStyle name="Total 2" xfId="246"/>
    <cellStyle name="Total 3" xfId="247"/>
    <cellStyle name="Warning Text 2" xfId="248"/>
  </cellStyles>
  <dxfs count="0"/>
  <tableStyles count="0" defaultTableStyle="TableStyleMedium2" defaultPivotStyle="PivotStyleLight16"/>
  <colors>
    <mruColors>
      <color rgb="FFD9D9D9"/>
      <color rgb="FFC0C0C0"/>
      <color rgb="FF333366"/>
      <color rgb="FF00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3.1'!$T$5:$T$14</c:f>
              <c:strCache>
                <c:ptCount val="10"/>
                <c:pt idx="0">
                  <c:v>mobility</c:v>
                </c:pt>
                <c:pt idx="1">
                  <c:v>stamina</c:v>
                </c:pt>
                <c:pt idx="2">
                  <c:v>dexterity</c:v>
                </c:pt>
                <c:pt idx="3">
                  <c:v>mental 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 difficulty</c:v>
                </c:pt>
                <c:pt idx="8">
                  <c:v>social</c:v>
                </c:pt>
                <c:pt idx="9">
                  <c:v>other</c:v>
                </c:pt>
              </c:strCache>
            </c:strRef>
          </c:cat>
          <c:val>
            <c:numRef>
              <c:f>'Fig 3.1'!$U$5:$U$14</c:f>
              <c:numCache>
                <c:formatCode>0.0</c:formatCode>
                <c:ptCount val="10"/>
                <c:pt idx="0">
                  <c:v>18.893901614282786</c:v>
                </c:pt>
                <c:pt idx="1">
                  <c:v>14.338254218091075</c:v>
                </c:pt>
                <c:pt idx="2">
                  <c:v>10.087116236340593</c:v>
                </c:pt>
                <c:pt idx="3">
                  <c:v>6.6080848842636568</c:v>
                </c:pt>
                <c:pt idx="4">
                  <c:v>5.9896199236662229</c:v>
                </c:pt>
                <c:pt idx="5">
                  <c:v>5.7793301649421851</c:v>
                </c:pt>
                <c:pt idx="6">
                  <c:v>5.078353852332012</c:v>
                </c:pt>
                <c:pt idx="7">
                  <c:v>4.6787274570398152</c:v>
                </c:pt>
                <c:pt idx="8">
                  <c:v>2.8725589507645539</c:v>
                </c:pt>
                <c:pt idx="9">
                  <c:v>2.1081188888676263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516224"/>
        <c:axId val="188517760"/>
      </c:barChart>
      <c:catAx>
        <c:axId val="188516224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17760"/>
        <c:crosses val="autoZero"/>
        <c:auto val="1"/>
        <c:lblAlgn val="ctr"/>
        <c:lblOffset val="100"/>
        <c:noMultiLvlLbl val="0"/>
      </c:catAx>
      <c:valAx>
        <c:axId val="188517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1622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3.2'!$T$5:$T$14</c:f>
              <c:strCache>
                <c:ptCount val="10"/>
                <c:pt idx="0">
                  <c:v>stamina</c:v>
                </c:pt>
                <c:pt idx="1">
                  <c:v>social</c:v>
                </c:pt>
                <c:pt idx="2">
                  <c:v>mobility</c:v>
                </c:pt>
                <c:pt idx="3">
                  <c:v>learning difficulty</c:v>
                </c:pt>
                <c:pt idx="4">
                  <c:v>mental health</c:v>
                </c:pt>
                <c:pt idx="5">
                  <c:v>dexterity</c:v>
                </c:pt>
                <c:pt idx="6">
                  <c:v>memory</c:v>
                </c:pt>
                <c:pt idx="7">
                  <c:v>vision</c:v>
                </c:pt>
                <c:pt idx="8">
                  <c:v>other</c:v>
                </c:pt>
                <c:pt idx="9">
                  <c:v>hearing</c:v>
                </c:pt>
              </c:strCache>
            </c:strRef>
          </c:cat>
          <c:val>
            <c:numRef>
              <c:f>'Fig 3.2'!$U$5:$U$14</c:f>
              <c:numCache>
                <c:formatCode>0.0</c:formatCode>
                <c:ptCount val="10"/>
                <c:pt idx="0">
                  <c:v>1.1801020698224567</c:v>
                </c:pt>
                <c:pt idx="1">
                  <c:v>1.094429387313937</c:v>
                </c:pt>
                <c:pt idx="2">
                  <c:v>1.0160428476931656</c:v>
                </c:pt>
                <c:pt idx="3">
                  <c:v>0.98787822866541453</c:v>
                </c:pt>
                <c:pt idx="4">
                  <c:v>0.80728078576550366</c:v>
                </c:pt>
                <c:pt idx="5">
                  <c:v>0.60755897601554509</c:v>
                </c:pt>
                <c:pt idx="6">
                  <c:v>0.54663145294833604</c:v>
                </c:pt>
                <c:pt idx="7">
                  <c:v>0.35391688372885244</c:v>
                </c:pt>
                <c:pt idx="8">
                  <c:v>0.31178932798126063</c:v>
                </c:pt>
                <c:pt idx="9">
                  <c:v>0.31111399476755608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9186048"/>
        <c:axId val="189187584"/>
      </c:barChart>
      <c:catAx>
        <c:axId val="189186048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187584"/>
        <c:crosses val="autoZero"/>
        <c:auto val="1"/>
        <c:lblAlgn val="ctr"/>
        <c:lblOffset val="100"/>
        <c:noMultiLvlLbl val="0"/>
      </c:catAx>
      <c:valAx>
        <c:axId val="189187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918604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10114942528735"/>
          <c:y val="8.1903594771241817E-2"/>
          <c:w val="0.48702681992337166"/>
          <c:h val="0.83081045751633986"/>
        </c:manualLayout>
      </c:layout>
      <c:doughnutChart>
        <c:varyColors val="1"/>
        <c:ser>
          <c:idx val="0"/>
          <c:order val="0"/>
          <c:spPr>
            <a:ln w="12700">
              <a:noFill/>
              <a:prstDash val="solid"/>
            </a:ln>
          </c:spPr>
          <c:dPt>
            <c:idx val="0"/>
            <c:bubble3D val="0"/>
            <c:spPr>
              <a:ln w="25400">
                <a:noFill/>
              </a:ln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4354406130268199"/>
                  <c:y val="-0.142264052287581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814176245210737"/>
                  <c:y val="0.12520163398692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381226053639844"/>
                  <c:y val="-0.213280718954248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8659003831417622E-2"/>
                  <c:y val="-0.16486013071895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 3.3'!$J$6:$J$8</c:f>
              <c:strCache>
                <c:ptCount val="3"/>
                <c:pt idx="0">
                  <c:v>very or fairly easy</c:v>
                </c:pt>
                <c:pt idx="1">
                  <c:v>neither easy nor difficult</c:v>
                </c:pt>
                <c:pt idx="2">
                  <c:v>fairly or very difficult</c:v>
                </c:pt>
              </c:strCache>
            </c:strRef>
          </c:cat>
          <c:val>
            <c:numRef>
              <c:f>'Fig 3.3'!$K$6:$K$8</c:f>
              <c:numCache>
                <c:formatCode>_-* #,##0_-;\-* #,##0_-;_-* "-"??_-;_-@_-</c:formatCode>
                <c:ptCount val="3"/>
                <c:pt idx="0">
                  <c:v>33.702431037386596</c:v>
                </c:pt>
                <c:pt idx="1">
                  <c:v>15.530147701673595</c:v>
                </c:pt>
                <c:pt idx="2">
                  <c:v>50.767421260939805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3.4'!$T$5:$T$11</c:f>
              <c:strCache>
                <c:ptCount val="7"/>
                <c:pt idx="0">
                  <c:v>adapted bathroom</c:v>
                </c:pt>
                <c:pt idx="1">
                  <c:v>grab rails</c:v>
                </c:pt>
                <c:pt idx="2">
                  <c:v>adapted kitchen </c:v>
                </c:pt>
                <c:pt idx="3">
                  <c:v>electrical modifications</c:v>
                </c:pt>
                <c:pt idx="4">
                  <c:v>stair lift</c:v>
                </c:pt>
                <c:pt idx="5">
                  <c:v>ramps</c:v>
                </c:pt>
                <c:pt idx="6">
                  <c:v>hoists</c:v>
                </c:pt>
              </c:strCache>
            </c:strRef>
          </c:cat>
          <c:val>
            <c:numRef>
              <c:f>'Fig 3.4'!$U$5:$U$11</c:f>
              <c:numCache>
                <c:formatCode>0.0</c:formatCode>
                <c:ptCount val="7"/>
                <c:pt idx="0">
                  <c:v>6.9173996072115171</c:v>
                </c:pt>
                <c:pt idx="1">
                  <c:v>6.6391804493837663</c:v>
                </c:pt>
                <c:pt idx="2">
                  <c:v>2.8022612798200193</c:v>
                </c:pt>
                <c:pt idx="3">
                  <c:v>2.0514802923388831</c:v>
                </c:pt>
                <c:pt idx="4">
                  <c:v>1.6731037668132598</c:v>
                </c:pt>
                <c:pt idx="5">
                  <c:v>1.6127927208445534</c:v>
                </c:pt>
                <c:pt idx="6">
                  <c:v>0.52537169193445632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99-4D2B-A829-79C8181E1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790464"/>
        <c:axId val="191812736"/>
      </c:barChart>
      <c:catAx>
        <c:axId val="191790464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812736"/>
        <c:crosses val="autoZero"/>
        <c:auto val="1"/>
        <c:lblAlgn val="ctr"/>
        <c:lblOffset val="100"/>
        <c:noMultiLvlLbl val="0"/>
      </c:catAx>
      <c:valAx>
        <c:axId val="19181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79046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2037037037035"/>
          <c:y val="3.8805555555555558E-2"/>
          <c:w val="0.76568989181323066"/>
          <c:h val="0.79773145189104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3.5'!$W$7</c:f>
              <c:strCache>
                <c:ptCount val="1"/>
                <c:pt idx="0">
                  <c:v>other households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3.5'!$V$9:$V$11</c:f>
              <c:strCache>
                <c:ptCount val="3"/>
                <c:pt idx="0">
                  <c:v>already lacks 
bedroom space (overcrowded)</c:v>
                </c:pt>
                <c:pt idx="1">
                  <c:v>no additional 
bedroom space </c:v>
                </c:pt>
                <c:pt idx="2">
                  <c:v>additional bedroom 
space </c:v>
                </c:pt>
              </c:strCache>
            </c:strRef>
          </c:cat>
          <c:val>
            <c:numRef>
              <c:f>'Fig 3.5'!$W$9:$W$11</c:f>
              <c:numCache>
                <c:formatCode>###0.0</c:formatCode>
                <c:ptCount val="3"/>
                <c:pt idx="0">
                  <c:v>2.9709538738295462</c:v>
                </c:pt>
                <c:pt idx="1">
                  <c:v>26.231270956474127</c:v>
                </c:pt>
                <c:pt idx="2">
                  <c:v>70.797775169696337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6D-481F-BBFA-E299D5428A14}"/>
            </c:ext>
          </c:extLst>
        </c:ser>
        <c:ser>
          <c:idx val="1"/>
          <c:order val="1"/>
          <c:tx>
            <c:strRef>
              <c:f>'Fig 3.5'!$X$7</c:f>
              <c:strCache>
                <c:ptCount val="1"/>
                <c:pt idx="0">
                  <c:v>carer required (not part of household)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3.5'!$V$9:$V$11</c:f>
              <c:strCache>
                <c:ptCount val="3"/>
                <c:pt idx="0">
                  <c:v>already lacks 
bedroom space (overcrowded)</c:v>
                </c:pt>
                <c:pt idx="1">
                  <c:v>no additional 
bedroom space </c:v>
                </c:pt>
                <c:pt idx="2">
                  <c:v>additional bedroom 
space </c:v>
                </c:pt>
              </c:strCache>
            </c:strRef>
          </c:cat>
          <c:val>
            <c:numRef>
              <c:f>'Fig 3.5'!$X$9:$X$11</c:f>
              <c:numCache>
                <c:formatCode>###0.0</c:formatCode>
                <c:ptCount val="3"/>
                <c:pt idx="0">
                  <c:v>4.8027962964781192</c:v>
                </c:pt>
                <c:pt idx="1">
                  <c:v>30.878850062347201</c:v>
                </c:pt>
                <c:pt idx="2">
                  <c:v>64.318353641174681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6D-481F-BBFA-E299D542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855232"/>
        <c:axId val="191857024"/>
      </c:barChart>
      <c:catAx>
        <c:axId val="19185523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857024"/>
        <c:crosses val="autoZero"/>
        <c:auto val="1"/>
        <c:lblAlgn val="ctr"/>
        <c:lblOffset val="100"/>
        <c:noMultiLvlLbl val="0"/>
      </c:catAx>
      <c:valAx>
        <c:axId val="191857024"/>
        <c:scaling>
          <c:orientation val="minMax"/>
        </c:scaling>
        <c:delete val="0"/>
        <c:axPos val="l"/>
        <c:title>
          <c:tx>
            <c:rich>
              <a:bodyPr rot="-5400000" vert="horz" anchor="t" anchorCtr="1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829721872090298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855232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1219265182591"/>
          <c:y val="4.797463400570532E-2"/>
          <c:w val="0.51774290059951167"/>
          <c:h val="0.1419817212826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770329218106997"/>
          <c:y val="3.8805555555555558E-2"/>
          <c:w val="0.52353888888888889"/>
          <c:h val="0.8506865740740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3.6'!$X$7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3.6'!$W$9:$W$11</c:f>
              <c:strCache>
                <c:ptCount val="3"/>
                <c:pt idx="0">
                  <c:v>kitchen-diner at entrance level</c:v>
                </c:pt>
                <c:pt idx="1">
                  <c:v>kitchen-diner at entrance level meets space standards</c:v>
                </c:pt>
                <c:pt idx="2">
                  <c:v>kitchen-diner at entrance level meets space standards and no trip steps</c:v>
                </c:pt>
              </c:strCache>
            </c:strRef>
          </c:cat>
          <c:val>
            <c:numRef>
              <c:f>'Fig 3.6'!$X$9:$X$11</c:f>
              <c:numCache>
                <c:formatCode>###0.0</c:formatCode>
                <c:ptCount val="3"/>
                <c:pt idx="0" formatCode="0.0">
                  <c:v>34.642383418246908</c:v>
                </c:pt>
                <c:pt idx="1">
                  <c:v>15.630696535528926</c:v>
                </c:pt>
                <c:pt idx="2" formatCode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6D-481F-BBFA-E299D5428A14}"/>
            </c:ext>
          </c:extLst>
        </c:ser>
        <c:ser>
          <c:idx val="1"/>
          <c:order val="1"/>
          <c:tx>
            <c:strRef>
              <c:f>'Fig 3.6'!$Y$7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3.6'!$W$9:$W$11</c:f>
              <c:strCache>
                <c:ptCount val="3"/>
                <c:pt idx="0">
                  <c:v>kitchen-diner at entrance level</c:v>
                </c:pt>
                <c:pt idx="1">
                  <c:v>kitchen-diner at entrance level meets space standards</c:v>
                </c:pt>
                <c:pt idx="2">
                  <c:v>kitchen-diner at entrance level meets space standards and no trip steps</c:v>
                </c:pt>
              </c:strCache>
            </c:strRef>
          </c:cat>
          <c:val>
            <c:numRef>
              <c:f>'Fig 3.6'!$Y$9:$Y$11</c:f>
              <c:numCache>
                <c:formatCode>0.0</c:formatCode>
                <c:ptCount val="3"/>
                <c:pt idx="0">
                  <c:v>36.367585129777346</c:v>
                </c:pt>
                <c:pt idx="1">
                  <c:v>17.516881527098889</c:v>
                </c:pt>
                <c:pt idx="2" formatCode="#,##0.0">
                  <c:v>12.814321682628281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6D-481F-BBFA-E299D5428A14}"/>
            </c:ext>
          </c:extLst>
        </c:ser>
        <c:ser>
          <c:idx val="2"/>
          <c:order val="2"/>
          <c:tx>
            <c:strRef>
              <c:f>'Fig 3.6'!$Z$7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 3.6'!$W$9:$W$11</c:f>
              <c:strCache>
                <c:ptCount val="3"/>
                <c:pt idx="0">
                  <c:v>kitchen-diner at entrance level</c:v>
                </c:pt>
                <c:pt idx="1">
                  <c:v>kitchen-diner at entrance level meets space standards</c:v>
                </c:pt>
                <c:pt idx="2">
                  <c:v>kitchen-diner at entrance level meets space standards and no trip steps</c:v>
                </c:pt>
              </c:strCache>
            </c:strRef>
          </c:cat>
          <c:val>
            <c:numRef>
              <c:f>'Fig 3.6'!$Z$9:$Z$11</c:f>
              <c:numCache>
                <c:formatCode>###0.0</c:formatCode>
                <c:ptCount val="3"/>
                <c:pt idx="0" formatCode="0.0">
                  <c:v>41.582612137280499</c:v>
                </c:pt>
                <c:pt idx="1">
                  <c:v>22.75136621573056</c:v>
                </c:pt>
                <c:pt idx="2" formatCode="#,##0.0">
                  <c:v>16.415737347454872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622144"/>
        <c:axId val="191697664"/>
      </c:barChart>
      <c:catAx>
        <c:axId val="191622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697664"/>
        <c:crosses val="autoZero"/>
        <c:auto val="1"/>
        <c:lblAlgn val="ctr"/>
        <c:lblOffset val="100"/>
        <c:noMultiLvlLbl val="0"/>
      </c:catAx>
      <c:valAx>
        <c:axId val="191697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622144"/>
        <c:crosses val="max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72452107279688"/>
          <c:y val="0.57262777777777785"/>
          <c:w val="8.5311877394635999E-2"/>
          <c:h val="0.1631862399548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129543</xdr:colOff>
      <xdr:row>2</xdr:row>
      <xdr:rowOff>100963</xdr:rowOff>
    </xdr:from>
    <xdr:to>
      <xdr:col>9</xdr:col>
      <xdr:colOff>350823</xdr:colOff>
      <xdr:row>21</xdr:row>
      <xdr:rowOff>66223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2</xdr:row>
      <xdr:rowOff>100963</xdr:rowOff>
    </xdr:from>
    <xdr:to>
      <xdr:col>9</xdr:col>
      <xdr:colOff>350820</xdr:colOff>
      <xdr:row>21</xdr:row>
      <xdr:rowOff>28123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38098</xdr:rowOff>
    </xdr:from>
    <xdr:to>
      <xdr:col>6</xdr:col>
      <xdr:colOff>1257600</xdr:colOff>
      <xdr:row>20</xdr:row>
      <xdr:rowOff>116773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0.42394</cdr:x>
      <cdr:y>0.43382</cdr:y>
    </cdr:from>
    <cdr:to>
      <cdr:x>0.57722</cdr:x>
      <cdr:y>0.61903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12973" y="1327492"/>
          <a:ext cx="800121" cy="566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</xdr:colOff>
      <xdr:row>1</xdr:row>
      <xdr:rowOff>443862</xdr:rowOff>
    </xdr:from>
    <xdr:to>
      <xdr:col>9</xdr:col>
      <xdr:colOff>303195</xdr:colOff>
      <xdr:row>21</xdr:row>
      <xdr:rowOff>73842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114297</xdr:colOff>
      <xdr:row>2</xdr:row>
      <xdr:rowOff>80959</xdr:rowOff>
    </xdr:from>
    <xdr:to>
      <xdr:col>7</xdr:col>
      <xdr:colOff>228600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114297</xdr:colOff>
      <xdr:row>3</xdr:row>
      <xdr:rowOff>33334</xdr:rowOff>
    </xdr:from>
    <xdr:to>
      <xdr:col>9</xdr:col>
      <xdr:colOff>335577</xdr:colOff>
      <xdr:row>19</xdr:row>
      <xdr:rowOff>135754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0.44706</cdr:x>
      <cdr:y>0.628</cdr:y>
    </cdr:from>
    <cdr:to>
      <cdr:x>0.49632</cdr:x>
      <cdr:y>0.70213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3653" y="2351727"/>
          <a:ext cx="257137" cy="277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400">
              <a:latin typeface="Arial" panose="020B0604020202020204" pitchFamily="34" charset="0"/>
              <a:cs typeface="Arial" panose="020B0604020202020204" pitchFamily="34" charset="0"/>
            </a:rPr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/>
  </sheetViews>
  <sheetFormatPr defaultColWidth="9.140625" defaultRowHeight="15" x14ac:dyDescent="0.25"/>
  <cols>
    <col min="1" max="16384" width="9.140625" style="1"/>
  </cols>
  <sheetData>
    <row r="2" spans="2:9" x14ac:dyDescent="0.25">
      <c r="B2" s="145" t="s">
        <v>164</v>
      </c>
    </row>
    <row r="3" spans="2:9" ht="15.75" x14ac:dyDescent="0.25">
      <c r="B3" s="144"/>
    </row>
    <row r="4" spans="2:9" x14ac:dyDescent="0.25">
      <c r="B4" s="145" t="s">
        <v>92</v>
      </c>
    </row>
    <row r="5" spans="2:9" ht="15" customHeight="1" x14ac:dyDescent="0.25">
      <c r="B5" s="146" t="s">
        <v>47</v>
      </c>
      <c r="C5" s="147" t="s">
        <v>157</v>
      </c>
      <c r="D5" s="146"/>
      <c r="E5" s="146"/>
      <c r="F5" s="146"/>
      <c r="G5" s="146"/>
      <c r="H5" s="146"/>
      <c r="I5" s="146"/>
    </row>
    <row r="6" spans="2:9" ht="15" customHeight="1" x14ac:dyDescent="0.25">
      <c r="B6" s="146" t="s">
        <v>48</v>
      </c>
      <c r="C6" s="147" t="s">
        <v>158</v>
      </c>
      <c r="D6" s="146"/>
      <c r="E6" s="146"/>
      <c r="F6" s="146"/>
      <c r="G6" s="146"/>
      <c r="H6" s="146"/>
      <c r="I6" s="146"/>
    </row>
    <row r="7" spans="2:9" x14ac:dyDescent="0.25">
      <c r="B7" s="146" t="s">
        <v>49</v>
      </c>
      <c r="C7" s="147" t="s">
        <v>52</v>
      </c>
      <c r="D7" s="146"/>
      <c r="E7" s="146"/>
      <c r="F7" s="146"/>
      <c r="G7" s="146"/>
      <c r="H7" s="146"/>
      <c r="I7" s="146"/>
    </row>
    <row r="8" spans="2:9" ht="15" customHeight="1" x14ac:dyDescent="0.25">
      <c r="B8" s="146" t="s">
        <v>50</v>
      </c>
      <c r="C8" s="147" t="s">
        <v>98</v>
      </c>
      <c r="D8" s="146"/>
      <c r="E8" s="146"/>
      <c r="F8" s="146"/>
      <c r="G8" s="146"/>
      <c r="H8" s="146"/>
      <c r="I8" s="146"/>
    </row>
    <row r="9" spans="2:9" x14ac:dyDescent="0.25">
      <c r="B9" s="146" t="s">
        <v>51</v>
      </c>
      <c r="C9" s="147" t="s">
        <v>53</v>
      </c>
      <c r="D9" s="146"/>
      <c r="E9" s="146"/>
      <c r="F9" s="146"/>
      <c r="G9" s="146"/>
      <c r="H9" s="146"/>
      <c r="I9" s="146"/>
    </row>
    <row r="10" spans="2:9" x14ac:dyDescent="0.25">
      <c r="B10" s="146" t="s">
        <v>128</v>
      </c>
      <c r="C10" s="147" t="s">
        <v>159</v>
      </c>
      <c r="D10" s="146"/>
      <c r="E10" s="146"/>
      <c r="F10" s="146"/>
      <c r="G10" s="146"/>
      <c r="H10" s="146"/>
      <c r="I10" s="146"/>
    </row>
    <row r="11" spans="2:9" x14ac:dyDescent="0.25">
      <c r="B11" s="146"/>
      <c r="C11" s="146"/>
      <c r="D11" s="146"/>
      <c r="E11" s="146"/>
      <c r="F11" s="146"/>
      <c r="G11" s="146"/>
      <c r="H11" s="146"/>
      <c r="I11" s="146"/>
    </row>
    <row r="12" spans="2:9" x14ac:dyDescent="0.25">
      <c r="B12" s="145" t="s">
        <v>93</v>
      </c>
      <c r="C12" s="146"/>
    </row>
    <row r="13" spans="2:9" x14ac:dyDescent="0.25">
      <c r="B13" s="146" t="s">
        <v>54</v>
      </c>
      <c r="C13" s="147" t="s">
        <v>157</v>
      </c>
    </row>
    <row r="14" spans="2:9" x14ac:dyDescent="0.25">
      <c r="B14" s="146" t="s">
        <v>55</v>
      </c>
      <c r="C14" s="147" t="s">
        <v>158</v>
      </c>
    </row>
    <row r="15" spans="2:9" x14ac:dyDescent="0.25">
      <c r="B15" s="146" t="s">
        <v>56</v>
      </c>
      <c r="C15" s="147" t="s">
        <v>52</v>
      </c>
    </row>
    <row r="16" spans="2:9" x14ac:dyDescent="0.25">
      <c r="B16" s="146" t="s">
        <v>57</v>
      </c>
      <c r="C16" s="147" t="s">
        <v>99</v>
      </c>
    </row>
    <row r="17" spans="1:3" x14ac:dyDescent="0.25">
      <c r="B17" s="146" t="s">
        <v>58</v>
      </c>
      <c r="C17" s="147" t="s">
        <v>160</v>
      </c>
    </row>
    <row r="18" spans="1:3" x14ac:dyDescent="0.25">
      <c r="B18" s="146" t="s">
        <v>59</v>
      </c>
      <c r="C18" s="147" t="s">
        <v>100</v>
      </c>
    </row>
    <row r="19" spans="1:3" x14ac:dyDescent="0.25">
      <c r="B19" s="146" t="s">
        <v>60</v>
      </c>
      <c r="C19" s="147" t="s">
        <v>101</v>
      </c>
    </row>
    <row r="20" spans="1:3" x14ac:dyDescent="0.25">
      <c r="B20" s="146" t="s">
        <v>61</v>
      </c>
      <c r="C20" s="147" t="s">
        <v>167</v>
      </c>
    </row>
    <row r="21" spans="1:3" x14ac:dyDescent="0.25">
      <c r="B21" s="146" t="s">
        <v>62</v>
      </c>
      <c r="C21" s="147" t="s">
        <v>88</v>
      </c>
    </row>
    <row r="22" spans="1:3" x14ac:dyDescent="0.25">
      <c r="B22" s="146" t="s">
        <v>63</v>
      </c>
      <c r="C22" s="147" t="s">
        <v>161</v>
      </c>
    </row>
    <row r="23" spans="1:3" x14ac:dyDescent="0.25">
      <c r="B23" s="146" t="s">
        <v>64</v>
      </c>
      <c r="C23" s="147" t="s">
        <v>162</v>
      </c>
    </row>
    <row r="24" spans="1:3" x14ac:dyDescent="0.25">
      <c r="A24" s="148"/>
      <c r="B24" s="146" t="s">
        <v>65</v>
      </c>
      <c r="C24" s="147" t="s">
        <v>163</v>
      </c>
    </row>
    <row r="25" spans="1:3" x14ac:dyDescent="0.25">
      <c r="B25" s="146" t="s">
        <v>118</v>
      </c>
      <c r="C25" s="147" t="s">
        <v>102</v>
      </c>
    </row>
  </sheetData>
  <hyperlinks>
    <hyperlink ref="C5" location="'Fig 3.1'!A1" display="Types of impairments among all households, 2015-16"/>
    <hyperlink ref="C6" location="'Fig 3.2'!A1" display="Types of impairments among dependent children, 2015-16"/>
    <hyperlink ref="C7" location="'Fig 3.3'!A1" display="Degree of difficulty in manoeuvring wheelchair inside the home, 2015-16"/>
    <hyperlink ref="C8" location="'Fig 3.4'!A1" display="Existing adaptations among all dwellings, 2014-15"/>
    <hyperlink ref="C9" location="'Fig 3.5'!A1" display="Potential bedroom space for overnight carer or equipment, 2015-16"/>
    <hyperlink ref="C13" location="AT3.1!A1" display="Types of impairments among all households, 2015-16"/>
    <hyperlink ref="C14" location="AT3.2!A1" display="Size of lift in upper floor or basement flats, 2014-15"/>
    <hyperlink ref="C15" location="AT3.3!A1" display="Types of long term illness and disability among all households, 2015-16"/>
    <hyperlink ref="C16" location="AT3.4!A1" display="Types of  illness and disability among households with dependents children who had a long term health problem, 2015-16"/>
    <hyperlink ref="C17" location="AT3.5!A1" display="Degree of difficulty in manoeuvring wheelchair inside the home, 2015-16"/>
    <hyperlink ref="C18" location="AT3.6!A1" display="Storage cupboard at the dwelling, 2014-15"/>
    <hyperlink ref="C19" location="AT3.7!A1" display="Existing adaptations in the housing stock, 2014-15"/>
    <hyperlink ref="C20" location="AT3.8!A1" display="Wheelchair accessible bathrooms, 2014-15"/>
    <hyperlink ref="C21" location="AT3.9!A1" display="Additional bedroom space, 2015-16"/>
    <hyperlink ref="C22" location="AT3.10!A1" display="Open plan kitchens, 2003, 2008 and 2015"/>
    <hyperlink ref="C23" location="AT3.11!A1" display="Dwellings with open plan kitchens and which complied with space requirements, 2003, 2008 and 2015"/>
    <hyperlink ref="C25" location="AT3.13!A1" display="Location of WC, 2015"/>
    <hyperlink ref="C24" location="AT3.12!A1" display="Trip steps in dwellings with open plan kitchens and that comply with space requirements, 2008 and 2015"/>
    <hyperlink ref="C10" location="'Fig 3.6'!A1" display="Kitchen-diners and related accessibility features, 2003, 2008 and 2013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F25"/>
  <sheetViews>
    <sheetView workbookViewId="0"/>
  </sheetViews>
  <sheetFormatPr defaultColWidth="9.140625" defaultRowHeight="15" x14ac:dyDescent="0.25"/>
  <cols>
    <col min="1" max="1" width="9.140625" style="1"/>
    <col min="2" max="2" width="39.5703125" style="1" customWidth="1"/>
    <col min="3" max="3" width="20.140625" style="1" customWidth="1"/>
    <col min="4" max="4" width="14.85546875" style="1" customWidth="1"/>
    <col min="5" max="8" width="9.140625" style="1"/>
    <col min="9" max="9" width="17.42578125" style="1" customWidth="1"/>
    <col min="10" max="16384" width="9.140625" style="1"/>
  </cols>
  <sheetData>
    <row r="1" spans="2:6" ht="14.25" customHeight="1" x14ac:dyDescent="0.25"/>
    <row r="2" spans="2:6" ht="37.5" customHeight="1" x14ac:dyDescent="0.25">
      <c r="B2" s="206" t="s">
        <v>149</v>
      </c>
      <c r="C2" s="206"/>
      <c r="D2" s="206"/>
      <c r="E2" s="173"/>
      <c r="F2" s="173"/>
    </row>
    <row r="3" spans="2:6" ht="14.25" customHeight="1" x14ac:dyDescent="0.25"/>
    <row r="4" spans="2:6" ht="14.25" customHeight="1" x14ac:dyDescent="0.25">
      <c r="B4" s="85" t="s">
        <v>130</v>
      </c>
      <c r="C4" s="96"/>
      <c r="D4" s="96"/>
    </row>
    <row r="5" spans="2:6" ht="14.25" customHeight="1" x14ac:dyDescent="0.25">
      <c r="B5" s="12"/>
      <c r="C5" s="56" t="s">
        <v>23</v>
      </c>
      <c r="D5" s="11" t="s">
        <v>8</v>
      </c>
    </row>
    <row r="6" spans="2:6" ht="14.25" customHeight="1" x14ac:dyDescent="0.25">
      <c r="B6" s="108" t="s">
        <v>75</v>
      </c>
      <c r="C6" s="82">
        <v>773.05098401368616</v>
      </c>
      <c r="D6" s="103">
        <v>3.3941573021241256</v>
      </c>
    </row>
    <row r="7" spans="2:6" ht="14.25" customHeight="1" x14ac:dyDescent="0.25">
      <c r="B7" s="13" t="s">
        <v>76</v>
      </c>
      <c r="C7" s="82">
        <v>231.78570448146908</v>
      </c>
      <c r="D7" s="103">
        <v>1.0176782096688137</v>
      </c>
    </row>
    <row r="8" spans="2:6" ht="14.25" customHeight="1" x14ac:dyDescent="0.25">
      <c r="B8" s="13" t="s">
        <v>77</v>
      </c>
      <c r="C8" s="82">
        <v>541.26527953221705</v>
      </c>
      <c r="D8" s="103">
        <v>2.3764790924553116</v>
      </c>
    </row>
    <row r="9" spans="2:6" ht="14.25" customHeight="1" x14ac:dyDescent="0.25">
      <c r="B9" s="109"/>
      <c r="C9" s="82"/>
      <c r="D9" s="103"/>
    </row>
    <row r="10" spans="2:6" ht="14.25" customHeight="1" x14ac:dyDescent="0.25">
      <c r="B10" s="112" t="s">
        <v>74</v>
      </c>
      <c r="C10" s="83">
        <v>22775.932733874673</v>
      </c>
      <c r="D10" s="111"/>
    </row>
    <row r="11" spans="2:6" ht="14.25" customHeight="1" x14ac:dyDescent="0.25">
      <c r="B11" s="113"/>
      <c r="C11" s="114"/>
      <c r="D11" s="115"/>
    </row>
    <row r="12" spans="2:6" ht="14.25" customHeight="1" x14ac:dyDescent="0.25">
      <c r="B12" s="116" t="s">
        <v>68</v>
      </c>
      <c r="C12" s="84">
        <v>13468</v>
      </c>
      <c r="D12" s="110"/>
    </row>
    <row r="13" spans="2:6" ht="14.25" customHeight="1" x14ac:dyDescent="0.25">
      <c r="B13" s="108"/>
      <c r="C13" s="56" t="s">
        <v>23</v>
      </c>
      <c r="D13" s="11" t="s">
        <v>8</v>
      </c>
    </row>
    <row r="14" spans="2:6" ht="14.25" customHeight="1" x14ac:dyDescent="0.25">
      <c r="B14" s="108" t="s">
        <v>105</v>
      </c>
      <c r="C14" s="58"/>
      <c r="D14" s="97"/>
    </row>
    <row r="15" spans="2:6" ht="14.25" customHeight="1" x14ac:dyDescent="0.25">
      <c r="B15" s="13" t="s">
        <v>78</v>
      </c>
      <c r="C15" s="82">
        <v>16.447531964531837</v>
      </c>
      <c r="D15" s="103">
        <v>7.0960079273770713</v>
      </c>
    </row>
    <row r="16" spans="2:6" ht="14.25" customHeight="1" x14ac:dyDescent="0.25">
      <c r="B16" s="13" t="s">
        <v>112</v>
      </c>
      <c r="C16" s="82">
        <v>61.669885242855962</v>
      </c>
      <c r="D16" s="103">
        <v>26.606423110009519</v>
      </c>
    </row>
    <row r="17" spans="2:4" ht="14.25" customHeight="1" x14ac:dyDescent="0.25">
      <c r="B17" s="19" t="s">
        <v>3</v>
      </c>
      <c r="C17" s="82">
        <v>35.996662257336823</v>
      </c>
      <c r="D17" s="103">
        <v>15.530147701673595</v>
      </c>
    </row>
    <row r="18" spans="2:4" ht="14.25" customHeight="1" x14ac:dyDescent="0.25">
      <c r="B18" s="104" t="s">
        <v>79</v>
      </c>
      <c r="C18" s="82">
        <v>59.687416608484511</v>
      </c>
      <c r="D18" s="103">
        <v>25.751120735427595</v>
      </c>
    </row>
    <row r="19" spans="2:4" ht="14.25" customHeight="1" x14ac:dyDescent="0.25">
      <c r="B19" s="102" t="s">
        <v>80</v>
      </c>
      <c r="C19" s="82">
        <v>57.984208408260038</v>
      </c>
      <c r="D19" s="103">
        <v>25.016300525512257</v>
      </c>
    </row>
    <row r="20" spans="2:4" ht="14.25" customHeight="1" x14ac:dyDescent="0.25">
      <c r="B20" s="102"/>
      <c r="C20" s="82"/>
      <c r="D20" s="103"/>
    </row>
    <row r="21" spans="2:4" ht="14.25" customHeight="1" x14ac:dyDescent="0.25">
      <c r="B21" s="112" t="s">
        <v>7</v>
      </c>
      <c r="C21" s="83">
        <v>231.78570448146908</v>
      </c>
      <c r="D21" s="117">
        <v>100</v>
      </c>
    </row>
    <row r="22" spans="2:4" ht="14.25" customHeight="1" x14ac:dyDescent="0.25">
      <c r="B22" s="107"/>
      <c r="C22" s="95"/>
      <c r="D22" s="95"/>
    </row>
    <row r="23" spans="2:4" ht="14.25" customHeight="1" x14ac:dyDescent="0.25">
      <c r="B23" s="101" t="s">
        <v>68</v>
      </c>
      <c r="C23" s="90">
        <v>172</v>
      </c>
      <c r="D23" s="96"/>
    </row>
    <row r="24" spans="2:4" ht="14.25" customHeight="1" x14ac:dyDescent="0.25">
      <c r="B24" s="79" t="s">
        <v>12</v>
      </c>
      <c r="C24" s="99"/>
      <c r="D24" s="99"/>
    </row>
    <row r="25" spans="2:4" x14ac:dyDescent="0.25">
      <c r="B25" s="79"/>
      <c r="C25" s="99"/>
      <c r="D25" s="99"/>
    </row>
  </sheetData>
  <mergeCells count="1">
    <mergeCell ref="B2:D2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H21"/>
  <sheetViews>
    <sheetView workbookViewId="0"/>
  </sheetViews>
  <sheetFormatPr defaultColWidth="9.140625" defaultRowHeight="15" x14ac:dyDescent="0.25"/>
  <cols>
    <col min="1" max="1" width="9.140625" style="1"/>
    <col min="2" max="2" width="40" style="1" customWidth="1"/>
    <col min="3" max="4" width="9.140625" style="1"/>
    <col min="5" max="5" width="11.28515625" style="1" customWidth="1"/>
    <col min="6" max="9" width="9.140625" style="1"/>
    <col min="10" max="10" width="13.28515625" style="1" customWidth="1"/>
    <col min="11" max="16384" width="9.140625" style="1"/>
  </cols>
  <sheetData>
    <row r="1" spans="2:6" ht="14.25" customHeight="1" x14ac:dyDescent="0.25"/>
    <row r="2" spans="2:6" ht="18.75" customHeight="1" x14ac:dyDescent="0.25">
      <c r="B2" s="45" t="s">
        <v>150</v>
      </c>
    </row>
    <row r="3" spans="2:6" ht="14.25" customHeight="1" x14ac:dyDescent="0.25"/>
    <row r="4" spans="2:6" ht="14.25" customHeight="1" x14ac:dyDescent="0.25">
      <c r="B4" s="46" t="s">
        <v>38</v>
      </c>
      <c r="C4" s="47"/>
      <c r="D4" s="47"/>
      <c r="E4" s="47"/>
      <c r="F4" s="48"/>
    </row>
    <row r="5" spans="2:6" ht="28.5" customHeight="1" x14ac:dyDescent="0.25">
      <c r="B5" s="50"/>
      <c r="C5" s="51" t="s">
        <v>0</v>
      </c>
      <c r="D5" s="52" t="s">
        <v>1</v>
      </c>
      <c r="E5" s="52" t="s">
        <v>39</v>
      </c>
      <c r="F5" s="123" t="s">
        <v>40</v>
      </c>
    </row>
    <row r="6" spans="2:6" ht="14.25" customHeight="1" x14ac:dyDescent="0.25">
      <c r="B6" s="53"/>
      <c r="C6" s="54"/>
      <c r="D6" s="55"/>
      <c r="E6" s="56" t="s">
        <v>41</v>
      </c>
      <c r="F6" s="55"/>
    </row>
    <row r="7" spans="2:6" ht="14.25" customHeight="1" x14ac:dyDescent="0.25">
      <c r="B7" s="57" t="s">
        <v>42</v>
      </c>
      <c r="C7" s="53"/>
      <c r="D7" s="55"/>
      <c r="E7" s="58"/>
      <c r="F7" s="55"/>
    </row>
    <row r="8" spans="2:6" ht="14.25" customHeight="1" x14ac:dyDescent="0.25">
      <c r="B8" s="59" t="s">
        <v>43</v>
      </c>
      <c r="C8" s="41">
        <v>5876.277</v>
      </c>
      <c r="D8" s="41">
        <v>17666.673999999999</v>
      </c>
      <c r="E8" s="63">
        <v>23542.951000000001</v>
      </c>
      <c r="F8" s="61">
        <v>12351</v>
      </c>
    </row>
    <row r="9" spans="2:6" ht="14.25" customHeight="1" x14ac:dyDescent="0.25">
      <c r="B9" s="59" t="s">
        <v>44</v>
      </c>
      <c r="C9" s="60">
        <v>4275.6360000000004</v>
      </c>
      <c r="D9" s="60">
        <v>19267.315000000002</v>
      </c>
      <c r="E9" s="63">
        <v>23542.951000000001</v>
      </c>
      <c r="F9" s="61">
        <v>12351</v>
      </c>
    </row>
    <row r="10" spans="2:6" ht="14.25" customHeight="1" x14ac:dyDescent="0.25">
      <c r="B10" s="40" t="s">
        <v>45</v>
      </c>
      <c r="C10" s="64">
        <v>13743.922</v>
      </c>
      <c r="D10" s="64">
        <f>E10-C10</f>
        <v>9799.0290000000005</v>
      </c>
      <c r="E10" s="63">
        <v>23542.951000000001</v>
      </c>
      <c r="F10" s="61">
        <v>12351</v>
      </c>
    </row>
    <row r="11" spans="2:6" ht="14.25" customHeight="1" x14ac:dyDescent="0.25">
      <c r="B11" s="65" t="s">
        <v>46</v>
      </c>
      <c r="C11" s="66">
        <v>3004.2739999999999</v>
      </c>
      <c r="D11" s="60">
        <v>20538.677</v>
      </c>
      <c r="E11" s="63">
        <v>23542.951000000001</v>
      </c>
      <c r="F11" s="67">
        <v>12351</v>
      </c>
    </row>
    <row r="12" spans="2:6" ht="14.25" customHeight="1" x14ac:dyDescent="0.25">
      <c r="B12" s="54"/>
      <c r="C12" s="68"/>
      <c r="D12" s="69"/>
      <c r="E12" s="56" t="s">
        <v>8</v>
      </c>
      <c r="F12" s="55"/>
    </row>
    <row r="13" spans="2:6" ht="14.25" customHeight="1" x14ac:dyDescent="0.25">
      <c r="B13" s="57" t="s">
        <v>42</v>
      </c>
      <c r="C13" s="70"/>
      <c r="D13" s="70"/>
      <c r="E13" s="59"/>
      <c r="F13" s="71"/>
    </row>
    <row r="14" spans="2:6" ht="14.25" customHeight="1" x14ac:dyDescent="0.25">
      <c r="B14" s="59" t="s">
        <v>43</v>
      </c>
      <c r="C14" s="42">
        <v>24.959814935689241</v>
      </c>
      <c r="D14" s="42">
        <v>75.040185064310762</v>
      </c>
      <c r="E14" s="73">
        <v>100</v>
      </c>
      <c r="F14" s="71"/>
    </row>
    <row r="15" spans="2:6" ht="14.25" customHeight="1" x14ac:dyDescent="0.25">
      <c r="B15" s="59" t="s">
        <v>44</v>
      </c>
      <c r="C15" s="72">
        <v>18.161002841147653</v>
      </c>
      <c r="D15" s="72">
        <v>81.838997158852351</v>
      </c>
      <c r="E15" s="73">
        <v>100</v>
      </c>
      <c r="F15" s="71"/>
    </row>
    <row r="16" spans="2:6" ht="14.25" customHeight="1" x14ac:dyDescent="0.25">
      <c r="B16" s="40" t="s">
        <v>45</v>
      </c>
      <c r="C16" s="72">
        <v>58.37807673303147</v>
      </c>
      <c r="D16" s="72">
        <v>41.62192326696853</v>
      </c>
      <c r="E16" s="73">
        <v>100</v>
      </c>
      <c r="F16" s="71"/>
    </row>
    <row r="17" spans="2:8" ht="14.25" customHeight="1" x14ac:dyDescent="0.25">
      <c r="B17" s="75" t="s">
        <v>46</v>
      </c>
      <c r="C17" s="76">
        <v>12.760821699879509</v>
      </c>
      <c r="D17" s="76">
        <v>87.239178300120486</v>
      </c>
      <c r="E17" s="43">
        <v>100</v>
      </c>
      <c r="F17" s="78"/>
    </row>
    <row r="18" spans="2:8" ht="14.25" customHeight="1" x14ac:dyDescent="0.25">
      <c r="B18" s="79" t="s">
        <v>9</v>
      </c>
      <c r="C18" s="44"/>
      <c r="D18" s="44"/>
      <c r="E18" s="44"/>
      <c r="F18" s="44"/>
    </row>
    <row r="19" spans="2:8" x14ac:dyDescent="0.25">
      <c r="B19" s="79"/>
      <c r="C19" s="44"/>
      <c r="D19" s="44"/>
      <c r="E19" s="44"/>
      <c r="F19" s="44"/>
    </row>
    <row r="20" spans="2:8" x14ac:dyDescent="0.25">
      <c r="B20" s="6"/>
      <c r="C20" s="6"/>
      <c r="D20" s="6"/>
      <c r="E20" s="6"/>
      <c r="F20" s="6"/>
      <c r="G20" s="6"/>
      <c r="H20" s="6"/>
    </row>
    <row r="21" spans="2:8" ht="15" customHeight="1" x14ac:dyDescent="0.25"/>
  </sheetData>
  <pageMargins left="0.7" right="0.7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D15"/>
  <sheetViews>
    <sheetView workbookViewId="0"/>
  </sheetViews>
  <sheetFormatPr defaultColWidth="9.140625" defaultRowHeight="15" x14ac:dyDescent="0.25"/>
  <cols>
    <col min="1" max="1" width="9.140625" style="1"/>
    <col min="2" max="2" width="37.5703125" style="1" customWidth="1"/>
    <col min="3" max="4" width="13.7109375" style="1" customWidth="1"/>
    <col min="5" max="5" width="13" style="1" customWidth="1"/>
    <col min="6" max="16384" width="9.140625" style="1"/>
  </cols>
  <sheetData>
    <row r="1" spans="2:4" ht="14.25" customHeight="1" x14ac:dyDescent="0.25"/>
    <row r="2" spans="2:4" ht="18.95" customHeight="1" x14ac:dyDescent="0.25">
      <c r="B2" s="45" t="s">
        <v>151</v>
      </c>
    </row>
    <row r="3" spans="2:4" ht="14.25" customHeight="1" x14ac:dyDescent="0.25"/>
    <row r="4" spans="2:4" ht="14.25" customHeight="1" x14ac:dyDescent="0.25">
      <c r="B4" s="86" t="s">
        <v>66</v>
      </c>
      <c r="C4" s="47"/>
      <c r="D4" s="47"/>
    </row>
    <row r="5" spans="2:4" ht="14.25" customHeight="1" x14ac:dyDescent="0.25">
      <c r="B5" s="54"/>
      <c r="C5" s="56" t="s">
        <v>41</v>
      </c>
      <c r="D5" s="56" t="s">
        <v>67</v>
      </c>
    </row>
    <row r="6" spans="2:4" ht="14.25" customHeight="1" x14ac:dyDescent="0.25">
      <c r="B6" s="57" t="s">
        <v>71</v>
      </c>
      <c r="C6" s="53"/>
      <c r="D6" s="87"/>
    </row>
    <row r="7" spans="2:4" ht="14.25" customHeight="1" x14ac:dyDescent="0.25">
      <c r="B7" s="59" t="s">
        <v>69</v>
      </c>
      <c r="C7" s="41">
        <v>90.631</v>
      </c>
      <c r="D7" s="91">
        <v>2.9790045442219357</v>
      </c>
    </row>
    <row r="8" spans="2:4" ht="14.25" customHeight="1" x14ac:dyDescent="0.25">
      <c r="B8" s="59" t="s">
        <v>72</v>
      </c>
      <c r="C8" s="81">
        <v>514.30499999999995</v>
      </c>
      <c r="D8" s="92">
        <v>16.90499864412908</v>
      </c>
    </row>
    <row r="9" spans="2:4" ht="14.25" customHeight="1" x14ac:dyDescent="0.25">
      <c r="B9" s="40" t="s">
        <v>70</v>
      </c>
      <c r="C9" s="82">
        <v>173.608</v>
      </c>
      <c r="D9" s="93">
        <v>5.7064251846860543</v>
      </c>
    </row>
    <row r="10" spans="2:4" ht="14.25" customHeight="1" x14ac:dyDescent="0.25">
      <c r="B10" s="65" t="s">
        <v>73</v>
      </c>
      <c r="C10" s="82">
        <v>2263.7809999999999</v>
      </c>
      <c r="D10" s="93">
        <v>74.409571626962929</v>
      </c>
    </row>
    <row r="11" spans="2:4" ht="14.25" customHeight="1" x14ac:dyDescent="0.25">
      <c r="B11" s="65"/>
      <c r="C11" s="82"/>
      <c r="D11" s="82"/>
    </row>
    <row r="12" spans="2:4" ht="14.25" customHeight="1" x14ac:dyDescent="0.25">
      <c r="B12" s="88" t="s">
        <v>38</v>
      </c>
      <c r="C12" s="80">
        <v>3042.3249999999998</v>
      </c>
      <c r="D12" s="94">
        <v>100</v>
      </c>
    </row>
    <row r="13" spans="2:4" ht="14.25" customHeight="1" x14ac:dyDescent="0.25">
      <c r="B13" s="95"/>
      <c r="C13" s="95"/>
      <c r="D13" s="95"/>
    </row>
    <row r="14" spans="2:4" ht="14.25" customHeight="1" x14ac:dyDescent="0.25">
      <c r="B14" s="89" t="s">
        <v>68</v>
      </c>
      <c r="C14" s="90">
        <v>1874</v>
      </c>
      <c r="D14" s="96"/>
    </row>
    <row r="15" spans="2:4" ht="14.25" customHeight="1" x14ac:dyDescent="0.25">
      <c r="B15" s="79" t="s">
        <v>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N44"/>
  <sheetViews>
    <sheetView workbookViewId="0"/>
  </sheetViews>
  <sheetFormatPr defaultColWidth="9.140625" defaultRowHeight="15" x14ac:dyDescent="0.25"/>
  <cols>
    <col min="1" max="1" width="9.140625" style="1"/>
    <col min="2" max="2" width="31.140625" style="1" customWidth="1"/>
    <col min="3" max="6" width="10.7109375" style="1" customWidth="1"/>
    <col min="7" max="15" width="9.140625" style="1"/>
    <col min="16" max="16" width="49.5703125" style="1" customWidth="1"/>
    <col min="17" max="16384" width="9.140625" style="1"/>
  </cols>
  <sheetData>
    <row r="1" spans="2:6" ht="14.25" customHeight="1" x14ac:dyDescent="0.25"/>
    <row r="2" spans="2:6" ht="18.75" customHeight="1" x14ac:dyDescent="0.25">
      <c r="B2" s="45" t="s">
        <v>152</v>
      </c>
    </row>
    <row r="3" spans="2:6" ht="14.25" customHeight="1" x14ac:dyDescent="0.25"/>
    <row r="4" spans="2:6" ht="14.25" customHeight="1" x14ac:dyDescent="0.25">
      <c r="B4" s="46" t="s">
        <v>38</v>
      </c>
      <c r="C4" s="47"/>
      <c r="D4" s="47"/>
      <c r="E4" s="47"/>
      <c r="F4" s="48"/>
    </row>
    <row r="5" spans="2:6" ht="28.5" customHeight="1" x14ac:dyDescent="0.25">
      <c r="B5" s="50"/>
      <c r="C5" s="51" t="s">
        <v>1</v>
      </c>
      <c r="D5" s="51" t="s">
        <v>0</v>
      </c>
      <c r="E5" s="52" t="s">
        <v>39</v>
      </c>
      <c r="F5" s="123" t="s">
        <v>40</v>
      </c>
    </row>
    <row r="6" spans="2:6" ht="14.25" customHeight="1" x14ac:dyDescent="0.25">
      <c r="B6" s="53"/>
      <c r="C6" s="54"/>
      <c r="D6" s="55"/>
      <c r="E6" s="56" t="s">
        <v>41</v>
      </c>
      <c r="F6" s="55"/>
    </row>
    <row r="7" spans="2:6" ht="14.25" customHeight="1" x14ac:dyDescent="0.25">
      <c r="B7" s="57" t="s">
        <v>82</v>
      </c>
      <c r="C7" s="53"/>
      <c r="D7" s="55"/>
      <c r="E7" s="58"/>
      <c r="F7" s="55"/>
    </row>
    <row r="8" spans="2:6" ht="14.25" customHeight="1" x14ac:dyDescent="0.25">
      <c r="B8" s="59" t="s">
        <v>33</v>
      </c>
      <c r="C8" s="41">
        <f>E8-D8</f>
        <v>21914.391</v>
      </c>
      <c r="D8" s="41">
        <v>1628.56</v>
      </c>
      <c r="E8" s="63">
        <v>23542.951000000001</v>
      </c>
      <c r="F8" s="61">
        <v>12351</v>
      </c>
    </row>
    <row r="9" spans="2:6" ht="14.25" customHeight="1" x14ac:dyDescent="0.25">
      <c r="B9" s="59" t="s">
        <v>28</v>
      </c>
      <c r="C9" s="41">
        <f t="shared" ref="C9:C14" si="0">E9-D9</f>
        <v>21979.892</v>
      </c>
      <c r="D9" s="60">
        <v>1563.059</v>
      </c>
      <c r="E9" s="63">
        <v>23542.951000000001</v>
      </c>
      <c r="F9" s="61">
        <v>12351</v>
      </c>
    </row>
    <row r="10" spans="2:6" ht="14.25" customHeight="1" x14ac:dyDescent="0.25">
      <c r="B10" s="59" t="s">
        <v>29</v>
      </c>
      <c r="C10" s="41">
        <f t="shared" si="0"/>
        <v>22883.216</v>
      </c>
      <c r="D10" s="60">
        <v>659.73500000000001</v>
      </c>
      <c r="E10" s="63">
        <v>23542.951000000001</v>
      </c>
      <c r="F10" s="61">
        <v>12351</v>
      </c>
    </row>
    <row r="11" spans="2:6" ht="14.25" customHeight="1" x14ac:dyDescent="0.25">
      <c r="B11" s="59" t="s">
        <v>81</v>
      </c>
      <c r="C11" s="41">
        <f t="shared" si="0"/>
        <v>23059.972000000002</v>
      </c>
      <c r="D11" s="60">
        <v>482.97899999999998</v>
      </c>
      <c r="E11" s="63">
        <v>23542.951000000001</v>
      </c>
      <c r="F11" s="61">
        <v>12351</v>
      </c>
    </row>
    <row r="12" spans="2:6" ht="14.25" customHeight="1" x14ac:dyDescent="0.25">
      <c r="B12" s="59" t="s">
        <v>30</v>
      </c>
      <c r="C12" s="41">
        <f t="shared" si="0"/>
        <v>23149.053</v>
      </c>
      <c r="D12" s="60">
        <v>393.89800000000002</v>
      </c>
      <c r="E12" s="63">
        <v>23542.951000000001</v>
      </c>
      <c r="F12" s="61">
        <v>12351</v>
      </c>
    </row>
    <row r="13" spans="2:6" ht="14.25" customHeight="1" x14ac:dyDescent="0.25">
      <c r="B13" s="59" t="s">
        <v>31</v>
      </c>
      <c r="C13" s="41">
        <f t="shared" si="0"/>
        <v>23163.252</v>
      </c>
      <c r="D13" s="60">
        <v>379.69900000000001</v>
      </c>
      <c r="E13" s="63">
        <v>23542.951000000001</v>
      </c>
      <c r="F13" s="61">
        <v>12351</v>
      </c>
    </row>
    <row r="14" spans="2:6" ht="14.25" customHeight="1" x14ac:dyDescent="0.25">
      <c r="B14" s="128" t="s">
        <v>32</v>
      </c>
      <c r="C14" s="132">
        <f t="shared" si="0"/>
        <v>23419.263000000003</v>
      </c>
      <c r="D14" s="129">
        <v>123.688</v>
      </c>
      <c r="E14" s="130">
        <v>23542.951000000001</v>
      </c>
      <c r="F14" s="67">
        <v>12351</v>
      </c>
    </row>
    <row r="15" spans="2:6" ht="14.25" customHeight="1" x14ac:dyDescent="0.25">
      <c r="B15" s="53"/>
      <c r="C15" s="127"/>
      <c r="D15" s="87"/>
      <c r="E15" s="58" t="s">
        <v>8</v>
      </c>
      <c r="F15" s="55"/>
    </row>
    <row r="16" spans="2:6" ht="14.25" customHeight="1" x14ac:dyDescent="0.25">
      <c r="B16" s="57" t="s">
        <v>82</v>
      </c>
      <c r="C16" s="70"/>
      <c r="D16" s="70"/>
      <c r="E16" s="59"/>
      <c r="F16" s="71"/>
    </row>
    <row r="17" spans="2:14" ht="14.25" customHeight="1" x14ac:dyDescent="0.25">
      <c r="B17" s="59" t="s">
        <v>33</v>
      </c>
      <c r="C17" s="70">
        <v>93.082600392788478</v>
      </c>
      <c r="D17" s="70">
        <v>6.9173996072115171</v>
      </c>
      <c r="E17" s="73">
        <v>100</v>
      </c>
      <c r="F17" s="71"/>
    </row>
    <row r="18" spans="2:14" ht="14.25" customHeight="1" x14ac:dyDescent="0.25">
      <c r="B18" s="59" t="s">
        <v>28</v>
      </c>
      <c r="C18" s="70">
        <v>93.360819550616228</v>
      </c>
      <c r="D18" s="70">
        <v>6.6391804493837663</v>
      </c>
      <c r="E18" s="73">
        <v>100</v>
      </c>
      <c r="F18" s="71"/>
    </row>
    <row r="19" spans="2:14" ht="14.25" customHeight="1" x14ac:dyDescent="0.25">
      <c r="B19" s="59" t="s">
        <v>29</v>
      </c>
      <c r="C19" s="70">
        <v>97.197738720179984</v>
      </c>
      <c r="D19" s="70">
        <v>2.8022612798200193</v>
      </c>
      <c r="E19" s="73">
        <v>100</v>
      </c>
      <c r="F19" s="71"/>
    </row>
    <row r="20" spans="2:14" ht="14.25" customHeight="1" x14ac:dyDescent="0.25">
      <c r="B20" s="59" t="s">
        <v>81</v>
      </c>
      <c r="C20" s="70">
        <v>97.94851970766112</v>
      </c>
      <c r="D20" s="70">
        <v>2.0514802923388831</v>
      </c>
      <c r="E20" s="73">
        <v>100</v>
      </c>
      <c r="F20" s="71"/>
    </row>
    <row r="21" spans="2:14" ht="14.25" customHeight="1" x14ac:dyDescent="0.25">
      <c r="B21" s="59" t="s">
        <v>30</v>
      </c>
      <c r="C21" s="70">
        <v>98.326896233186744</v>
      </c>
      <c r="D21" s="42">
        <v>1.6731037668132598</v>
      </c>
      <c r="E21" s="73">
        <v>100</v>
      </c>
      <c r="F21" s="71"/>
    </row>
    <row r="22" spans="2:14" ht="14.25" customHeight="1" x14ac:dyDescent="0.25">
      <c r="B22" s="59" t="s">
        <v>31</v>
      </c>
      <c r="C22" s="70">
        <v>98.387207279155447</v>
      </c>
      <c r="D22" s="72">
        <v>1.6127927208445534</v>
      </c>
      <c r="E22" s="73">
        <v>100</v>
      </c>
      <c r="F22" s="71"/>
    </row>
    <row r="23" spans="2:14" ht="14.25" customHeight="1" x14ac:dyDescent="0.25">
      <c r="B23" s="128" t="s">
        <v>32</v>
      </c>
      <c r="C23" s="131">
        <v>99.474628308065547</v>
      </c>
      <c r="D23" s="76">
        <v>0.52537169193445632</v>
      </c>
      <c r="E23" s="43">
        <v>100</v>
      </c>
      <c r="F23" s="78"/>
    </row>
    <row r="24" spans="2:14" ht="14.25" customHeight="1" x14ac:dyDescent="0.25">
      <c r="B24" s="79" t="s">
        <v>9</v>
      </c>
    </row>
    <row r="30" spans="2:14" x14ac:dyDescent="0.25">
      <c r="N30" s="5"/>
    </row>
    <row r="31" spans="2:14" x14ac:dyDescent="0.25">
      <c r="N31" s="5"/>
    </row>
    <row r="32" spans="2:14" ht="38.25" customHeight="1" x14ac:dyDescent="0.25">
      <c r="N32" s="5"/>
    </row>
    <row r="33" spans="14:14" x14ac:dyDescent="0.25">
      <c r="N33" s="5"/>
    </row>
    <row r="34" spans="14:14" x14ac:dyDescent="0.25">
      <c r="N34" s="5"/>
    </row>
    <row r="35" spans="14:14" ht="36" customHeight="1" x14ac:dyDescent="0.25">
      <c r="N35" s="5"/>
    </row>
    <row r="36" spans="14:14" x14ac:dyDescent="0.25">
      <c r="N36" s="5"/>
    </row>
    <row r="37" spans="14:14" x14ac:dyDescent="0.25">
      <c r="N37" s="5"/>
    </row>
    <row r="38" spans="14:14" x14ac:dyDescent="0.25">
      <c r="N38" s="5"/>
    </row>
    <row r="39" spans="14:14" x14ac:dyDescent="0.25">
      <c r="N39" s="5"/>
    </row>
    <row r="40" spans="14:14" ht="44.25" customHeight="1" x14ac:dyDescent="0.25">
      <c r="N40" s="5"/>
    </row>
    <row r="41" spans="14:14" ht="31.5" customHeight="1" x14ac:dyDescent="0.25">
      <c r="N41" s="5"/>
    </row>
    <row r="42" spans="14:14" x14ac:dyDescent="0.25">
      <c r="N42" s="5"/>
    </row>
    <row r="43" spans="14:14" ht="34.5" customHeight="1" x14ac:dyDescent="0.25">
      <c r="N43" s="5"/>
    </row>
    <row r="44" spans="14:14" ht="27.75" customHeight="1" x14ac:dyDescent="0.25">
      <c r="N44" s="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13"/>
  <sheetViews>
    <sheetView workbookViewId="0"/>
  </sheetViews>
  <sheetFormatPr defaultColWidth="9.140625" defaultRowHeight="15" x14ac:dyDescent="0.25"/>
  <cols>
    <col min="1" max="1" width="9.140625" style="1"/>
    <col min="2" max="2" width="36.28515625" style="1" customWidth="1"/>
    <col min="3" max="3" width="22.140625" style="1" customWidth="1"/>
    <col min="4" max="4" width="14.5703125" style="1" customWidth="1"/>
    <col min="5" max="6" width="10.7109375" style="1" customWidth="1"/>
    <col min="7" max="16384" width="9.140625" style="1"/>
  </cols>
  <sheetData>
    <row r="1" spans="2:6" ht="14.25" customHeight="1" x14ac:dyDescent="0.25"/>
    <row r="2" spans="2:6" ht="18.75" customHeight="1" x14ac:dyDescent="0.25">
      <c r="B2" s="45" t="s">
        <v>153</v>
      </c>
    </row>
    <row r="3" spans="2:6" ht="14.25" customHeight="1" x14ac:dyDescent="0.25"/>
    <row r="4" spans="2:6" ht="14.25" customHeight="1" x14ac:dyDescent="0.25">
      <c r="B4" s="86" t="s">
        <v>106</v>
      </c>
      <c r="C4" s="47"/>
      <c r="D4" s="47"/>
      <c r="E4" s="47"/>
      <c r="F4" s="48"/>
    </row>
    <row r="5" spans="2:6" ht="14.25" customHeight="1" x14ac:dyDescent="0.25">
      <c r="B5" s="138"/>
      <c r="C5" s="56" t="s">
        <v>41</v>
      </c>
      <c r="D5" s="56" t="s">
        <v>8</v>
      </c>
      <c r="E5" s="58"/>
      <c r="F5" s="48"/>
    </row>
    <row r="6" spans="2:6" ht="14.25" customHeight="1" x14ac:dyDescent="0.25">
      <c r="B6" s="57" t="s">
        <v>83</v>
      </c>
      <c r="C6" s="58"/>
      <c r="D6" s="58"/>
      <c r="E6" s="58"/>
      <c r="F6" s="48"/>
    </row>
    <row r="7" spans="2:6" ht="14.25" customHeight="1" x14ac:dyDescent="0.25">
      <c r="B7" s="59" t="s">
        <v>0</v>
      </c>
      <c r="C7" s="41">
        <v>724.05499999999995</v>
      </c>
      <c r="D7" s="91">
        <v>55.540170457336544</v>
      </c>
      <c r="E7" s="63"/>
      <c r="F7" s="48"/>
    </row>
    <row r="8" spans="2:6" ht="14.25" customHeight="1" x14ac:dyDescent="0.25">
      <c r="B8" s="59" t="s">
        <v>1</v>
      </c>
      <c r="C8" s="41">
        <v>904.505</v>
      </c>
      <c r="D8" s="137">
        <v>44.459829542663456</v>
      </c>
      <c r="E8" s="63"/>
      <c r="F8" s="48"/>
    </row>
    <row r="9" spans="2:6" ht="14.25" customHeight="1" x14ac:dyDescent="0.25">
      <c r="B9" s="59"/>
      <c r="C9" s="41"/>
      <c r="D9" s="137"/>
      <c r="E9" s="63"/>
      <c r="F9" s="48"/>
    </row>
    <row r="10" spans="2:6" ht="14.25" customHeight="1" x14ac:dyDescent="0.25">
      <c r="B10" s="57" t="s">
        <v>7</v>
      </c>
      <c r="C10" s="63">
        <v>1628.56</v>
      </c>
      <c r="D10" s="94">
        <v>100</v>
      </c>
      <c r="E10" s="63"/>
      <c r="F10" s="48"/>
    </row>
    <row r="11" spans="2:6" ht="14.25" customHeight="1" x14ac:dyDescent="0.25">
      <c r="B11" s="134"/>
      <c r="C11" s="135"/>
      <c r="D11" s="60"/>
      <c r="E11" s="63"/>
      <c r="F11" s="48"/>
    </row>
    <row r="12" spans="2:6" ht="14.25" customHeight="1" x14ac:dyDescent="0.25">
      <c r="B12" s="136" t="s">
        <v>68</v>
      </c>
      <c r="C12" s="90">
        <v>1226</v>
      </c>
      <c r="D12" s="129"/>
      <c r="E12" s="63"/>
      <c r="F12" s="48"/>
    </row>
    <row r="13" spans="2:6" ht="14.25" customHeight="1" x14ac:dyDescent="0.25">
      <c r="B13" s="79" t="s">
        <v>9</v>
      </c>
      <c r="E13" s="6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15"/>
  <sheetViews>
    <sheetView workbookViewId="0"/>
  </sheetViews>
  <sheetFormatPr defaultColWidth="9.140625" defaultRowHeight="15" x14ac:dyDescent="0.25"/>
  <cols>
    <col min="1" max="1" width="9.140625" style="1"/>
    <col min="2" max="2" width="38.7109375" style="1" customWidth="1"/>
    <col min="3" max="3" width="11.7109375" style="1" customWidth="1"/>
    <col min="4" max="4" width="11.42578125" style="1" customWidth="1"/>
    <col min="5" max="5" width="12.140625" style="1" customWidth="1"/>
    <col min="6" max="6" width="9.140625" style="1"/>
    <col min="7" max="7" width="14.85546875" style="1" customWidth="1"/>
    <col min="8" max="10" width="9.140625" style="1"/>
    <col min="11" max="11" width="9.42578125" style="1" customWidth="1"/>
    <col min="12" max="12" width="13.7109375" style="1" customWidth="1"/>
    <col min="13" max="13" width="17.140625" style="1" customWidth="1"/>
    <col min="14" max="14" width="12.42578125" style="1" customWidth="1"/>
    <col min="15" max="16384" width="9.140625" style="1"/>
  </cols>
  <sheetData>
    <row r="1" spans="2:6" ht="14.25" customHeight="1" x14ac:dyDescent="0.25"/>
    <row r="2" spans="2:6" ht="18.75" customHeight="1" x14ac:dyDescent="0.25">
      <c r="B2" s="45" t="s">
        <v>166</v>
      </c>
    </row>
    <row r="3" spans="2:6" ht="14.25" customHeight="1" x14ac:dyDescent="0.25"/>
    <row r="4" spans="2:6" ht="14.25" customHeight="1" x14ac:dyDescent="0.25">
      <c r="B4" s="49" t="s">
        <v>38</v>
      </c>
      <c r="C4" s="47"/>
      <c r="D4" s="47"/>
      <c r="E4" s="47"/>
      <c r="F4" s="48"/>
    </row>
    <row r="5" spans="2:6" ht="14.25" customHeight="1" x14ac:dyDescent="0.25">
      <c r="B5" s="120"/>
      <c r="C5" s="207" t="s">
        <v>165</v>
      </c>
      <c r="D5" s="207"/>
      <c r="E5" s="118"/>
      <c r="F5" s="119"/>
    </row>
    <row r="6" spans="2:6" ht="28.5" customHeight="1" x14ac:dyDescent="0.25">
      <c r="B6" s="121"/>
      <c r="C6" s="51" t="s">
        <v>1</v>
      </c>
      <c r="D6" s="52" t="s">
        <v>0</v>
      </c>
      <c r="E6" s="52" t="s">
        <v>39</v>
      </c>
      <c r="F6" s="123" t="s">
        <v>40</v>
      </c>
    </row>
    <row r="7" spans="2:6" ht="14.25" customHeight="1" x14ac:dyDescent="0.25">
      <c r="B7" s="54"/>
      <c r="C7" s="54"/>
      <c r="D7" s="69"/>
      <c r="E7" s="56" t="s">
        <v>41</v>
      </c>
      <c r="F7" s="69"/>
    </row>
    <row r="8" spans="2:6" ht="14.25" customHeight="1" x14ac:dyDescent="0.25">
      <c r="B8" s="59" t="s">
        <v>168</v>
      </c>
      <c r="C8" s="41">
        <v>22920.82</v>
      </c>
      <c r="D8" s="41">
        <v>622.13099999999997</v>
      </c>
      <c r="E8" s="63">
        <v>23542.951000000001</v>
      </c>
      <c r="F8" s="61">
        <v>12351</v>
      </c>
    </row>
    <row r="9" spans="2:6" ht="14.25" customHeight="1" x14ac:dyDescent="0.25">
      <c r="B9" s="122" t="s">
        <v>169</v>
      </c>
      <c r="C9" s="41">
        <v>23115.367999999999</v>
      </c>
      <c r="D9" s="41">
        <v>427.58300000000003</v>
      </c>
      <c r="E9" s="63">
        <v>23542.951000000001</v>
      </c>
      <c r="F9" s="67">
        <v>12351</v>
      </c>
    </row>
    <row r="10" spans="2:6" ht="14.25" customHeight="1" x14ac:dyDescent="0.25">
      <c r="B10" s="54"/>
      <c r="C10" s="68"/>
      <c r="D10" s="69"/>
      <c r="E10" s="56" t="s">
        <v>8</v>
      </c>
      <c r="F10" s="69"/>
    </row>
    <row r="11" spans="2:6" ht="14.25" customHeight="1" x14ac:dyDescent="0.25">
      <c r="B11" s="59" t="s">
        <v>168</v>
      </c>
      <c r="C11" s="124">
        <v>97.357463811567214</v>
      </c>
      <c r="D11" s="124">
        <v>2.6425361884327923</v>
      </c>
      <c r="E11" s="125">
        <v>100</v>
      </c>
      <c r="F11" s="74"/>
    </row>
    <row r="12" spans="2:6" ht="14.25" customHeight="1" x14ac:dyDescent="0.25">
      <c r="B12" s="122" t="s">
        <v>169</v>
      </c>
      <c r="C12" s="126">
        <v>98.18381731330112</v>
      </c>
      <c r="D12" s="126">
        <v>1.8161826866988764</v>
      </c>
      <c r="E12" s="77">
        <v>100</v>
      </c>
      <c r="F12" s="78"/>
    </row>
    <row r="13" spans="2:6" ht="14.25" customHeight="1" x14ac:dyDescent="0.25">
      <c r="B13" s="79" t="s">
        <v>9</v>
      </c>
      <c r="C13" s="42"/>
      <c r="D13" s="42"/>
      <c r="E13" s="73"/>
      <c r="F13" s="74"/>
    </row>
    <row r="14" spans="2:6" x14ac:dyDescent="0.25">
      <c r="B14" s="79"/>
      <c r="C14" s="42"/>
      <c r="D14" s="42"/>
      <c r="E14" s="73"/>
      <c r="F14" s="74"/>
    </row>
    <row r="15" spans="2:6" x14ac:dyDescent="0.25">
      <c r="B15" s="79"/>
      <c r="C15" s="42"/>
      <c r="D15" s="42"/>
      <c r="E15" s="73"/>
      <c r="F15" s="74"/>
    </row>
  </sheetData>
  <mergeCells count="1">
    <mergeCell ref="C5:D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18"/>
  <sheetViews>
    <sheetView workbookViewId="0"/>
  </sheetViews>
  <sheetFormatPr defaultColWidth="9.140625" defaultRowHeight="15" x14ac:dyDescent="0.25"/>
  <cols>
    <col min="1" max="1" width="9.140625" style="1"/>
    <col min="2" max="2" width="36.28515625" style="1" customWidth="1"/>
    <col min="3" max="3" width="14.7109375" style="1" customWidth="1"/>
    <col min="4" max="7" width="12.7109375" style="1" customWidth="1"/>
    <col min="8" max="9" width="9.140625" style="1"/>
    <col min="10" max="10" width="12" style="1" customWidth="1"/>
    <col min="11" max="16" width="9.140625" style="1"/>
    <col min="17" max="19" width="9.28515625" style="1" bestFit="1" customWidth="1"/>
    <col min="20" max="20" width="9.5703125" style="1" bestFit="1" customWidth="1"/>
    <col min="21" max="21" width="20.42578125" style="1" bestFit="1" customWidth="1"/>
    <col min="22" max="16384" width="9.140625" style="1"/>
  </cols>
  <sheetData>
    <row r="1" spans="2:7" ht="14.25" customHeight="1" x14ac:dyDescent="0.25"/>
    <row r="2" spans="2:7" ht="18.75" customHeight="1" x14ac:dyDescent="0.25">
      <c r="B2" s="45" t="s">
        <v>85</v>
      </c>
    </row>
    <row r="3" spans="2:7" ht="14.25" customHeight="1" x14ac:dyDescent="0.25"/>
    <row r="4" spans="2:7" ht="14.25" customHeight="1" x14ac:dyDescent="0.25">
      <c r="B4" s="49" t="s">
        <v>74</v>
      </c>
      <c r="C4" s="47"/>
      <c r="D4" s="47"/>
      <c r="E4" s="47"/>
      <c r="F4" s="48"/>
    </row>
    <row r="5" spans="2:7" ht="14.25" customHeight="1" x14ac:dyDescent="0.25">
      <c r="B5" s="120"/>
      <c r="C5" s="207" t="s">
        <v>84</v>
      </c>
      <c r="D5" s="207"/>
      <c r="E5" s="207"/>
      <c r="F5" s="118"/>
      <c r="G5" s="119"/>
    </row>
    <row r="6" spans="2:7" ht="56.1" customHeight="1" x14ac:dyDescent="0.25">
      <c r="B6" s="50"/>
      <c r="C6" s="174" t="s">
        <v>114</v>
      </c>
      <c r="D6" s="174" t="s">
        <v>107</v>
      </c>
      <c r="E6" s="174" t="s">
        <v>108</v>
      </c>
      <c r="F6" s="52" t="s">
        <v>7</v>
      </c>
      <c r="G6" s="123" t="s">
        <v>40</v>
      </c>
    </row>
    <row r="7" spans="2:7" ht="14.25" customHeight="1" x14ac:dyDescent="0.25">
      <c r="B7" s="53"/>
      <c r="C7" s="54"/>
      <c r="D7" s="69"/>
      <c r="F7" s="56" t="s">
        <v>23</v>
      </c>
      <c r="G7" s="69"/>
    </row>
    <row r="8" spans="2:7" ht="14.25" customHeight="1" x14ac:dyDescent="0.25">
      <c r="B8" s="59" t="s">
        <v>6</v>
      </c>
      <c r="C8" s="41">
        <v>661.53300000000002</v>
      </c>
      <c r="D8" s="41">
        <v>5840.835</v>
      </c>
      <c r="E8" s="41">
        <v>15764.319</v>
      </c>
      <c r="F8" s="63">
        <v>22266.687000000002</v>
      </c>
      <c r="G8" s="61">
        <v>13113</v>
      </c>
    </row>
    <row r="9" spans="2:7" ht="14.25" customHeight="1" x14ac:dyDescent="0.25">
      <c r="B9" s="59" t="s">
        <v>5</v>
      </c>
      <c r="C9" s="41">
        <v>24.457999999999998</v>
      </c>
      <c r="D9" s="41">
        <v>157.249</v>
      </c>
      <c r="E9" s="41">
        <v>327.53800000000001</v>
      </c>
      <c r="F9" s="63">
        <v>509.245</v>
      </c>
      <c r="G9" s="61">
        <v>355</v>
      </c>
    </row>
    <row r="10" spans="2:7" ht="14.25" customHeight="1" x14ac:dyDescent="0.25">
      <c r="B10" s="59"/>
      <c r="C10" s="41"/>
      <c r="D10" s="41"/>
      <c r="E10" s="41"/>
      <c r="F10" s="152"/>
      <c r="G10" s="61"/>
    </row>
    <row r="11" spans="2:7" ht="14.25" customHeight="1" x14ac:dyDescent="0.25">
      <c r="B11" s="139" t="s">
        <v>74</v>
      </c>
      <c r="C11" s="63">
        <v>685.99099999999999</v>
      </c>
      <c r="D11" s="63">
        <v>5998.0839999999998</v>
      </c>
      <c r="E11" s="130">
        <v>16091.857</v>
      </c>
      <c r="F11" s="63">
        <v>22775.932000000001</v>
      </c>
      <c r="G11" s="67">
        <v>13468</v>
      </c>
    </row>
    <row r="12" spans="2:7" ht="14.25" customHeight="1" x14ac:dyDescent="0.25">
      <c r="B12" s="54"/>
      <c r="C12" s="68"/>
      <c r="D12" s="69"/>
      <c r="F12" s="56" t="s">
        <v>8</v>
      </c>
      <c r="G12" s="69"/>
    </row>
    <row r="13" spans="2:7" ht="14.25" customHeight="1" x14ac:dyDescent="0.25">
      <c r="B13" s="59" t="s">
        <v>6</v>
      </c>
      <c r="C13" s="124">
        <v>2.9709538738295462</v>
      </c>
      <c r="D13" s="124">
        <v>26.231270956474127</v>
      </c>
      <c r="E13" s="124">
        <v>70.797775169696337</v>
      </c>
      <c r="F13" s="125">
        <v>100</v>
      </c>
      <c r="G13" s="74"/>
    </row>
    <row r="14" spans="2:7" ht="14.25" customHeight="1" x14ac:dyDescent="0.25">
      <c r="B14" s="59" t="s">
        <v>5</v>
      </c>
      <c r="C14" s="124">
        <v>4.8027962964781192</v>
      </c>
      <c r="D14" s="124">
        <v>30.878850062347201</v>
      </c>
      <c r="E14" s="124">
        <v>64.318353641174681</v>
      </c>
      <c r="F14" s="125">
        <v>100</v>
      </c>
      <c r="G14" s="74"/>
    </row>
    <row r="15" spans="2:7" ht="14.25" customHeight="1" x14ac:dyDescent="0.25">
      <c r="B15" s="59"/>
      <c r="C15" s="124"/>
      <c r="D15" s="124"/>
      <c r="E15" s="124"/>
      <c r="F15" s="125"/>
      <c r="G15" s="74"/>
    </row>
    <row r="16" spans="2:7" ht="14.25" customHeight="1" x14ac:dyDescent="0.25">
      <c r="B16" s="139" t="s">
        <v>74</v>
      </c>
      <c r="C16" s="77">
        <v>3.0119118725854994</v>
      </c>
      <c r="D16" s="77">
        <v>26.335185756613605</v>
      </c>
      <c r="E16" s="77">
        <v>70.652902370800902</v>
      </c>
      <c r="F16" s="77">
        <v>100</v>
      </c>
      <c r="G16" s="78"/>
    </row>
    <row r="17" spans="2:7" ht="14.25" customHeight="1" x14ac:dyDescent="0.25">
      <c r="B17" s="140" t="s">
        <v>115</v>
      </c>
      <c r="C17" s="125"/>
      <c r="D17" s="125"/>
      <c r="E17" s="125"/>
      <c r="F17" s="125"/>
      <c r="G17" s="74"/>
    </row>
    <row r="18" spans="2:7" ht="14.25" customHeight="1" x14ac:dyDescent="0.25">
      <c r="B18" s="79" t="s">
        <v>12</v>
      </c>
      <c r="C18" s="42"/>
      <c r="D18" s="42"/>
      <c r="E18" s="73"/>
      <c r="F18" s="74"/>
    </row>
  </sheetData>
  <mergeCells count="1"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4"/>
  <sheetViews>
    <sheetView zoomScaleNormal="100" workbookViewId="0"/>
  </sheetViews>
  <sheetFormatPr defaultColWidth="9.140625" defaultRowHeight="15" x14ac:dyDescent="0.25"/>
  <cols>
    <col min="1" max="1" width="9.140625" style="1"/>
    <col min="2" max="2" width="30" style="1" customWidth="1"/>
    <col min="3" max="3" width="10.7109375" style="1" customWidth="1"/>
    <col min="4" max="4" width="11.7109375" style="1" customWidth="1"/>
    <col min="5" max="5" width="12.140625" style="1" customWidth="1"/>
    <col min="6" max="6" width="10.7109375" style="1" customWidth="1"/>
    <col min="7" max="16384" width="9.140625" style="1"/>
  </cols>
  <sheetData>
    <row r="1" spans="2:6" ht="13.5" customHeight="1" x14ac:dyDescent="0.25"/>
    <row r="2" spans="2:6" ht="18.75" customHeight="1" x14ac:dyDescent="0.25">
      <c r="B2" s="45" t="s">
        <v>142</v>
      </c>
    </row>
    <row r="3" spans="2:6" ht="14.25" customHeight="1" x14ac:dyDescent="0.25"/>
    <row r="4" spans="2:6" ht="14.25" customHeight="1" x14ac:dyDescent="0.25">
      <c r="B4" s="49" t="s">
        <v>38</v>
      </c>
      <c r="C4" s="47"/>
      <c r="D4" s="47"/>
      <c r="E4" s="47"/>
      <c r="F4" s="48"/>
    </row>
    <row r="5" spans="2:6" ht="14.25" customHeight="1" x14ac:dyDescent="0.25">
      <c r="B5" s="120"/>
      <c r="C5" s="157">
        <v>2003</v>
      </c>
      <c r="D5" s="157">
        <v>2008</v>
      </c>
      <c r="E5" s="157">
        <v>2015</v>
      </c>
      <c r="F5" s="48"/>
    </row>
    <row r="6" spans="2:6" ht="14.25" customHeight="1" x14ac:dyDescent="0.25">
      <c r="B6" s="54"/>
      <c r="C6" s="54"/>
      <c r="D6" s="69"/>
      <c r="E6" s="56" t="s">
        <v>41</v>
      </c>
      <c r="F6" s="48"/>
    </row>
    <row r="7" spans="2:6" ht="14.25" customHeight="1" x14ac:dyDescent="0.25">
      <c r="B7" s="57" t="s">
        <v>143</v>
      </c>
      <c r="C7" s="53"/>
      <c r="D7" s="87"/>
      <c r="F7" s="48"/>
    </row>
    <row r="8" spans="2:6" ht="14.25" customHeight="1" x14ac:dyDescent="0.25">
      <c r="B8" s="59" t="s">
        <v>1</v>
      </c>
      <c r="C8" s="41">
        <v>128.41</v>
      </c>
      <c r="D8" s="41">
        <v>146.899</v>
      </c>
      <c r="E8" s="41">
        <v>228.864</v>
      </c>
      <c r="F8" s="48"/>
    </row>
    <row r="9" spans="2:6" ht="14.25" customHeight="1" x14ac:dyDescent="0.25">
      <c r="B9" s="59" t="s">
        <v>0</v>
      </c>
      <c r="C9" s="41">
        <v>7442.57</v>
      </c>
      <c r="D9" s="41">
        <v>8087.9319999999998</v>
      </c>
      <c r="E9" s="41">
        <v>9789.7739999999994</v>
      </c>
      <c r="F9" s="48"/>
    </row>
    <row r="10" spans="2:6" ht="14.25" customHeight="1" x14ac:dyDescent="0.25">
      <c r="B10" s="59" t="s">
        <v>144</v>
      </c>
      <c r="C10" s="41">
        <v>13913.021000000001</v>
      </c>
      <c r="D10" s="41">
        <v>14004.566999999999</v>
      </c>
      <c r="E10" s="41">
        <v>13524.313</v>
      </c>
      <c r="F10" s="48"/>
    </row>
    <row r="11" spans="2:6" ht="14.25" customHeight="1" x14ac:dyDescent="0.25">
      <c r="B11" s="59"/>
      <c r="C11" s="41"/>
      <c r="D11" s="41"/>
      <c r="F11" s="48"/>
    </row>
    <row r="12" spans="2:6" ht="14.25" customHeight="1" x14ac:dyDescent="0.25">
      <c r="B12" s="139" t="s">
        <v>38</v>
      </c>
      <c r="C12" s="63">
        <v>21484.001</v>
      </c>
      <c r="D12" s="130">
        <v>22239.398000000001</v>
      </c>
      <c r="E12" s="130">
        <v>23542.951000000001</v>
      </c>
      <c r="F12" s="48"/>
    </row>
    <row r="13" spans="2:6" ht="14.25" customHeight="1" x14ac:dyDescent="0.25">
      <c r="B13" s="54"/>
      <c r="C13" s="68"/>
      <c r="D13" s="87"/>
      <c r="F13" s="48"/>
    </row>
    <row r="14" spans="2:6" ht="14.25" customHeight="1" x14ac:dyDescent="0.25">
      <c r="B14" s="57" t="s">
        <v>146</v>
      </c>
      <c r="C14" s="127"/>
      <c r="D14" s="87"/>
      <c r="F14" s="48"/>
    </row>
    <row r="15" spans="2:6" ht="14.25" customHeight="1" x14ac:dyDescent="0.25">
      <c r="B15" s="59" t="s">
        <v>1</v>
      </c>
      <c r="C15" s="124">
        <v>0.59770058658999314</v>
      </c>
      <c r="D15" s="124">
        <v>0.66053496591949112</v>
      </c>
      <c r="E15" s="124">
        <v>0.97211262938108312</v>
      </c>
      <c r="F15" s="48"/>
    </row>
    <row r="16" spans="2:6" ht="14.25" customHeight="1" x14ac:dyDescent="0.25">
      <c r="B16" s="59" t="s">
        <v>0</v>
      </c>
      <c r="C16" s="124">
        <v>34.642383418246908</v>
      </c>
      <c r="D16" s="124">
        <v>36.367585129777346</v>
      </c>
      <c r="E16" s="124">
        <v>41.582612137280499</v>
      </c>
      <c r="F16" s="48"/>
    </row>
    <row r="17" spans="2:6" ht="14.25" customHeight="1" x14ac:dyDescent="0.25">
      <c r="B17" s="59" t="s">
        <v>145</v>
      </c>
      <c r="C17" s="124">
        <v>64.759915995163098</v>
      </c>
      <c r="D17" s="124">
        <v>62.971879904303165</v>
      </c>
      <c r="E17" s="124">
        <v>57.445275233338421</v>
      </c>
      <c r="F17" s="48"/>
    </row>
    <row r="18" spans="2:6" ht="14.25" customHeight="1" x14ac:dyDescent="0.25">
      <c r="B18" s="59"/>
      <c r="C18" s="124"/>
      <c r="D18" s="124"/>
      <c r="F18" s="48"/>
    </row>
    <row r="19" spans="2:6" ht="14.25" customHeight="1" x14ac:dyDescent="0.25">
      <c r="B19" s="139" t="s">
        <v>38</v>
      </c>
      <c r="C19" s="77">
        <v>100</v>
      </c>
      <c r="D19" s="77">
        <v>100</v>
      </c>
      <c r="E19" s="77">
        <v>100</v>
      </c>
      <c r="F19" s="48"/>
    </row>
    <row r="20" spans="2:6" ht="14.25" customHeight="1" x14ac:dyDescent="0.25">
      <c r="B20" s="138"/>
      <c r="C20" s="158"/>
      <c r="D20" s="158"/>
      <c r="E20" s="158"/>
      <c r="F20" s="48"/>
    </row>
    <row r="21" spans="2:6" ht="14.25" customHeight="1" x14ac:dyDescent="0.25">
      <c r="B21" s="159" t="s">
        <v>68</v>
      </c>
      <c r="C21" s="90">
        <v>16648</v>
      </c>
      <c r="D21" s="90">
        <v>16150</v>
      </c>
      <c r="E21" s="90">
        <v>12351</v>
      </c>
      <c r="F21" s="48"/>
    </row>
    <row r="22" spans="2:6" ht="14.25" customHeight="1" x14ac:dyDescent="0.25">
      <c r="B22" s="140" t="s">
        <v>172</v>
      </c>
      <c r="C22" s="62"/>
      <c r="D22" s="62"/>
      <c r="E22" s="62"/>
      <c r="F22" s="48"/>
    </row>
    <row r="23" spans="2:6" ht="14.25" customHeight="1" x14ac:dyDescent="0.25">
      <c r="B23" s="162" t="s">
        <v>173</v>
      </c>
      <c r="C23" s="42"/>
      <c r="D23" s="42"/>
      <c r="E23" s="73"/>
      <c r="F23" s="48"/>
    </row>
    <row r="24" spans="2:6" x14ac:dyDescent="0.25">
      <c r="B24" s="162" t="s">
        <v>174</v>
      </c>
      <c r="F24" s="48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R28"/>
  <sheetViews>
    <sheetView workbookViewId="0"/>
  </sheetViews>
  <sheetFormatPr defaultColWidth="9.140625" defaultRowHeight="15" x14ac:dyDescent="0.25"/>
  <cols>
    <col min="1" max="1" width="9.140625" style="1"/>
    <col min="2" max="2" width="30" style="1" customWidth="1"/>
    <col min="3" max="3" width="10.7109375" style="1" customWidth="1"/>
    <col min="4" max="4" width="11.7109375" style="1" customWidth="1"/>
    <col min="5" max="5" width="12.140625" style="1" customWidth="1"/>
    <col min="6" max="6" width="10.7109375" style="1" customWidth="1"/>
    <col min="7" max="7" width="2.7109375" style="1" customWidth="1"/>
    <col min="8" max="8" width="31.28515625" style="1" customWidth="1"/>
    <col min="9" max="10" width="9.140625" style="1"/>
    <col min="11" max="11" width="11.42578125" style="1" customWidth="1"/>
    <col min="12" max="12" width="9.7109375" style="1" customWidth="1"/>
    <col min="13" max="13" width="2.7109375" style="1" customWidth="1"/>
    <col min="14" max="14" width="33" style="1" customWidth="1"/>
    <col min="15" max="16" width="9.140625" style="1"/>
    <col min="17" max="17" width="11.5703125" style="1" customWidth="1"/>
    <col min="18" max="18" width="10.140625" style="1" customWidth="1"/>
    <col min="19" max="16384" width="9.140625" style="1"/>
  </cols>
  <sheetData>
    <row r="1" spans="2:18" ht="14.25" customHeight="1" x14ac:dyDescent="0.25"/>
    <row r="2" spans="2:18" ht="18.75" customHeight="1" x14ac:dyDescent="0.25">
      <c r="B2" s="45" t="s">
        <v>154</v>
      </c>
    </row>
    <row r="3" spans="2:18" ht="14.25" customHeight="1" x14ac:dyDescent="0.25"/>
    <row r="4" spans="2:18" ht="14.25" customHeight="1" x14ac:dyDescent="0.25">
      <c r="B4" s="49" t="s">
        <v>38</v>
      </c>
      <c r="C4" s="47"/>
      <c r="D4" s="47"/>
      <c r="E4" s="47"/>
      <c r="F4" s="48"/>
      <c r="H4" s="49" t="s">
        <v>38</v>
      </c>
      <c r="I4" s="47"/>
      <c r="J4" s="47"/>
      <c r="K4" s="47"/>
      <c r="L4" s="48"/>
      <c r="N4" s="49" t="s">
        <v>38</v>
      </c>
      <c r="O4" s="47"/>
      <c r="P4" s="47"/>
      <c r="Q4" s="47"/>
      <c r="R4" s="48"/>
    </row>
    <row r="5" spans="2:18" ht="14.25" customHeight="1" x14ac:dyDescent="0.25">
      <c r="B5" s="133"/>
      <c r="C5" s="157">
        <v>2003</v>
      </c>
      <c r="D5" s="157"/>
      <c r="E5" s="157"/>
      <c r="F5" s="157"/>
      <c r="H5" s="133"/>
      <c r="I5" s="157">
        <v>2008</v>
      </c>
      <c r="J5" s="157"/>
      <c r="K5" s="157"/>
      <c r="L5" s="157"/>
      <c r="N5" s="207">
        <v>2015</v>
      </c>
      <c r="O5" s="207"/>
      <c r="P5" s="207"/>
      <c r="Q5" s="207"/>
      <c r="R5" s="207"/>
    </row>
    <row r="6" spans="2:18" ht="14.25" customHeight="1" x14ac:dyDescent="0.25">
      <c r="B6" s="120"/>
      <c r="C6" s="208" t="s">
        <v>89</v>
      </c>
      <c r="D6" s="208"/>
      <c r="E6" s="208"/>
      <c r="F6" s="208"/>
      <c r="H6" s="120"/>
      <c r="I6" s="208" t="s">
        <v>89</v>
      </c>
      <c r="J6" s="208"/>
      <c r="K6" s="208"/>
      <c r="L6" s="208"/>
      <c r="N6" s="120"/>
      <c r="O6" s="208" t="s">
        <v>89</v>
      </c>
      <c r="P6" s="208"/>
      <c r="Q6" s="208"/>
      <c r="R6" s="208"/>
    </row>
    <row r="7" spans="2:18" ht="28.5" customHeight="1" x14ac:dyDescent="0.25">
      <c r="B7" s="121"/>
      <c r="C7" s="51" t="s">
        <v>1</v>
      </c>
      <c r="D7" s="52" t="s">
        <v>0</v>
      </c>
      <c r="E7" s="52" t="s">
        <v>90</v>
      </c>
      <c r="F7" s="52" t="s">
        <v>39</v>
      </c>
      <c r="H7" s="121"/>
      <c r="I7" s="51" t="s">
        <v>1</v>
      </c>
      <c r="J7" s="52" t="s">
        <v>0</v>
      </c>
      <c r="K7" s="52" t="s">
        <v>90</v>
      </c>
      <c r="L7" s="52" t="s">
        <v>39</v>
      </c>
      <c r="N7" s="121"/>
      <c r="O7" s="51" t="s">
        <v>1</v>
      </c>
      <c r="P7" s="52" t="s">
        <v>0</v>
      </c>
      <c r="Q7" s="52" t="s">
        <v>90</v>
      </c>
      <c r="R7" s="52" t="s">
        <v>39</v>
      </c>
    </row>
    <row r="8" spans="2:18" ht="14.25" customHeight="1" x14ac:dyDescent="0.25">
      <c r="B8" s="54"/>
      <c r="C8" s="54"/>
      <c r="D8" s="69"/>
      <c r="F8" s="56" t="s">
        <v>41</v>
      </c>
      <c r="H8" s="54"/>
      <c r="I8" s="54"/>
      <c r="J8" s="69"/>
      <c r="L8" s="56" t="s">
        <v>41</v>
      </c>
      <c r="N8" s="54"/>
      <c r="O8" s="54"/>
      <c r="P8" s="69"/>
      <c r="R8" s="56" t="s">
        <v>41</v>
      </c>
    </row>
    <row r="9" spans="2:18" ht="14.25" customHeight="1" x14ac:dyDescent="0.25">
      <c r="B9" s="140" t="s">
        <v>143</v>
      </c>
      <c r="C9" s="53"/>
      <c r="D9" s="87"/>
      <c r="F9" s="58"/>
      <c r="H9" s="140" t="s">
        <v>143</v>
      </c>
      <c r="I9" s="53"/>
      <c r="J9" s="87"/>
      <c r="L9" s="58"/>
      <c r="N9" s="140" t="s">
        <v>143</v>
      </c>
      <c r="O9" s="53"/>
      <c r="P9" s="87"/>
      <c r="R9" s="58"/>
    </row>
    <row r="10" spans="2:18" ht="14.25" customHeight="1" x14ac:dyDescent="0.25">
      <c r="B10" s="59" t="s">
        <v>1</v>
      </c>
      <c r="C10" s="41">
        <v>122.25700000000001</v>
      </c>
      <c r="D10" s="141" t="s">
        <v>91</v>
      </c>
      <c r="E10" s="142" t="s">
        <v>91</v>
      </c>
      <c r="F10" s="63">
        <v>128.41</v>
      </c>
      <c r="H10" s="59" t="s">
        <v>1</v>
      </c>
      <c r="I10" s="41">
        <v>144.15600000000001</v>
      </c>
      <c r="J10" s="141" t="s">
        <v>91</v>
      </c>
      <c r="K10" s="142" t="s">
        <v>91</v>
      </c>
      <c r="L10" s="63">
        <v>146.899</v>
      </c>
      <c r="N10" s="59" t="s">
        <v>1</v>
      </c>
      <c r="O10" s="41">
        <v>221.124</v>
      </c>
      <c r="P10" s="141" t="s">
        <v>91</v>
      </c>
      <c r="Q10" s="141" t="s">
        <v>91</v>
      </c>
      <c r="R10" s="63">
        <v>228.864</v>
      </c>
    </row>
    <row r="11" spans="2:18" ht="14.25" customHeight="1" x14ac:dyDescent="0.25">
      <c r="B11" s="59" t="s">
        <v>0</v>
      </c>
      <c r="C11" s="41">
        <v>4064.971</v>
      </c>
      <c r="D11" s="41">
        <v>3358.0990000000002</v>
      </c>
      <c r="E11" s="41">
        <v>19.5</v>
      </c>
      <c r="F11" s="63">
        <v>7442.57</v>
      </c>
      <c r="H11" s="59" t="s">
        <v>0</v>
      </c>
      <c r="I11" s="41">
        <v>4168.4449999999997</v>
      </c>
      <c r="J11" s="41">
        <v>3895.6489999999999</v>
      </c>
      <c r="K11" s="41">
        <v>23.838000000000001</v>
      </c>
      <c r="L11" s="63">
        <v>8087.9319999999998</v>
      </c>
      <c r="N11" s="59" t="s">
        <v>0</v>
      </c>
      <c r="O11" s="41">
        <v>4381.5559999999996</v>
      </c>
      <c r="P11" s="41">
        <v>5356.3429999999998</v>
      </c>
      <c r="Q11" s="41">
        <v>51.875</v>
      </c>
      <c r="R11" s="63">
        <v>9789.7739999999994</v>
      </c>
    </row>
    <row r="12" spans="2:18" ht="14.25" customHeight="1" x14ac:dyDescent="0.25">
      <c r="B12" s="59" t="s">
        <v>144</v>
      </c>
      <c r="C12" s="41">
        <v>8777.5650000000005</v>
      </c>
      <c r="D12" s="41">
        <v>4944.0929999999998</v>
      </c>
      <c r="E12" s="41">
        <v>191.363</v>
      </c>
      <c r="F12" s="63">
        <v>13913.021000000001</v>
      </c>
      <c r="H12" s="59" t="s">
        <v>144</v>
      </c>
      <c r="I12" s="41">
        <v>8440.9060000000009</v>
      </c>
      <c r="J12" s="41">
        <v>5348.8180000000002</v>
      </c>
      <c r="K12" s="41">
        <v>214.84299999999999</v>
      </c>
      <c r="L12" s="63">
        <v>14004.566999999999</v>
      </c>
      <c r="N12" s="59" t="s">
        <v>144</v>
      </c>
      <c r="O12" s="41">
        <v>8093.89</v>
      </c>
      <c r="P12" s="41">
        <v>5170.6540000000005</v>
      </c>
      <c r="Q12" s="41">
        <v>259.76900000000001</v>
      </c>
      <c r="R12" s="63">
        <v>13524.313</v>
      </c>
    </row>
    <row r="13" spans="2:18" ht="14.25" customHeight="1" x14ac:dyDescent="0.25">
      <c r="B13" s="59"/>
      <c r="C13" s="41"/>
      <c r="D13" s="41"/>
      <c r="F13" s="63"/>
      <c r="H13" s="59"/>
      <c r="I13" s="41"/>
      <c r="J13" s="41"/>
      <c r="L13" s="63"/>
      <c r="N13" s="59"/>
      <c r="O13" s="41"/>
      <c r="P13" s="41"/>
      <c r="R13" s="63"/>
    </row>
    <row r="14" spans="2:18" ht="14.25" customHeight="1" x14ac:dyDescent="0.25">
      <c r="B14" s="139" t="s">
        <v>7</v>
      </c>
      <c r="C14" s="63">
        <v>12964.793</v>
      </c>
      <c r="D14" s="63">
        <v>8306.5679999999993</v>
      </c>
      <c r="E14" s="130">
        <v>212.64</v>
      </c>
      <c r="F14" s="63">
        <v>21484.001</v>
      </c>
      <c r="H14" s="139" t="s">
        <v>7</v>
      </c>
      <c r="I14" s="63">
        <v>12753.507</v>
      </c>
      <c r="J14" s="63">
        <v>9247.2099999999991</v>
      </c>
      <c r="K14" s="130">
        <v>238.68100000000001</v>
      </c>
      <c r="L14" s="63">
        <v>22239.398000000001</v>
      </c>
      <c r="N14" s="139" t="s">
        <v>7</v>
      </c>
      <c r="O14" s="63">
        <v>12696.57</v>
      </c>
      <c r="P14" s="130">
        <v>10531.349</v>
      </c>
      <c r="Q14" s="130">
        <v>315.03199999999998</v>
      </c>
      <c r="R14" s="63">
        <v>23542.951000000001</v>
      </c>
    </row>
    <row r="15" spans="2:18" ht="14.25" customHeight="1" x14ac:dyDescent="0.25">
      <c r="B15" s="54"/>
      <c r="C15" s="68"/>
      <c r="D15" s="69"/>
      <c r="F15" s="56" t="s">
        <v>119</v>
      </c>
      <c r="H15" s="54"/>
      <c r="I15" s="68"/>
      <c r="J15" s="69"/>
      <c r="L15" s="56" t="s">
        <v>119</v>
      </c>
      <c r="N15" s="54"/>
      <c r="O15" s="68"/>
      <c r="P15" s="87"/>
      <c r="R15" s="56" t="s">
        <v>119</v>
      </c>
    </row>
    <row r="16" spans="2:18" ht="14.25" customHeight="1" x14ac:dyDescent="0.25">
      <c r="B16" s="140" t="s">
        <v>143</v>
      </c>
      <c r="C16" s="127"/>
      <c r="D16" s="87"/>
      <c r="F16" s="58"/>
      <c r="H16" s="140" t="s">
        <v>143</v>
      </c>
      <c r="I16" s="127"/>
      <c r="J16" s="87"/>
      <c r="L16" s="58"/>
      <c r="N16" s="140" t="s">
        <v>143</v>
      </c>
      <c r="O16" s="127"/>
      <c r="P16" s="87"/>
      <c r="R16" s="58"/>
    </row>
    <row r="17" spans="2:18" ht="14.25" customHeight="1" x14ac:dyDescent="0.25">
      <c r="B17" s="59" t="s">
        <v>1</v>
      </c>
      <c r="C17" s="124">
        <v>0.56906066984450432</v>
      </c>
      <c r="D17" s="141" t="s">
        <v>91</v>
      </c>
      <c r="E17" s="142" t="s">
        <v>91</v>
      </c>
      <c r="F17" s="124">
        <v>0.59770058658999314</v>
      </c>
      <c r="H17" s="59" t="s">
        <v>1</v>
      </c>
      <c r="I17" s="124">
        <v>0.64820099896588923</v>
      </c>
      <c r="J17" s="141" t="s">
        <v>91</v>
      </c>
      <c r="K17" s="142" t="s">
        <v>91</v>
      </c>
      <c r="L17" s="124">
        <v>0.66053496591949112</v>
      </c>
      <c r="N17" s="59" t="s">
        <v>1</v>
      </c>
      <c r="O17" s="124">
        <v>0.93923654685430047</v>
      </c>
      <c r="P17" s="141" t="s">
        <v>91</v>
      </c>
      <c r="Q17" s="141" t="s">
        <v>91</v>
      </c>
      <c r="R17" s="124">
        <v>0.97211262938108312</v>
      </c>
    </row>
    <row r="18" spans="2:18" ht="14.25" customHeight="1" x14ac:dyDescent="0.25">
      <c r="B18" s="59" t="s">
        <v>0</v>
      </c>
      <c r="C18" s="124">
        <v>18.920921666313458</v>
      </c>
      <c r="D18" s="124">
        <v>15.630696535528926</v>
      </c>
      <c r="E18" s="124">
        <v>9.0765216404523535E-2</v>
      </c>
      <c r="F18" s="124">
        <v>34.642383418246908</v>
      </c>
      <c r="H18" s="59" t="s">
        <v>0</v>
      </c>
      <c r="I18" s="124">
        <v>18.743515449473943</v>
      </c>
      <c r="J18" s="124">
        <v>17.516881527098889</v>
      </c>
      <c r="K18" s="124">
        <v>0.10718815320450671</v>
      </c>
      <c r="L18" s="124">
        <v>36.367585129777339</v>
      </c>
      <c r="N18" s="59" t="s">
        <v>0</v>
      </c>
      <c r="O18" s="124">
        <v>18.610903960170496</v>
      </c>
      <c r="P18" s="124">
        <v>22.75136621573056</v>
      </c>
      <c r="Q18" s="124">
        <v>0.22034196137943793</v>
      </c>
      <c r="R18" s="124">
        <v>41.582612137280492</v>
      </c>
    </row>
    <row r="19" spans="2:18" ht="14.25" customHeight="1" x14ac:dyDescent="0.25">
      <c r="B19" s="59" t="s">
        <v>144</v>
      </c>
      <c r="C19" s="124">
        <v>40.856286498962646</v>
      </c>
      <c r="D19" s="124">
        <v>23.012906208671279</v>
      </c>
      <c r="E19" s="124">
        <v>0.89072328752917118</v>
      </c>
      <c r="F19" s="124">
        <v>64.759915995163098</v>
      </c>
      <c r="H19" s="59" t="s">
        <v>144</v>
      </c>
      <c r="I19" s="124">
        <v>37.954741400823892</v>
      </c>
      <c r="J19" s="124">
        <v>24.051091670736771</v>
      </c>
      <c r="K19" s="124">
        <v>0.96604683274250491</v>
      </c>
      <c r="L19" s="124">
        <v>62.971879904303165</v>
      </c>
      <c r="N19" s="59" t="s">
        <v>144</v>
      </c>
      <c r="O19" s="124">
        <v>34.379250077868321</v>
      </c>
      <c r="P19" s="124">
        <v>21.9626418115554</v>
      </c>
      <c r="Q19" s="124">
        <v>1.1033833439147029</v>
      </c>
      <c r="R19" s="124">
        <v>57.445275233338421</v>
      </c>
    </row>
    <row r="20" spans="2:18" ht="14.25" customHeight="1" x14ac:dyDescent="0.25">
      <c r="B20" s="59"/>
      <c r="C20" s="124"/>
      <c r="D20" s="124"/>
      <c r="E20" s="124"/>
      <c r="F20" s="124"/>
      <c r="H20" s="59"/>
      <c r="I20" s="124"/>
      <c r="J20" s="124"/>
      <c r="K20" s="124"/>
      <c r="L20" s="124"/>
      <c r="N20" s="59"/>
      <c r="O20" s="124"/>
      <c r="P20" s="141"/>
      <c r="Q20" s="141"/>
      <c r="R20" s="124"/>
    </row>
    <row r="21" spans="2:18" ht="14.25" customHeight="1" x14ac:dyDescent="0.25">
      <c r="B21" s="139" t="s">
        <v>7</v>
      </c>
      <c r="C21" s="77">
        <v>60.346268835120611</v>
      </c>
      <c r="D21" s="77">
        <v>38.663971389686672</v>
      </c>
      <c r="E21" s="77">
        <v>0.98975977519271185</v>
      </c>
      <c r="F21" s="77">
        <v>100</v>
      </c>
      <c r="H21" s="139" t="s">
        <v>7</v>
      </c>
      <c r="I21" s="77">
        <v>57.346457849263722</v>
      </c>
      <c r="J21" s="77">
        <v>41.580307164789254</v>
      </c>
      <c r="K21" s="77">
        <v>1.0732349859470116</v>
      </c>
      <c r="L21" s="77">
        <v>100</v>
      </c>
      <c r="N21" s="139" t="s">
        <v>7</v>
      </c>
      <c r="O21" s="77">
        <v>53.929390584893113</v>
      </c>
      <c r="P21" s="77">
        <v>44.732493390484478</v>
      </c>
      <c r="Q21" s="77">
        <v>1.3381160246224018</v>
      </c>
      <c r="R21" s="77">
        <v>100</v>
      </c>
    </row>
    <row r="22" spans="2:18" ht="14.25" customHeight="1" x14ac:dyDescent="0.25">
      <c r="B22" s="57"/>
      <c r="C22" s="125"/>
      <c r="D22" s="125"/>
      <c r="E22" s="125"/>
      <c r="F22" s="125"/>
      <c r="H22" s="138"/>
      <c r="I22" s="158"/>
      <c r="J22" s="158"/>
      <c r="K22" s="158"/>
      <c r="L22" s="158"/>
      <c r="N22" s="138"/>
      <c r="O22" s="158"/>
      <c r="P22" s="158"/>
      <c r="Q22" s="158"/>
      <c r="R22" s="158"/>
    </row>
    <row r="23" spans="2:18" ht="14.25" customHeight="1" x14ac:dyDescent="0.25">
      <c r="B23" s="159" t="s">
        <v>68</v>
      </c>
      <c r="C23" s="77"/>
      <c r="D23" s="77"/>
      <c r="E23" s="77"/>
      <c r="F23" s="90">
        <v>16648</v>
      </c>
      <c r="H23" s="159" t="s">
        <v>68</v>
      </c>
      <c r="I23" s="77"/>
      <c r="J23" s="77"/>
      <c r="K23" s="77"/>
      <c r="L23" s="90">
        <v>16150</v>
      </c>
      <c r="N23" s="159" t="s">
        <v>68</v>
      </c>
      <c r="O23" s="77"/>
      <c r="P23" s="77"/>
      <c r="Q23" s="77"/>
      <c r="R23" s="90">
        <v>12351</v>
      </c>
    </row>
    <row r="24" spans="2:18" ht="14.25" customHeight="1" x14ac:dyDescent="0.25">
      <c r="B24" s="155" t="s">
        <v>109</v>
      </c>
      <c r="C24" s="125"/>
      <c r="D24" s="125"/>
      <c r="E24" s="125"/>
      <c r="F24" s="125"/>
      <c r="H24" s="155" t="s">
        <v>109</v>
      </c>
      <c r="I24" s="125"/>
      <c r="J24" s="125"/>
      <c r="K24" s="125"/>
      <c r="L24" s="125"/>
      <c r="N24" s="155" t="s">
        <v>109</v>
      </c>
      <c r="O24" s="125"/>
      <c r="P24" s="125"/>
      <c r="Q24" s="125"/>
      <c r="R24" s="58"/>
    </row>
    <row r="25" spans="2:18" ht="14.25" customHeight="1" x14ac:dyDescent="0.25">
      <c r="B25" s="79" t="s">
        <v>120</v>
      </c>
      <c r="H25" s="79" t="s">
        <v>9</v>
      </c>
      <c r="N25" s="79" t="s">
        <v>9</v>
      </c>
      <c r="O25" s="42"/>
      <c r="P25" s="42"/>
      <c r="Q25" s="73"/>
      <c r="R25" s="74"/>
    </row>
    <row r="28" spans="2:18" x14ac:dyDescent="0.25">
      <c r="P28" s="143"/>
      <c r="Q28" s="143"/>
      <c r="R28" s="143"/>
    </row>
  </sheetData>
  <mergeCells count="4">
    <mergeCell ref="O6:R6"/>
    <mergeCell ref="I6:L6"/>
    <mergeCell ref="C6:F6"/>
    <mergeCell ref="N5:R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15"/>
  <sheetViews>
    <sheetView workbookViewId="0"/>
  </sheetViews>
  <sheetFormatPr defaultColWidth="9.140625" defaultRowHeight="15" x14ac:dyDescent="0.25"/>
  <cols>
    <col min="1" max="1" width="9.140625" style="1"/>
    <col min="2" max="2" width="25.7109375" style="1" customWidth="1"/>
    <col min="3" max="4" width="16.7109375" style="1" customWidth="1"/>
    <col min="5" max="5" width="5.7109375" style="1" customWidth="1"/>
    <col min="6" max="6" width="25.7109375" style="1" customWidth="1"/>
    <col min="7" max="8" width="16.7109375" style="1" customWidth="1"/>
    <col min="9" max="16384" width="9.140625" style="1"/>
  </cols>
  <sheetData>
    <row r="1" spans="2:9" ht="14.25" customHeight="1" x14ac:dyDescent="0.25"/>
    <row r="2" spans="2:9" ht="37.5" customHeight="1" x14ac:dyDescent="0.25">
      <c r="B2" s="203" t="s">
        <v>155</v>
      </c>
      <c r="C2" s="203"/>
      <c r="D2" s="203"/>
      <c r="E2" s="203"/>
      <c r="F2" s="203"/>
      <c r="G2" s="203"/>
      <c r="H2" s="203"/>
    </row>
    <row r="3" spans="2:9" ht="14.25" customHeight="1" x14ac:dyDescent="0.25"/>
    <row r="4" spans="2:9" ht="14.25" customHeight="1" x14ac:dyDescent="0.25">
      <c r="B4" s="210" t="s">
        <v>94</v>
      </c>
      <c r="C4" s="210"/>
      <c r="D4" s="210"/>
      <c r="F4" s="210" t="s">
        <v>94</v>
      </c>
      <c r="G4" s="210"/>
      <c r="H4" s="210"/>
    </row>
    <row r="5" spans="2:9" ht="14.25" customHeight="1" x14ac:dyDescent="0.25">
      <c r="B5" s="207">
        <v>2008</v>
      </c>
      <c r="C5" s="207"/>
      <c r="D5" s="207"/>
      <c r="F5" s="207">
        <v>2015</v>
      </c>
      <c r="G5" s="207"/>
      <c r="H5" s="207"/>
    </row>
    <row r="6" spans="2:9" ht="14.25" customHeight="1" x14ac:dyDescent="0.25">
      <c r="B6" s="138"/>
      <c r="C6" s="56" t="s">
        <v>41</v>
      </c>
      <c r="D6" s="56" t="s">
        <v>8</v>
      </c>
      <c r="F6" s="138"/>
      <c r="G6" s="56" t="s">
        <v>41</v>
      </c>
      <c r="H6" s="56" t="s">
        <v>8</v>
      </c>
    </row>
    <row r="7" spans="2:9" ht="42.75" customHeight="1" x14ac:dyDescent="0.25">
      <c r="B7" s="209" t="s">
        <v>156</v>
      </c>
      <c r="C7" s="209"/>
      <c r="D7" s="58"/>
      <c r="F7" s="209" t="s">
        <v>156</v>
      </c>
      <c r="G7" s="209"/>
      <c r="H7" s="58"/>
    </row>
    <row r="8" spans="2:9" ht="14.25" customHeight="1" x14ac:dyDescent="0.25">
      <c r="B8" s="59" t="s">
        <v>0</v>
      </c>
      <c r="C8" s="41">
        <v>2849.828</v>
      </c>
      <c r="D8" s="91">
        <v>12.814321682628281</v>
      </c>
      <c r="F8" s="59" t="s">
        <v>0</v>
      </c>
      <c r="G8" s="41">
        <v>3864.7489999999998</v>
      </c>
      <c r="H8" s="91">
        <v>16.415737347454872</v>
      </c>
    </row>
    <row r="9" spans="2:9" ht="14.25" customHeight="1" x14ac:dyDescent="0.25">
      <c r="B9" s="59" t="s">
        <v>1</v>
      </c>
      <c r="C9" s="41">
        <v>19389.57</v>
      </c>
      <c r="D9" s="91">
        <v>87.185678317371725</v>
      </c>
      <c r="F9" s="59" t="s">
        <v>1</v>
      </c>
      <c r="G9" s="41">
        <v>19678.202000000001</v>
      </c>
      <c r="H9" s="137">
        <v>83.584262652545135</v>
      </c>
      <c r="I9" s="41"/>
    </row>
    <row r="10" spans="2:9" ht="14.25" customHeight="1" x14ac:dyDescent="0.25">
      <c r="B10" s="59"/>
      <c r="C10" s="163"/>
      <c r="D10" s="163"/>
      <c r="F10" s="59"/>
      <c r="G10" s="41"/>
      <c r="H10" s="137"/>
    </row>
    <row r="11" spans="2:9" ht="14.25" customHeight="1" x14ac:dyDescent="0.25">
      <c r="B11" s="57" t="s">
        <v>7</v>
      </c>
      <c r="C11" s="156">
        <v>22239.398000000001</v>
      </c>
      <c r="D11" s="94">
        <v>100</v>
      </c>
      <c r="F11" s="57" t="s">
        <v>7</v>
      </c>
      <c r="G11" s="63">
        <v>23542.951000000001</v>
      </c>
      <c r="H11" s="94">
        <v>100</v>
      </c>
    </row>
    <row r="12" spans="2:9" ht="14.25" customHeight="1" x14ac:dyDescent="0.25">
      <c r="B12" s="134"/>
      <c r="C12" s="135"/>
      <c r="D12" s="60"/>
      <c r="F12" s="134"/>
      <c r="G12" s="135"/>
      <c r="H12" s="60"/>
    </row>
    <row r="13" spans="2:9" ht="14.25" customHeight="1" x14ac:dyDescent="0.25">
      <c r="B13" s="136" t="s">
        <v>68</v>
      </c>
      <c r="C13" s="90"/>
      <c r="D13" s="90">
        <v>16150</v>
      </c>
      <c r="F13" s="136" t="s">
        <v>68</v>
      </c>
      <c r="G13" s="90"/>
      <c r="H13" s="90">
        <v>12351</v>
      </c>
    </row>
    <row r="14" spans="2:9" ht="14.25" customHeight="1" x14ac:dyDescent="0.25">
      <c r="B14" s="79" t="s">
        <v>9</v>
      </c>
      <c r="F14" s="79" t="s">
        <v>9</v>
      </c>
    </row>
    <row r="15" spans="2:9" ht="14.25" customHeight="1" x14ac:dyDescent="0.25">
      <c r="B15" s="79"/>
    </row>
  </sheetData>
  <mergeCells count="7">
    <mergeCell ref="B2:H2"/>
    <mergeCell ref="B7:C7"/>
    <mergeCell ref="F7:G7"/>
    <mergeCell ref="B5:D5"/>
    <mergeCell ref="F5:H5"/>
    <mergeCell ref="F4:H4"/>
    <mergeCell ref="B4:D4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Y28"/>
  <sheetViews>
    <sheetView zoomScaleNormal="100" workbookViewId="0"/>
  </sheetViews>
  <sheetFormatPr defaultColWidth="9.140625" defaultRowHeight="12.75" x14ac:dyDescent="0.2"/>
  <cols>
    <col min="1" max="18" width="9.140625" style="7"/>
    <col min="19" max="19" width="34.5703125" style="7" customWidth="1"/>
    <col min="20" max="20" width="43.7109375" style="7" customWidth="1"/>
    <col min="21" max="16384" width="9.140625" style="7"/>
  </cols>
  <sheetData>
    <row r="2" spans="2:25" ht="24.75" customHeight="1" x14ac:dyDescent="0.2">
      <c r="B2" s="195" t="s">
        <v>137</v>
      </c>
      <c r="C2" s="195"/>
      <c r="D2" s="195"/>
      <c r="E2" s="195"/>
      <c r="F2" s="195"/>
      <c r="G2" s="195"/>
      <c r="H2" s="195"/>
      <c r="I2" s="195"/>
      <c r="T2" s="8"/>
      <c r="U2" s="8"/>
      <c r="V2" s="8"/>
    </row>
    <row r="3" spans="2:25" ht="42.75" customHeight="1" x14ac:dyDescent="0.2">
      <c r="B3" s="9"/>
      <c r="T3" s="193" t="s">
        <v>110</v>
      </c>
      <c r="U3" s="194"/>
      <c r="V3" s="8"/>
    </row>
    <row r="4" spans="2:25" ht="14.25" x14ac:dyDescent="0.2">
      <c r="T4" s="10"/>
      <c r="U4" s="11" t="s">
        <v>8</v>
      </c>
      <c r="V4" s="12"/>
      <c r="X4" s="2"/>
      <c r="Y4" s="3"/>
    </row>
    <row r="5" spans="2:25" ht="14.25" x14ac:dyDescent="0.2">
      <c r="T5" s="13" t="s">
        <v>13</v>
      </c>
      <c r="U5" s="103">
        <v>18.893901614282786</v>
      </c>
      <c r="V5" s="12"/>
      <c r="X5" s="2"/>
      <c r="Y5" s="3"/>
    </row>
    <row r="6" spans="2:25" ht="14.25" x14ac:dyDescent="0.2">
      <c r="T6" s="13" t="s">
        <v>14</v>
      </c>
      <c r="U6" s="103">
        <v>14.338254218091075</v>
      </c>
      <c r="V6" s="12"/>
      <c r="X6" s="2"/>
      <c r="Y6" s="3"/>
    </row>
    <row r="7" spans="2:25" ht="14.25" x14ac:dyDescent="0.2">
      <c r="T7" s="13" t="s">
        <v>15</v>
      </c>
      <c r="U7" s="103">
        <v>10.087116236340593</v>
      </c>
      <c r="V7" s="12"/>
      <c r="X7" s="2"/>
      <c r="Y7" s="3"/>
    </row>
    <row r="8" spans="2:25" ht="14.25" x14ac:dyDescent="0.2">
      <c r="T8" s="13" t="s">
        <v>16</v>
      </c>
      <c r="U8" s="103">
        <v>6.6080848842636568</v>
      </c>
      <c r="V8" s="15"/>
      <c r="X8" s="2"/>
      <c r="Y8" s="3"/>
    </row>
    <row r="9" spans="2:25" ht="14.25" x14ac:dyDescent="0.2">
      <c r="T9" s="13" t="s">
        <v>17</v>
      </c>
      <c r="U9" s="103">
        <v>5.9896199236662229</v>
      </c>
      <c r="V9" s="15"/>
      <c r="X9" s="2"/>
      <c r="Y9" s="3"/>
    </row>
    <row r="10" spans="2:25" ht="14.25" x14ac:dyDescent="0.2">
      <c r="T10" s="13" t="s">
        <v>18</v>
      </c>
      <c r="U10" s="103">
        <v>5.7793301649421851</v>
      </c>
      <c r="V10" s="15"/>
      <c r="X10" s="2"/>
      <c r="Y10" s="3"/>
    </row>
    <row r="11" spans="2:25" ht="14.25" x14ac:dyDescent="0.2">
      <c r="T11" s="13" t="s">
        <v>19</v>
      </c>
      <c r="U11" s="103">
        <v>5.078353852332012</v>
      </c>
      <c r="V11" s="15"/>
      <c r="X11" s="2"/>
      <c r="Y11" s="3"/>
    </row>
    <row r="12" spans="2:25" ht="14.25" x14ac:dyDescent="0.2">
      <c r="T12" s="19" t="s">
        <v>20</v>
      </c>
      <c r="U12" s="103">
        <v>4.6787274570398152</v>
      </c>
      <c r="V12" s="15"/>
      <c r="X12" s="2"/>
      <c r="Y12" s="3"/>
    </row>
    <row r="13" spans="2:25" ht="14.25" x14ac:dyDescent="0.2">
      <c r="T13" s="20" t="s">
        <v>21</v>
      </c>
      <c r="U13" s="103">
        <v>2.8725589507645539</v>
      </c>
      <c r="V13" s="16"/>
      <c r="X13" s="2"/>
      <c r="Y13" s="3"/>
    </row>
    <row r="14" spans="2:25" x14ac:dyDescent="0.2">
      <c r="T14" s="21" t="s">
        <v>22</v>
      </c>
      <c r="U14" s="110">
        <v>2.1081188888676263</v>
      </c>
      <c r="V14" s="16"/>
    </row>
    <row r="15" spans="2:25" x14ac:dyDescent="0.2">
      <c r="V15" s="16"/>
    </row>
    <row r="23" spans="2:3" ht="15" x14ac:dyDescent="0.25">
      <c r="C23" s="1"/>
    </row>
    <row r="24" spans="2:3" ht="15" x14ac:dyDescent="0.25">
      <c r="C24" s="1"/>
    </row>
    <row r="25" spans="2:3" x14ac:dyDescent="0.2">
      <c r="C25" s="18"/>
    </row>
    <row r="26" spans="2:3" x14ac:dyDescent="0.2">
      <c r="B26" s="17" t="s">
        <v>10</v>
      </c>
    </row>
    <row r="27" spans="2:3" x14ac:dyDescent="0.2">
      <c r="B27" s="17" t="s">
        <v>11</v>
      </c>
    </row>
    <row r="28" spans="2:3" x14ac:dyDescent="0.2">
      <c r="B28" s="17" t="s">
        <v>12</v>
      </c>
    </row>
  </sheetData>
  <mergeCells count="2">
    <mergeCell ref="T3:U3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D15"/>
  <sheetViews>
    <sheetView workbookViewId="0"/>
  </sheetViews>
  <sheetFormatPr defaultColWidth="9.140625" defaultRowHeight="15" x14ac:dyDescent="0.25"/>
  <cols>
    <col min="1" max="1" width="9.140625" style="1"/>
    <col min="2" max="2" width="39.5703125" style="1" customWidth="1"/>
    <col min="3" max="3" width="18.7109375" style="1" customWidth="1"/>
    <col min="4" max="4" width="11.85546875" style="1" customWidth="1"/>
    <col min="5" max="16384" width="9.140625" style="1"/>
  </cols>
  <sheetData>
    <row r="1" spans="2:4" ht="14.25" customHeight="1" x14ac:dyDescent="0.25"/>
    <row r="2" spans="2:4" ht="18.75" customHeight="1" x14ac:dyDescent="0.25">
      <c r="B2" s="45" t="s">
        <v>117</v>
      </c>
    </row>
    <row r="3" spans="2:4" ht="14.25" customHeight="1" x14ac:dyDescent="0.25">
      <c r="B3" s="45"/>
    </row>
    <row r="4" spans="2:4" ht="14.25" customHeight="1" x14ac:dyDescent="0.25">
      <c r="B4" s="86" t="s">
        <v>94</v>
      </c>
      <c r="C4" s="47"/>
      <c r="D4" s="47"/>
    </row>
    <row r="5" spans="2:4" ht="14.25" customHeight="1" x14ac:dyDescent="0.25">
      <c r="B5" s="95"/>
      <c r="C5" s="56" t="s">
        <v>41</v>
      </c>
      <c r="D5" s="56" t="s">
        <v>8</v>
      </c>
    </row>
    <row r="6" spans="2:4" ht="14.25" customHeight="1" x14ac:dyDescent="0.25">
      <c r="B6" s="57" t="s">
        <v>95</v>
      </c>
      <c r="C6" s="58"/>
      <c r="D6" s="58"/>
    </row>
    <row r="7" spans="2:4" ht="14.25" customHeight="1" x14ac:dyDescent="0.25">
      <c r="B7" s="59" t="s">
        <v>1</v>
      </c>
      <c r="C7" s="41">
        <v>1116.002</v>
      </c>
      <c r="D7" s="91">
        <v>4.7402808594385641</v>
      </c>
    </row>
    <row r="8" spans="2:4" ht="14.25" customHeight="1" x14ac:dyDescent="0.25">
      <c r="B8" s="59" t="s">
        <v>0</v>
      </c>
      <c r="C8" s="41">
        <v>22109.96</v>
      </c>
      <c r="D8" s="137">
        <v>93.913290649077936</v>
      </c>
    </row>
    <row r="9" spans="2:4" ht="14.25" customHeight="1" x14ac:dyDescent="0.25">
      <c r="B9" s="59" t="s">
        <v>96</v>
      </c>
      <c r="C9" s="41">
        <v>316.98899999999998</v>
      </c>
      <c r="D9" s="137">
        <v>1.3464284914835019</v>
      </c>
    </row>
    <row r="10" spans="2:4" ht="14.25" customHeight="1" x14ac:dyDescent="0.25">
      <c r="B10" s="59"/>
      <c r="C10" s="41"/>
      <c r="D10" s="137"/>
    </row>
    <row r="11" spans="2:4" ht="14.25" customHeight="1" x14ac:dyDescent="0.25">
      <c r="B11" s="57" t="s">
        <v>7</v>
      </c>
      <c r="C11" s="63">
        <v>23542.951000000001</v>
      </c>
      <c r="D11" s="94">
        <v>100</v>
      </c>
    </row>
    <row r="12" spans="2:4" ht="14.25" customHeight="1" x14ac:dyDescent="0.25">
      <c r="B12" s="134"/>
      <c r="C12" s="135"/>
      <c r="D12" s="60"/>
    </row>
    <row r="13" spans="2:4" ht="14.25" customHeight="1" x14ac:dyDescent="0.25">
      <c r="B13" s="136" t="s">
        <v>68</v>
      </c>
      <c r="C13" s="90">
        <v>12351</v>
      </c>
      <c r="D13" s="129"/>
    </row>
    <row r="14" spans="2:4" ht="14.25" customHeight="1" x14ac:dyDescent="0.25">
      <c r="B14" s="79" t="s">
        <v>9</v>
      </c>
    </row>
    <row r="15" spans="2:4" x14ac:dyDescent="0.25">
      <c r="B15" s="7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Y36"/>
  <sheetViews>
    <sheetView workbookViewId="0"/>
  </sheetViews>
  <sheetFormatPr defaultColWidth="9.140625" defaultRowHeight="12.75" x14ac:dyDescent="0.2"/>
  <cols>
    <col min="1" max="18" width="9.140625" style="7"/>
    <col min="19" max="19" width="34.5703125" style="7" customWidth="1"/>
    <col min="20" max="20" width="43.7109375" style="7" customWidth="1"/>
    <col min="21" max="16384" width="9.140625" style="7"/>
  </cols>
  <sheetData>
    <row r="2" spans="2:25" ht="30" customHeight="1" x14ac:dyDescent="0.2">
      <c r="B2" s="195" t="s">
        <v>136</v>
      </c>
      <c r="C2" s="195"/>
      <c r="D2" s="195"/>
      <c r="E2" s="195"/>
      <c r="F2" s="195"/>
      <c r="G2" s="195"/>
      <c r="H2" s="195"/>
      <c r="I2" s="195"/>
      <c r="J2" s="195"/>
      <c r="K2" s="175"/>
      <c r="L2" s="175"/>
      <c r="M2" s="175"/>
      <c r="N2" s="175"/>
      <c r="O2" s="175"/>
      <c r="P2" s="175"/>
      <c r="T2" s="8"/>
      <c r="U2" s="8"/>
      <c r="V2" s="8"/>
    </row>
    <row r="3" spans="2:25" ht="42.75" customHeight="1" x14ac:dyDescent="0.2">
      <c r="B3" s="9"/>
      <c r="T3" s="193" t="s">
        <v>111</v>
      </c>
      <c r="U3" s="194"/>
      <c r="V3" s="8"/>
    </row>
    <row r="4" spans="2:25" ht="14.25" x14ac:dyDescent="0.2">
      <c r="T4" s="10"/>
      <c r="U4" s="11" t="s">
        <v>8</v>
      </c>
      <c r="V4" s="12"/>
      <c r="X4" s="2"/>
      <c r="Y4" s="3"/>
    </row>
    <row r="5" spans="2:25" ht="14.25" x14ac:dyDescent="0.2">
      <c r="T5" s="13" t="s">
        <v>14</v>
      </c>
      <c r="U5" s="103">
        <v>1.1801020698224567</v>
      </c>
      <c r="V5" s="12"/>
      <c r="X5" s="2"/>
      <c r="Y5" s="3"/>
    </row>
    <row r="6" spans="2:25" ht="14.25" x14ac:dyDescent="0.2">
      <c r="T6" s="13" t="s">
        <v>21</v>
      </c>
      <c r="U6" s="103">
        <v>1.094429387313937</v>
      </c>
      <c r="V6" s="12"/>
      <c r="X6" s="2"/>
      <c r="Y6" s="3"/>
    </row>
    <row r="7" spans="2:25" ht="14.25" x14ac:dyDescent="0.2">
      <c r="T7" s="13" t="s">
        <v>13</v>
      </c>
      <c r="U7" s="103">
        <v>1.0160428476931656</v>
      </c>
      <c r="V7" s="12"/>
      <c r="X7" s="2"/>
      <c r="Y7" s="3"/>
    </row>
    <row r="8" spans="2:25" ht="14.25" x14ac:dyDescent="0.2">
      <c r="T8" s="13" t="s">
        <v>20</v>
      </c>
      <c r="U8" s="103">
        <v>0.98787822866541453</v>
      </c>
      <c r="V8" s="15"/>
      <c r="X8" s="2"/>
      <c r="Y8" s="3"/>
    </row>
    <row r="9" spans="2:25" ht="14.25" x14ac:dyDescent="0.2">
      <c r="T9" s="13" t="s">
        <v>16</v>
      </c>
      <c r="U9" s="103">
        <v>0.80728078576550366</v>
      </c>
      <c r="V9" s="15"/>
      <c r="X9" s="2"/>
      <c r="Y9" s="3"/>
    </row>
    <row r="10" spans="2:25" ht="14.25" x14ac:dyDescent="0.2">
      <c r="T10" s="13" t="s">
        <v>15</v>
      </c>
      <c r="U10" s="103">
        <v>0.60755897601554509</v>
      </c>
      <c r="V10" s="15"/>
      <c r="X10" s="2"/>
      <c r="Y10" s="3"/>
    </row>
    <row r="11" spans="2:25" ht="14.25" x14ac:dyDescent="0.2">
      <c r="T11" s="13" t="s">
        <v>17</v>
      </c>
      <c r="U11" s="103">
        <v>0.54663145294833604</v>
      </c>
      <c r="V11" s="15"/>
      <c r="X11" s="2"/>
      <c r="Y11" s="3"/>
    </row>
    <row r="12" spans="2:25" ht="14.25" x14ac:dyDescent="0.2">
      <c r="T12" s="19" t="s">
        <v>19</v>
      </c>
      <c r="U12" s="103">
        <v>0.35391688372885244</v>
      </c>
      <c r="V12" s="15"/>
      <c r="X12" s="2"/>
      <c r="Y12" s="3"/>
    </row>
    <row r="13" spans="2:25" ht="14.25" x14ac:dyDescent="0.2">
      <c r="T13" s="20" t="s">
        <v>22</v>
      </c>
      <c r="U13" s="103">
        <v>0.31178932798126063</v>
      </c>
      <c r="V13" s="16"/>
      <c r="X13" s="2"/>
      <c r="Y13" s="3"/>
    </row>
    <row r="14" spans="2:25" x14ac:dyDescent="0.2">
      <c r="T14" s="21" t="s">
        <v>18</v>
      </c>
      <c r="U14" s="110">
        <v>0.31111399476755608</v>
      </c>
      <c r="V14" s="16"/>
    </row>
    <row r="15" spans="2:25" x14ac:dyDescent="0.2">
      <c r="V15" s="16"/>
    </row>
    <row r="17" spans="2:22" ht="14.25" x14ac:dyDescent="0.2">
      <c r="T17" s="2"/>
      <c r="U17" s="3"/>
    </row>
    <row r="18" spans="2:22" ht="14.25" x14ac:dyDescent="0.2">
      <c r="T18" s="2"/>
      <c r="U18" s="3"/>
    </row>
    <row r="19" spans="2:22" ht="14.25" x14ac:dyDescent="0.2">
      <c r="T19" s="2"/>
      <c r="U19" s="3"/>
    </row>
    <row r="20" spans="2:22" ht="14.25" x14ac:dyDescent="0.2">
      <c r="T20" s="2"/>
      <c r="U20" s="3"/>
    </row>
    <row r="21" spans="2:22" ht="14.25" x14ac:dyDescent="0.2">
      <c r="T21" s="2"/>
      <c r="U21" s="3"/>
    </row>
    <row r="22" spans="2:22" ht="14.25" x14ac:dyDescent="0.2">
      <c r="B22" s="26" t="s">
        <v>10</v>
      </c>
      <c r="T22" s="2"/>
      <c r="U22" s="3"/>
    </row>
    <row r="23" spans="2:22" ht="14.25" x14ac:dyDescent="0.2">
      <c r="B23" s="17" t="s">
        <v>26</v>
      </c>
      <c r="T23" s="2"/>
      <c r="U23" s="3"/>
    </row>
    <row r="24" spans="2:22" x14ac:dyDescent="0.2">
      <c r="B24" s="17" t="s">
        <v>12</v>
      </c>
    </row>
    <row r="26" spans="2:22" x14ac:dyDescent="0.2">
      <c r="T26" s="98"/>
      <c r="U26" s="58"/>
      <c r="V26" s="97"/>
    </row>
    <row r="27" spans="2:22" x14ac:dyDescent="0.2">
      <c r="T27" s="13"/>
      <c r="U27" s="82"/>
      <c r="V27" s="103"/>
    </row>
    <row r="28" spans="2:22" x14ac:dyDescent="0.2">
      <c r="T28" s="13"/>
      <c r="U28" s="82"/>
      <c r="V28" s="103"/>
    </row>
    <row r="29" spans="2:22" x14ac:dyDescent="0.2">
      <c r="T29" s="13"/>
      <c r="U29" s="82"/>
      <c r="V29" s="103"/>
    </row>
    <row r="30" spans="2:22" x14ac:dyDescent="0.2">
      <c r="T30" s="13"/>
      <c r="U30" s="82"/>
      <c r="V30" s="103"/>
    </row>
    <row r="31" spans="2:22" x14ac:dyDescent="0.2">
      <c r="T31" s="13"/>
      <c r="U31" s="82"/>
      <c r="V31" s="103"/>
    </row>
    <row r="32" spans="2:22" x14ac:dyDescent="0.2">
      <c r="T32" s="13"/>
      <c r="U32" s="82"/>
      <c r="V32" s="103"/>
    </row>
    <row r="33" spans="20:22" x14ac:dyDescent="0.2">
      <c r="T33" s="13"/>
      <c r="U33" s="82"/>
      <c r="V33" s="103"/>
    </row>
    <row r="34" spans="20:22" x14ac:dyDescent="0.2">
      <c r="T34" s="19"/>
      <c r="U34" s="82"/>
      <c r="V34" s="103"/>
    </row>
    <row r="35" spans="20:22" x14ac:dyDescent="0.2">
      <c r="T35" s="104"/>
      <c r="U35" s="82"/>
      <c r="V35" s="103"/>
    </row>
    <row r="36" spans="20:22" x14ac:dyDescent="0.2">
      <c r="T36" s="102"/>
      <c r="U36" s="82"/>
      <c r="V36" s="103"/>
    </row>
  </sheetData>
  <mergeCells count="2">
    <mergeCell ref="T3:U3"/>
    <mergeCell ref="B2:J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24"/>
  <sheetViews>
    <sheetView workbookViewId="0"/>
  </sheetViews>
  <sheetFormatPr defaultRowHeight="12.75" x14ac:dyDescent="0.2"/>
  <cols>
    <col min="1" max="1" width="9.140625" style="178"/>
    <col min="2" max="2" width="18.140625" style="178" customWidth="1"/>
    <col min="3" max="3" width="6.7109375" style="178" customWidth="1"/>
    <col min="4" max="4" width="10.28515625" style="178" customWidth="1"/>
    <col min="5" max="5" width="12.85546875" style="178" customWidth="1"/>
    <col min="6" max="6" width="11.5703125" style="178" customWidth="1"/>
    <col min="7" max="9" width="19" style="178" customWidth="1"/>
    <col min="10" max="11" width="26.7109375" style="178" customWidth="1"/>
    <col min="12" max="12" width="12.7109375" style="178" customWidth="1"/>
    <col min="13" max="13" width="10.42578125" style="178" customWidth="1"/>
    <col min="14" max="14" width="14.42578125" style="178" customWidth="1"/>
    <col min="15" max="15" width="11.140625" style="178" customWidth="1"/>
    <col min="16" max="16" width="10" style="178" customWidth="1"/>
    <col min="17" max="17" width="12.28515625" style="178" customWidth="1"/>
    <col min="18" max="16384" width="9.140625" style="178"/>
  </cols>
  <sheetData>
    <row r="1" spans="2:14" x14ac:dyDescent="0.2">
      <c r="B1" s="176"/>
      <c r="C1" s="177"/>
      <c r="D1" s="177"/>
      <c r="E1" s="177"/>
    </row>
    <row r="2" spans="2:14" ht="37.5" customHeight="1" x14ac:dyDescent="0.25">
      <c r="B2" s="196" t="s">
        <v>24</v>
      </c>
      <c r="C2" s="196"/>
      <c r="D2" s="196"/>
      <c r="E2" s="196"/>
      <c r="F2" s="197"/>
      <c r="G2" s="179"/>
      <c r="H2" s="179"/>
      <c r="I2" s="179"/>
      <c r="J2" s="198" t="s">
        <v>25</v>
      </c>
      <c r="K2" s="199"/>
      <c r="L2" s="180"/>
      <c r="M2" s="180"/>
    </row>
    <row r="3" spans="2:14" ht="15.75" x14ac:dyDescent="0.25">
      <c r="B3" s="181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2:14" ht="15" x14ac:dyDescent="0.25">
      <c r="B4" s="180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2"/>
      <c r="N4" s="183"/>
    </row>
    <row r="5" spans="2:14" x14ac:dyDescent="0.2">
      <c r="B5" s="180"/>
      <c r="C5" s="180"/>
      <c r="D5" s="180"/>
      <c r="E5" s="180"/>
      <c r="F5" s="180"/>
      <c r="G5" s="180"/>
      <c r="H5" s="180"/>
      <c r="I5" s="180"/>
      <c r="J5" s="184"/>
      <c r="K5" s="185" t="s">
        <v>8</v>
      </c>
      <c r="L5" s="186"/>
      <c r="M5" s="180"/>
    </row>
    <row r="6" spans="2:14" x14ac:dyDescent="0.2">
      <c r="B6" s="180"/>
      <c r="C6" s="180"/>
      <c r="D6" s="180"/>
      <c r="E6" s="180"/>
      <c r="F6" s="180"/>
      <c r="G6" s="180"/>
      <c r="H6" s="180"/>
      <c r="I6" s="180"/>
      <c r="J6" s="178" t="s">
        <v>135</v>
      </c>
      <c r="K6" s="187">
        <v>33.702431037386596</v>
      </c>
      <c r="L6" s="186"/>
      <c r="M6" s="180"/>
    </row>
    <row r="7" spans="2:14" x14ac:dyDescent="0.2">
      <c r="B7" s="180"/>
      <c r="C7" s="180"/>
      <c r="D7" s="180"/>
      <c r="E7" s="180"/>
      <c r="F7" s="180"/>
      <c r="G7" s="180"/>
      <c r="H7" s="180"/>
      <c r="I7" s="180"/>
      <c r="J7" s="178" t="s">
        <v>3</v>
      </c>
      <c r="K7" s="187">
        <v>15.530147701673595</v>
      </c>
      <c r="L7" s="188"/>
      <c r="M7" s="180"/>
    </row>
    <row r="8" spans="2:14" x14ac:dyDescent="0.2">
      <c r="B8" s="180"/>
      <c r="C8" s="180"/>
      <c r="D8" s="180"/>
      <c r="E8" s="180"/>
      <c r="F8" s="180"/>
      <c r="G8" s="180"/>
      <c r="H8" s="180"/>
      <c r="I8" s="180"/>
      <c r="J8" s="178" t="s">
        <v>4</v>
      </c>
      <c r="K8" s="187">
        <v>50.767421260939805</v>
      </c>
      <c r="L8" s="188"/>
      <c r="M8" s="180"/>
    </row>
    <row r="9" spans="2:14" x14ac:dyDescent="0.2">
      <c r="B9" s="180"/>
      <c r="C9" s="180"/>
      <c r="D9" s="180"/>
      <c r="E9" s="180"/>
      <c r="F9" s="180"/>
      <c r="G9" s="180"/>
      <c r="H9" s="180"/>
      <c r="I9" s="180"/>
      <c r="J9" s="189"/>
      <c r="K9" s="190"/>
      <c r="L9" s="191"/>
      <c r="M9" s="180"/>
    </row>
    <row r="10" spans="2:14" x14ac:dyDescent="0.2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79"/>
      <c r="M10" s="180"/>
    </row>
    <row r="11" spans="2:14" x14ac:dyDescent="0.2"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2:14" x14ac:dyDescent="0.2"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2:14" x14ac:dyDescent="0.2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2:14" x14ac:dyDescent="0.2"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2:14" x14ac:dyDescent="0.2"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2:14" x14ac:dyDescent="0.2"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13" x14ac:dyDescent="0.2">
      <c r="B17" s="192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2:13" x14ac:dyDescent="0.2">
      <c r="B18" s="192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2:13" x14ac:dyDescent="0.2"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2:13" x14ac:dyDescent="0.2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2:13" x14ac:dyDescent="0.2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2:13" ht="14.25" customHeight="1" x14ac:dyDescent="0.2">
      <c r="B22" s="22" t="s">
        <v>132</v>
      </c>
    </row>
    <row r="23" spans="2:13" ht="14.25" customHeight="1" x14ac:dyDescent="0.2">
      <c r="B23" s="17" t="s">
        <v>170</v>
      </c>
    </row>
    <row r="24" spans="2:13" ht="14.25" customHeight="1" x14ac:dyDescent="0.2">
      <c r="B24" s="23" t="s">
        <v>12</v>
      </c>
    </row>
  </sheetData>
  <mergeCells count="2">
    <mergeCell ref="B2:F2"/>
    <mergeCell ref="J2:K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Y25"/>
  <sheetViews>
    <sheetView workbookViewId="0"/>
  </sheetViews>
  <sheetFormatPr defaultColWidth="9.140625" defaultRowHeight="12.75" x14ac:dyDescent="0.2"/>
  <cols>
    <col min="1" max="18" width="9.140625" style="7"/>
    <col min="19" max="19" width="34.5703125" style="7" customWidth="1"/>
    <col min="20" max="20" width="43.7109375" style="7" customWidth="1"/>
    <col min="21" max="16384" width="9.140625" style="7"/>
  </cols>
  <sheetData>
    <row r="2" spans="2:25" ht="37.5" customHeight="1" x14ac:dyDescent="0.2">
      <c r="B2" s="195" t="s">
        <v>97</v>
      </c>
      <c r="C2" s="200"/>
      <c r="D2" s="200"/>
      <c r="E2" s="200"/>
      <c r="F2" s="200"/>
      <c r="G2" s="200"/>
      <c r="H2" s="200"/>
      <c r="T2" s="8"/>
      <c r="U2" s="8"/>
      <c r="V2" s="8"/>
    </row>
    <row r="3" spans="2:25" ht="28.5" customHeight="1" x14ac:dyDescent="0.2">
      <c r="B3" s="9"/>
      <c r="T3" s="193" t="s">
        <v>113</v>
      </c>
      <c r="U3" s="194"/>
      <c r="V3" s="8"/>
    </row>
    <row r="4" spans="2:25" ht="14.25" x14ac:dyDescent="0.2">
      <c r="T4" s="10"/>
      <c r="U4" s="11" t="s">
        <v>8</v>
      </c>
      <c r="V4" s="12"/>
      <c r="X4" s="2"/>
      <c r="Y4" s="3"/>
    </row>
    <row r="5" spans="2:25" ht="14.25" x14ac:dyDescent="0.2">
      <c r="T5" s="13" t="s">
        <v>33</v>
      </c>
      <c r="U5" s="103">
        <v>6.9173996072115171</v>
      </c>
      <c r="V5" s="12"/>
      <c r="X5" s="2"/>
      <c r="Y5" s="3"/>
    </row>
    <row r="6" spans="2:25" ht="14.25" x14ac:dyDescent="0.2">
      <c r="T6" s="13" t="s">
        <v>28</v>
      </c>
      <c r="U6" s="103">
        <v>6.6391804493837663</v>
      </c>
      <c r="V6" s="12"/>
      <c r="X6" s="2"/>
      <c r="Y6" s="3"/>
    </row>
    <row r="7" spans="2:25" ht="14.25" x14ac:dyDescent="0.2">
      <c r="T7" s="13" t="s">
        <v>29</v>
      </c>
      <c r="U7" s="103">
        <v>2.8022612798200193</v>
      </c>
      <c r="V7" s="12"/>
      <c r="X7" s="2"/>
      <c r="Y7" s="3"/>
    </row>
    <row r="8" spans="2:25" ht="14.25" x14ac:dyDescent="0.2">
      <c r="T8" s="13" t="s">
        <v>81</v>
      </c>
      <c r="U8" s="103">
        <v>2.0514802923388831</v>
      </c>
      <c r="V8" s="15"/>
      <c r="X8" s="2"/>
      <c r="Y8" s="3"/>
    </row>
    <row r="9" spans="2:25" ht="14.25" x14ac:dyDescent="0.2">
      <c r="T9" s="13" t="s">
        <v>30</v>
      </c>
      <c r="U9" s="103">
        <v>1.6731037668132598</v>
      </c>
      <c r="V9" s="15"/>
      <c r="X9" s="2"/>
      <c r="Y9" s="3"/>
    </row>
    <row r="10" spans="2:25" ht="14.25" x14ac:dyDescent="0.2">
      <c r="T10" s="13" t="s">
        <v>31</v>
      </c>
      <c r="U10" s="103">
        <v>1.6127927208445534</v>
      </c>
      <c r="V10" s="15"/>
      <c r="X10" s="2"/>
      <c r="Y10" s="3"/>
    </row>
    <row r="11" spans="2:25" ht="14.25" x14ac:dyDescent="0.2">
      <c r="T11" s="25" t="s">
        <v>32</v>
      </c>
      <c r="U11" s="110">
        <v>0.52537169193445632</v>
      </c>
      <c r="V11" s="15"/>
      <c r="X11" s="2"/>
      <c r="Y11" s="3"/>
    </row>
    <row r="12" spans="2:25" ht="14.25" x14ac:dyDescent="0.2">
      <c r="T12" s="19"/>
      <c r="U12" s="14"/>
      <c r="V12" s="15"/>
      <c r="X12" s="2"/>
      <c r="Y12" s="3"/>
    </row>
    <row r="13" spans="2:25" ht="14.25" x14ac:dyDescent="0.2">
      <c r="T13" s="20"/>
      <c r="U13" s="14"/>
      <c r="V13" s="16"/>
      <c r="X13" s="2"/>
      <c r="Y13" s="3"/>
    </row>
    <row r="14" spans="2:25" x14ac:dyDescent="0.2">
      <c r="T14" s="24"/>
      <c r="U14" s="14"/>
      <c r="V14" s="16"/>
    </row>
    <row r="15" spans="2:25" x14ac:dyDescent="0.2">
      <c r="T15" s="12"/>
      <c r="U15" s="12"/>
      <c r="V15" s="16"/>
    </row>
    <row r="19" spans="2:21" ht="15" x14ac:dyDescent="0.25">
      <c r="T19" s="1"/>
      <c r="U19" s="4"/>
    </row>
    <row r="20" spans="2:21" ht="15" x14ac:dyDescent="0.25">
      <c r="T20" s="1"/>
      <c r="U20" s="4"/>
    </row>
    <row r="21" spans="2:21" ht="15" x14ac:dyDescent="0.25">
      <c r="T21" s="1"/>
      <c r="U21" s="4"/>
    </row>
    <row r="22" spans="2:21" ht="15" x14ac:dyDescent="0.25">
      <c r="T22" s="1"/>
      <c r="U22" s="4"/>
    </row>
    <row r="23" spans="2:21" ht="15" x14ac:dyDescent="0.25">
      <c r="B23" s="17" t="s">
        <v>27</v>
      </c>
      <c r="C23" s="1"/>
      <c r="T23" s="1"/>
      <c r="U23" s="4"/>
    </row>
    <row r="24" spans="2:21" ht="15" x14ac:dyDescent="0.25">
      <c r="B24" s="17" t="s">
        <v>171</v>
      </c>
      <c r="C24" s="1"/>
      <c r="T24" s="1"/>
      <c r="U24" s="4"/>
    </row>
    <row r="25" spans="2:21" ht="15" x14ac:dyDescent="0.25">
      <c r="B25" s="17" t="s">
        <v>9</v>
      </c>
      <c r="C25" s="18"/>
      <c r="T25" s="1"/>
      <c r="U25" s="4"/>
    </row>
  </sheetData>
  <mergeCells count="2">
    <mergeCell ref="B2:H2"/>
    <mergeCell ref="T3:U3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Y25"/>
  <sheetViews>
    <sheetView workbookViewId="0"/>
  </sheetViews>
  <sheetFormatPr defaultColWidth="9.140625" defaultRowHeight="12.75" x14ac:dyDescent="0.2"/>
  <cols>
    <col min="1" max="21" width="9.140625" style="28"/>
    <col min="22" max="22" width="27.42578125" style="28" customWidth="1"/>
    <col min="23" max="23" width="11.5703125" style="28" customWidth="1"/>
    <col min="24" max="24" width="14.28515625" style="28" customWidth="1"/>
    <col min="25" max="16384" width="9.140625" style="28"/>
  </cols>
  <sheetData>
    <row r="2" spans="2:25" ht="18.75" customHeight="1" x14ac:dyDescent="0.2">
      <c r="B2" s="27" t="s">
        <v>36</v>
      </c>
    </row>
    <row r="5" spans="2:25" ht="37.5" customHeight="1" x14ac:dyDescent="0.25">
      <c r="V5" s="201" t="s">
        <v>37</v>
      </c>
      <c r="W5" s="201"/>
      <c r="X5" s="201"/>
      <c r="Y5" s="29"/>
    </row>
    <row r="6" spans="2:25" x14ac:dyDescent="0.2">
      <c r="V6" s="30"/>
      <c r="W6" s="19"/>
      <c r="X6" s="19"/>
      <c r="Y6" s="29"/>
    </row>
    <row r="7" spans="2:25" ht="36" x14ac:dyDescent="0.2">
      <c r="V7" s="19"/>
      <c r="W7" s="34" t="s">
        <v>6</v>
      </c>
      <c r="X7" s="34" t="s">
        <v>35</v>
      </c>
      <c r="Y7" s="29"/>
    </row>
    <row r="8" spans="2:25" x14ac:dyDescent="0.2">
      <c r="V8" s="35"/>
      <c r="W8" s="36"/>
      <c r="X8" s="37" t="s">
        <v>8</v>
      </c>
      <c r="Y8" s="29"/>
    </row>
    <row r="9" spans="2:25" ht="25.5" x14ac:dyDescent="0.2">
      <c r="V9" s="38" t="s">
        <v>116</v>
      </c>
      <c r="W9" s="150">
        <v>2.9709538738295462</v>
      </c>
      <c r="X9" s="150">
        <v>4.8027962964781192</v>
      </c>
      <c r="Y9" s="29"/>
    </row>
    <row r="10" spans="2:25" ht="25.5" x14ac:dyDescent="0.2">
      <c r="V10" s="38" t="s">
        <v>87</v>
      </c>
      <c r="W10" s="150">
        <v>26.231270956474127</v>
      </c>
      <c r="X10" s="150">
        <v>30.878850062347201</v>
      </c>
      <c r="Y10" s="29"/>
    </row>
    <row r="11" spans="2:25" ht="25.5" x14ac:dyDescent="0.2">
      <c r="V11" s="39" t="s">
        <v>86</v>
      </c>
      <c r="W11" s="151">
        <v>70.797775169696337</v>
      </c>
      <c r="X11" s="151">
        <v>64.318353641174681</v>
      </c>
      <c r="Y11" s="29"/>
    </row>
    <row r="12" spans="2:25" x14ac:dyDescent="0.2">
      <c r="V12" s="38"/>
      <c r="W12" s="32"/>
      <c r="X12" s="32"/>
    </row>
    <row r="13" spans="2:25" x14ac:dyDescent="0.2">
      <c r="V13" s="31"/>
      <c r="W13" s="32"/>
      <c r="X13" s="32"/>
    </row>
    <row r="14" spans="2:25" x14ac:dyDescent="0.2">
      <c r="V14" s="31"/>
      <c r="W14" s="32"/>
      <c r="X14" s="32"/>
    </row>
    <row r="15" spans="2:25" x14ac:dyDescent="0.2">
      <c r="V15" s="31"/>
      <c r="W15" s="32"/>
      <c r="X15" s="32"/>
    </row>
    <row r="16" spans="2:25" x14ac:dyDescent="0.2">
      <c r="V16" s="31"/>
      <c r="W16" s="32"/>
      <c r="X16" s="32"/>
    </row>
    <row r="18" spans="2:2" x14ac:dyDescent="0.2">
      <c r="B18" s="17" t="s">
        <v>10</v>
      </c>
    </row>
    <row r="19" spans="2:2" x14ac:dyDescent="0.2">
      <c r="B19" s="17" t="s">
        <v>34</v>
      </c>
    </row>
    <row r="20" spans="2:2" x14ac:dyDescent="0.2">
      <c r="B20" s="17" t="s">
        <v>12</v>
      </c>
    </row>
    <row r="23" spans="2:2" x14ac:dyDescent="0.2">
      <c r="B23" s="33"/>
    </row>
    <row r="24" spans="2:2" x14ac:dyDescent="0.2">
      <c r="B24" s="33"/>
    </row>
    <row r="25" spans="2:2" x14ac:dyDescent="0.2">
      <c r="B25" s="33"/>
    </row>
  </sheetData>
  <mergeCells count="1">
    <mergeCell ref="V5:X5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Z30"/>
  <sheetViews>
    <sheetView workbookViewId="0">
      <selection activeCell="L22" sqref="L22"/>
    </sheetView>
  </sheetViews>
  <sheetFormatPr defaultColWidth="9.140625" defaultRowHeight="12.75" x14ac:dyDescent="0.2"/>
  <cols>
    <col min="1" max="22" width="9.140625" style="28"/>
    <col min="23" max="23" width="27.42578125" style="28" customWidth="1"/>
    <col min="24" max="16384" width="9.140625" style="28"/>
  </cols>
  <sheetData>
    <row r="2" spans="2:26" ht="18.75" customHeight="1" x14ac:dyDescent="0.2">
      <c r="B2" s="202" t="s">
        <v>141</v>
      </c>
      <c r="C2" s="202"/>
      <c r="D2" s="202"/>
      <c r="E2" s="202"/>
      <c r="F2" s="202"/>
      <c r="G2" s="202"/>
      <c r="H2" s="202"/>
      <c r="I2" s="202"/>
    </row>
    <row r="3" spans="2:26" ht="22.5" customHeight="1" x14ac:dyDescent="0.2">
      <c r="B3" s="202"/>
      <c r="C3" s="202"/>
      <c r="D3" s="202"/>
      <c r="E3" s="202"/>
      <c r="F3" s="202"/>
      <c r="G3" s="202"/>
      <c r="H3" s="202"/>
      <c r="I3" s="202"/>
    </row>
    <row r="5" spans="2:26" ht="47.25" customHeight="1" x14ac:dyDescent="0.25">
      <c r="W5" s="201" t="s">
        <v>123</v>
      </c>
      <c r="X5" s="201"/>
      <c r="Y5" s="201"/>
      <c r="Z5" s="29"/>
    </row>
    <row r="6" spans="2:26" x14ac:dyDescent="0.2">
      <c r="W6" s="30"/>
      <c r="X6" s="19"/>
      <c r="Y6" s="19"/>
      <c r="Z6" s="29"/>
    </row>
    <row r="7" spans="2:26" x14ac:dyDescent="0.2">
      <c r="W7" s="164"/>
      <c r="X7" s="165">
        <v>2003</v>
      </c>
      <c r="Y7" s="165">
        <v>2008</v>
      </c>
      <c r="Z7" s="165">
        <v>2015</v>
      </c>
    </row>
    <row r="8" spans="2:26" x14ac:dyDescent="0.2">
      <c r="W8" s="19"/>
      <c r="X8" s="166"/>
      <c r="Y8" s="167"/>
      <c r="Z8" s="167" t="s">
        <v>8</v>
      </c>
    </row>
    <row r="9" spans="2:26" x14ac:dyDescent="0.2">
      <c r="W9" s="168" t="s">
        <v>138</v>
      </c>
      <c r="X9" s="124">
        <v>34.642383418246908</v>
      </c>
      <c r="Y9" s="124">
        <v>36.367585129777346</v>
      </c>
      <c r="Z9" s="124">
        <v>41.582612137280499</v>
      </c>
    </row>
    <row r="10" spans="2:26" ht="24" x14ac:dyDescent="0.2">
      <c r="W10" s="168" t="s">
        <v>139</v>
      </c>
      <c r="X10" s="161">
        <v>15.630696535528926</v>
      </c>
      <c r="Y10" s="124">
        <v>17.516881527098889</v>
      </c>
      <c r="Z10" s="160">
        <v>22.75136621573056</v>
      </c>
    </row>
    <row r="11" spans="2:26" ht="36" x14ac:dyDescent="0.2">
      <c r="W11" s="169" t="s">
        <v>140</v>
      </c>
      <c r="X11" s="170" t="s">
        <v>126</v>
      </c>
      <c r="Y11" s="171">
        <v>12.814321682628281</v>
      </c>
      <c r="Z11" s="171">
        <v>16.415737347454872</v>
      </c>
    </row>
    <row r="12" spans="2:26" x14ac:dyDescent="0.2">
      <c r="W12" s="31" t="s">
        <v>127</v>
      </c>
      <c r="X12" s="32"/>
      <c r="Y12" s="32"/>
    </row>
    <row r="13" spans="2:26" x14ac:dyDescent="0.2">
      <c r="W13" s="31"/>
      <c r="X13" s="32"/>
      <c r="Y13" s="32"/>
    </row>
    <row r="14" spans="2:26" x14ac:dyDescent="0.2">
      <c r="W14" s="31"/>
      <c r="X14" s="32"/>
      <c r="Y14" s="32"/>
    </row>
    <row r="15" spans="2:26" x14ac:dyDescent="0.2">
      <c r="W15" s="31"/>
      <c r="X15" s="32"/>
      <c r="Y15" s="32"/>
    </row>
    <row r="16" spans="2:26" x14ac:dyDescent="0.2">
      <c r="W16" s="31"/>
      <c r="X16" s="32"/>
      <c r="Y16" s="32"/>
    </row>
    <row r="17" spans="2:25" x14ac:dyDescent="0.2">
      <c r="W17" s="31"/>
      <c r="X17" s="32"/>
      <c r="Y17" s="32"/>
    </row>
    <row r="22" spans="2:25" x14ac:dyDescent="0.2">
      <c r="B22" s="33" t="s">
        <v>27</v>
      </c>
    </row>
    <row r="23" spans="2:25" ht="15" x14ac:dyDescent="0.2">
      <c r="B23" s="33" t="s">
        <v>131</v>
      </c>
    </row>
    <row r="24" spans="2:25" x14ac:dyDescent="0.2">
      <c r="B24" s="33" t="s">
        <v>125</v>
      </c>
    </row>
    <row r="25" spans="2:25" x14ac:dyDescent="0.2">
      <c r="B25" s="33" t="s">
        <v>121</v>
      </c>
    </row>
    <row r="26" spans="2:25" x14ac:dyDescent="0.2">
      <c r="B26" s="33" t="s">
        <v>124</v>
      </c>
    </row>
    <row r="27" spans="2:25" x14ac:dyDescent="0.2">
      <c r="B27" s="172" t="s">
        <v>122</v>
      </c>
    </row>
    <row r="28" spans="2:25" x14ac:dyDescent="0.2">
      <c r="B28" s="33"/>
    </row>
    <row r="29" spans="2:25" x14ac:dyDescent="0.2">
      <c r="B29" s="33"/>
    </row>
    <row r="30" spans="2:25" x14ac:dyDescent="0.2">
      <c r="B30" s="33"/>
    </row>
  </sheetData>
  <mergeCells count="2">
    <mergeCell ref="W5:Y5"/>
    <mergeCell ref="B2:I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I29"/>
  <sheetViews>
    <sheetView zoomScaleNormal="100" workbookViewId="0"/>
  </sheetViews>
  <sheetFormatPr defaultColWidth="9.140625" defaultRowHeight="15" x14ac:dyDescent="0.25"/>
  <cols>
    <col min="1" max="1" width="9.140625" style="1"/>
    <col min="2" max="2" width="33.85546875" style="1" customWidth="1"/>
    <col min="3" max="3" width="18.5703125" style="1" customWidth="1"/>
    <col min="4" max="4" width="15.42578125" style="1" customWidth="1"/>
    <col min="5" max="5" width="19" style="1" customWidth="1"/>
    <col min="6" max="6" width="13.7109375" style="1" customWidth="1"/>
    <col min="7" max="7" width="9.140625" style="1"/>
    <col min="8" max="8" width="13" style="1" customWidth="1"/>
    <col min="9" max="10" width="13.140625" style="1" bestFit="1" customWidth="1"/>
    <col min="11" max="16384" width="9.140625" style="1"/>
  </cols>
  <sheetData>
    <row r="1" spans="2:9" ht="14.25" customHeight="1" x14ac:dyDescent="0.25"/>
    <row r="2" spans="2:9" ht="28.5" customHeight="1" x14ac:dyDescent="0.25">
      <c r="B2" s="203" t="s">
        <v>147</v>
      </c>
      <c r="C2" s="203"/>
      <c r="D2" s="203"/>
    </row>
    <row r="3" spans="2:9" ht="14.25" customHeight="1" x14ac:dyDescent="0.25"/>
    <row r="4" spans="2:9" ht="14.25" customHeight="1" x14ac:dyDescent="0.25">
      <c r="B4" s="85" t="s">
        <v>74</v>
      </c>
      <c r="C4" s="96"/>
      <c r="D4" s="96"/>
    </row>
    <row r="5" spans="2:9" ht="14.25" customHeight="1" x14ac:dyDescent="0.25">
      <c r="B5" s="12"/>
      <c r="C5" s="56" t="s">
        <v>23</v>
      </c>
      <c r="D5" s="11" t="s">
        <v>8</v>
      </c>
    </row>
    <row r="6" spans="2:9" ht="14.25" customHeight="1" x14ac:dyDescent="0.25">
      <c r="B6" s="98" t="s">
        <v>103</v>
      </c>
      <c r="C6" s="58"/>
      <c r="D6" s="97"/>
    </row>
    <row r="7" spans="2:9" ht="14.25" customHeight="1" x14ac:dyDescent="0.25">
      <c r="B7" s="12" t="s">
        <v>0</v>
      </c>
      <c r="C7" s="82">
        <v>7109.6201472457151</v>
      </c>
      <c r="D7" s="72">
        <v>31.215495015365793</v>
      </c>
    </row>
    <row r="8" spans="2:9" ht="14.25" customHeight="1" x14ac:dyDescent="0.25">
      <c r="B8" s="12" t="s">
        <v>1</v>
      </c>
      <c r="C8" s="82">
        <v>15575.925995584499</v>
      </c>
      <c r="D8" s="72">
        <v>68.387653658716701</v>
      </c>
    </row>
    <row r="9" spans="2:9" ht="14.25" customHeight="1" x14ac:dyDescent="0.25">
      <c r="B9" s="12" t="s">
        <v>2</v>
      </c>
      <c r="C9" s="82">
        <v>90.386591044381845</v>
      </c>
      <c r="D9" s="72">
        <v>0.39685132591715883</v>
      </c>
    </row>
    <row r="10" spans="2:9" ht="14.25" customHeight="1" x14ac:dyDescent="0.25">
      <c r="B10" s="153"/>
      <c r="C10" s="62"/>
      <c r="D10" s="62"/>
    </row>
    <row r="11" spans="2:9" ht="14.25" customHeight="1" x14ac:dyDescent="0.25">
      <c r="B11" s="98" t="s">
        <v>129</v>
      </c>
      <c r="C11" s="58"/>
      <c r="D11" s="97"/>
    </row>
    <row r="12" spans="2:9" ht="14.25" customHeight="1" x14ac:dyDescent="0.25">
      <c r="B12" s="13" t="s">
        <v>13</v>
      </c>
      <c r="C12" s="82">
        <v>4303.262322473508</v>
      </c>
      <c r="D12" s="103">
        <v>18.893901614282786</v>
      </c>
      <c r="H12" s="2"/>
      <c r="I12" s="3"/>
    </row>
    <row r="13" spans="2:9" ht="14.25" customHeight="1" x14ac:dyDescent="0.25">
      <c r="B13" s="13" t="s">
        <v>14</v>
      </c>
      <c r="C13" s="82">
        <v>3265.6711359243714</v>
      </c>
      <c r="D13" s="103">
        <v>14.338254218091075</v>
      </c>
      <c r="H13" s="2"/>
      <c r="I13" s="3"/>
    </row>
    <row r="14" spans="2:9" ht="14.25" customHeight="1" x14ac:dyDescent="0.25">
      <c r="B14" s="13" t="s">
        <v>15</v>
      </c>
      <c r="C14" s="82">
        <v>2297.4348087766839</v>
      </c>
      <c r="D14" s="103">
        <v>10.087116236340593</v>
      </c>
      <c r="H14" s="2"/>
      <c r="I14" s="3"/>
    </row>
    <row r="15" spans="2:9" ht="14.25" customHeight="1" x14ac:dyDescent="0.25">
      <c r="B15" s="13" t="s">
        <v>16</v>
      </c>
      <c r="C15" s="82">
        <v>1505.0529682372305</v>
      </c>
      <c r="D15" s="103">
        <v>6.6080848842636568</v>
      </c>
      <c r="H15" s="2"/>
      <c r="I15" s="3"/>
    </row>
    <row r="16" spans="2:9" ht="14.25" customHeight="1" x14ac:dyDescent="0.25">
      <c r="B16" s="13" t="s">
        <v>17</v>
      </c>
      <c r="C16" s="82">
        <v>1364.1918048289747</v>
      </c>
      <c r="D16" s="103">
        <v>5.9896199236662229</v>
      </c>
      <c r="H16" s="2"/>
      <c r="I16" s="3"/>
    </row>
    <row r="17" spans="2:9" ht="14.25" customHeight="1" x14ac:dyDescent="0.25">
      <c r="B17" s="13" t="s">
        <v>18</v>
      </c>
      <c r="C17" s="82">
        <v>1316.2963508357604</v>
      </c>
      <c r="D17" s="103">
        <v>5.7793301649421851</v>
      </c>
      <c r="H17" s="2"/>
      <c r="I17" s="3"/>
    </row>
    <row r="18" spans="2:9" ht="14.25" customHeight="1" x14ac:dyDescent="0.25">
      <c r="B18" s="13" t="s">
        <v>19</v>
      </c>
      <c r="C18" s="82">
        <v>1156.6424573952722</v>
      </c>
      <c r="D18" s="103">
        <v>5.078353852332012</v>
      </c>
      <c r="H18" s="2"/>
      <c r="I18" s="3"/>
    </row>
    <row r="19" spans="2:9" ht="14.25" customHeight="1" x14ac:dyDescent="0.25">
      <c r="B19" s="19" t="s">
        <v>20</v>
      </c>
      <c r="C19" s="82">
        <v>1065.6238184167134</v>
      </c>
      <c r="D19" s="103">
        <v>4.6787274570398152</v>
      </c>
      <c r="H19" s="2"/>
      <c r="I19" s="3"/>
    </row>
    <row r="20" spans="2:9" ht="14.25" customHeight="1" x14ac:dyDescent="0.25">
      <c r="B20" s="20" t="s">
        <v>21</v>
      </c>
      <c r="C20" s="82">
        <v>654.25209436703085</v>
      </c>
      <c r="D20" s="103">
        <v>2.8725589507645539</v>
      </c>
      <c r="H20" s="2"/>
      <c r="I20" s="3"/>
    </row>
    <row r="21" spans="2:9" ht="14.25" customHeight="1" x14ac:dyDescent="0.25">
      <c r="B21" s="24" t="s">
        <v>22</v>
      </c>
      <c r="C21" s="82">
        <v>480.14374007859675</v>
      </c>
      <c r="D21" s="103">
        <v>2.1081188888676263</v>
      </c>
      <c r="H21" s="2"/>
      <c r="I21" s="3"/>
    </row>
    <row r="22" spans="2:9" ht="14.25" customHeight="1" x14ac:dyDescent="0.25"/>
    <row r="23" spans="2:9" ht="14.25" customHeight="1" x14ac:dyDescent="0.25">
      <c r="B23" s="105" t="s">
        <v>74</v>
      </c>
      <c r="C23" s="80">
        <v>22775.932733874673</v>
      </c>
      <c r="D23" s="149">
        <v>100</v>
      </c>
    </row>
    <row r="24" spans="2:9" ht="14.25" customHeight="1" x14ac:dyDescent="0.25">
      <c r="B24" s="100"/>
      <c r="C24" s="95"/>
      <c r="D24" s="95"/>
    </row>
    <row r="25" spans="2:9" ht="14.25" customHeight="1" x14ac:dyDescent="0.25">
      <c r="B25" s="101" t="s">
        <v>68</v>
      </c>
      <c r="C25" s="90">
        <v>13468</v>
      </c>
      <c r="D25" s="90"/>
    </row>
    <row r="26" spans="2:9" ht="14.25" customHeight="1" x14ac:dyDescent="0.25">
      <c r="B26" s="106" t="s">
        <v>134</v>
      </c>
      <c r="C26" s="62"/>
      <c r="D26" s="99"/>
    </row>
    <row r="27" spans="2:9" ht="14.25" customHeight="1" x14ac:dyDescent="0.25">
      <c r="B27" s="79" t="s">
        <v>12</v>
      </c>
      <c r="C27" s="99"/>
      <c r="D27" s="99"/>
    </row>
    <row r="28" spans="2:9" ht="14.25" customHeight="1" x14ac:dyDescent="0.25">
      <c r="B28" s="24"/>
      <c r="C28" s="99"/>
      <c r="D28" s="99"/>
    </row>
    <row r="29" spans="2:9" x14ac:dyDescent="0.25">
      <c r="B29" s="24"/>
      <c r="C29" s="99"/>
      <c r="D29" s="9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27"/>
  <sheetViews>
    <sheetView workbookViewId="0"/>
  </sheetViews>
  <sheetFormatPr defaultColWidth="9.140625" defaultRowHeight="15" x14ac:dyDescent="0.25"/>
  <cols>
    <col min="1" max="1" width="9.140625" style="1"/>
    <col min="2" max="2" width="37.42578125" style="1" customWidth="1"/>
    <col min="3" max="3" width="11.5703125" style="1" customWidth="1"/>
    <col min="4" max="4" width="12" style="1" customWidth="1"/>
    <col min="5" max="5" width="13.140625" style="1" bestFit="1" customWidth="1"/>
    <col min="6" max="16384" width="9.140625" style="1"/>
  </cols>
  <sheetData>
    <row r="1" spans="2:6" ht="14.25" customHeight="1" x14ac:dyDescent="0.25"/>
    <row r="2" spans="2:6" ht="33" customHeight="1" x14ac:dyDescent="0.25">
      <c r="B2" s="205" t="s">
        <v>148</v>
      </c>
      <c r="C2" s="205"/>
      <c r="D2" s="205"/>
      <c r="E2" s="173"/>
      <c r="F2" s="173"/>
    </row>
    <row r="4" spans="2:6" ht="17.25" customHeight="1" x14ac:dyDescent="0.25">
      <c r="B4" s="204" t="s">
        <v>74</v>
      </c>
      <c r="C4" s="204"/>
      <c r="D4" s="96"/>
    </row>
    <row r="5" spans="2:6" ht="14.25" customHeight="1" x14ac:dyDescent="0.25">
      <c r="B5" s="12"/>
      <c r="C5" s="56" t="s">
        <v>23</v>
      </c>
      <c r="D5" s="11" t="s">
        <v>8</v>
      </c>
    </row>
    <row r="6" spans="2:6" ht="28.5" customHeight="1" x14ac:dyDescent="0.25">
      <c r="B6" s="154" t="s">
        <v>104</v>
      </c>
      <c r="C6" s="58"/>
      <c r="D6" s="97"/>
    </row>
    <row r="7" spans="2:6" ht="14.25" customHeight="1" x14ac:dyDescent="0.25">
      <c r="B7" s="12" t="s">
        <v>0</v>
      </c>
      <c r="C7" s="82">
        <v>554.23900000000003</v>
      </c>
      <c r="D7" s="72">
        <v>2.4</v>
      </c>
    </row>
    <row r="8" spans="2:6" ht="14.25" customHeight="1" x14ac:dyDescent="0.25">
      <c r="B8" s="12" t="s">
        <v>1</v>
      </c>
      <c r="C8" s="82">
        <v>22221.692999999999</v>
      </c>
      <c r="D8" s="72">
        <v>97.6</v>
      </c>
    </row>
    <row r="9" spans="2:6" ht="14.25" customHeight="1" x14ac:dyDescent="0.25">
      <c r="B9" s="12"/>
      <c r="C9" s="58"/>
      <c r="D9" s="97"/>
    </row>
    <row r="10" spans="2:6" ht="14.25" customHeight="1" x14ac:dyDescent="0.25">
      <c r="B10" s="98" t="s">
        <v>129</v>
      </c>
      <c r="C10" s="58"/>
      <c r="D10" s="97"/>
    </row>
    <row r="11" spans="2:6" ht="14.25" customHeight="1" x14ac:dyDescent="0.25">
      <c r="B11" s="13" t="s">
        <v>14</v>
      </c>
      <c r="C11" s="82">
        <v>268.77924495335526</v>
      </c>
      <c r="D11" s="103">
        <v>1.1801020698224567</v>
      </c>
    </row>
    <row r="12" spans="2:6" ht="14.25" customHeight="1" x14ac:dyDescent="0.25">
      <c r="B12" s="13" t="s">
        <v>21</v>
      </c>
      <c r="C12" s="82">
        <v>249.26649304263896</v>
      </c>
      <c r="D12" s="103">
        <v>1.094429387313937</v>
      </c>
    </row>
    <row r="13" spans="2:6" ht="14.25" customHeight="1" x14ac:dyDescent="0.25">
      <c r="B13" s="13" t="s">
        <v>13</v>
      </c>
      <c r="C13" s="82">
        <v>231.41322808145895</v>
      </c>
      <c r="D13" s="103">
        <v>1.0160428476931656</v>
      </c>
    </row>
    <row r="14" spans="2:6" ht="14.25" customHeight="1" x14ac:dyDescent="0.25">
      <c r="B14" s="13" t="s">
        <v>20</v>
      </c>
      <c r="C14" s="82">
        <v>224.99847360363935</v>
      </c>
      <c r="D14" s="103">
        <v>0.98787822866541453</v>
      </c>
    </row>
    <row r="15" spans="2:6" ht="14.25" customHeight="1" x14ac:dyDescent="0.25">
      <c r="B15" s="13" t="s">
        <v>16</v>
      </c>
      <c r="C15" s="82">
        <v>183.8657228150168</v>
      </c>
      <c r="D15" s="103">
        <v>0.80728078576550366</v>
      </c>
    </row>
    <row r="16" spans="2:6" ht="14.25" customHeight="1" x14ac:dyDescent="0.25">
      <c r="B16" s="13" t="s">
        <v>15</v>
      </c>
      <c r="C16" s="82">
        <v>138.37721923719687</v>
      </c>
      <c r="D16" s="103">
        <v>0.60755897601554509</v>
      </c>
    </row>
    <row r="17" spans="2:5" ht="14.25" customHeight="1" x14ac:dyDescent="0.25">
      <c r="B17" s="13" t="s">
        <v>17</v>
      </c>
      <c r="C17" s="82">
        <v>124.50040801412503</v>
      </c>
      <c r="D17" s="103">
        <v>0.54663145294833604</v>
      </c>
    </row>
    <row r="18" spans="2:5" ht="14.25" customHeight="1" x14ac:dyDescent="0.25">
      <c r="B18" s="19" t="s">
        <v>19</v>
      </c>
      <c r="C18" s="82">
        <v>80.607868774602494</v>
      </c>
      <c r="D18" s="103">
        <v>0.35391688372885244</v>
      </c>
    </row>
    <row r="19" spans="2:5" ht="14.25" customHeight="1" x14ac:dyDescent="0.25">
      <c r="B19" s="104" t="s">
        <v>22</v>
      </c>
      <c r="C19" s="82">
        <v>71.012925324268892</v>
      </c>
      <c r="D19" s="103">
        <v>0.31178932798126063</v>
      </c>
    </row>
    <row r="20" spans="2:5" ht="14.25" customHeight="1" x14ac:dyDescent="0.25">
      <c r="B20" s="102" t="s">
        <v>18</v>
      </c>
      <c r="C20" s="82">
        <v>70.859111890742128</v>
      </c>
      <c r="D20" s="103">
        <v>0.31111399476755608</v>
      </c>
    </row>
    <row r="21" spans="2:5" ht="14.25" customHeight="1" x14ac:dyDescent="0.25">
      <c r="B21" s="102"/>
      <c r="C21" s="82"/>
      <c r="D21" s="103"/>
    </row>
    <row r="22" spans="2:5" ht="14.25" customHeight="1" x14ac:dyDescent="0.25">
      <c r="B22" s="105" t="s">
        <v>74</v>
      </c>
      <c r="C22" s="80">
        <v>22775.932000000001</v>
      </c>
      <c r="D22" s="117">
        <f t="shared" ref="D22" si="0">(C22/$C$22)*100</f>
        <v>100</v>
      </c>
      <c r="E22" s="148"/>
    </row>
    <row r="23" spans="2:5" ht="14.25" customHeight="1" x14ac:dyDescent="0.25">
      <c r="B23" s="107"/>
      <c r="C23" s="95"/>
      <c r="D23" s="95"/>
    </row>
    <row r="24" spans="2:5" ht="14.25" customHeight="1" x14ac:dyDescent="0.25">
      <c r="B24" s="101" t="s">
        <v>68</v>
      </c>
      <c r="C24" s="90">
        <v>13468</v>
      </c>
      <c r="D24" s="90"/>
    </row>
    <row r="25" spans="2:5" ht="14.25" customHeight="1" x14ac:dyDescent="0.25">
      <c r="B25" s="106" t="s">
        <v>133</v>
      </c>
      <c r="C25" s="62"/>
      <c r="D25" s="99"/>
    </row>
    <row r="26" spans="2:5" ht="14.25" customHeight="1" x14ac:dyDescent="0.25">
      <c r="B26" s="79" t="s">
        <v>12</v>
      </c>
      <c r="C26" s="99"/>
      <c r="D26" s="99"/>
    </row>
    <row r="27" spans="2:5" x14ac:dyDescent="0.25">
      <c r="B27" s="79"/>
      <c r="C27" s="99"/>
      <c r="D27" s="99"/>
    </row>
  </sheetData>
  <mergeCells count="2">
    <mergeCell ref="B4:C4"/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BE7BBD58-D31D-4AEE-9ABB-6FAF5FC8C0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List of contents</vt:lpstr>
      <vt:lpstr>Fig 3.1</vt:lpstr>
      <vt:lpstr>Fig 3.2</vt:lpstr>
      <vt:lpstr>Fig 3.3</vt:lpstr>
      <vt:lpstr>Fig 3.4</vt:lpstr>
      <vt:lpstr>Fig 3.5</vt:lpstr>
      <vt:lpstr>Fig 3.6</vt:lpstr>
      <vt:lpstr>AT3.1</vt:lpstr>
      <vt:lpstr>AT3.2</vt:lpstr>
      <vt:lpstr>AT3.3</vt:lpstr>
      <vt:lpstr>AT3.4</vt:lpstr>
      <vt:lpstr>AT3.5</vt:lpstr>
      <vt:lpstr>AT3.6</vt:lpstr>
      <vt:lpstr>AT3.7</vt:lpstr>
      <vt:lpstr>AT3.8</vt:lpstr>
      <vt:lpstr>AT3.9</vt:lpstr>
      <vt:lpstr>AT3.10</vt:lpstr>
      <vt:lpstr>AT3.11</vt:lpstr>
      <vt:lpstr>AT3.12</vt:lpstr>
      <vt:lpstr>AT3.13</vt:lpstr>
      <vt:lpstr>AT3.1!Print_Area</vt:lpstr>
      <vt:lpstr>AT3.10!Print_Area</vt:lpstr>
      <vt:lpstr>AT3.12!Print_Area</vt:lpstr>
      <vt:lpstr>AT3.13!Print_Area</vt:lpstr>
      <vt:lpstr>AT3.2!Print_Area</vt:lpstr>
      <vt:lpstr>AT3.3!Print_Area</vt:lpstr>
      <vt:lpstr>AT3.4!Print_Area</vt:lpstr>
      <vt:lpstr>AT3.5!Print_Area</vt:lpstr>
      <vt:lpstr>AT3.6!Print_Area</vt:lpstr>
      <vt:lpstr>AT3.7!Print_Area</vt:lpstr>
      <vt:lpstr>AT3.8!Print_Area</vt:lpstr>
      <vt:lpstr>AT3.9!Print_Area</vt:lpstr>
      <vt:lpstr>'Fig 3.1'!Print_Area</vt:lpstr>
      <vt:lpstr>'Fig 3.2'!Print_Area</vt:lpstr>
      <vt:lpstr>'Fig 3.3'!Print_Area</vt:lpstr>
      <vt:lpstr>'Fig 3.4'!Print_Area</vt:lpstr>
      <vt:lpstr>'Fig 3.5'!Print_Area</vt:lpstr>
      <vt:lpstr>'Fig 3.6'!Print_Area</vt:lpstr>
      <vt:lpstr>'List of contents'!Print_Area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mdavid</cp:lastModifiedBy>
  <cp:lastPrinted>2017-07-10T16:03:39Z</cp:lastPrinted>
  <dcterms:created xsi:type="dcterms:W3CDTF">2017-02-28T17:18:02Z</dcterms:created>
  <dcterms:modified xsi:type="dcterms:W3CDTF">2017-07-11T12:14:19Z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e7d7c182-ed14-48f0-812d-c83da18d3c06</vt:lpwstr>
  </property>
  <property fmtid="{D5CDD505-2E9C-101B-9397-08002B2CF9AE}" pid="3" name="bjSaver">
    <vt:lpwstr>K1ebBL2EhgX8r1HvGUfT+yVxikKcXcKy</vt:lpwstr>
  </property>
  <property fmtid="{D5CDD505-2E9C-101B-9397-08002B2CF9AE}" pid="4" name="bjDocumentSecurityLabel">
    <vt:lpwstr>No Marking</vt:lpwstr>
  </property>
</Properties>
</file>