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earner Support Funds\2017-2018 Bursary Fund\17 18 scheme guides\Audit guide\"/>
    </mc:Choice>
  </mc:AlternateContent>
  <bookViews>
    <workbookView xWindow="120" yWindow="45" windowWidth="28500" windowHeight="12150"/>
  </bookViews>
  <sheets>
    <sheet name="Error Schedule (ES)" sheetId="3" r:id="rId1"/>
  </sheets>
  <calcPr calcId="162913"/>
</workbook>
</file>

<file path=xl/calcChain.xml><?xml version="1.0" encoding="utf-8"?>
<calcChain xmlns="http://schemas.openxmlformats.org/spreadsheetml/2006/main">
  <c r="B4" i="3" l="1"/>
  <c r="F9" i="3"/>
  <c r="F8" i="3"/>
  <c r="E11" i="3"/>
  <c r="E14" i="3" s="1"/>
  <c r="E15" i="3" s="1"/>
  <c r="C12" i="3"/>
  <c r="E12" i="3"/>
  <c r="E10" i="3"/>
  <c r="E13" i="3" s="1"/>
  <c r="D12" i="3"/>
  <c r="D10" i="3"/>
  <c r="C10" i="3"/>
  <c r="E16" i="3" l="1"/>
  <c r="F10" i="3"/>
  <c r="C13" i="3"/>
  <c r="D13" i="3"/>
  <c r="G9" i="3"/>
  <c r="G10" i="3"/>
  <c r="C11" i="3"/>
  <c r="D11" i="3"/>
  <c r="D14" i="3" s="1"/>
  <c r="D15" i="3" s="1"/>
  <c r="D16" i="3" s="1"/>
  <c r="G12" i="3"/>
  <c r="C15" i="3" l="1"/>
  <c r="C16" i="3" s="1"/>
  <c r="C14" i="3"/>
  <c r="F13" i="3"/>
  <c r="G11" i="3"/>
  <c r="G14" i="3" s="1"/>
  <c r="G15" i="3" s="1"/>
  <c r="F11" i="3"/>
  <c r="F14" i="3" s="1"/>
  <c r="F15" i="3" s="1"/>
  <c r="G13" i="3" l="1"/>
  <c r="G16" i="3" s="1"/>
  <c r="F16" i="3"/>
</calcChain>
</file>

<file path=xl/sharedStrings.xml><?xml version="1.0" encoding="utf-8"?>
<sst xmlns="http://schemas.openxmlformats.org/spreadsheetml/2006/main" count="38" uniqueCount="37">
  <si>
    <t>Total</t>
  </si>
  <si>
    <t>Institution Name</t>
  </si>
  <si>
    <t>Ref</t>
  </si>
  <si>
    <t>Description</t>
  </si>
  <si>
    <t>Population One</t>
  </si>
  <si>
    <t>Population Two</t>
  </si>
  <si>
    <t>Combined</t>
  </si>
  <si>
    <t>a.</t>
  </si>
  <si>
    <t>Value of population</t>
  </si>
  <si>
    <t>b.</t>
  </si>
  <si>
    <t xml:space="preserve">Value of the sample </t>
  </si>
  <si>
    <t>c.</t>
  </si>
  <si>
    <t>Value of actual errors from the sample</t>
  </si>
  <si>
    <t>d.</t>
  </si>
  <si>
    <t>Error Rate</t>
  </si>
  <si>
    <t>c/b</t>
  </si>
  <si>
    <t>e.</t>
  </si>
  <si>
    <t>Value of actual errors outside the sample, but within the population</t>
  </si>
  <si>
    <t>f.</t>
  </si>
  <si>
    <t>Total Actual Errors</t>
  </si>
  <si>
    <t>c+e</t>
  </si>
  <si>
    <t>g.</t>
  </si>
  <si>
    <t>Is the error rate significant, therefore requiring estimated errors to be identified?</t>
  </si>
  <si>
    <t>h.</t>
  </si>
  <si>
    <t>Value of estimated errors (where applicable)</t>
  </si>
  <si>
    <t>(dxa)-c-e</t>
  </si>
  <si>
    <t>i.</t>
  </si>
  <si>
    <t>Total Funds at risk to be Reported</t>
  </si>
  <si>
    <t>f+h</t>
  </si>
  <si>
    <t xml:space="preserve">The error percentage rates have been rounded for presentational purposes. </t>
  </si>
  <si>
    <t>Vulnerable Bursary</t>
  </si>
  <si>
    <t>Discretionary Bursary</t>
  </si>
  <si>
    <t xml:space="preserve">Free Meals </t>
  </si>
  <si>
    <t>Total Student Support</t>
  </si>
  <si>
    <t>This should equal column X in working papers</t>
  </si>
  <si>
    <t>Error Schedule</t>
  </si>
  <si>
    <t>Student Support - Financial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</si>
</sst>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0.0%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4"/>
      <color rgb="FFFF0000"/>
      <name val="Arial"/>
      <family val="2"/>
    </font>
    <font>
      <sz val="13"/>
      <name val="Arial"/>
      <family val="2"/>
    </font>
    <font>
      <sz val="13"/>
      <color indexed="60"/>
      <name val="Arial"/>
      <family val="2"/>
    </font>
    <font>
      <sz val="13"/>
      <color indexed="57"/>
      <name val="Arial"/>
      <family val="2"/>
    </font>
    <font>
      <b/>
      <sz val="12"/>
      <color rgb="FFFF0000"/>
      <name val="Arial"/>
      <family val="2"/>
    </font>
    <font>
      <b/>
      <sz val="13"/>
      <color indexed="57"/>
      <name val="Arial"/>
      <family val="2"/>
    </font>
    <font>
      <i/>
      <sz val="8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2" applyFont="1" applyAlignment="1" applyProtection="1"/>
    <xf numFmtId="0" fontId="4" fillId="0" borderId="0" xfId="2" applyFont="1" applyAlignment="1" applyProtection="1"/>
    <xf numFmtId="0" fontId="0" fillId="0" borderId="0" xfId="0" applyProtection="1"/>
    <xf numFmtId="0" fontId="5" fillId="0" borderId="0" xfId="2" applyFont="1" applyAlignment="1" applyProtection="1">
      <alignment horizontal="left"/>
    </xf>
    <xf numFmtId="0" fontId="6" fillId="0" borderId="0" xfId="2" applyFont="1" applyAlignment="1" applyProtection="1">
      <alignment horizontal="left"/>
    </xf>
    <xf numFmtId="0" fontId="5" fillId="0" borderId="0" xfId="2" applyFont="1" applyAlignment="1" applyProtection="1">
      <alignment horizontal="right"/>
    </xf>
    <xf numFmtId="0" fontId="0" fillId="0" borderId="0" xfId="0" applyProtection="1">
      <protection locked="0"/>
    </xf>
    <xf numFmtId="0" fontId="6" fillId="0" borderId="0" xfId="2" applyFont="1" applyAlignment="1" applyProtection="1">
      <alignment horizontal="right"/>
    </xf>
    <xf numFmtId="0" fontId="7" fillId="0" borderId="0" xfId="2" applyFont="1" applyAlignment="1" applyProtection="1">
      <alignment horizontal="left"/>
      <protection locked="0"/>
    </xf>
    <xf numFmtId="0" fontId="8" fillId="4" borderId="4" xfId="2" applyFont="1" applyFill="1" applyBorder="1" applyAlignment="1" applyProtection="1">
      <alignment horizontal="center" vertical="center" wrapText="1"/>
    </xf>
    <xf numFmtId="0" fontId="8" fillId="4" borderId="1" xfId="2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8" fillId="4" borderId="3" xfId="2" applyFont="1" applyFill="1" applyBorder="1" applyAlignment="1" applyProtection="1">
      <alignment horizontal="center" vertical="center" wrapText="1"/>
    </xf>
    <xf numFmtId="0" fontId="10" fillId="0" borderId="1" xfId="2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vertical="center" wrapText="1"/>
    </xf>
    <xf numFmtId="3" fontId="11" fillId="0" borderId="4" xfId="2" applyNumberFormat="1" applyFont="1" applyFill="1" applyBorder="1" applyAlignment="1" applyProtection="1">
      <alignment horizontal="center" vertical="center"/>
      <protection locked="0"/>
    </xf>
    <xf numFmtId="3" fontId="11" fillId="0" borderId="1" xfId="2" applyNumberFormat="1" applyFont="1" applyFill="1" applyBorder="1" applyAlignment="1" applyProtection="1">
      <alignment horizontal="center" vertical="center"/>
      <protection locked="0"/>
    </xf>
    <xf numFmtId="3" fontId="12" fillId="0" borderId="7" xfId="2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/>
    <xf numFmtId="3" fontId="12" fillId="3" borderId="4" xfId="2" applyNumberFormat="1" applyFont="1" applyFill="1" applyBorder="1" applyAlignment="1" applyProtection="1">
      <alignment horizontal="center" vertical="center"/>
    </xf>
    <xf numFmtId="3" fontId="12" fillId="3" borderId="1" xfId="2" applyNumberFormat="1" applyFont="1" applyFill="1" applyBorder="1" applyAlignment="1" applyProtection="1">
      <alignment horizontal="center" vertical="center"/>
    </xf>
    <xf numFmtId="3" fontId="12" fillId="0" borderId="7" xfId="2" applyNumberFormat="1" applyFont="1" applyBorder="1" applyAlignment="1" applyProtection="1">
      <alignment horizontal="center" vertical="center"/>
    </xf>
    <xf numFmtId="0" fontId="8" fillId="0" borderId="1" xfId="2" applyFont="1" applyBorder="1" applyAlignment="1" applyProtection="1">
      <alignment vertical="center" wrapText="1"/>
    </xf>
    <xf numFmtId="164" fontId="14" fillId="3" borderId="4" xfId="1" applyNumberFormat="1" applyFont="1" applyFill="1" applyBorder="1" applyAlignment="1" applyProtection="1">
      <alignment horizontal="center" vertical="center"/>
    </xf>
    <xf numFmtId="164" fontId="14" fillId="3" borderId="1" xfId="1" applyNumberFormat="1" applyFont="1" applyFill="1" applyBorder="1" applyAlignment="1" applyProtection="1">
      <alignment horizontal="center" vertical="center"/>
    </xf>
    <xf numFmtId="164" fontId="14" fillId="0" borderId="8" xfId="1" applyNumberFormat="1" applyFont="1" applyBorder="1" applyAlignment="1" applyProtection="1">
      <alignment horizontal="center" vertical="center"/>
    </xf>
    <xf numFmtId="0" fontId="4" fillId="0" borderId="0" xfId="0" applyFont="1" applyFill="1" applyBorder="1" applyProtection="1"/>
    <xf numFmtId="3" fontId="14" fillId="3" borderId="4" xfId="2" applyNumberFormat="1" applyFont="1" applyFill="1" applyBorder="1" applyAlignment="1" applyProtection="1">
      <alignment horizontal="center" vertical="center"/>
    </xf>
    <xf numFmtId="3" fontId="14" fillId="3" borderId="1" xfId="2" applyNumberFormat="1" applyFont="1" applyFill="1" applyBorder="1" applyAlignment="1" applyProtection="1">
      <alignment horizontal="center" vertical="center"/>
    </xf>
    <xf numFmtId="3" fontId="14" fillId="0" borderId="7" xfId="2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8" fontId="11" fillId="3" borderId="1" xfId="2" applyNumberFormat="1" applyFont="1" applyFill="1" applyBorder="1" applyAlignment="1" applyProtection="1">
      <alignment horizontal="center" vertical="center"/>
    </xf>
    <xf numFmtId="8" fontId="11" fillId="0" borderId="7" xfId="2" applyNumberFormat="1" applyFont="1" applyBorder="1" applyAlignment="1" applyProtection="1">
      <alignment horizontal="center" vertical="center"/>
    </xf>
    <xf numFmtId="0" fontId="15" fillId="0" borderId="9" xfId="2" applyFont="1" applyBorder="1" applyAlignment="1" applyProtection="1">
      <alignment horizontal="left" vertical="center"/>
    </xf>
    <xf numFmtId="0" fontId="16" fillId="0" borderId="9" xfId="2" applyFont="1" applyBorder="1" applyAlignment="1" applyProtection="1">
      <alignment vertical="center" wrapText="1"/>
    </xf>
    <xf numFmtId="0" fontId="16" fillId="0" borderId="0" xfId="2" applyFont="1" applyBorder="1" applyAlignment="1" applyProtection="1">
      <alignment vertical="center" wrapText="1"/>
    </xf>
    <xf numFmtId="0" fontId="8" fillId="4" borderId="10" xfId="2" applyFont="1" applyFill="1" applyBorder="1" applyAlignment="1" applyProtection="1">
      <alignment horizontal="center" vertical="center" wrapText="1"/>
    </xf>
    <xf numFmtId="0" fontId="6" fillId="2" borderId="0" xfId="2" applyFont="1" applyFill="1" applyAlignment="1" applyProtection="1">
      <alignment horizontal="left"/>
      <protection locked="0"/>
    </xf>
    <xf numFmtId="0" fontId="0" fillId="2" borderId="0" xfId="0" applyFill="1" applyAlignment="1" applyProtection="1">
      <protection locked="0"/>
    </xf>
    <xf numFmtId="0" fontId="8" fillId="4" borderId="2" xfId="2" applyFont="1" applyFill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0" fontId="8" fillId="4" borderId="5" xfId="2" applyFont="1" applyFill="1" applyBorder="1" applyAlignment="1" applyProtection="1">
      <alignment horizontal="center" vertical="center"/>
    </xf>
    <xf numFmtId="0" fontId="10" fillId="0" borderId="6" xfId="2" applyFont="1" applyBorder="1" applyAlignment="1" applyProtection="1">
      <alignment horizontal="center" vertic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K12" sqref="K12"/>
    </sheetView>
  </sheetViews>
  <sheetFormatPr defaultRowHeight="15" x14ac:dyDescent="0.4"/>
  <cols>
    <col min="1" max="1" width="19.21875" customWidth="1"/>
    <col min="2" max="2" width="18.6640625" customWidth="1"/>
    <col min="3" max="3" width="11.88671875" customWidth="1"/>
    <col min="4" max="5" width="13.33203125" customWidth="1"/>
    <col min="6" max="6" width="12.109375" customWidth="1"/>
    <col min="7" max="7" width="0" hidden="1" customWidth="1"/>
  </cols>
  <sheetData>
    <row r="1" spans="1:8" ht="22.5" x14ac:dyDescent="0.6">
      <c r="A1" s="1" t="s">
        <v>36</v>
      </c>
      <c r="B1" s="2"/>
      <c r="C1" s="2"/>
      <c r="D1" s="2"/>
      <c r="E1" s="2"/>
      <c r="F1" s="2"/>
      <c r="G1" s="2"/>
      <c r="H1" s="3"/>
    </row>
    <row r="2" spans="1:8" ht="20.65" x14ac:dyDescent="0.6">
      <c r="A2" s="4" t="s">
        <v>35</v>
      </c>
      <c r="B2" s="5"/>
      <c r="C2" s="5"/>
      <c r="D2" s="5"/>
      <c r="E2" s="5"/>
      <c r="F2" s="2"/>
      <c r="G2" s="6"/>
      <c r="H2" s="3"/>
    </row>
    <row r="3" spans="1:8" x14ac:dyDescent="0.4">
      <c r="A3" s="7"/>
      <c r="B3" s="5"/>
      <c r="C3" s="5"/>
      <c r="D3" s="5"/>
      <c r="E3" s="5"/>
      <c r="F3" s="2"/>
      <c r="G3" s="8"/>
      <c r="H3" s="3"/>
    </row>
    <row r="4" spans="1:8" ht="17.649999999999999" x14ac:dyDescent="0.5">
      <c r="A4" s="9" t="s">
        <v>1</v>
      </c>
      <c r="B4" s="38" t="e">
        <f>SUM(#REF!)</f>
        <v>#REF!</v>
      </c>
      <c r="C4" s="39"/>
      <c r="D4" s="39"/>
      <c r="E4" s="39"/>
      <c r="F4" s="39"/>
      <c r="G4" s="8"/>
      <c r="H4" s="3"/>
    </row>
    <row r="5" spans="1:8" x14ac:dyDescent="0.4">
      <c r="A5" s="2"/>
      <c r="B5" s="5"/>
      <c r="C5" s="5"/>
      <c r="D5" s="5"/>
      <c r="E5" s="5"/>
      <c r="F5" s="2"/>
      <c r="G5" s="2"/>
      <c r="H5" s="3"/>
    </row>
    <row r="6" spans="1:8" ht="33.75" x14ac:dyDescent="0.5">
      <c r="A6" s="40" t="s">
        <v>2</v>
      </c>
      <c r="B6" s="40" t="s">
        <v>3</v>
      </c>
      <c r="C6" s="10" t="s">
        <v>4</v>
      </c>
      <c r="D6" s="10" t="s">
        <v>5</v>
      </c>
      <c r="E6" s="10" t="s">
        <v>5</v>
      </c>
      <c r="F6" s="11" t="s">
        <v>0</v>
      </c>
      <c r="G6" s="42" t="s">
        <v>6</v>
      </c>
      <c r="H6" s="12"/>
    </row>
    <row r="7" spans="1:8" ht="50.65" x14ac:dyDescent="0.4">
      <c r="A7" s="41"/>
      <c r="B7" s="41"/>
      <c r="C7" s="10" t="s">
        <v>30</v>
      </c>
      <c r="D7" s="10" t="s">
        <v>31</v>
      </c>
      <c r="E7" s="37" t="s">
        <v>32</v>
      </c>
      <c r="F7" s="13" t="s">
        <v>33</v>
      </c>
      <c r="G7" s="43"/>
      <c r="H7" s="3"/>
    </row>
    <row r="8" spans="1:8" ht="16.5" x14ac:dyDescent="0.4">
      <c r="A8" s="14" t="s">
        <v>7</v>
      </c>
      <c r="B8" s="15" t="s">
        <v>8</v>
      </c>
      <c r="C8" s="16"/>
      <c r="D8" s="16"/>
      <c r="E8" s="16"/>
      <c r="F8" s="17">
        <f>SUM(C8:E8)</f>
        <v>0</v>
      </c>
      <c r="G8" s="18">
        <v>1170</v>
      </c>
      <c r="H8" s="19"/>
    </row>
    <row r="9" spans="1:8" ht="16.5" x14ac:dyDescent="0.4">
      <c r="A9" s="14" t="s">
        <v>9</v>
      </c>
      <c r="B9" s="15" t="s">
        <v>10</v>
      </c>
      <c r="C9" s="16"/>
      <c r="D9" s="16"/>
      <c r="E9" s="16"/>
      <c r="F9" s="17">
        <f>SUM(C9:E9)</f>
        <v>0</v>
      </c>
      <c r="G9" s="18">
        <f>SUM(C9:F9)</f>
        <v>0</v>
      </c>
      <c r="H9" s="19" t="s">
        <v>34</v>
      </c>
    </row>
    <row r="10" spans="1:8" ht="49.5" x14ac:dyDescent="0.4">
      <c r="A10" s="14" t="s">
        <v>11</v>
      </c>
      <c r="B10" s="15" t="s">
        <v>12</v>
      </c>
      <c r="C10" s="20" t="e">
        <f>SUM(#REF!)</f>
        <v>#REF!</v>
      </c>
      <c r="D10" s="20" t="e">
        <f>SUM(#REF!)</f>
        <v>#REF!</v>
      </c>
      <c r="E10" s="20" t="e">
        <f>SUM(#REF!)</f>
        <v>#REF!</v>
      </c>
      <c r="F10" s="21" t="e">
        <f>SUM(C10:E10)</f>
        <v>#REF!</v>
      </c>
      <c r="G10" s="22" t="e">
        <f>SUM(C10:F10)</f>
        <v>#REF!</v>
      </c>
      <c r="H10" s="19"/>
    </row>
    <row r="11" spans="1:8" ht="16.899999999999999" x14ac:dyDescent="0.4">
      <c r="A11" s="14" t="s">
        <v>13</v>
      </c>
      <c r="B11" s="23" t="s">
        <v>14</v>
      </c>
      <c r="C11" s="24">
        <f>IF(C9=0,0,C10/C9)</f>
        <v>0</v>
      </c>
      <c r="D11" s="24">
        <f>IF(D9=0,0,D10/D9)</f>
        <v>0</v>
      </c>
      <c r="E11" s="24">
        <f>IF(E9=0,0,E10/E9)</f>
        <v>0</v>
      </c>
      <c r="F11" s="25">
        <f>IF(F9=0,0,F10/F9)</f>
        <v>0</v>
      </c>
      <c r="G11" s="26">
        <f>IF(G9=0,0,G10/G9)</f>
        <v>0</v>
      </c>
      <c r="H11" s="27" t="s">
        <v>15</v>
      </c>
    </row>
    <row r="12" spans="1:8" ht="66" x14ac:dyDescent="0.4">
      <c r="A12" s="14" t="s">
        <v>16</v>
      </c>
      <c r="B12" s="15" t="s">
        <v>17</v>
      </c>
      <c r="C12" s="20" t="e">
        <f>SUM(#REF!)</f>
        <v>#REF!</v>
      </c>
      <c r="D12" s="20" t="e">
        <f>SUM(#REF!)</f>
        <v>#REF!</v>
      </c>
      <c r="E12" s="20" t="e">
        <f>SUM(#REF!)</f>
        <v>#REF!</v>
      </c>
      <c r="F12" s="21"/>
      <c r="G12" s="22" t="e">
        <f>SUM(C12:F12)</f>
        <v>#REF!</v>
      </c>
      <c r="H12" s="19"/>
    </row>
    <row r="13" spans="1:8" ht="16.899999999999999" x14ac:dyDescent="0.4">
      <c r="A13" s="14" t="s">
        <v>18</v>
      </c>
      <c r="B13" s="23" t="s">
        <v>19</v>
      </c>
      <c r="C13" s="28" t="e">
        <f>C10+C12</f>
        <v>#REF!</v>
      </c>
      <c r="D13" s="28" t="e">
        <f>D10+D12</f>
        <v>#REF!</v>
      </c>
      <c r="E13" s="28" t="e">
        <f>E10+E12</f>
        <v>#REF!</v>
      </c>
      <c r="F13" s="29" t="e">
        <f>F10+F12</f>
        <v>#REF!</v>
      </c>
      <c r="G13" s="30" t="e">
        <f>SUM(C13:F13)</f>
        <v>#REF!</v>
      </c>
      <c r="H13" s="31" t="s">
        <v>20</v>
      </c>
    </row>
    <row r="14" spans="1:8" ht="82.5" x14ac:dyDescent="0.4">
      <c r="A14" s="14" t="s">
        <v>21</v>
      </c>
      <c r="B14" s="15" t="s">
        <v>22</v>
      </c>
      <c r="C14" s="32" t="str">
        <f>IF(C11&lt;=0.05,"NO","YES")</f>
        <v>NO</v>
      </c>
      <c r="D14" s="32" t="str">
        <f>IF(D11&lt;=0.05,"NO","YES")</f>
        <v>NO</v>
      </c>
      <c r="E14" s="32" t="str">
        <f>IF(E11&lt;=0.05,"NO","YES")</f>
        <v>NO</v>
      </c>
      <c r="F14" s="32" t="str">
        <f>IF(F11&lt;=0.05,"NO","YES")</f>
        <v>NO</v>
      </c>
      <c r="G14" s="33" t="str">
        <f>IF(G11&lt;=0.05,"NO","YES")</f>
        <v>NO</v>
      </c>
      <c r="H14" s="3"/>
    </row>
    <row r="15" spans="1:8" ht="50.65" x14ac:dyDescent="0.4">
      <c r="A15" s="14" t="s">
        <v>23</v>
      </c>
      <c r="B15" s="23" t="s">
        <v>24</v>
      </c>
      <c r="C15" s="28" t="e">
        <f>SUM(C8*C11)-C10-C12</f>
        <v>#REF!</v>
      </c>
      <c r="D15" s="28">
        <f>IF(D14="NO",0,((D8-D9)*D11))</f>
        <v>0</v>
      </c>
      <c r="E15" s="28">
        <f t="shared" ref="E15:F15" si="0">IF(E14="NO",0,((E8-E9)*E11))</f>
        <v>0</v>
      </c>
      <c r="F15" s="28">
        <f t="shared" si="0"/>
        <v>0</v>
      </c>
      <c r="G15" s="30">
        <f>IF(G14="NO",0,((G8-G9)*G11))</f>
        <v>0</v>
      </c>
      <c r="H15" s="31" t="s">
        <v>25</v>
      </c>
    </row>
    <row r="16" spans="1:8" ht="33.75" x14ac:dyDescent="0.4">
      <c r="A16" s="14" t="s">
        <v>26</v>
      </c>
      <c r="B16" s="23" t="s">
        <v>27</v>
      </c>
      <c r="C16" s="28" t="e">
        <f>(C13+C15)</f>
        <v>#REF!</v>
      </c>
      <c r="D16" s="28" t="e">
        <f>(D13+D15)-D12</f>
        <v>#REF!</v>
      </c>
      <c r="E16" s="28" t="e">
        <f t="shared" ref="E16:F16" si="1">(E13+E15)-E12</f>
        <v>#REF!</v>
      </c>
      <c r="F16" s="28" t="e">
        <f t="shared" si="1"/>
        <v>#REF!</v>
      </c>
      <c r="G16" s="30" t="e">
        <f>G13+G15</f>
        <v>#REF!</v>
      </c>
      <c r="H16" s="31" t="s">
        <v>28</v>
      </c>
    </row>
    <row r="17" spans="1:8" ht="15.4" x14ac:dyDescent="0.4">
      <c r="A17" s="34" t="s">
        <v>29</v>
      </c>
      <c r="B17" s="35"/>
      <c r="C17" s="35"/>
      <c r="D17" s="35"/>
      <c r="E17" s="36"/>
      <c r="F17" s="36"/>
      <c r="G17" s="35"/>
      <c r="H17" s="3"/>
    </row>
  </sheetData>
  <mergeCells count="4">
    <mergeCell ref="B4:F4"/>
    <mergeCell ref="A6:A7"/>
    <mergeCell ref="B6:B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Error Schedule (ES)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HOLMES, Sharon</dc:creator>
  <cp:lastModifiedBy>LIEVESLEY, Jayne</cp:lastModifiedBy>
  <dcterms:created xsi:type="dcterms:W3CDTF">2016-09-27T09:56:43Z</dcterms:created>
  <dcterms:modified xsi:type="dcterms:W3CDTF">2017-03-02T11:38:23Z</dcterms:modified>
</cp:coreProperties>
</file>