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GDS\Withdrawn PDFs\nerp\"/>
    </mc:Choice>
  </mc:AlternateContent>
  <bookViews>
    <workbookView xWindow="0" yWindow="0" windowWidth="25200" windowHeight="11655"/>
  </bookViews>
  <sheets>
    <sheet name="Archive notice" sheetId="2" r:id="rId1"/>
    <sheet name="Operator Contact Details" sheetId="1" r:id="rId2"/>
  </sheets>
  <externalReferences>
    <externalReference r:id="rId3"/>
  </externalReferences>
  <definedNames>
    <definedName name="_xlnm._FilterDatabase" localSheetId="1" hidden="1">'Operator Contact Details'!$A$1:$N$110</definedName>
    <definedName name="OperatorIDandNames">[1]Operators!$A$4:$B$102</definedName>
    <definedName name="OperatorIDs">[1]Operators!$A$4:$A$102</definedName>
    <definedName name="_xlnm.Print_Area" localSheetId="1">'Operator Contact Details'!$A$1:$M$98</definedName>
  </definedNames>
  <calcPr calcId="152511"/>
</workbook>
</file>

<file path=xl/calcChain.xml><?xml version="1.0" encoding="utf-8"?>
<calcChain xmlns="http://schemas.openxmlformats.org/spreadsheetml/2006/main">
  <c r="E81" i="1" l="1"/>
  <c r="E85" i="1"/>
  <c r="E80" i="1"/>
  <c r="E78" i="1"/>
  <c r="E74" i="1"/>
  <c r="E73" i="1"/>
  <c r="E68" i="1"/>
  <c r="E66" i="1"/>
  <c r="E64" i="1"/>
  <c r="E63" i="1"/>
  <c r="E62" i="1"/>
  <c r="E51" i="1"/>
  <c r="E50" i="1"/>
  <c r="E49" i="1"/>
  <c r="E48" i="1"/>
  <c r="E44" i="1"/>
  <c r="E43" i="1"/>
  <c r="E42" i="1"/>
  <c r="E41" i="1"/>
  <c r="E4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5" i="1"/>
  <c r="E46" i="1"/>
  <c r="E47" i="1"/>
  <c r="E52" i="1"/>
  <c r="E53" i="1"/>
  <c r="E54" i="1"/>
  <c r="E55" i="1"/>
  <c r="E56" i="1"/>
  <c r="E57" i="1"/>
  <c r="E58" i="1"/>
  <c r="E59" i="1"/>
  <c r="E60" i="1"/>
  <c r="E65" i="1"/>
  <c r="E67" i="1"/>
  <c r="E70" i="1"/>
  <c r="E71" i="1"/>
  <c r="E76" i="1"/>
  <c r="E82" i="1"/>
  <c r="E83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K109" i="1"/>
  <c r="K108" i="1"/>
  <c r="K107" i="1"/>
  <c r="K106" i="1"/>
  <c r="K105" i="1"/>
  <c r="K104" i="1"/>
  <c r="K103" i="1"/>
  <c r="K102" i="1"/>
  <c r="K101" i="1"/>
  <c r="K100" i="1"/>
  <c r="K99" i="1"/>
  <c r="K54" i="1"/>
  <c r="K85" i="1"/>
  <c r="K84" i="1"/>
  <c r="K83" i="1"/>
  <c r="K82" i="1"/>
  <c r="K81" i="1"/>
  <c r="K80" i="1"/>
  <c r="K79" i="1"/>
  <c r="K86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87" i="1"/>
  <c r="K39" i="1"/>
  <c r="K38" i="1"/>
  <c r="K89" i="1"/>
  <c r="K88" i="1"/>
  <c r="K37" i="1"/>
  <c r="K36" i="1"/>
  <c r="K35" i="1"/>
  <c r="K93" i="1"/>
  <c r="K92" i="1"/>
  <c r="K91" i="1"/>
  <c r="K90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<sst xmlns="http://schemas.openxmlformats.org/spreadsheetml/2006/main" count="567" uniqueCount="313">
  <si>
    <t>LCP Reference</t>
  </si>
  <si>
    <t>PPC Permit Number</t>
  </si>
  <si>
    <t>Operator Name</t>
  </si>
  <si>
    <t>OperatorID</t>
  </si>
  <si>
    <t>Closed?</t>
  </si>
  <si>
    <t>VP3530LS</t>
  </si>
  <si>
    <t>Drax Power Station</t>
  </si>
  <si>
    <t>Oliver Baybut</t>
  </si>
  <si>
    <t>01757 612847</t>
  </si>
  <si>
    <t>P.O Box, Selby, North Yorkshire</t>
  </si>
  <si>
    <t>YO8 8PQ</t>
  </si>
  <si>
    <t>VP3930LH</t>
  </si>
  <si>
    <t>Eggborough Power Station</t>
  </si>
  <si>
    <t>Jayne Eyre</t>
  </si>
  <si>
    <t>01977 782533</t>
  </si>
  <si>
    <t>Eggborough, Goole</t>
  </si>
  <si>
    <t>DN14 0BS</t>
  </si>
  <si>
    <t>PPC/A/1008802</t>
  </si>
  <si>
    <t>Peterhead Power Station</t>
  </si>
  <si>
    <t>Steve Jennings</t>
  </si>
  <si>
    <t>01779 483421</t>
  </si>
  <si>
    <t>Boddam, Peterhead</t>
  </si>
  <si>
    <t>AB42 3BZ</t>
  </si>
  <si>
    <t>PPC/A/1008873</t>
  </si>
  <si>
    <t>Longannet Power Station</t>
  </si>
  <si>
    <t>Richard Christie</t>
  </si>
  <si>
    <t>01259 730631</t>
  </si>
  <si>
    <t>Kincardine on Forth</t>
  </si>
  <si>
    <t>FK10 4AA</t>
  </si>
  <si>
    <t>Closed</t>
  </si>
  <si>
    <t>Coryton Refinery - Boiler 4/5</t>
  </si>
  <si>
    <t>Alexander Mihailovic</t>
  </si>
  <si>
    <t>01375 646512</t>
  </si>
  <si>
    <t>The Manorway, Stanford-le-hope</t>
  </si>
  <si>
    <t>SS17 9LL</t>
  </si>
  <si>
    <t>Coryton Refinery - Boiler 6</t>
  </si>
  <si>
    <t>01376 646512</t>
  </si>
  <si>
    <t>Coryton Refinery - Fuels Stack</t>
  </si>
  <si>
    <t>01377 646512</t>
  </si>
  <si>
    <t>Coryton Refinery - Cracking Stack</t>
  </si>
  <si>
    <t>01378 646512</t>
  </si>
  <si>
    <t>UP3230LR</t>
  </si>
  <si>
    <t>Humber Refinery - South Killingholme 1 (ST101)</t>
  </si>
  <si>
    <t>Alison Walker</t>
  </si>
  <si>
    <t>01469 555953</t>
  </si>
  <si>
    <t>South Killingholme, Grimsby</t>
  </si>
  <si>
    <t>DN4 3DW</t>
  </si>
  <si>
    <t>Humber Refinery - South Killingholme 2 (ST301)</t>
  </si>
  <si>
    <t>Humber Refinery - South Killingholme 3 (ST201)</t>
  </si>
  <si>
    <t>Humber Refinery - South Killingholme 4 (ST3401)</t>
  </si>
  <si>
    <t>Humber Refinery - South Killingholme 5 (H6301/2)</t>
  </si>
  <si>
    <t>BR6996IC</t>
  </si>
  <si>
    <t>Fawley Refinery (SP4)</t>
  </si>
  <si>
    <t>Ian Althorp</t>
  </si>
  <si>
    <t>02380 896589</t>
  </si>
  <si>
    <t>SHE Dept, Esso Refinery, Fawley, Southhampton</t>
  </si>
  <si>
    <t>SO45 1TX</t>
  </si>
  <si>
    <t>Fawley Refinery (PS/PV3)</t>
  </si>
  <si>
    <t>Fawley Refinery (PH-1)</t>
  </si>
  <si>
    <t>Fawley Refinery (PH-2)</t>
  </si>
  <si>
    <t>Fawley Refinery (ENSR)</t>
  </si>
  <si>
    <t>Fawley Refinery (PS-2)</t>
  </si>
  <si>
    <t>Fawley Refinery (PS/PV-1)</t>
  </si>
  <si>
    <t>Fawley Refinery (GTGWHB)</t>
  </si>
  <si>
    <t>UP3430LQ</t>
  </si>
  <si>
    <t>Lindsey Oil Refinery - (A1) South Stack</t>
  </si>
  <si>
    <t>Kevin Lenthall</t>
  </si>
  <si>
    <t>01469 563660</t>
  </si>
  <si>
    <t>killingholme, Grimsby</t>
  </si>
  <si>
    <t>Lindsey Oil Refinery - (A2) North Stack</t>
  </si>
  <si>
    <t>Lindsey Oil Refinery - (A3) Stage 3/4</t>
  </si>
  <si>
    <t>Lindsey Oil Refinery - (A4,5&amp;6) West A,B,C)</t>
  </si>
  <si>
    <t>North Tees Refinery &amp; Road Rail Terminal</t>
  </si>
  <si>
    <t>Chris Platt</t>
  </si>
  <si>
    <t>01642 735834</t>
  </si>
  <si>
    <t>North Tees Site, Port Clarence, Middlesborough</t>
  </si>
  <si>
    <t>TS2 1TT</t>
  </si>
  <si>
    <t>NP3033LN</t>
  </si>
  <si>
    <t>Seal Sands</t>
  </si>
  <si>
    <t>Anthony Finn</t>
  </si>
  <si>
    <t>01642 541301</t>
  </si>
  <si>
    <t>Teeside Operations, Seal Sands, Middlesborough</t>
  </si>
  <si>
    <t>TS2 1UH</t>
  </si>
  <si>
    <t>FP3139FN</t>
  </si>
  <si>
    <t>Stanlow 1 (Crude Distiller 3)</t>
  </si>
  <si>
    <t>Alan Graves</t>
  </si>
  <si>
    <t>0151 350 4654</t>
  </si>
  <si>
    <t>Stanlow Manufacturing Complex. PO Box 3, Ellesmere Port, South Wirral</t>
  </si>
  <si>
    <t>CH65 4HB</t>
  </si>
  <si>
    <t>Stanlow 2 (Crude Distiller 4)</t>
  </si>
  <si>
    <t>Stanlow 3 (HP Boiler House)</t>
  </si>
  <si>
    <t>Stanlow 4 Secondary Processes (Aromatics, HIV, HDS2)</t>
  </si>
  <si>
    <t>Stanlow 6 (Platformer 3/HDT3 Stack)</t>
  </si>
  <si>
    <t>Stanlow 6 (SHOP)</t>
  </si>
  <si>
    <t>PPC/A/1013141</t>
  </si>
  <si>
    <t>Grangemouth Refinery (2CDU/2DHT)</t>
  </si>
  <si>
    <t>Dougie Crichton</t>
  </si>
  <si>
    <t>01324 477670</t>
  </si>
  <si>
    <t>P O Box 21, Grangemouth</t>
  </si>
  <si>
    <t>FK3 9XH</t>
  </si>
  <si>
    <t>Grangemouth Refinery (3CDU/3DHT)</t>
  </si>
  <si>
    <t>Grangemouth Refinery (2VDU/Hydrocracker)</t>
  </si>
  <si>
    <t>Grangemouth Refinery (Cat Reformer Main Heaters)</t>
  </si>
  <si>
    <t>PPC/A/1090147</t>
  </si>
  <si>
    <t>Grangemouth Infrastructure (Boilers 9&amp;10)</t>
  </si>
  <si>
    <t>Jacqui Lobban</t>
  </si>
  <si>
    <t>01324 493888</t>
  </si>
  <si>
    <t>Grangemouth Infrastructure (Boilers 11,12&amp;13)</t>
  </si>
  <si>
    <t>Grangemouth Infrastructure (Boilers 14&amp;15)</t>
  </si>
  <si>
    <t>PPC/A/1088953</t>
  </si>
  <si>
    <t>Grangemouth Chemicals (G4 Ethylene WF4A&amp;B)</t>
  </si>
  <si>
    <t>Godfrey McIvor</t>
  </si>
  <si>
    <t>01324 493728</t>
  </si>
  <si>
    <t>Grangemouth Chemicals (G4 Ethylene WF5)</t>
  </si>
  <si>
    <t>AP3830XQ</t>
  </si>
  <si>
    <t>Milford Haven Refinery 1 (Duct A)</t>
  </si>
  <si>
    <t>Richard Livock</t>
  </si>
  <si>
    <t>01646 696589</t>
  </si>
  <si>
    <t>P O Box 10, Milford Haven, Pembrokeshire, Wales</t>
  </si>
  <si>
    <t>SA73 3JD</t>
  </si>
  <si>
    <t>Milford Haven Refinery 2 (Duct B,C,D)</t>
  </si>
  <si>
    <t>YP3930EX</t>
  </si>
  <si>
    <t>Pembroke Plant (A1/A2)</t>
  </si>
  <si>
    <t>Tony Henley</t>
  </si>
  <si>
    <t>01646 649686</t>
  </si>
  <si>
    <t>Pembroke Refinery, Pembrokeshire, Wales</t>
  </si>
  <si>
    <t>SA71 5SJ</t>
  </si>
  <si>
    <t>Valero Energy Ltd</t>
  </si>
  <si>
    <t>Pembroke Plant (A3/A4)</t>
  </si>
  <si>
    <t>Pembroke Plant (A6)</t>
  </si>
  <si>
    <t>Pembroke Plant (A7/A8/A9/A10)</t>
  </si>
  <si>
    <t>Pembroke Plant (A11/A12)</t>
  </si>
  <si>
    <t>JP3638HM</t>
  </si>
  <si>
    <t>Teeside Works, Redcar</t>
  </si>
  <si>
    <t>Jason Wilmot</t>
  </si>
  <si>
    <t>Steel House, Redcar, Cleveland</t>
  </si>
  <si>
    <t>TS10 5QW</t>
  </si>
  <si>
    <t>BL3838IW</t>
  </si>
  <si>
    <t>Scunthorpe Works 1 (Central Power Station)</t>
  </si>
  <si>
    <t>Christopher Jackson</t>
  </si>
  <si>
    <t>01724 402721</t>
  </si>
  <si>
    <t>P.O Box 1, Brigg Road, Scunthorpe</t>
  </si>
  <si>
    <t>DN16 QP1</t>
  </si>
  <si>
    <t>Scunthorpe Works 2 (Turbo Blower House Boilers 1-4)</t>
  </si>
  <si>
    <t>Scunthorpe Works 3 (Turbo Blower House Boilers 5-6)</t>
  </si>
  <si>
    <t>BL7108IM</t>
  </si>
  <si>
    <t xml:space="preserve">Port Talbot 1 (Service Boilers) </t>
  </si>
  <si>
    <t>Jason Heatman</t>
  </si>
  <si>
    <t>Port Talbot Works, Port Talbot</t>
  </si>
  <si>
    <t>SA13 2NG</t>
  </si>
  <si>
    <t>Port Talbot 2 (Mitchell Boiler)</t>
  </si>
  <si>
    <t>Port Talbot 3 (A5 Boiler)</t>
  </si>
  <si>
    <t>Port Talbot 4 (6&amp;7 Boiler)</t>
  </si>
  <si>
    <t>EP3835LB</t>
  </si>
  <si>
    <t>Grimsby Chimney 1</t>
  </si>
  <si>
    <t>Keith Jenkin</t>
  </si>
  <si>
    <t>01472 246096</t>
  </si>
  <si>
    <t>P O Box 24, 1 Moody Lane, Great Coates, Grimsby</t>
  </si>
  <si>
    <t>DN31 2SS</t>
  </si>
  <si>
    <t>Grimsby Chimney 2</t>
  </si>
  <si>
    <t>Seal Sands 1</t>
  </si>
  <si>
    <t>David Clark</t>
  </si>
  <si>
    <t>01642 542147</t>
  </si>
  <si>
    <t>Seal Sand, Middlesborough,</t>
  </si>
  <si>
    <t>TS2 1TX</t>
  </si>
  <si>
    <t>FP3435GZ</t>
  </si>
  <si>
    <t>Seal Sands 2</t>
  </si>
  <si>
    <t>Seal Sands 3</t>
  </si>
  <si>
    <t>BP3139BX</t>
  </si>
  <si>
    <t>Bass Burton C Brewery</t>
  </si>
  <si>
    <t>Andy Baxter</t>
  </si>
  <si>
    <t>Station Street, Burton on Trent</t>
  </si>
  <si>
    <t>DE14 1BG</t>
  </si>
  <si>
    <t>BJ8162IR</t>
  </si>
  <si>
    <t>Hull</t>
  </si>
  <si>
    <t>Paul Scargill</t>
  </si>
  <si>
    <t>01482 894846</t>
  </si>
  <si>
    <t>Saltend, Hull</t>
  </si>
  <si>
    <t>HU12 8DS</t>
  </si>
  <si>
    <t>BX2108IQ</t>
  </si>
  <si>
    <t>Wissington Sugar Factory</t>
  </si>
  <si>
    <t>David Hillier</t>
  </si>
  <si>
    <t>01366 377364</t>
  </si>
  <si>
    <t>Stoke Ferry, Kings Lynn, Norfolk</t>
  </si>
  <si>
    <t>PE33 9QG</t>
  </si>
  <si>
    <t>York Sugar Factory</t>
  </si>
  <si>
    <t>P O Box 17, Boroughbridge Road, York</t>
  </si>
  <si>
    <t>YO26 6XF</t>
  </si>
  <si>
    <t>BX2094IJ</t>
  </si>
  <si>
    <t>Bury St Edmunds Sugar Factory Plant 1</t>
  </si>
  <si>
    <t>Chris Johnson</t>
  </si>
  <si>
    <t>01284 829393</t>
  </si>
  <si>
    <t>PO Box 15, Hollow Road, Bury St Edmunds, Suffolk</t>
  </si>
  <si>
    <t>IP32 7BB</t>
  </si>
  <si>
    <t>Bury St Edmunds Sugar Factory Plant 2</t>
  </si>
  <si>
    <t>BK9385IH</t>
  </si>
  <si>
    <t>Newark Sugar Factory</t>
  </si>
  <si>
    <t>Graham Wright</t>
  </si>
  <si>
    <t>01636 640000</t>
  </si>
  <si>
    <t>Newark</t>
  </si>
  <si>
    <t>NG24 1DL</t>
  </si>
  <si>
    <t>NP3438LK</t>
  </si>
  <si>
    <t>Wilton</t>
  </si>
  <si>
    <t>Dave Sigsworth</t>
  </si>
  <si>
    <t>01642 212374</t>
  </si>
  <si>
    <t>SCU UK Headquarters, Wilton International, Middlesborough</t>
  </si>
  <si>
    <t>TS90 8WS</t>
  </si>
  <si>
    <t>AP3730LT</t>
  </si>
  <si>
    <t>London Road Heat Station</t>
  </si>
  <si>
    <t>Clive Williams</t>
  </si>
  <si>
    <t>0115 9556677</t>
  </si>
  <si>
    <t>London Road Heat Station, 12 London Road, Nottingham</t>
  </si>
  <si>
    <t>NG2 3AB</t>
  </si>
  <si>
    <t>VP3736SB</t>
  </si>
  <si>
    <t>Main Site, Dagenham</t>
  </si>
  <si>
    <t>Lee Warren</t>
  </si>
  <si>
    <t>0208 526 1106</t>
  </si>
  <si>
    <t>Room 40/490, Trafford House, 8 Station Road, Nottingham</t>
  </si>
  <si>
    <t>SS16 5XX</t>
  </si>
  <si>
    <t>BU4503IW</t>
  </si>
  <si>
    <t>No 1 Aromatics, North Tees</t>
  </si>
  <si>
    <t>Mike Wood</t>
  </si>
  <si>
    <t>01642 731523</t>
  </si>
  <si>
    <t>F9, Olefins Offices, Wilton Site, Redcar</t>
  </si>
  <si>
    <t>TS10 1TT</t>
  </si>
  <si>
    <t>No 2 Aromatics, North Tees</t>
  </si>
  <si>
    <t>BS3590IE</t>
  </si>
  <si>
    <t>Olefins Boilers, Wilton</t>
  </si>
  <si>
    <t>Amanda Booth</t>
  </si>
  <si>
    <t>01642 834610</t>
  </si>
  <si>
    <t>TP3532PK</t>
  </si>
  <si>
    <t>Greatham Works</t>
  </si>
  <si>
    <t>Brian Bennett</t>
  </si>
  <si>
    <t>01642 545715</t>
  </si>
  <si>
    <t>Tees Road, Hartlepool</t>
  </si>
  <si>
    <t>TS25 2DD</t>
  </si>
  <si>
    <t>RP3233GW</t>
  </si>
  <si>
    <t>South Bank Works</t>
  </si>
  <si>
    <t>Graham Paisley</t>
  </si>
  <si>
    <t>01925 416104</t>
  </si>
  <si>
    <t>P O Box 26, 4 Liverpool Rd, Warrington</t>
  </si>
  <si>
    <t>WA5 1AB</t>
  </si>
  <si>
    <t>XP3733LN</t>
  </si>
  <si>
    <t>Harrow 1 (Boilers 1,3 &amp;4)</t>
  </si>
  <si>
    <t>David Jeans</t>
  </si>
  <si>
    <t>0208 424 6733</t>
  </si>
  <si>
    <t>Headstone Drive, Harrow, Middlesex</t>
  </si>
  <si>
    <t>HA1 4TY</t>
  </si>
  <si>
    <t>Berkshire Brewery, Reading</t>
  </si>
  <si>
    <t>RG2 0PN</t>
  </si>
  <si>
    <t>BS3824IJ</t>
  </si>
  <si>
    <t>Warrington</t>
  </si>
  <si>
    <t>John McDonagh</t>
  </si>
  <si>
    <t>01925 643320</t>
  </si>
  <si>
    <t>Solvay Interox Ltd, P O Box 7, Warrington</t>
  </si>
  <si>
    <t>WA4 6HB</t>
  </si>
  <si>
    <t>BK1473IQ</t>
  </si>
  <si>
    <t>Wansbrough Paper Mill</t>
  </si>
  <si>
    <t>Matthew Nixon</t>
  </si>
  <si>
    <t>Wansbrough Paper Mill, Watchet</t>
  </si>
  <si>
    <t>87A</t>
  </si>
  <si>
    <t>FP3137CG</t>
  </si>
  <si>
    <t>Lynemouth Power Station</t>
  </si>
  <si>
    <t>Martin Beasley</t>
  </si>
  <si>
    <t>01670 393884</t>
  </si>
  <si>
    <t>Trigonos Building, Windmill Hill Business Park, Whitehill Way, Swindon</t>
  </si>
  <si>
    <t>SN5 6PB</t>
  </si>
  <si>
    <t>Irvine</t>
  </si>
  <si>
    <t>Meadowhead Road, Shewalton, Irvine</t>
  </si>
  <si>
    <t>Partial Closure</t>
  </si>
  <si>
    <t>Paisley</t>
  </si>
  <si>
    <t>Ian Fish</t>
  </si>
  <si>
    <t>Hawkhead Road, Paisley</t>
  </si>
  <si>
    <t>PA2 7BG</t>
  </si>
  <si>
    <t>PPC/E/0020035</t>
  </si>
  <si>
    <t>Dundee</t>
  </si>
  <si>
    <t>Louise Smart</t>
  </si>
  <si>
    <t>01382 734470</t>
  </si>
  <si>
    <t>Baldovie Rd, Dundee</t>
  </si>
  <si>
    <t>DD4 8UG</t>
  </si>
  <si>
    <t>PPC/A/1005112</t>
  </si>
  <si>
    <t>Grangemouth</t>
  </si>
  <si>
    <t>Peter Wright</t>
  </si>
  <si>
    <t>01324 692250</t>
  </si>
  <si>
    <t>Bo'ness Road, Grangemouth</t>
  </si>
  <si>
    <t>FK3 9XB</t>
  </si>
  <si>
    <t>Inverurie Mills</t>
  </si>
  <si>
    <t>Brian Hopper</t>
  </si>
  <si>
    <t>01467 627049</t>
  </si>
  <si>
    <t>Inverurie Mills, Inverurie, Aberdeenshire</t>
  </si>
  <si>
    <t>AB51 5NR</t>
  </si>
  <si>
    <t>BT4885IT</t>
  </si>
  <si>
    <t>Shotton Paper Mill</t>
  </si>
  <si>
    <t>Peter Walmsley</t>
  </si>
  <si>
    <t>01244 280000</t>
  </si>
  <si>
    <t>UPM Shotton, Weighbridge Rd, Shotton, Deeside, Flintshire</t>
  </si>
  <si>
    <t>CH5 2LL</t>
  </si>
  <si>
    <t>PO129/06A</t>
  </si>
  <si>
    <t>Maydown Works</t>
  </si>
  <si>
    <t>Alan McElreavey</t>
  </si>
  <si>
    <t>02871 864152</t>
  </si>
  <si>
    <t>Maydown Site, P O Box 15, Londonderry</t>
  </si>
  <si>
    <t>BT47 6TH</t>
  </si>
  <si>
    <t>EPR/AP3238ZU</t>
  </si>
  <si>
    <t>Grimsby Power Station</t>
  </si>
  <si>
    <t>P.O Box 24, Great Coates, Grimsby, South Humberside</t>
  </si>
  <si>
    <t>LCP Name</t>
  </si>
  <si>
    <t>Operator Contact Name</t>
  </si>
  <si>
    <t>Operator Site Address</t>
  </si>
  <si>
    <t>Operator Site Postcode</t>
  </si>
  <si>
    <t>Operator Contact Number</t>
  </si>
  <si>
    <t>Operator Email Address</t>
  </si>
  <si>
    <t>This document is out of date and was withdrawn on 14/12/2017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</si>
</sst>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NERP%20Trading%20Scheme\Nerp%20Database\2014\NERP_Tool_v1_6%202014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Operators"/>
      <sheetName val="Regulators"/>
      <sheetName val="Plants"/>
      <sheetName val="Emissions"/>
      <sheetName val="Allocations"/>
      <sheetName val="Trades"/>
      <sheetName val="Buy Sell"/>
      <sheetName val="Quality Control"/>
      <sheetName val="Verified Status"/>
      <sheetName val="ContactsOutput"/>
      <sheetName val="Energy data"/>
      <sheetName val="EmissionsSubmissionsReceived"/>
      <sheetName val="Trades summary"/>
      <sheetName val="AllData"/>
      <sheetName val="Trades pivots"/>
      <sheetName val="EmissionsToDatePivot"/>
      <sheetName val="Sheet1"/>
    </sheetNames>
    <sheetDataSet>
      <sheetData sheetId="0"/>
      <sheetData sheetId="1">
        <row r="4">
          <cell r="A4">
            <v>1</v>
          </cell>
          <cell r="B4" t="str">
            <v>Drax Power Limited</v>
          </cell>
          <cell r="C4" t="str">
            <v>Nigel Burdett</v>
          </cell>
          <cell r="D4" t="str">
            <v>Oliver Baybut</v>
          </cell>
          <cell r="K4" t="str">
            <v>P.O Box 3</v>
          </cell>
          <cell r="L4" t="str">
            <v>Selby</v>
          </cell>
          <cell r="M4" t="str">
            <v>North Yorkshire</v>
          </cell>
          <cell r="N4" t="str">
            <v>YO8 8PQ</v>
          </cell>
          <cell r="O4" t="str">
            <v>nigel.burdett@draxpower.com</v>
          </cell>
          <cell r="P4" t="str">
            <v>oliver.baybut@draxpower.com</v>
          </cell>
          <cell r="S4" t="str">
            <v>01757 612343</v>
          </cell>
          <cell r="T4" t="str">
            <v>01757 612847</v>
          </cell>
        </row>
        <row r="5">
          <cell r="A5">
            <v>2</v>
          </cell>
          <cell r="B5" t="str">
            <v>Eggborough Power Limited</v>
          </cell>
          <cell r="C5" t="str">
            <v>Jayne Eyre</v>
          </cell>
          <cell r="D5" t="str">
            <v>Paul Carter</v>
          </cell>
          <cell r="E5" t="str">
            <v>Michelle Dixon</v>
          </cell>
          <cell r="F5" t="str">
            <v>Matt Hardy</v>
          </cell>
          <cell r="G5" t="str">
            <v>Paul Tomlinson</v>
          </cell>
          <cell r="K5" t="str">
            <v>Eggborough</v>
          </cell>
          <cell r="L5" t="str">
            <v>Goole</v>
          </cell>
          <cell r="N5" t="str">
            <v>DN14 0BS</v>
          </cell>
          <cell r="O5" t="str">
            <v>jayne.eyre@eggboroughpower.com</v>
          </cell>
          <cell r="P5" t="str">
            <v>matt.hardy@eggboroughpower.co.uk</v>
          </cell>
          <cell r="S5" t="str">
            <v>01977 782533</v>
          </cell>
        </row>
        <row r="6">
          <cell r="A6">
            <v>3</v>
          </cell>
          <cell r="B6" t="str">
            <v>Scottish &amp; Southern Energy</v>
          </cell>
          <cell r="C6" t="str">
            <v>Steve Jennings</v>
          </cell>
          <cell r="K6" t="str">
            <v>Boddam</v>
          </cell>
          <cell r="L6" t="str">
            <v>Peterhead</v>
          </cell>
          <cell r="N6" t="str">
            <v>AB42 3BZ</v>
          </cell>
          <cell r="O6" t="str">
            <v>steve.jennings@scottish-southern.co.uk</v>
          </cell>
          <cell r="S6" t="str">
            <v>01779 483421</v>
          </cell>
        </row>
        <row r="7">
          <cell r="A7">
            <v>4</v>
          </cell>
          <cell r="B7" t="str">
            <v xml:space="preserve">Scottish Power Generation Limited </v>
          </cell>
          <cell r="C7" t="str">
            <v>Richard Christie</v>
          </cell>
          <cell r="D7" t="str">
            <v>Alistair Jenkins</v>
          </cell>
          <cell r="K7" t="str">
            <v>Kincardine on Forth</v>
          </cell>
          <cell r="N7" t="str">
            <v>FK10 4AA</v>
          </cell>
          <cell r="O7" t="str">
            <v>richard.christie@scottishpower.com</v>
          </cell>
          <cell r="S7" t="str">
            <v>01259 730631</v>
          </cell>
        </row>
        <row r="8">
          <cell r="A8">
            <v>5</v>
          </cell>
          <cell r="B8" t="str">
            <v>Morzine Limited</v>
          </cell>
          <cell r="C8" t="str">
            <v>Alexander Mihailovic</v>
          </cell>
          <cell r="D8" t="str">
            <v>John Taylor</v>
          </cell>
          <cell r="K8" t="str">
            <v>The Manorway</v>
          </cell>
          <cell r="L8" t="str">
            <v>Stanford-Le-Hope</v>
          </cell>
          <cell r="M8" t="str">
            <v>Essex</v>
          </cell>
          <cell r="N8" t="str">
            <v>SS17 9LL</v>
          </cell>
          <cell r="O8" t="str">
            <v>alexander.mihailovic@vopak.com</v>
          </cell>
          <cell r="S8" t="str">
            <v>01375 646512</v>
          </cell>
        </row>
        <row r="9">
          <cell r="A9">
            <v>6</v>
          </cell>
          <cell r="B9" t="str">
            <v>Phillips 66 Limited</v>
          </cell>
          <cell r="C9" t="str">
            <v>Alison Walker</v>
          </cell>
          <cell r="K9" t="str">
            <v>South Killingholme</v>
          </cell>
          <cell r="M9" t="str">
            <v>N Lincolnshire</v>
          </cell>
          <cell r="N9" t="str">
            <v>DN40 3DW</v>
          </cell>
          <cell r="O9" t="str">
            <v>Alison.Walker@p66.com</v>
          </cell>
          <cell r="P9" t="str">
            <v>jenny.coulling@p66.com</v>
          </cell>
          <cell r="S9" t="str">
            <v>01469 555912</v>
          </cell>
        </row>
        <row r="10">
          <cell r="A10">
            <v>7</v>
          </cell>
          <cell r="B10" t="str">
            <v>Esso Petroleum Co Limited</v>
          </cell>
          <cell r="C10" t="str">
            <v>Ian Althorp</v>
          </cell>
          <cell r="D10" t="str">
            <v>Paul Collis</v>
          </cell>
          <cell r="E10" t="str">
            <v>Edward Martins</v>
          </cell>
          <cell r="K10" t="str">
            <v>SHE Dept</v>
          </cell>
          <cell r="L10" t="str">
            <v>Fawley</v>
          </cell>
          <cell r="M10" t="str">
            <v>Southampton</v>
          </cell>
          <cell r="N10" t="str">
            <v>SO45 1TX</v>
          </cell>
          <cell r="O10" t="str">
            <v>ian.n.althorp@exxonmobil.com</v>
          </cell>
          <cell r="P10" t="str">
            <v>edward.martins@exxonmobil.com</v>
          </cell>
          <cell r="S10" t="str">
            <v>02380 896344</v>
          </cell>
          <cell r="T10" t="str">
            <v>02380 896589</v>
          </cell>
          <cell r="U10" t="str">
            <v>02380 896150</v>
          </cell>
        </row>
        <row r="11">
          <cell r="A11">
            <v>8</v>
          </cell>
          <cell r="B11" t="str">
            <v>Total Lindsey Oil Refinery Limited</v>
          </cell>
          <cell r="C11" t="str">
            <v>Kevin Lenthall</v>
          </cell>
          <cell r="K11" t="str">
            <v>Killingholme</v>
          </cell>
          <cell r="M11" t="str">
            <v>Grimsby</v>
          </cell>
          <cell r="N11" t="str">
            <v>DN4 3LU</v>
          </cell>
          <cell r="O11" t="str">
            <v>kevin.lenthall@total.com</v>
          </cell>
          <cell r="S11" t="str">
            <v>01469 563660</v>
          </cell>
        </row>
        <row r="12">
          <cell r="A12">
            <v>9</v>
          </cell>
          <cell r="B12" t="str">
            <v>Greenergy Terminals Limited</v>
          </cell>
          <cell r="C12" t="str">
            <v>Chris Platt</v>
          </cell>
          <cell r="K12" t="str">
            <v>198 High Holburn</v>
          </cell>
          <cell r="M12" t="str">
            <v>London</v>
          </cell>
          <cell r="N12" t="str">
            <v>WC1V 7BD</v>
          </cell>
          <cell r="O12" t="str">
            <v>Chris.Platt@greenergy.com</v>
          </cell>
          <cell r="S12" t="str">
            <v>01642 735834</v>
          </cell>
        </row>
        <row r="13">
          <cell r="A13">
            <v>10</v>
          </cell>
          <cell r="B13" t="str">
            <v xml:space="preserve">Conoco Philips  </v>
          </cell>
          <cell r="C13" t="str">
            <v>Anthony Finn</v>
          </cell>
          <cell r="K13" t="str">
            <v>Teesside Operations</v>
          </cell>
          <cell r="L13" t="str">
            <v>Seal Sands</v>
          </cell>
          <cell r="M13" t="str">
            <v>Middlesborough</v>
          </cell>
          <cell r="N13" t="str">
            <v>TS2 1UH</v>
          </cell>
          <cell r="O13" t="str">
            <v>Tony.J.Finn@conocophillips.com</v>
          </cell>
          <cell r="S13" t="str">
            <v>01642 541301</v>
          </cell>
        </row>
        <row r="14">
          <cell r="A14">
            <v>11</v>
          </cell>
          <cell r="B14" t="str">
            <v>Essar U.K Oil Limited</v>
          </cell>
          <cell r="C14" t="str">
            <v>Alan Graves</v>
          </cell>
          <cell r="D14" t="str">
            <v>Anthea Day</v>
          </cell>
          <cell r="K14" t="str">
            <v>P.O Box 3, Stanlow</v>
          </cell>
          <cell r="L14" t="str">
            <v xml:space="preserve">Ellesmere Port </v>
          </cell>
          <cell r="M14" t="str">
            <v>South Wirral</v>
          </cell>
          <cell r="N14" t="str">
            <v>CH65 4HB</v>
          </cell>
          <cell r="O14" t="str">
            <v>Alan.Graves@stanlowrefinery.co.uk</v>
          </cell>
          <cell r="P14" t="str">
            <v>Anthea.Day@stanlowrefinery.co.uk</v>
          </cell>
          <cell r="S14" t="str">
            <v>0151 3504654</v>
          </cell>
        </row>
        <row r="15">
          <cell r="A15">
            <v>12</v>
          </cell>
          <cell r="B15" t="str">
            <v>Ineos Infrastructure (Grangemouth) Limited</v>
          </cell>
          <cell r="C15" t="str">
            <v>Jacqui Lobban</v>
          </cell>
          <cell r="K15" t="str">
            <v>P.O Box 21</v>
          </cell>
          <cell r="L15" t="str">
            <v>Bo'ness Road</v>
          </cell>
          <cell r="M15" t="str">
            <v>Grangemouth</v>
          </cell>
          <cell r="N15" t="str">
            <v>FK3 9XH</v>
          </cell>
          <cell r="O15" t="str">
            <v>jacqueline.lobban@ineos.com</v>
          </cell>
          <cell r="S15" t="str">
            <v>01324 493888</v>
          </cell>
        </row>
        <row r="16">
          <cell r="A16">
            <v>13</v>
          </cell>
          <cell r="B16" t="str">
            <v>Murco Petroleum Limited</v>
          </cell>
          <cell r="C16" t="str">
            <v>Richard Livock</v>
          </cell>
          <cell r="K16" t="str">
            <v>P.O Box 10</v>
          </cell>
          <cell r="L16" t="str">
            <v>Milford Haven</v>
          </cell>
          <cell r="M16" t="str">
            <v>Pembrokeshire</v>
          </cell>
          <cell r="N16" t="str">
            <v>SA73 3JD</v>
          </cell>
          <cell r="O16" t="str">
            <v>Richard_Livock@murphyoilcorp.com</v>
          </cell>
          <cell r="S16" t="str">
            <v>01646 696589</v>
          </cell>
        </row>
        <row r="17">
          <cell r="A17">
            <v>14</v>
          </cell>
          <cell r="B17" t="str">
            <v>Valero Energy Limited</v>
          </cell>
          <cell r="C17" t="str">
            <v>Neil White</v>
          </cell>
          <cell r="D17" t="str">
            <v>Tony Henley</v>
          </cell>
          <cell r="K17" t="str">
            <v>Pembroke Refinery</v>
          </cell>
          <cell r="L17" t="str">
            <v>Pembrokeshire</v>
          </cell>
          <cell r="M17" t="str">
            <v>Wales</v>
          </cell>
          <cell r="N17" t="str">
            <v>SA71 5SJ</v>
          </cell>
          <cell r="O17" t="str">
            <v>Neil.White@valero.com</v>
          </cell>
          <cell r="P17" t="str">
            <v>Tony.Henley@valero.com</v>
          </cell>
          <cell r="S17" t="str">
            <v>01646 649686</v>
          </cell>
        </row>
        <row r="18">
          <cell r="A18">
            <v>15</v>
          </cell>
          <cell r="B18" t="str">
            <v>Tata Steel UK Limited</v>
          </cell>
          <cell r="C18" t="str">
            <v>Neil Schofield</v>
          </cell>
          <cell r="D18" t="str">
            <v>Jason Heatman</v>
          </cell>
          <cell r="E18" t="str">
            <v>Christopher Jackson</v>
          </cell>
          <cell r="F18" t="str">
            <v>Richard Leonard</v>
          </cell>
          <cell r="G18" t="str">
            <v>Bob Lewis</v>
          </cell>
          <cell r="H18" t="str">
            <v>Katherine Liddle</v>
          </cell>
          <cell r="I18" t="str">
            <v>David Mulligan</v>
          </cell>
          <cell r="J18" t="str">
            <v>Philip Togwell</v>
          </cell>
          <cell r="K18" t="str">
            <v>P.O Box 1</v>
          </cell>
          <cell r="L18" t="str">
            <v>Brigg Road</v>
          </cell>
          <cell r="M18" t="str">
            <v>Scunthorpe</v>
          </cell>
          <cell r="N18" t="str">
            <v>DN16 QP1</v>
          </cell>
          <cell r="O18" t="str">
            <v>christopher.a.jackson@tatasteel.com</v>
          </cell>
          <cell r="P18" t="str">
            <v>jason.heatman@tatasteel.com</v>
          </cell>
          <cell r="Q18" t="str">
            <v>teifion.maddocks@tatasteel.com</v>
          </cell>
          <cell r="R18" t="str">
            <v>sarah.m.smith@corusgroup.com</v>
          </cell>
          <cell r="S18" t="str">
            <v>01724 402721</v>
          </cell>
        </row>
        <row r="19">
          <cell r="A19">
            <v>16</v>
          </cell>
          <cell r="B19" t="str">
            <v>Cofely Industrial Energy Services Limited</v>
          </cell>
          <cell r="C19" t="str">
            <v>Keith Jenkin</v>
          </cell>
          <cell r="D19" t="str">
            <v>Andy Smith</v>
          </cell>
          <cell r="K19" t="str">
            <v>P.O Box 24</v>
          </cell>
          <cell r="L19" t="str">
            <v>1 Moody Lane</v>
          </cell>
          <cell r="M19" t="str">
            <v>Great Coates, Grimsby</v>
          </cell>
          <cell r="N19" t="str">
            <v>DN31 2SS</v>
          </cell>
          <cell r="O19" t="str">
            <v>keith.jenkin@cofely-gdfsuez.com</v>
          </cell>
          <cell r="P19" t="str">
            <v>andrew.smith1@cofely-gdfsuez.com</v>
          </cell>
          <cell r="S19" t="str">
            <v>01472 246096</v>
          </cell>
        </row>
        <row r="20">
          <cell r="A20">
            <v>17</v>
          </cell>
          <cell r="B20" t="str">
            <v>INEOS Nitriles (UK) Limited</v>
          </cell>
          <cell r="C20" t="str">
            <v>David Clark</v>
          </cell>
          <cell r="D20" t="str">
            <v>Bob Henry</v>
          </cell>
          <cell r="E20" t="str">
            <v>G Marshall</v>
          </cell>
          <cell r="F20" t="str">
            <v>Alan Wilkinson</v>
          </cell>
          <cell r="K20" t="str">
            <v>Seal Sands</v>
          </cell>
          <cell r="M20" t="str">
            <v>Middlesborough</v>
          </cell>
          <cell r="N20" t="str">
            <v>TS2 1TX</v>
          </cell>
          <cell r="O20" t="str">
            <v>david.clark@ineos.com</v>
          </cell>
          <cell r="P20" t="str">
            <v>bob.henry@ineos.com</v>
          </cell>
          <cell r="Q20" t="str">
            <v>alan.wilkinson@ineos.com</v>
          </cell>
          <cell r="S20" t="str">
            <v>01642 542512</v>
          </cell>
        </row>
        <row r="21">
          <cell r="A21">
            <v>18</v>
          </cell>
          <cell r="B21" t="str">
            <v>Coors Brewers Limited</v>
          </cell>
          <cell r="C21" t="str">
            <v>Andy Baxter</v>
          </cell>
          <cell r="K21" t="str">
            <v>Station Street</v>
          </cell>
          <cell r="M21" t="str">
            <v>Burton-on-Trent</v>
          </cell>
          <cell r="N21" t="str">
            <v>DE14 2XG</v>
          </cell>
          <cell r="O21" t="str">
            <v>Andy.Baxter@molsoncoors.com</v>
          </cell>
          <cell r="S21">
            <v>447808096573</v>
          </cell>
        </row>
        <row r="22">
          <cell r="A22">
            <v>19</v>
          </cell>
          <cell r="B22" t="str">
            <v>BP Chemicals Limited</v>
          </cell>
          <cell r="C22" t="str">
            <v>Paul Scargill</v>
          </cell>
          <cell r="K22" t="str">
            <v>Saltend Hull</v>
          </cell>
          <cell r="L22" t="str">
            <v>Saltend Hull</v>
          </cell>
          <cell r="M22" t="str">
            <v>Hull</v>
          </cell>
          <cell r="N22" t="str">
            <v>HU12 8DS</v>
          </cell>
          <cell r="O22" t="str">
            <v>paul.scargill@uk.bp.com</v>
          </cell>
          <cell r="S22" t="str">
            <v>01482 894846</v>
          </cell>
        </row>
        <row r="23">
          <cell r="A23">
            <v>20</v>
          </cell>
          <cell r="B23" t="str">
            <v>British Sugar</v>
          </cell>
          <cell r="C23" t="str">
            <v>David Hillier</v>
          </cell>
          <cell r="D23" t="str">
            <v>Chris Johnson</v>
          </cell>
          <cell r="K23" t="str">
            <v>Stoke Ferry</v>
          </cell>
          <cell r="L23" t="str">
            <v>Kings Lynn</v>
          </cell>
          <cell r="M23" t="str">
            <v>Norfolk</v>
          </cell>
          <cell r="N23" t="str">
            <v>PE33 9QG</v>
          </cell>
          <cell r="O23" t="str">
            <v>dhillier@britishsugar.co.uk</v>
          </cell>
          <cell r="P23" t="str">
            <v>chris.johnson@britishsugar.com</v>
          </cell>
          <cell r="S23" t="str">
            <v>01366 377364</v>
          </cell>
        </row>
        <row r="24">
          <cell r="A24">
            <v>21</v>
          </cell>
          <cell r="B24" t="str">
            <v>Sembcorp Utilities UK Limited</v>
          </cell>
          <cell r="C24" t="str">
            <v>Dave Sigsworth</v>
          </cell>
          <cell r="K24" t="str">
            <v>PO Box 1985</v>
          </cell>
          <cell r="L24" t="str">
            <v>Wilton International</v>
          </cell>
          <cell r="M24" t="str">
            <v>Middlesborough</v>
          </cell>
          <cell r="N24" t="str">
            <v>TS90 8WS</v>
          </cell>
          <cell r="O24" t="str">
            <v>dave.sigsworth@sembcorp.com</v>
          </cell>
          <cell r="S24" t="str">
            <v>07773 812303</v>
          </cell>
        </row>
        <row r="25">
          <cell r="A25">
            <v>22</v>
          </cell>
          <cell r="B25" t="str">
            <v>Enviroenergy Limited</v>
          </cell>
          <cell r="C25" t="str">
            <v>Robert Burton</v>
          </cell>
          <cell r="D25" t="str">
            <v>Clive Williams</v>
          </cell>
          <cell r="K25" t="str">
            <v>London Road Heat Station</v>
          </cell>
          <cell r="L25" t="str">
            <v>12 London Road</v>
          </cell>
          <cell r="M25" t="str">
            <v>Nottingham</v>
          </cell>
          <cell r="N25" t="str">
            <v>NG2 3AB</v>
          </cell>
          <cell r="O25" t="str">
            <v>bburton@dalkia.co.uk</v>
          </cell>
          <cell r="P25" t="str">
            <v>clivewilliams@enviroenergy.co.uk</v>
          </cell>
          <cell r="S25" t="str">
            <v>0115 9502816</v>
          </cell>
        </row>
        <row r="26">
          <cell r="A26">
            <v>23</v>
          </cell>
          <cell r="B26" t="str">
            <v>Ford Motor Co Limited</v>
          </cell>
          <cell r="C26" t="str">
            <v>Warren Lee</v>
          </cell>
          <cell r="D26" t="str">
            <v>Peter Dillon</v>
          </cell>
          <cell r="K26" t="str">
            <v>Environmental Quality House, Room GB-01/281</v>
          </cell>
          <cell r="L26" t="str">
            <v>Eagle Way, Warley</v>
          </cell>
          <cell r="M26" t="str">
            <v>Brentwood</v>
          </cell>
          <cell r="N26" t="str">
            <v>CM13 3BW</v>
          </cell>
          <cell r="O26" t="str">
            <v>lwarren6@ford.com</v>
          </cell>
          <cell r="P26" t="str">
            <v>pdillon@ford.com</v>
          </cell>
          <cell r="S26" t="str">
            <v>0208 5261106</v>
          </cell>
        </row>
        <row r="27">
          <cell r="A27">
            <v>24</v>
          </cell>
          <cell r="B27" t="str">
            <v>SABIC UK Petrochemicals Limited</v>
          </cell>
          <cell r="C27" t="str">
            <v>Amanda L. Booth</v>
          </cell>
          <cell r="D27" t="str">
            <v>Mike Rodgers</v>
          </cell>
          <cell r="K27" t="str">
            <v>PO Box 99</v>
          </cell>
          <cell r="L27" t="str">
            <v>Wilton Centre</v>
          </cell>
          <cell r="M27" t="str">
            <v>Redcar</v>
          </cell>
          <cell r="N27" t="str">
            <v>TS10 4YA</v>
          </cell>
          <cell r="O27" t="str">
            <v>Amanda.l.booth@sabic-europe.com</v>
          </cell>
          <cell r="P27" t="str">
            <v>mike.bates@sabic-europe.com</v>
          </cell>
          <cell r="Q27" t="str">
            <v>mike.d.rogers@sabic-europe.com</v>
          </cell>
          <cell r="S27" t="str">
            <v>01642 834610</v>
          </cell>
        </row>
        <row r="28">
          <cell r="A28">
            <v>25</v>
          </cell>
          <cell r="B28" t="str">
            <v>Tioxide Europe Limited</v>
          </cell>
          <cell r="C28" t="str">
            <v>Brian Bennett</v>
          </cell>
          <cell r="K28" t="str">
            <v>Tees Road</v>
          </cell>
          <cell r="M28" t="str">
            <v>Hartlepool</v>
          </cell>
          <cell r="N28" t="str">
            <v>TS25 2DD</v>
          </cell>
          <cell r="O28" t="str">
            <v>brian_bennett@huntsman.com</v>
          </cell>
          <cell r="S28" t="str">
            <v>01642 545715</v>
          </cell>
        </row>
        <row r="29">
          <cell r="A29">
            <v>26</v>
          </cell>
          <cell r="B29" t="str">
            <v>Ineos Chlor Limited</v>
          </cell>
          <cell r="C29" t="str">
            <v>Hugh Constable</v>
          </cell>
          <cell r="K29" t="str">
            <v>Runcorn Site HQ</v>
          </cell>
          <cell r="L29" t="str">
            <v>P.O Box 9</v>
          </cell>
          <cell r="M29" t="str">
            <v>Runcorn</v>
          </cell>
          <cell r="N29" t="str">
            <v>WA7 4JE</v>
          </cell>
          <cell r="O29" t="str">
            <v>Hugh.Constable@ineoschlor.com</v>
          </cell>
          <cell r="S29" t="str">
            <v>01928 512069</v>
          </cell>
        </row>
        <row r="30">
          <cell r="A30">
            <v>27</v>
          </cell>
          <cell r="B30" t="str">
            <v>PQ Silicas UK Limited</v>
          </cell>
          <cell r="C30" t="str">
            <v>Andy Hitchin</v>
          </cell>
          <cell r="D30" t="str">
            <v>Graham Paisley</v>
          </cell>
          <cell r="K30" t="str">
            <v>P.O Box 26</v>
          </cell>
          <cell r="L30" t="str">
            <v>Liverpool Road</v>
          </cell>
          <cell r="M30" t="str">
            <v>Warrington</v>
          </cell>
          <cell r="N30" t="str">
            <v>WA5 1AB</v>
          </cell>
          <cell r="O30" t="str">
            <v xml:space="preserve">andy.hitchin@pqcorp.com </v>
          </cell>
          <cell r="P30" t="str">
            <v>Graham.Paisley@pqcorp.com</v>
          </cell>
          <cell r="S30" t="str">
            <v>01925 416147</v>
          </cell>
        </row>
        <row r="31">
          <cell r="A31">
            <v>28</v>
          </cell>
          <cell r="B31" t="str">
            <v>Kodak Limited</v>
          </cell>
          <cell r="C31" t="str">
            <v>William McGregor</v>
          </cell>
          <cell r="D31" t="str">
            <v>David Jeans</v>
          </cell>
          <cell r="K31" t="str">
            <v>Headstone Drive</v>
          </cell>
          <cell r="L31" t="str">
            <v>Harrow</v>
          </cell>
          <cell r="M31" t="str">
            <v>Middlesex</v>
          </cell>
          <cell r="N31" t="str">
            <v>HA1 4TY</v>
          </cell>
          <cell r="O31" t="str">
            <v>william.mcgregor@kodak.com</v>
          </cell>
          <cell r="P31" t="str">
            <v>david.jeans@kodak.com</v>
          </cell>
          <cell r="S31" t="str">
            <v>0208 4245546</v>
          </cell>
        </row>
        <row r="32">
          <cell r="A32">
            <v>29</v>
          </cell>
          <cell r="B32" t="str">
            <v>Dalkia Utilities Services Plc</v>
          </cell>
          <cell r="C32" t="str">
            <v>John Utting</v>
          </cell>
          <cell r="K32" t="str">
            <v>Unit 3, Kings Business Prk</v>
          </cell>
          <cell r="L32" t="str">
            <v>Kings Park Avenue</v>
          </cell>
          <cell r="M32" t="str">
            <v>Bristol</v>
          </cell>
          <cell r="N32" t="str">
            <v>BS2 0TZ</v>
          </cell>
          <cell r="O32" t="str">
            <v>John.Utting@dalkia.co.uk</v>
          </cell>
          <cell r="S32" t="str">
            <v>0117 9729619</v>
          </cell>
        </row>
        <row r="33">
          <cell r="A33">
            <v>30</v>
          </cell>
          <cell r="B33" t="str">
            <v>Solvay Interox Limited</v>
          </cell>
          <cell r="C33" t="str">
            <v>John McDonagh</v>
          </cell>
          <cell r="K33" t="str">
            <v>P.O Box 7</v>
          </cell>
          <cell r="L33" t="str">
            <v>Warrington</v>
          </cell>
          <cell r="M33" t="str">
            <v>Cheshire</v>
          </cell>
          <cell r="N33" t="str">
            <v>WA4 6HB</v>
          </cell>
          <cell r="O33" t="str">
            <v>John.Mcdonagh@solvay.com</v>
          </cell>
          <cell r="S33" t="str">
            <v>01925 643320</v>
          </cell>
        </row>
        <row r="34">
          <cell r="A34">
            <v>31</v>
          </cell>
          <cell r="B34" t="str">
            <v>DS Smith Paper Limited</v>
          </cell>
          <cell r="C34" t="str">
            <v>Kevan Harris</v>
          </cell>
          <cell r="D34" t="str">
            <v>Matthew Nixon</v>
          </cell>
          <cell r="K34" t="str">
            <v>Hollins Paper Mill</v>
          </cell>
          <cell r="M34" t="str">
            <v>Darwen</v>
          </cell>
          <cell r="N34" t="str">
            <v>BB3 0BE</v>
          </cell>
          <cell r="O34" t="str">
            <v>kevan.harris@dssmithpaper.com</v>
          </cell>
          <cell r="P34" t="str">
            <v>matthew.nixon@dssmithpaper.com</v>
          </cell>
          <cell r="S34" t="str">
            <v>01254 700386</v>
          </cell>
        </row>
        <row r="35">
          <cell r="A35">
            <v>32</v>
          </cell>
          <cell r="B35" t="str">
            <v>Allied Distillers Limited</v>
          </cell>
          <cell r="C35" t="str">
            <v>Jeremy Spouge</v>
          </cell>
          <cell r="K35" t="str">
            <v xml:space="preserve">Kilmalid </v>
          </cell>
          <cell r="L35" t="str">
            <v>Stirling Road</v>
          </cell>
          <cell r="M35" t="str">
            <v>Dumbarton</v>
          </cell>
          <cell r="N35" t="str">
            <v>G82 2SS</v>
          </cell>
          <cell r="O35" t="str">
            <v>jeremy.spouge@chivas.com</v>
          </cell>
          <cell r="S35" t="str">
            <v>01389 723809</v>
          </cell>
        </row>
        <row r="36">
          <cell r="A36">
            <v>33</v>
          </cell>
          <cell r="B36" t="str">
            <v>UPM Caledonian Paper</v>
          </cell>
          <cell r="C36" t="str">
            <v>Eddie Reilly</v>
          </cell>
          <cell r="K36" t="str">
            <v>Meadowhead Road</v>
          </cell>
          <cell r="L36" t="str">
            <v>Shewalton</v>
          </cell>
          <cell r="M36" t="str">
            <v>Irvine</v>
          </cell>
          <cell r="N36" t="str">
            <v>KA11 5AT</v>
          </cell>
          <cell r="O36" t="str">
            <v>eddie.reilly@upm-kymmene.com</v>
          </cell>
          <cell r="S36" t="str">
            <v>01294 314337</v>
          </cell>
        </row>
        <row r="37">
          <cell r="A37">
            <v>34</v>
          </cell>
          <cell r="B37" t="str">
            <v>BASF Performance Products Plc</v>
          </cell>
          <cell r="C37" t="str">
            <v>David Lloyd</v>
          </cell>
          <cell r="D37" t="str">
            <v>Peter Wilson</v>
          </cell>
          <cell r="K37" t="str">
            <v>Hawkhead Road</v>
          </cell>
          <cell r="M37" t="str">
            <v>Paisley</v>
          </cell>
          <cell r="N37" t="str">
            <v>PA2 7BG</v>
          </cell>
          <cell r="O37" t="str">
            <v>david.lloyd@basf.com</v>
          </cell>
          <cell r="P37" t="str">
            <v>ian.fish@basf.com</v>
          </cell>
          <cell r="S37" t="str">
            <v>0141 8475170</v>
          </cell>
        </row>
        <row r="38">
          <cell r="A38">
            <v>35</v>
          </cell>
          <cell r="B38" t="str">
            <v>Michelin Tyre Plc</v>
          </cell>
          <cell r="C38" t="str">
            <v>Mike Donald</v>
          </cell>
          <cell r="D38" t="str">
            <v>Louise Smart</v>
          </cell>
          <cell r="K38" t="str">
            <v>Baldovie Road</v>
          </cell>
          <cell r="M38" t="str">
            <v>Dundee</v>
          </cell>
          <cell r="N38" t="str">
            <v>DD4 8UG</v>
          </cell>
          <cell r="O38" t="str">
            <v>mike.donald@uk.michelin.com</v>
          </cell>
          <cell r="P38" t="str">
            <v>louise.smart@uk.michelin.com</v>
          </cell>
          <cell r="S38" t="str">
            <v>01382 734631</v>
          </cell>
        </row>
        <row r="39">
          <cell r="A39">
            <v>36</v>
          </cell>
          <cell r="B39" t="str">
            <v xml:space="preserve">Polimeri Europa </v>
          </cell>
          <cell r="C39" t="str">
            <v>Peter Wright</v>
          </cell>
          <cell r="K39" t="str">
            <v>Bo'ness Road</v>
          </cell>
          <cell r="M39" t="str">
            <v>Grangemouth</v>
          </cell>
          <cell r="N39" t="str">
            <v>FK3 9XB</v>
          </cell>
          <cell r="O39" t="str">
            <v>peter.wright@polimerieuropa.com</v>
          </cell>
          <cell r="S39" t="str">
            <v>01324 692250</v>
          </cell>
        </row>
        <row r="40">
          <cell r="A40">
            <v>37</v>
          </cell>
          <cell r="B40" t="str">
            <v>International Paper UK Limited</v>
          </cell>
          <cell r="C40" t="str">
            <v>Brian Hopper</v>
          </cell>
          <cell r="D40" t="str">
            <v>Scott Imrie</v>
          </cell>
          <cell r="K40" t="str">
            <v>Inverurie Mills</v>
          </cell>
          <cell r="L40" t="str">
            <v>Inverurie</v>
          </cell>
          <cell r="M40" t="str">
            <v>Aberdeenshire</v>
          </cell>
          <cell r="N40" t="str">
            <v>AB51 5NR</v>
          </cell>
          <cell r="O40" t="str">
            <v>Brian.Hopper@ipaper.com</v>
          </cell>
          <cell r="P40" t="str">
            <v>scott.imrie@IPAPER.com</v>
          </cell>
          <cell r="S40" t="str">
            <v>01467 627049</v>
          </cell>
        </row>
        <row r="41">
          <cell r="A41">
            <v>38</v>
          </cell>
          <cell r="B41" t="str">
            <v>UPM-Kymmene UK Limited</v>
          </cell>
          <cell r="C41" t="str">
            <v>Peter Walmsley</v>
          </cell>
          <cell r="K41" t="str">
            <v>Meadowhead Road</v>
          </cell>
          <cell r="L41" t="str">
            <v>Shewalton</v>
          </cell>
          <cell r="M41" t="str">
            <v>Irvine, Scotland</v>
          </cell>
          <cell r="N41" t="str">
            <v>KA11 5AT</v>
          </cell>
          <cell r="O41" t="str">
            <v>peter.walmsley@upm-kymmene.com</v>
          </cell>
          <cell r="S41" t="str">
            <v>01244 280000</v>
          </cell>
        </row>
        <row r="42">
          <cell r="A42">
            <v>39</v>
          </cell>
          <cell r="B42" t="str">
            <v>Invista Textiles UK Limited</v>
          </cell>
          <cell r="C42" t="str">
            <v>Seamus Downey</v>
          </cell>
          <cell r="D42" t="str">
            <v>Alan McElreavey</v>
          </cell>
          <cell r="K42" t="str">
            <v>Maydown Site</v>
          </cell>
          <cell r="L42" t="str">
            <v>P.O Box 15</v>
          </cell>
          <cell r="M42" t="str">
            <v>Londonderry</v>
          </cell>
          <cell r="N42" t="str">
            <v>BT47 6TH</v>
          </cell>
          <cell r="O42" t="str">
            <v>seamus.downey@invista.com</v>
          </cell>
          <cell r="P42" t="str">
            <v>Alan.J.McElreavey-1@invista.com</v>
          </cell>
          <cell r="S42" t="str">
            <v>0287 1864110</v>
          </cell>
        </row>
        <row r="43">
          <cell r="A43">
            <v>40</v>
          </cell>
          <cell r="B43" t="str">
            <v>Lynemouth Power Limited</v>
          </cell>
          <cell r="C43" t="str">
            <v>Martin Beasley</v>
          </cell>
          <cell r="K43" t="str">
            <v>Trigonos Building, Windmill Hill Business Park</v>
          </cell>
          <cell r="L43" t="str">
            <v>Whitehill Way</v>
          </cell>
          <cell r="M43" t="str">
            <v>Swindon</v>
          </cell>
          <cell r="N43" t="str">
            <v>SN5 6PB</v>
          </cell>
          <cell r="O43" t="str">
            <v>martin.beasley@lynemouthpower.com</v>
          </cell>
          <cell r="S43" t="str">
            <v>01670 393884</v>
          </cell>
        </row>
        <row r="44">
          <cell r="A44">
            <v>41</v>
          </cell>
          <cell r="B44" t="str">
            <v>Sahaviriya Steel Industries UK Limited</v>
          </cell>
          <cell r="C44" t="str">
            <v>Jason Wilmot</v>
          </cell>
          <cell r="D44" t="str">
            <v>Darren Anderson</v>
          </cell>
          <cell r="K44" t="str">
            <v>SSI UK Limited</v>
          </cell>
          <cell r="L44" t="str">
            <v>Redcar</v>
          </cell>
          <cell r="M44" t="str">
            <v>North Yorkshire</v>
          </cell>
          <cell r="N44" t="str">
            <v xml:space="preserve">TS10 5QW
</v>
          </cell>
          <cell r="O44" t="str">
            <v>jason.wilmot@ssi-steel.co.uk</v>
          </cell>
          <cell r="P44" t="str">
            <v>darren.anderson@ssi-steel.co.uk</v>
          </cell>
          <cell r="S44" t="str">
            <v>01642 406890</v>
          </cell>
          <cell r="T44" t="str">
            <v>01642 408288</v>
          </cell>
        </row>
        <row r="45">
          <cell r="A45">
            <v>42</v>
          </cell>
          <cell r="B45" t="str">
            <v>Ineos Chemicals Grangemouth Limited</v>
          </cell>
          <cell r="C45" t="str">
            <v>Godfrey McIvor</v>
          </cell>
          <cell r="K45" t="str">
            <v>P.O Box 21</v>
          </cell>
          <cell r="L45" t="str">
            <v>Bo'ness Road</v>
          </cell>
          <cell r="M45" t="str">
            <v>Grangemouth</v>
          </cell>
          <cell r="N45" t="str">
            <v>FK3 9XH</v>
          </cell>
          <cell r="O45" t="str">
            <v>Godfrey.McIvor@Ineos.com</v>
          </cell>
          <cell r="S45" t="str">
            <v>01324 493728</v>
          </cell>
        </row>
        <row r="46">
          <cell r="A46">
            <v>43</v>
          </cell>
          <cell r="B46" t="str">
            <v>Petroineos Manufacturing Scotland Limited</v>
          </cell>
          <cell r="C46" t="str">
            <v>Dougie Crichton</v>
          </cell>
          <cell r="K46" t="str">
            <v>P.O Box 21</v>
          </cell>
          <cell r="L46" t="str">
            <v>Bo'ness Road</v>
          </cell>
          <cell r="M46" t="str">
            <v>Grangemouth</v>
          </cell>
          <cell r="N46" t="str">
            <v>FK3 9XH</v>
          </cell>
          <cell r="O46" t="str">
            <v>douglas.crichton@petroineos.com</v>
          </cell>
          <cell r="S46" t="str">
            <v>01324 477670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liver.baybut@draxpow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tabSelected="1" workbookViewId="0">
      <selection activeCell="C28" sqref="C28"/>
    </sheetView>
  </sheetViews>
  <sheetFormatPr defaultRowHeight="15" x14ac:dyDescent="0.2"/>
  <sheetData>
    <row r="3" spans="1:1" ht="15.75" x14ac:dyDescent="0.25">
      <c r="A3" s="31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0.21875" style="5" customWidth="1"/>
    <col min="2" max="2" width="14.6640625" style="5" customWidth="1"/>
    <col min="3" max="3" width="37" style="6" customWidth="1"/>
    <col min="4" max="4" width="13.77734375" style="6" bestFit="1" customWidth="1"/>
    <col min="5" max="5" width="26.33203125" style="6" customWidth="1"/>
    <col min="6" max="6" width="11.33203125" style="28" customWidth="1"/>
    <col min="7" max="7" width="47.77734375" style="6" bestFit="1" customWidth="1"/>
    <col min="8" max="9" width="2" style="4" hidden="1" customWidth="1"/>
    <col min="10" max="10" width="10.6640625" style="6" bestFit="1" customWidth="1"/>
    <col min="11" max="11" width="28.88671875" style="6" bestFit="1" customWidth="1"/>
    <col min="12" max="12" width="8.88671875" style="12" bestFit="1" customWidth="1"/>
    <col min="13" max="13" width="6.21875" style="12" bestFit="1" customWidth="1"/>
    <col min="14" max="14" width="8.88671875" style="4"/>
    <col min="15" max="15" width="13.33203125" style="4" customWidth="1"/>
    <col min="16" max="19" width="8.88671875" style="4"/>
    <col min="20" max="20" width="19.44140625" style="4" customWidth="1"/>
    <col min="21" max="254" width="8.88671875" style="4"/>
    <col min="255" max="255" width="12.33203125" style="4" customWidth="1"/>
    <col min="256" max="256" width="12.21875" style="4" customWidth="1"/>
    <col min="257" max="257" width="39.6640625" style="4" customWidth="1"/>
    <col min="258" max="258" width="15.21875" style="4" customWidth="1"/>
    <col min="259" max="259" width="13.77734375" style="4" customWidth="1"/>
    <col min="260" max="260" width="50.21875" style="4" bestFit="1" customWidth="1"/>
    <col min="261" max="262" width="0" style="4" hidden="1" customWidth="1"/>
    <col min="263" max="263" width="13.109375" style="4" customWidth="1"/>
    <col min="264" max="264" width="13.5546875" style="4" customWidth="1"/>
    <col min="265" max="265" width="9.33203125" style="4" customWidth="1"/>
    <col min="266" max="266" width="30.77734375" style="4" customWidth="1"/>
    <col min="267" max="267" width="10.21875" style="4" customWidth="1"/>
    <col min="268" max="268" width="8" style="4" bestFit="1" customWidth="1"/>
    <col min="269" max="269" width="8.5546875" style="4" bestFit="1" customWidth="1"/>
    <col min="270" max="270" width="8.88671875" style="4"/>
    <col min="271" max="271" width="13.33203125" style="4" customWidth="1"/>
    <col min="272" max="275" width="8.88671875" style="4"/>
    <col min="276" max="276" width="19.44140625" style="4" customWidth="1"/>
    <col min="277" max="510" width="8.88671875" style="4"/>
    <col min="511" max="511" width="12.33203125" style="4" customWidth="1"/>
    <col min="512" max="512" width="12.21875" style="4" customWidth="1"/>
    <col min="513" max="513" width="39.6640625" style="4" customWidth="1"/>
    <col min="514" max="514" width="15.21875" style="4" customWidth="1"/>
    <col min="515" max="515" width="13.77734375" style="4" customWidth="1"/>
    <col min="516" max="516" width="50.21875" style="4" bestFit="1" customWidth="1"/>
    <col min="517" max="518" width="0" style="4" hidden="1" customWidth="1"/>
    <col min="519" max="519" width="13.109375" style="4" customWidth="1"/>
    <col min="520" max="520" width="13.5546875" style="4" customWidth="1"/>
    <col min="521" max="521" width="9.33203125" style="4" customWidth="1"/>
    <col min="522" max="522" width="30.77734375" style="4" customWidth="1"/>
    <col min="523" max="523" width="10.21875" style="4" customWidth="1"/>
    <col min="524" max="524" width="8" style="4" bestFit="1" customWidth="1"/>
    <col min="525" max="525" width="8.5546875" style="4" bestFit="1" customWidth="1"/>
    <col min="526" max="526" width="8.88671875" style="4"/>
    <col min="527" max="527" width="13.33203125" style="4" customWidth="1"/>
    <col min="528" max="531" width="8.88671875" style="4"/>
    <col min="532" max="532" width="19.44140625" style="4" customWidth="1"/>
    <col min="533" max="766" width="8.88671875" style="4"/>
    <col min="767" max="767" width="12.33203125" style="4" customWidth="1"/>
    <col min="768" max="768" width="12.21875" style="4" customWidth="1"/>
    <col min="769" max="769" width="39.6640625" style="4" customWidth="1"/>
    <col min="770" max="770" width="15.21875" style="4" customWidth="1"/>
    <col min="771" max="771" width="13.77734375" style="4" customWidth="1"/>
    <col min="772" max="772" width="50.21875" style="4" bestFit="1" customWidth="1"/>
    <col min="773" max="774" width="0" style="4" hidden="1" customWidth="1"/>
    <col min="775" max="775" width="13.109375" style="4" customWidth="1"/>
    <col min="776" max="776" width="13.5546875" style="4" customWidth="1"/>
    <col min="777" max="777" width="9.33203125" style="4" customWidth="1"/>
    <col min="778" max="778" width="30.77734375" style="4" customWidth="1"/>
    <col min="779" max="779" width="10.21875" style="4" customWidth="1"/>
    <col min="780" max="780" width="8" style="4" bestFit="1" customWidth="1"/>
    <col min="781" max="781" width="8.5546875" style="4" bestFit="1" customWidth="1"/>
    <col min="782" max="782" width="8.88671875" style="4"/>
    <col min="783" max="783" width="13.33203125" style="4" customWidth="1"/>
    <col min="784" max="787" width="8.88671875" style="4"/>
    <col min="788" max="788" width="19.44140625" style="4" customWidth="1"/>
    <col min="789" max="1022" width="8.88671875" style="4"/>
    <col min="1023" max="1023" width="12.33203125" style="4" customWidth="1"/>
    <col min="1024" max="1024" width="12.21875" style="4" customWidth="1"/>
    <col min="1025" max="1025" width="39.6640625" style="4" customWidth="1"/>
    <col min="1026" max="1026" width="15.21875" style="4" customWidth="1"/>
    <col min="1027" max="1027" width="13.77734375" style="4" customWidth="1"/>
    <col min="1028" max="1028" width="50.21875" style="4" bestFit="1" customWidth="1"/>
    <col min="1029" max="1030" width="0" style="4" hidden="1" customWidth="1"/>
    <col min="1031" max="1031" width="13.109375" style="4" customWidth="1"/>
    <col min="1032" max="1032" width="13.5546875" style="4" customWidth="1"/>
    <col min="1033" max="1033" width="9.33203125" style="4" customWidth="1"/>
    <col min="1034" max="1034" width="30.77734375" style="4" customWidth="1"/>
    <col min="1035" max="1035" width="10.21875" style="4" customWidth="1"/>
    <col min="1036" max="1036" width="8" style="4" bestFit="1" customWidth="1"/>
    <col min="1037" max="1037" width="8.5546875" style="4" bestFit="1" customWidth="1"/>
    <col min="1038" max="1038" width="8.88671875" style="4"/>
    <col min="1039" max="1039" width="13.33203125" style="4" customWidth="1"/>
    <col min="1040" max="1043" width="8.88671875" style="4"/>
    <col min="1044" max="1044" width="19.44140625" style="4" customWidth="1"/>
    <col min="1045" max="1278" width="8.88671875" style="4"/>
    <col min="1279" max="1279" width="12.33203125" style="4" customWidth="1"/>
    <col min="1280" max="1280" width="12.21875" style="4" customWidth="1"/>
    <col min="1281" max="1281" width="39.6640625" style="4" customWidth="1"/>
    <col min="1282" max="1282" width="15.21875" style="4" customWidth="1"/>
    <col min="1283" max="1283" width="13.77734375" style="4" customWidth="1"/>
    <col min="1284" max="1284" width="50.21875" style="4" bestFit="1" customWidth="1"/>
    <col min="1285" max="1286" width="0" style="4" hidden="1" customWidth="1"/>
    <col min="1287" max="1287" width="13.109375" style="4" customWidth="1"/>
    <col min="1288" max="1288" width="13.5546875" style="4" customWidth="1"/>
    <col min="1289" max="1289" width="9.33203125" style="4" customWidth="1"/>
    <col min="1290" max="1290" width="30.77734375" style="4" customWidth="1"/>
    <col min="1291" max="1291" width="10.21875" style="4" customWidth="1"/>
    <col min="1292" max="1292" width="8" style="4" bestFit="1" customWidth="1"/>
    <col min="1293" max="1293" width="8.5546875" style="4" bestFit="1" customWidth="1"/>
    <col min="1294" max="1294" width="8.88671875" style="4"/>
    <col min="1295" max="1295" width="13.33203125" style="4" customWidth="1"/>
    <col min="1296" max="1299" width="8.88671875" style="4"/>
    <col min="1300" max="1300" width="19.44140625" style="4" customWidth="1"/>
    <col min="1301" max="1534" width="8.88671875" style="4"/>
    <col min="1535" max="1535" width="12.33203125" style="4" customWidth="1"/>
    <col min="1536" max="1536" width="12.21875" style="4" customWidth="1"/>
    <col min="1537" max="1537" width="39.6640625" style="4" customWidth="1"/>
    <col min="1538" max="1538" width="15.21875" style="4" customWidth="1"/>
    <col min="1539" max="1539" width="13.77734375" style="4" customWidth="1"/>
    <col min="1540" max="1540" width="50.21875" style="4" bestFit="1" customWidth="1"/>
    <col min="1541" max="1542" width="0" style="4" hidden="1" customWidth="1"/>
    <col min="1543" max="1543" width="13.109375" style="4" customWidth="1"/>
    <col min="1544" max="1544" width="13.5546875" style="4" customWidth="1"/>
    <col min="1545" max="1545" width="9.33203125" style="4" customWidth="1"/>
    <col min="1546" max="1546" width="30.77734375" style="4" customWidth="1"/>
    <col min="1547" max="1547" width="10.21875" style="4" customWidth="1"/>
    <col min="1548" max="1548" width="8" style="4" bestFit="1" customWidth="1"/>
    <col min="1549" max="1549" width="8.5546875" style="4" bestFit="1" customWidth="1"/>
    <col min="1550" max="1550" width="8.88671875" style="4"/>
    <col min="1551" max="1551" width="13.33203125" style="4" customWidth="1"/>
    <col min="1552" max="1555" width="8.88671875" style="4"/>
    <col min="1556" max="1556" width="19.44140625" style="4" customWidth="1"/>
    <col min="1557" max="1790" width="8.88671875" style="4"/>
    <col min="1791" max="1791" width="12.33203125" style="4" customWidth="1"/>
    <col min="1792" max="1792" width="12.21875" style="4" customWidth="1"/>
    <col min="1793" max="1793" width="39.6640625" style="4" customWidth="1"/>
    <col min="1794" max="1794" width="15.21875" style="4" customWidth="1"/>
    <col min="1795" max="1795" width="13.77734375" style="4" customWidth="1"/>
    <col min="1796" max="1796" width="50.21875" style="4" bestFit="1" customWidth="1"/>
    <col min="1797" max="1798" width="0" style="4" hidden="1" customWidth="1"/>
    <col min="1799" max="1799" width="13.109375" style="4" customWidth="1"/>
    <col min="1800" max="1800" width="13.5546875" style="4" customWidth="1"/>
    <col min="1801" max="1801" width="9.33203125" style="4" customWidth="1"/>
    <col min="1802" max="1802" width="30.77734375" style="4" customWidth="1"/>
    <col min="1803" max="1803" width="10.21875" style="4" customWidth="1"/>
    <col min="1804" max="1804" width="8" style="4" bestFit="1" customWidth="1"/>
    <col min="1805" max="1805" width="8.5546875" style="4" bestFit="1" customWidth="1"/>
    <col min="1806" max="1806" width="8.88671875" style="4"/>
    <col min="1807" max="1807" width="13.33203125" style="4" customWidth="1"/>
    <col min="1808" max="1811" width="8.88671875" style="4"/>
    <col min="1812" max="1812" width="19.44140625" style="4" customWidth="1"/>
    <col min="1813" max="2046" width="8.88671875" style="4"/>
    <col min="2047" max="2047" width="12.33203125" style="4" customWidth="1"/>
    <col min="2048" max="2048" width="12.21875" style="4" customWidth="1"/>
    <col min="2049" max="2049" width="39.6640625" style="4" customWidth="1"/>
    <col min="2050" max="2050" width="15.21875" style="4" customWidth="1"/>
    <col min="2051" max="2051" width="13.77734375" style="4" customWidth="1"/>
    <col min="2052" max="2052" width="50.21875" style="4" bestFit="1" customWidth="1"/>
    <col min="2053" max="2054" width="0" style="4" hidden="1" customWidth="1"/>
    <col min="2055" max="2055" width="13.109375" style="4" customWidth="1"/>
    <col min="2056" max="2056" width="13.5546875" style="4" customWidth="1"/>
    <col min="2057" max="2057" width="9.33203125" style="4" customWidth="1"/>
    <col min="2058" max="2058" width="30.77734375" style="4" customWidth="1"/>
    <col min="2059" max="2059" width="10.21875" style="4" customWidth="1"/>
    <col min="2060" max="2060" width="8" style="4" bestFit="1" customWidth="1"/>
    <col min="2061" max="2061" width="8.5546875" style="4" bestFit="1" customWidth="1"/>
    <col min="2062" max="2062" width="8.88671875" style="4"/>
    <col min="2063" max="2063" width="13.33203125" style="4" customWidth="1"/>
    <col min="2064" max="2067" width="8.88671875" style="4"/>
    <col min="2068" max="2068" width="19.44140625" style="4" customWidth="1"/>
    <col min="2069" max="2302" width="8.88671875" style="4"/>
    <col min="2303" max="2303" width="12.33203125" style="4" customWidth="1"/>
    <col min="2304" max="2304" width="12.21875" style="4" customWidth="1"/>
    <col min="2305" max="2305" width="39.6640625" style="4" customWidth="1"/>
    <col min="2306" max="2306" width="15.21875" style="4" customWidth="1"/>
    <col min="2307" max="2307" width="13.77734375" style="4" customWidth="1"/>
    <col min="2308" max="2308" width="50.21875" style="4" bestFit="1" customWidth="1"/>
    <col min="2309" max="2310" width="0" style="4" hidden="1" customWidth="1"/>
    <col min="2311" max="2311" width="13.109375" style="4" customWidth="1"/>
    <col min="2312" max="2312" width="13.5546875" style="4" customWidth="1"/>
    <col min="2313" max="2313" width="9.33203125" style="4" customWidth="1"/>
    <col min="2314" max="2314" width="30.77734375" style="4" customWidth="1"/>
    <col min="2315" max="2315" width="10.21875" style="4" customWidth="1"/>
    <col min="2316" max="2316" width="8" style="4" bestFit="1" customWidth="1"/>
    <col min="2317" max="2317" width="8.5546875" style="4" bestFit="1" customWidth="1"/>
    <col min="2318" max="2318" width="8.88671875" style="4"/>
    <col min="2319" max="2319" width="13.33203125" style="4" customWidth="1"/>
    <col min="2320" max="2323" width="8.88671875" style="4"/>
    <col min="2324" max="2324" width="19.44140625" style="4" customWidth="1"/>
    <col min="2325" max="2558" width="8.88671875" style="4"/>
    <col min="2559" max="2559" width="12.33203125" style="4" customWidth="1"/>
    <col min="2560" max="2560" width="12.21875" style="4" customWidth="1"/>
    <col min="2561" max="2561" width="39.6640625" style="4" customWidth="1"/>
    <col min="2562" max="2562" width="15.21875" style="4" customWidth="1"/>
    <col min="2563" max="2563" width="13.77734375" style="4" customWidth="1"/>
    <col min="2564" max="2564" width="50.21875" style="4" bestFit="1" customWidth="1"/>
    <col min="2565" max="2566" width="0" style="4" hidden="1" customWidth="1"/>
    <col min="2567" max="2567" width="13.109375" style="4" customWidth="1"/>
    <col min="2568" max="2568" width="13.5546875" style="4" customWidth="1"/>
    <col min="2569" max="2569" width="9.33203125" style="4" customWidth="1"/>
    <col min="2570" max="2570" width="30.77734375" style="4" customWidth="1"/>
    <col min="2571" max="2571" width="10.21875" style="4" customWidth="1"/>
    <col min="2572" max="2572" width="8" style="4" bestFit="1" customWidth="1"/>
    <col min="2573" max="2573" width="8.5546875" style="4" bestFit="1" customWidth="1"/>
    <col min="2574" max="2574" width="8.88671875" style="4"/>
    <col min="2575" max="2575" width="13.33203125" style="4" customWidth="1"/>
    <col min="2576" max="2579" width="8.88671875" style="4"/>
    <col min="2580" max="2580" width="19.44140625" style="4" customWidth="1"/>
    <col min="2581" max="2814" width="8.88671875" style="4"/>
    <col min="2815" max="2815" width="12.33203125" style="4" customWidth="1"/>
    <col min="2816" max="2816" width="12.21875" style="4" customWidth="1"/>
    <col min="2817" max="2817" width="39.6640625" style="4" customWidth="1"/>
    <col min="2818" max="2818" width="15.21875" style="4" customWidth="1"/>
    <col min="2819" max="2819" width="13.77734375" style="4" customWidth="1"/>
    <col min="2820" max="2820" width="50.21875" style="4" bestFit="1" customWidth="1"/>
    <col min="2821" max="2822" width="0" style="4" hidden="1" customWidth="1"/>
    <col min="2823" max="2823" width="13.109375" style="4" customWidth="1"/>
    <col min="2824" max="2824" width="13.5546875" style="4" customWidth="1"/>
    <col min="2825" max="2825" width="9.33203125" style="4" customWidth="1"/>
    <col min="2826" max="2826" width="30.77734375" style="4" customWidth="1"/>
    <col min="2827" max="2827" width="10.21875" style="4" customWidth="1"/>
    <col min="2828" max="2828" width="8" style="4" bestFit="1" customWidth="1"/>
    <col min="2829" max="2829" width="8.5546875" style="4" bestFit="1" customWidth="1"/>
    <col min="2830" max="2830" width="8.88671875" style="4"/>
    <col min="2831" max="2831" width="13.33203125" style="4" customWidth="1"/>
    <col min="2832" max="2835" width="8.88671875" style="4"/>
    <col min="2836" max="2836" width="19.44140625" style="4" customWidth="1"/>
    <col min="2837" max="3070" width="8.88671875" style="4"/>
    <col min="3071" max="3071" width="12.33203125" style="4" customWidth="1"/>
    <col min="3072" max="3072" width="12.21875" style="4" customWidth="1"/>
    <col min="3073" max="3073" width="39.6640625" style="4" customWidth="1"/>
    <col min="3074" max="3074" width="15.21875" style="4" customWidth="1"/>
    <col min="3075" max="3075" width="13.77734375" style="4" customWidth="1"/>
    <col min="3076" max="3076" width="50.21875" style="4" bestFit="1" customWidth="1"/>
    <col min="3077" max="3078" width="0" style="4" hidden="1" customWidth="1"/>
    <col min="3079" max="3079" width="13.109375" style="4" customWidth="1"/>
    <col min="3080" max="3080" width="13.5546875" style="4" customWidth="1"/>
    <col min="3081" max="3081" width="9.33203125" style="4" customWidth="1"/>
    <col min="3082" max="3082" width="30.77734375" style="4" customWidth="1"/>
    <col min="3083" max="3083" width="10.21875" style="4" customWidth="1"/>
    <col min="3084" max="3084" width="8" style="4" bestFit="1" customWidth="1"/>
    <col min="3085" max="3085" width="8.5546875" style="4" bestFit="1" customWidth="1"/>
    <col min="3086" max="3086" width="8.88671875" style="4"/>
    <col min="3087" max="3087" width="13.33203125" style="4" customWidth="1"/>
    <col min="3088" max="3091" width="8.88671875" style="4"/>
    <col min="3092" max="3092" width="19.44140625" style="4" customWidth="1"/>
    <col min="3093" max="3326" width="8.88671875" style="4"/>
    <col min="3327" max="3327" width="12.33203125" style="4" customWidth="1"/>
    <col min="3328" max="3328" width="12.21875" style="4" customWidth="1"/>
    <col min="3329" max="3329" width="39.6640625" style="4" customWidth="1"/>
    <col min="3330" max="3330" width="15.21875" style="4" customWidth="1"/>
    <col min="3331" max="3331" width="13.77734375" style="4" customWidth="1"/>
    <col min="3332" max="3332" width="50.21875" style="4" bestFit="1" customWidth="1"/>
    <col min="3333" max="3334" width="0" style="4" hidden="1" customWidth="1"/>
    <col min="3335" max="3335" width="13.109375" style="4" customWidth="1"/>
    <col min="3336" max="3336" width="13.5546875" style="4" customWidth="1"/>
    <col min="3337" max="3337" width="9.33203125" style="4" customWidth="1"/>
    <col min="3338" max="3338" width="30.77734375" style="4" customWidth="1"/>
    <col min="3339" max="3339" width="10.21875" style="4" customWidth="1"/>
    <col min="3340" max="3340" width="8" style="4" bestFit="1" customWidth="1"/>
    <col min="3341" max="3341" width="8.5546875" style="4" bestFit="1" customWidth="1"/>
    <col min="3342" max="3342" width="8.88671875" style="4"/>
    <col min="3343" max="3343" width="13.33203125" style="4" customWidth="1"/>
    <col min="3344" max="3347" width="8.88671875" style="4"/>
    <col min="3348" max="3348" width="19.44140625" style="4" customWidth="1"/>
    <col min="3349" max="3582" width="8.88671875" style="4"/>
    <col min="3583" max="3583" width="12.33203125" style="4" customWidth="1"/>
    <col min="3584" max="3584" width="12.21875" style="4" customWidth="1"/>
    <col min="3585" max="3585" width="39.6640625" style="4" customWidth="1"/>
    <col min="3586" max="3586" width="15.21875" style="4" customWidth="1"/>
    <col min="3587" max="3587" width="13.77734375" style="4" customWidth="1"/>
    <col min="3588" max="3588" width="50.21875" style="4" bestFit="1" customWidth="1"/>
    <col min="3589" max="3590" width="0" style="4" hidden="1" customWidth="1"/>
    <col min="3591" max="3591" width="13.109375" style="4" customWidth="1"/>
    <col min="3592" max="3592" width="13.5546875" style="4" customWidth="1"/>
    <col min="3593" max="3593" width="9.33203125" style="4" customWidth="1"/>
    <col min="3594" max="3594" width="30.77734375" style="4" customWidth="1"/>
    <col min="3595" max="3595" width="10.21875" style="4" customWidth="1"/>
    <col min="3596" max="3596" width="8" style="4" bestFit="1" customWidth="1"/>
    <col min="3597" max="3597" width="8.5546875" style="4" bestFit="1" customWidth="1"/>
    <col min="3598" max="3598" width="8.88671875" style="4"/>
    <col min="3599" max="3599" width="13.33203125" style="4" customWidth="1"/>
    <col min="3600" max="3603" width="8.88671875" style="4"/>
    <col min="3604" max="3604" width="19.44140625" style="4" customWidth="1"/>
    <col min="3605" max="3838" width="8.88671875" style="4"/>
    <col min="3839" max="3839" width="12.33203125" style="4" customWidth="1"/>
    <col min="3840" max="3840" width="12.21875" style="4" customWidth="1"/>
    <col min="3841" max="3841" width="39.6640625" style="4" customWidth="1"/>
    <col min="3842" max="3842" width="15.21875" style="4" customWidth="1"/>
    <col min="3843" max="3843" width="13.77734375" style="4" customWidth="1"/>
    <col min="3844" max="3844" width="50.21875" style="4" bestFit="1" customWidth="1"/>
    <col min="3845" max="3846" width="0" style="4" hidden="1" customWidth="1"/>
    <col min="3847" max="3847" width="13.109375" style="4" customWidth="1"/>
    <col min="3848" max="3848" width="13.5546875" style="4" customWidth="1"/>
    <col min="3849" max="3849" width="9.33203125" style="4" customWidth="1"/>
    <col min="3850" max="3850" width="30.77734375" style="4" customWidth="1"/>
    <col min="3851" max="3851" width="10.21875" style="4" customWidth="1"/>
    <col min="3852" max="3852" width="8" style="4" bestFit="1" customWidth="1"/>
    <col min="3853" max="3853" width="8.5546875" style="4" bestFit="1" customWidth="1"/>
    <col min="3854" max="3854" width="8.88671875" style="4"/>
    <col min="3855" max="3855" width="13.33203125" style="4" customWidth="1"/>
    <col min="3856" max="3859" width="8.88671875" style="4"/>
    <col min="3860" max="3860" width="19.44140625" style="4" customWidth="1"/>
    <col min="3861" max="4094" width="8.88671875" style="4"/>
    <col min="4095" max="4095" width="12.33203125" style="4" customWidth="1"/>
    <col min="4096" max="4096" width="12.21875" style="4" customWidth="1"/>
    <col min="4097" max="4097" width="39.6640625" style="4" customWidth="1"/>
    <col min="4098" max="4098" width="15.21875" style="4" customWidth="1"/>
    <col min="4099" max="4099" width="13.77734375" style="4" customWidth="1"/>
    <col min="4100" max="4100" width="50.21875" style="4" bestFit="1" customWidth="1"/>
    <col min="4101" max="4102" width="0" style="4" hidden="1" customWidth="1"/>
    <col min="4103" max="4103" width="13.109375" style="4" customWidth="1"/>
    <col min="4104" max="4104" width="13.5546875" style="4" customWidth="1"/>
    <col min="4105" max="4105" width="9.33203125" style="4" customWidth="1"/>
    <col min="4106" max="4106" width="30.77734375" style="4" customWidth="1"/>
    <col min="4107" max="4107" width="10.21875" style="4" customWidth="1"/>
    <col min="4108" max="4108" width="8" style="4" bestFit="1" customWidth="1"/>
    <col min="4109" max="4109" width="8.5546875" style="4" bestFit="1" customWidth="1"/>
    <col min="4110" max="4110" width="8.88671875" style="4"/>
    <col min="4111" max="4111" width="13.33203125" style="4" customWidth="1"/>
    <col min="4112" max="4115" width="8.88671875" style="4"/>
    <col min="4116" max="4116" width="19.44140625" style="4" customWidth="1"/>
    <col min="4117" max="4350" width="8.88671875" style="4"/>
    <col min="4351" max="4351" width="12.33203125" style="4" customWidth="1"/>
    <col min="4352" max="4352" width="12.21875" style="4" customWidth="1"/>
    <col min="4353" max="4353" width="39.6640625" style="4" customWidth="1"/>
    <col min="4354" max="4354" width="15.21875" style="4" customWidth="1"/>
    <col min="4355" max="4355" width="13.77734375" style="4" customWidth="1"/>
    <col min="4356" max="4356" width="50.21875" style="4" bestFit="1" customWidth="1"/>
    <col min="4357" max="4358" width="0" style="4" hidden="1" customWidth="1"/>
    <col min="4359" max="4359" width="13.109375" style="4" customWidth="1"/>
    <col min="4360" max="4360" width="13.5546875" style="4" customWidth="1"/>
    <col min="4361" max="4361" width="9.33203125" style="4" customWidth="1"/>
    <col min="4362" max="4362" width="30.77734375" style="4" customWidth="1"/>
    <col min="4363" max="4363" width="10.21875" style="4" customWidth="1"/>
    <col min="4364" max="4364" width="8" style="4" bestFit="1" customWidth="1"/>
    <col min="4365" max="4365" width="8.5546875" style="4" bestFit="1" customWidth="1"/>
    <col min="4366" max="4366" width="8.88671875" style="4"/>
    <col min="4367" max="4367" width="13.33203125" style="4" customWidth="1"/>
    <col min="4368" max="4371" width="8.88671875" style="4"/>
    <col min="4372" max="4372" width="19.44140625" style="4" customWidth="1"/>
    <col min="4373" max="4606" width="8.88671875" style="4"/>
    <col min="4607" max="4607" width="12.33203125" style="4" customWidth="1"/>
    <col min="4608" max="4608" width="12.21875" style="4" customWidth="1"/>
    <col min="4609" max="4609" width="39.6640625" style="4" customWidth="1"/>
    <col min="4610" max="4610" width="15.21875" style="4" customWidth="1"/>
    <col min="4611" max="4611" width="13.77734375" style="4" customWidth="1"/>
    <col min="4612" max="4612" width="50.21875" style="4" bestFit="1" customWidth="1"/>
    <col min="4613" max="4614" width="0" style="4" hidden="1" customWidth="1"/>
    <col min="4615" max="4615" width="13.109375" style="4" customWidth="1"/>
    <col min="4616" max="4616" width="13.5546875" style="4" customWidth="1"/>
    <col min="4617" max="4617" width="9.33203125" style="4" customWidth="1"/>
    <col min="4618" max="4618" width="30.77734375" style="4" customWidth="1"/>
    <col min="4619" max="4619" width="10.21875" style="4" customWidth="1"/>
    <col min="4620" max="4620" width="8" style="4" bestFit="1" customWidth="1"/>
    <col min="4621" max="4621" width="8.5546875" style="4" bestFit="1" customWidth="1"/>
    <col min="4622" max="4622" width="8.88671875" style="4"/>
    <col min="4623" max="4623" width="13.33203125" style="4" customWidth="1"/>
    <col min="4624" max="4627" width="8.88671875" style="4"/>
    <col min="4628" max="4628" width="19.44140625" style="4" customWidth="1"/>
    <col min="4629" max="4862" width="8.88671875" style="4"/>
    <col min="4863" max="4863" width="12.33203125" style="4" customWidth="1"/>
    <col min="4864" max="4864" width="12.21875" style="4" customWidth="1"/>
    <col min="4865" max="4865" width="39.6640625" style="4" customWidth="1"/>
    <col min="4866" max="4866" width="15.21875" style="4" customWidth="1"/>
    <col min="4867" max="4867" width="13.77734375" style="4" customWidth="1"/>
    <col min="4868" max="4868" width="50.21875" style="4" bestFit="1" customWidth="1"/>
    <col min="4869" max="4870" width="0" style="4" hidden="1" customWidth="1"/>
    <col min="4871" max="4871" width="13.109375" style="4" customWidth="1"/>
    <col min="4872" max="4872" width="13.5546875" style="4" customWidth="1"/>
    <col min="4873" max="4873" width="9.33203125" style="4" customWidth="1"/>
    <col min="4874" max="4874" width="30.77734375" style="4" customWidth="1"/>
    <col min="4875" max="4875" width="10.21875" style="4" customWidth="1"/>
    <col min="4876" max="4876" width="8" style="4" bestFit="1" customWidth="1"/>
    <col min="4877" max="4877" width="8.5546875" style="4" bestFit="1" customWidth="1"/>
    <col min="4878" max="4878" width="8.88671875" style="4"/>
    <col min="4879" max="4879" width="13.33203125" style="4" customWidth="1"/>
    <col min="4880" max="4883" width="8.88671875" style="4"/>
    <col min="4884" max="4884" width="19.44140625" style="4" customWidth="1"/>
    <col min="4885" max="5118" width="8.88671875" style="4"/>
    <col min="5119" max="5119" width="12.33203125" style="4" customWidth="1"/>
    <col min="5120" max="5120" width="12.21875" style="4" customWidth="1"/>
    <col min="5121" max="5121" width="39.6640625" style="4" customWidth="1"/>
    <col min="5122" max="5122" width="15.21875" style="4" customWidth="1"/>
    <col min="5123" max="5123" width="13.77734375" style="4" customWidth="1"/>
    <col min="5124" max="5124" width="50.21875" style="4" bestFit="1" customWidth="1"/>
    <col min="5125" max="5126" width="0" style="4" hidden="1" customWidth="1"/>
    <col min="5127" max="5127" width="13.109375" style="4" customWidth="1"/>
    <col min="5128" max="5128" width="13.5546875" style="4" customWidth="1"/>
    <col min="5129" max="5129" width="9.33203125" style="4" customWidth="1"/>
    <col min="5130" max="5130" width="30.77734375" style="4" customWidth="1"/>
    <col min="5131" max="5131" width="10.21875" style="4" customWidth="1"/>
    <col min="5132" max="5132" width="8" style="4" bestFit="1" customWidth="1"/>
    <col min="5133" max="5133" width="8.5546875" style="4" bestFit="1" customWidth="1"/>
    <col min="5134" max="5134" width="8.88671875" style="4"/>
    <col min="5135" max="5135" width="13.33203125" style="4" customWidth="1"/>
    <col min="5136" max="5139" width="8.88671875" style="4"/>
    <col min="5140" max="5140" width="19.44140625" style="4" customWidth="1"/>
    <col min="5141" max="5374" width="8.88671875" style="4"/>
    <col min="5375" max="5375" width="12.33203125" style="4" customWidth="1"/>
    <col min="5376" max="5376" width="12.21875" style="4" customWidth="1"/>
    <col min="5377" max="5377" width="39.6640625" style="4" customWidth="1"/>
    <col min="5378" max="5378" width="15.21875" style="4" customWidth="1"/>
    <col min="5379" max="5379" width="13.77734375" style="4" customWidth="1"/>
    <col min="5380" max="5380" width="50.21875" style="4" bestFit="1" customWidth="1"/>
    <col min="5381" max="5382" width="0" style="4" hidden="1" customWidth="1"/>
    <col min="5383" max="5383" width="13.109375" style="4" customWidth="1"/>
    <col min="5384" max="5384" width="13.5546875" style="4" customWidth="1"/>
    <col min="5385" max="5385" width="9.33203125" style="4" customWidth="1"/>
    <col min="5386" max="5386" width="30.77734375" style="4" customWidth="1"/>
    <col min="5387" max="5387" width="10.21875" style="4" customWidth="1"/>
    <col min="5388" max="5388" width="8" style="4" bestFit="1" customWidth="1"/>
    <col min="5389" max="5389" width="8.5546875" style="4" bestFit="1" customWidth="1"/>
    <col min="5390" max="5390" width="8.88671875" style="4"/>
    <col min="5391" max="5391" width="13.33203125" style="4" customWidth="1"/>
    <col min="5392" max="5395" width="8.88671875" style="4"/>
    <col min="5396" max="5396" width="19.44140625" style="4" customWidth="1"/>
    <col min="5397" max="5630" width="8.88671875" style="4"/>
    <col min="5631" max="5631" width="12.33203125" style="4" customWidth="1"/>
    <col min="5632" max="5632" width="12.21875" style="4" customWidth="1"/>
    <col min="5633" max="5633" width="39.6640625" style="4" customWidth="1"/>
    <col min="5634" max="5634" width="15.21875" style="4" customWidth="1"/>
    <col min="5635" max="5635" width="13.77734375" style="4" customWidth="1"/>
    <col min="5636" max="5636" width="50.21875" style="4" bestFit="1" customWidth="1"/>
    <col min="5637" max="5638" width="0" style="4" hidden="1" customWidth="1"/>
    <col min="5639" max="5639" width="13.109375" style="4" customWidth="1"/>
    <col min="5640" max="5640" width="13.5546875" style="4" customWidth="1"/>
    <col min="5641" max="5641" width="9.33203125" style="4" customWidth="1"/>
    <col min="5642" max="5642" width="30.77734375" style="4" customWidth="1"/>
    <col min="5643" max="5643" width="10.21875" style="4" customWidth="1"/>
    <col min="5644" max="5644" width="8" style="4" bestFit="1" customWidth="1"/>
    <col min="5645" max="5645" width="8.5546875" style="4" bestFit="1" customWidth="1"/>
    <col min="5646" max="5646" width="8.88671875" style="4"/>
    <col min="5647" max="5647" width="13.33203125" style="4" customWidth="1"/>
    <col min="5648" max="5651" width="8.88671875" style="4"/>
    <col min="5652" max="5652" width="19.44140625" style="4" customWidth="1"/>
    <col min="5653" max="5886" width="8.88671875" style="4"/>
    <col min="5887" max="5887" width="12.33203125" style="4" customWidth="1"/>
    <col min="5888" max="5888" width="12.21875" style="4" customWidth="1"/>
    <col min="5889" max="5889" width="39.6640625" style="4" customWidth="1"/>
    <col min="5890" max="5890" width="15.21875" style="4" customWidth="1"/>
    <col min="5891" max="5891" width="13.77734375" style="4" customWidth="1"/>
    <col min="5892" max="5892" width="50.21875" style="4" bestFit="1" customWidth="1"/>
    <col min="5893" max="5894" width="0" style="4" hidden="1" customWidth="1"/>
    <col min="5895" max="5895" width="13.109375" style="4" customWidth="1"/>
    <col min="5896" max="5896" width="13.5546875" style="4" customWidth="1"/>
    <col min="5897" max="5897" width="9.33203125" style="4" customWidth="1"/>
    <col min="5898" max="5898" width="30.77734375" style="4" customWidth="1"/>
    <col min="5899" max="5899" width="10.21875" style="4" customWidth="1"/>
    <col min="5900" max="5900" width="8" style="4" bestFit="1" customWidth="1"/>
    <col min="5901" max="5901" width="8.5546875" style="4" bestFit="1" customWidth="1"/>
    <col min="5902" max="5902" width="8.88671875" style="4"/>
    <col min="5903" max="5903" width="13.33203125" style="4" customWidth="1"/>
    <col min="5904" max="5907" width="8.88671875" style="4"/>
    <col min="5908" max="5908" width="19.44140625" style="4" customWidth="1"/>
    <col min="5909" max="6142" width="8.88671875" style="4"/>
    <col min="6143" max="6143" width="12.33203125" style="4" customWidth="1"/>
    <col min="6144" max="6144" width="12.21875" style="4" customWidth="1"/>
    <col min="6145" max="6145" width="39.6640625" style="4" customWidth="1"/>
    <col min="6146" max="6146" width="15.21875" style="4" customWidth="1"/>
    <col min="6147" max="6147" width="13.77734375" style="4" customWidth="1"/>
    <col min="6148" max="6148" width="50.21875" style="4" bestFit="1" customWidth="1"/>
    <col min="6149" max="6150" width="0" style="4" hidden="1" customWidth="1"/>
    <col min="6151" max="6151" width="13.109375" style="4" customWidth="1"/>
    <col min="6152" max="6152" width="13.5546875" style="4" customWidth="1"/>
    <col min="6153" max="6153" width="9.33203125" style="4" customWidth="1"/>
    <col min="6154" max="6154" width="30.77734375" style="4" customWidth="1"/>
    <col min="6155" max="6155" width="10.21875" style="4" customWidth="1"/>
    <col min="6156" max="6156" width="8" style="4" bestFit="1" customWidth="1"/>
    <col min="6157" max="6157" width="8.5546875" style="4" bestFit="1" customWidth="1"/>
    <col min="6158" max="6158" width="8.88671875" style="4"/>
    <col min="6159" max="6159" width="13.33203125" style="4" customWidth="1"/>
    <col min="6160" max="6163" width="8.88671875" style="4"/>
    <col min="6164" max="6164" width="19.44140625" style="4" customWidth="1"/>
    <col min="6165" max="6398" width="8.88671875" style="4"/>
    <col min="6399" max="6399" width="12.33203125" style="4" customWidth="1"/>
    <col min="6400" max="6400" width="12.21875" style="4" customWidth="1"/>
    <col min="6401" max="6401" width="39.6640625" style="4" customWidth="1"/>
    <col min="6402" max="6402" width="15.21875" style="4" customWidth="1"/>
    <col min="6403" max="6403" width="13.77734375" style="4" customWidth="1"/>
    <col min="6404" max="6404" width="50.21875" style="4" bestFit="1" customWidth="1"/>
    <col min="6405" max="6406" width="0" style="4" hidden="1" customWidth="1"/>
    <col min="6407" max="6407" width="13.109375" style="4" customWidth="1"/>
    <col min="6408" max="6408" width="13.5546875" style="4" customWidth="1"/>
    <col min="6409" max="6409" width="9.33203125" style="4" customWidth="1"/>
    <col min="6410" max="6410" width="30.77734375" style="4" customWidth="1"/>
    <col min="6411" max="6411" width="10.21875" style="4" customWidth="1"/>
    <col min="6412" max="6412" width="8" style="4" bestFit="1" customWidth="1"/>
    <col min="6413" max="6413" width="8.5546875" style="4" bestFit="1" customWidth="1"/>
    <col min="6414" max="6414" width="8.88671875" style="4"/>
    <col min="6415" max="6415" width="13.33203125" style="4" customWidth="1"/>
    <col min="6416" max="6419" width="8.88671875" style="4"/>
    <col min="6420" max="6420" width="19.44140625" style="4" customWidth="1"/>
    <col min="6421" max="6654" width="8.88671875" style="4"/>
    <col min="6655" max="6655" width="12.33203125" style="4" customWidth="1"/>
    <col min="6656" max="6656" width="12.21875" style="4" customWidth="1"/>
    <col min="6657" max="6657" width="39.6640625" style="4" customWidth="1"/>
    <col min="6658" max="6658" width="15.21875" style="4" customWidth="1"/>
    <col min="6659" max="6659" width="13.77734375" style="4" customWidth="1"/>
    <col min="6660" max="6660" width="50.21875" style="4" bestFit="1" customWidth="1"/>
    <col min="6661" max="6662" width="0" style="4" hidden="1" customWidth="1"/>
    <col min="6663" max="6663" width="13.109375" style="4" customWidth="1"/>
    <col min="6664" max="6664" width="13.5546875" style="4" customWidth="1"/>
    <col min="6665" max="6665" width="9.33203125" style="4" customWidth="1"/>
    <col min="6666" max="6666" width="30.77734375" style="4" customWidth="1"/>
    <col min="6667" max="6667" width="10.21875" style="4" customWidth="1"/>
    <col min="6668" max="6668" width="8" style="4" bestFit="1" customWidth="1"/>
    <col min="6669" max="6669" width="8.5546875" style="4" bestFit="1" customWidth="1"/>
    <col min="6670" max="6670" width="8.88671875" style="4"/>
    <col min="6671" max="6671" width="13.33203125" style="4" customWidth="1"/>
    <col min="6672" max="6675" width="8.88671875" style="4"/>
    <col min="6676" max="6676" width="19.44140625" style="4" customWidth="1"/>
    <col min="6677" max="6910" width="8.88671875" style="4"/>
    <col min="6911" max="6911" width="12.33203125" style="4" customWidth="1"/>
    <col min="6912" max="6912" width="12.21875" style="4" customWidth="1"/>
    <col min="6913" max="6913" width="39.6640625" style="4" customWidth="1"/>
    <col min="6914" max="6914" width="15.21875" style="4" customWidth="1"/>
    <col min="6915" max="6915" width="13.77734375" style="4" customWidth="1"/>
    <col min="6916" max="6916" width="50.21875" style="4" bestFit="1" customWidth="1"/>
    <col min="6917" max="6918" width="0" style="4" hidden="1" customWidth="1"/>
    <col min="6919" max="6919" width="13.109375" style="4" customWidth="1"/>
    <col min="6920" max="6920" width="13.5546875" style="4" customWidth="1"/>
    <col min="6921" max="6921" width="9.33203125" style="4" customWidth="1"/>
    <col min="6922" max="6922" width="30.77734375" style="4" customWidth="1"/>
    <col min="6923" max="6923" width="10.21875" style="4" customWidth="1"/>
    <col min="6924" max="6924" width="8" style="4" bestFit="1" customWidth="1"/>
    <col min="6925" max="6925" width="8.5546875" style="4" bestFit="1" customWidth="1"/>
    <col min="6926" max="6926" width="8.88671875" style="4"/>
    <col min="6927" max="6927" width="13.33203125" style="4" customWidth="1"/>
    <col min="6928" max="6931" width="8.88671875" style="4"/>
    <col min="6932" max="6932" width="19.44140625" style="4" customWidth="1"/>
    <col min="6933" max="7166" width="8.88671875" style="4"/>
    <col min="7167" max="7167" width="12.33203125" style="4" customWidth="1"/>
    <col min="7168" max="7168" width="12.21875" style="4" customWidth="1"/>
    <col min="7169" max="7169" width="39.6640625" style="4" customWidth="1"/>
    <col min="7170" max="7170" width="15.21875" style="4" customWidth="1"/>
    <col min="7171" max="7171" width="13.77734375" style="4" customWidth="1"/>
    <col min="7172" max="7172" width="50.21875" style="4" bestFit="1" customWidth="1"/>
    <col min="7173" max="7174" width="0" style="4" hidden="1" customWidth="1"/>
    <col min="7175" max="7175" width="13.109375" style="4" customWidth="1"/>
    <col min="7176" max="7176" width="13.5546875" style="4" customWidth="1"/>
    <col min="7177" max="7177" width="9.33203125" style="4" customWidth="1"/>
    <col min="7178" max="7178" width="30.77734375" style="4" customWidth="1"/>
    <col min="7179" max="7179" width="10.21875" style="4" customWidth="1"/>
    <col min="7180" max="7180" width="8" style="4" bestFit="1" customWidth="1"/>
    <col min="7181" max="7181" width="8.5546875" style="4" bestFit="1" customWidth="1"/>
    <col min="7182" max="7182" width="8.88671875" style="4"/>
    <col min="7183" max="7183" width="13.33203125" style="4" customWidth="1"/>
    <col min="7184" max="7187" width="8.88671875" style="4"/>
    <col min="7188" max="7188" width="19.44140625" style="4" customWidth="1"/>
    <col min="7189" max="7422" width="8.88671875" style="4"/>
    <col min="7423" max="7423" width="12.33203125" style="4" customWidth="1"/>
    <col min="7424" max="7424" width="12.21875" style="4" customWidth="1"/>
    <col min="7425" max="7425" width="39.6640625" style="4" customWidth="1"/>
    <col min="7426" max="7426" width="15.21875" style="4" customWidth="1"/>
    <col min="7427" max="7427" width="13.77734375" style="4" customWidth="1"/>
    <col min="7428" max="7428" width="50.21875" style="4" bestFit="1" customWidth="1"/>
    <col min="7429" max="7430" width="0" style="4" hidden="1" customWidth="1"/>
    <col min="7431" max="7431" width="13.109375" style="4" customWidth="1"/>
    <col min="7432" max="7432" width="13.5546875" style="4" customWidth="1"/>
    <col min="7433" max="7433" width="9.33203125" style="4" customWidth="1"/>
    <col min="7434" max="7434" width="30.77734375" style="4" customWidth="1"/>
    <col min="7435" max="7435" width="10.21875" style="4" customWidth="1"/>
    <col min="7436" max="7436" width="8" style="4" bestFit="1" customWidth="1"/>
    <col min="7437" max="7437" width="8.5546875" style="4" bestFit="1" customWidth="1"/>
    <col min="7438" max="7438" width="8.88671875" style="4"/>
    <col min="7439" max="7439" width="13.33203125" style="4" customWidth="1"/>
    <col min="7440" max="7443" width="8.88671875" style="4"/>
    <col min="7444" max="7444" width="19.44140625" style="4" customWidth="1"/>
    <col min="7445" max="7678" width="8.88671875" style="4"/>
    <col min="7679" max="7679" width="12.33203125" style="4" customWidth="1"/>
    <col min="7680" max="7680" width="12.21875" style="4" customWidth="1"/>
    <col min="7681" max="7681" width="39.6640625" style="4" customWidth="1"/>
    <col min="7682" max="7682" width="15.21875" style="4" customWidth="1"/>
    <col min="7683" max="7683" width="13.77734375" style="4" customWidth="1"/>
    <col min="7684" max="7684" width="50.21875" style="4" bestFit="1" customWidth="1"/>
    <col min="7685" max="7686" width="0" style="4" hidden="1" customWidth="1"/>
    <col min="7687" max="7687" width="13.109375" style="4" customWidth="1"/>
    <col min="7688" max="7688" width="13.5546875" style="4" customWidth="1"/>
    <col min="7689" max="7689" width="9.33203125" style="4" customWidth="1"/>
    <col min="7690" max="7690" width="30.77734375" style="4" customWidth="1"/>
    <col min="7691" max="7691" width="10.21875" style="4" customWidth="1"/>
    <col min="7692" max="7692" width="8" style="4" bestFit="1" customWidth="1"/>
    <col min="7693" max="7693" width="8.5546875" style="4" bestFit="1" customWidth="1"/>
    <col min="7694" max="7694" width="8.88671875" style="4"/>
    <col min="7695" max="7695" width="13.33203125" style="4" customWidth="1"/>
    <col min="7696" max="7699" width="8.88671875" style="4"/>
    <col min="7700" max="7700" width="19.44140625" style="4" customWidth="1"/>
    <col min="7701" max="7934" width="8.88671875" style="4"/>
    <col min="7935" max="7935" width="12.33203125" style="4" customWidth="1"/>
    <col min="7936" max="7936" width="12.21875" style="4" customWidth="1"/>
    <col min="7937" max="7937" width="39.6640625" style="4" customWidth="1"/>
    <col min="7938" max="7938" width="15.21875" style="4" customWidth="1"/>
    <col min="7939" max="7939" width="13.77734375" style="4" customWidth="1"/>
    <col min="7940" max="7940" width="50.21875" style="4" bestFit="1" customWidth="1"/>
    <col min="7941" max="7942" width="0" style="4" hidden="1" customWidth="1"/>
    <col min="7943" max="7943" width="13.109375" style="4" customWidth="1"/>
    <col min="7944" max="7944" width="13.5546875" style="4" customWidth="1"/>
    <col min="7945" max="7945" width="9.33203125" style="4" customWidth="1"/>
    <col min="7946" max="7946" width="30.77734375" style="4" customWidth="1"/>
    <col min="7947" max="7947" width="10.21875" style="4" customWidth="1"/>
    <col min="7948" max="7948" width="8" style="4" bestFit="1" customWidth="1"/>
    <col min="7949" max="7949" width="8.5546875" style="4" bestFit="1" customWidth="1"/>
    <col min="7950" max="7950" width="8.88671875" style="4"/>
    <col min="7951" max="7951" width="13.33203125" style="4" customWidth="1"/>
    <col min="7952" max="7955" width="8.88671875" style="4"/>
    <col min="7956" max="7956" width="19.44140625" style="4" customWidth="1"/>
    <col min="7957" max="8190" width="8.88671875" style="4"/>
    <col min="8191" max="8191" width="12.33203125" style="4" customWidth="1"/>
    <col min="8192" max="8192" width="12.21875" style="4" customWidth="1"/>
    <col min="8193" max="8193" width="39.6640625" style="4" customWidth="1"/>
    <col min="8194" max="8194" width="15.21875" style="4" customWidth="1"/>
    <col min="8195" max="8195" width="13.77734375" style="4" customWidth="1"/>
    <col min="8196" max="8196" width="50.21875" style="4" bestFit="1" customWidth="1"/>
    <col min="8197" max="8198" width="0" style="4" hidden="1" customWidth="1"/>
    <col min="8199" max="8199" width="13.109375" style="4" customWidth="1"/>
    <col min="8200" max="8200" width="13.5546875" style="4" customWidth="1"/>
    <col min="8201" max="8201" width="9.33203125" style="4" customWidth="1"/>
    <col min="8202" max="8202" width="30.77734375" style="4" customWidth="1"/>
    <col min="8203" max="8203" width="10.21875" style="4" customWidth="1"/>
    <col min="8204" max="8204" width="8" style="4" bestFit="1" customWidth="1"/>
    <col min="8205" max="8205" width="8.5546875" style="4" bestFit="1" customWidth="1"/>
    <col min="8206" max="8206" width="8.88671875" style="4"/>
    <col min="8207" max="8207" width="13.33203125" style="4" customWidth="1"/>
    <col min="8208" max="8211" width="8.88671875" style="4"/>
    <col min="8212" max="8212" width="19.44140625" style="4" customWidth="1"/>
    <col min="8213" max="8446" width="8.88671875" style="4"/>
    <col min="8447" max="8447" width="12.33203125" style="4" customWidth="1"/>
    <col min="8448" max="8448" width="12.21875" style="4" customWidth="1"/>
    <col min="8449" max="8449" width="39.6640625" style="4" customWidth="1"/>
    <col min="8450" max="8450" width="15.21875" style="4" customWidth="1"/>
    <col min="8451" max="8451" width="13.77734375" style="4" customWidth="1"/>
    <col min="8452" max="8452" width="50.21875" style="4" bestFit="1" customWidth="1"/>
    <col min="8453" max="8454" width="0" style="4" hidden="1" customWidth="1"/>
    <col min="8455" max="8455" width="13.109375" style="4" customWidth="1"/>
    <col min="8456" max="8456" width="13.5546875" style="4" customWidth="1"/>
    <col min="8457" max="8457" width="9.33203125" style="4" customWidth="1"/>
    <col min="8458" max="8458" width="30.77734375" style="4" customWidth="1"/>
    <col min="8459" max="8459" width="10.21875" style="4" customWidth="1"/>
    <col min="8460" max="8460" width="8" style="4" bestFit="1" customWidth="1"/>
    <col min="8461" max="8461" width="8.5546875" style="4" bestFit="1" customWidth="1"/>
    <col min="8462" max="8462" width="8.88671875" style="4"/>
    <col min="8463" max="8463" width="13.33203125" style="4" customWidth="1"/>
    <col min="8464" max="8467" width="8.88671875" style="4"/>
    <col min="8468" max="8468" width="19.44140625" style="4" customWidth="1"/>
    <col min="8469" max="8702" width="8.88671875" style="4"/>
    <col min="8703" max="8703" width="12.33203125" style="4" customWidth="1"/>
    <col min="8704" max="8704" width="12.21875" style="4" customWidth="1"/>
    <col min="8705" max="8705" width="39.6640625" style="4" customWidth="1"/>
    <col min="8706" max="8706" width="15.21875" style="4" customWidth="1"/>
    <col min="8707" max="8707" width="13.77734375" style="4" customWidth="1"/>
    <col min="8708" max="8708" width="50.21875" style="4" bestFit="1" customWidth="1"/>
    <col min="8709" max="8710" width="0" style="4" hidden="1" customWidth="1"/>
    <col min="8711" max="8711" width="13.109375" style="4" customWidth="1"/>
    <col min="8712" max="8712" width="13.5546875" style="4" customWidth="1"/>
    <col min="8713" max="8713" width="9.33203125" style="4" customWidth="1"/>
    <col min="8714" max="8714" width="30.77734375" style="4" customWidth="1"/>
    <col min="8715" max="8715" width="10.21875" style="4" customWidth="1"/>
    <col min="8716" max="8716" width="8" style="4" bestFit="1" customWidth="1"/>
    <col min="8717" max="8717" width="8.5546875" style="4" bestFit="1" customWidth="1"/>
    <col min="8718" max="8718" width="8.88671875" style="4"/>
    <col min="8719" max="8719" width="13.33203125" style="4" customWidth="1"/>
    <col min="8720" max="8723" width="8.88671875" style="4"/>
    <col min="8724" max="8724" width="19.44140625" style="4" customWidth="1"/>
    <col min="8725" max="8958" width="8.88671875" style="4"/>
    <col min="8959" max="8959" width="12.33203125" style="4" customWidth="1"/>
    <col min="8960" max="8960" width="12.21875" style="4" customWidth="1"/>
    <col min="8961" max="8961" width="39.6640625" style="4" customWidth="1"/>
    <col min="8962" max="8962" width="15.21875" style="4" customWidth="1"/>
    <col min="8963" max="8963" width="13.77734375" style="4" customWidth="1"/>
    <col min="8964" max="8964" width="50.21875" style="4" bestFit="1" customWidth="1"/>
    <col min="8965" max="8966" width="0" style="4" hidden="1" customWidth="1"/>
    <col min="8967" max="8967" width="13.109375" style="4" customWidth="1"/>
    <col min="8968" max="8968" width="13.5546875" style="4" customWidth="1"/>
    <col min="8969" max="8969" width="9.33203125" style="4" customWidth="1"/>
    <col min="8970" max="8970" width="30.77734375" style="4" customWidth="1"/>
    <col min="8971" max="8971" width="10.21875" style="4" customWidth="1"/>
    <col min="8972" max="8972" width="8" style="4" bestFit="1" customWidth="1"/>
    <col min="8973" max="8973" width="8.5546875" style="4" bestFit="1" customWidth="1"/>
    <col min="8974" max="8974" width="8.88671875" style="4"/>
    <col min="8975" max="8975" width="13.33203125" style="4" customWidth="1"/>
    <col min="8976" max="8979" width="8.88671875" style="4"/>
    <col min="8980" max="8980" width="19.44140625" style="4" customWidth="1"/>
    <col min="8981" max="9214" width="8.88671875" style="4"/>
    <col min="9215" max="9215" width="12.33203125" style="4" customWidth="1"/>
    <col min="9216" max="9216" width="12.21875" style="4" customWidth="1"/>
    <col min="9217" max="9217" width="39.6640625" style="4" customWidth="1"/>
    <col min="9218" max="9218" width="15.21875" style="4" customWidth="1"/>
    <col min="9219" max="9219" width="13.77734375" style="4" customWidth="1"/>
    <col min="9220" max="9220" width="50.21875" style="4" bestFit="1" customWidth="1"/>
    <col min="9221" max="9222" width="0" style="4" hidden="1" customWidth="1"/>
    <col min="9223" max="9223" width="13.109375" style="4" customWidth="1"/>
    <col min="9224" max="9224" width="13.5546875" style="4" customWidth="1"/>
    <col min="9225" max="9225" width="9.33203125" style="4" customWidth="1"/>
    <col min="9226" max="9226" width="30.77734375" style="4" customWidth="1"/>
    <col min="9227" max="9227" width="10.21875" style="4" customWidth="1"/>
    <col min="9228" max="9228" width="8" style="4" bestFit="1" customWidth="1"/>
    <col min="9229" max="9229" width="8.5546875" style="4" bestFit="1" customWidth="1"/>
    <col min="9230" max="9230" width="8.88671875" style="4"/>
    <col min="9231" max="9231" width="13.33203125" style="4" customWidth="1"/>
    <col min="9232" max="9235" width="8.88671875" style="4"/>
    <col min="9236" max="9236" width="19.44140625" style="4" customWidth="1"/>
    <col min="9237" max="9470" width="8.88671875" style="4"/>
    <col min="9471" max="9471" width="12.33203125" style="4" customWidth="1"/>
    <col min="9472" max="9472" width="12.21875" style="4" customWidth="1"/>
    <col min="9473" max="9473" width="39.6640625" style="4" customWidth="1"/>
    <col min="9474" max="9474" width="15.21875" style="4" customWidth="1"/>
    <col min="9475" max="9475" width="13.77734375" style="4" customWidth="1"/>
    <col min="9476" max="9476" width="50.21875" style="4" bestFit="1" customWidth="1"/>
    <col min="9477" max="9478" width="0" style="4" hidden="1" customWidth="1"/>
    <col min="9479" max="9479" width="13.109375" style="4" customWidth="1"/>
    <col min="9480" max="9480" width="13.5546875" style="4" customWidth="1"/>
    <col min="9481" max="9481" width="9.33203125" style="4" customWidth="1"/>
    <col min="9482" max="9482" width="30.77734375" style="4" customWidth="1"/>
    <col min="9483" max="9483" width="10.21875" style="4" customWidth="1"/>
    <col min="9484" max="9484" width="8" style="4" bestFit="1" customWidth="1"/>
    <col min="9485" max="9485" width="8.5546875" style="4" bestFit="1" customWidth="1"/>
    <col min="9486" max="9486" width="8.88671875" style="4"/>
    <col min="9487" max="9487" width="13.33203125" style="4" customWidth="1"/>
    <col min="9488" max="9491" width="8.88671875" style="4"/>
    <col min="9492" max="9492" width="19.44140625" style="4" customWidth="1"/>
    <col min="9493" max="9726" width="8.88671875" style="4"/>
    <col min="9727" max="9727" width="12.33203125" style="4" customWidth="1"/>
    <col min="9728" max="9728" width="12.21875" style="4" customWidth="1"/>
    <col min="9729" max="9729" width="39.6640625" style="4" customWidth="1"/>
    <col min="9730" max="9730" width="15.21875" style="4" customWidth="1"/>
    <col min="9731" max="9731" width="13.77734375" style="4" customWidth="1"/>
    <col min="9732" max="9732" width="50.21875" style="4" bestFit="1" customWidth="1"/>
    <col min="9733" max="9734" width="0" style="4" hidden="1" customWidth="1"/>
    <col min="9735" max="9735" width="13.109375" style="4" customWidth="1"/>
    <col min="9736" max="9736" width="13.5546875" style="4" customWidth="1"/>
    <col min="9737" max="9737" width="9.33203125" style="4" customWidth="1"/>
    <col min="9738" max="9738" width="30.77734375" style="4" customWidth="1"/>
    <col min="9739" max="9739" width="10.21875" style="4" customWidth="1"/>
    <col min="9740" max="9740" width="8" style="4" bestFit="1" customWidth="1"/>
    <col min="9741" max="9741" width="8.5546875" style="4" bestFit="1" customWidth="1"/>
    <col min="9742" max="9742" width="8.88671875" style="4"/>
    <col min="9743" max="9743" width="13.33203125" style="4" customWidth="1"/>
    <col min="9744" max="9747" width="8.88671875" style="4"/>
    <col min="9748" max="9748" width="19.44140625" style="4" customWidth="1"/>
    <col min="9749" max="9982" width="8.88671875" style="4"/>
    <col min="9983" max="9983" width="12.33203125" style="4" customWidth="1"/>
    <col min="9984" max="9984" width="12.21875" style="4" customWidth="1"/>
    <col min="9985" max="9985" width="39.6640625" style="4" customWidth="1"/>
    <col min="9986" max="9986" width="15.21875" style="4" customWidth="1"/>
    <col min="9987" max="9987" width="13.77734375" style="4" customWidth="1"/>
    <col min="9988" max="9988" width="50.21875" style="4" bestFit="1" customWidth="1"/>
    <col min="9989" max="9990" width="0" style="4" hidden="1" customWidth="1"/>
    <col min="9991" max="9991" width="13.109375" style="4" customWidth="1"/>
    <col min="9992" max="9992" width="13.5546875" style="4" customWidth="1"/>
    <col min="9993" max="9993" width="9.33203125" style="4" customWidth="1"/>
    <col min="9994" max="9994" width="30.77734375" style="4" customWidth="1"/>
    <col min="9995" max="9995" width="10.21875" style="4" customWidth="1"/>
    <col min="9996" max="9996" width="8" style="4" bestFit="1" customWidth="1"/>
    <col min="9997" max="9997" width="8.5546875" style="4" bestFit="1" customWidth="1"/>
    <col min="9998" max="9998" width="8.88671875" style="4"/>
    <col min="9999" max="9999" width="13.33203125" style="4" customWidth="1"/>
    <col min="10000" max="10003" width="8.88671875" style="4"/>
    <col min="10004" max="10004" width="19.44140625" style="4" customWidth="1"/>
    <col min="10005" max="10238" width="8.88671875" style="4"/>
    <col min="10239" max="10239" width="12.33203125" style="4" customWidth="1"/>
    <col min="10240" max="10240" width="12.21875" style="4" customWidth="1"/>
    <col min="10241" max="10241" width="39.6640625" style="4" customWidth="1"/>
    <col min="10242" max="10242" width="15.21875" style="4" customWidth="1"/>
    <col min="10243" max="10243" width="13.77734375" style="4" customWidth="1"/>
    <col min="10244" max="10244" width="50.21875" style="4" bestFit="1" customWidth="1"/>
    <col min="10245" max="10246" width="0" style="4" hidden="1" customWidth="1"/>
    <col min="10247" max="10247" width="13.109375" style="4" customWidth="1"/>
    <col min="10248" max="10248" width="13.5546875" style="4" customWidth="1"/>
    <col min="10249" max="10249" width="9.33203125" style="4" customWidth="1"/>
    <col min="10250" max="10250" width="30.77734375" style="4" customWidth="1"/>
    <col min="10251" max="10251" width="10.21875" style="4" customWidth="1"/>
    <col min="10252" max="10252" width="8" style="4" bestFit="1" customWidth="1"/>
    <col min="10253" max="10253" width="8.5546875" style="4" bestFit="1" customWidth="1"/>
    <col min="10254" max="10254" width="8.88671875" style="4"/>
    <col min="10255" max="10255" width="13.33203125" style="4" customWidth="1"/>
    <col min="10256" max="10259" width="8.88671875" style="4"/>
    <col min="10260" max="10260" width="19.44140625" style="4" customWidth="1"/>
    <col min="10261" max="10494" width="8.88671875" style="4"/>
    <col min="10495" max="10495" width="12.33203125" style="4" customWidth="1"/>
    <col min="10496" max="10496" width="12.21875" style="4" customWidth="1"/>
    <col min="10497" max="10497" width="39.6640625" style="4" customWidth="1"/>
    <col min="10498" max="10498" width="15.21875" style="4" customWidth="1"/>
    <col min="10499" max="10499" width="13.77734375" style="4" customWidth="1"/>
    <col min="10500" max="10500" width="50.21875" style="4" bestFit="1" customWidth="1"/>
    <col min="10501" max="10502" width="0" style="4" hidden="1" customWidth="1"/>
    <col min="10503" max="10503" width="13.109375" style="4" customWidth="1"/>
    <col min="10504" max="10504" width="13.5546875" style="4" customWidth="1"/>
    <col min="10505" max="10505" width="9.33203125" style="4" customWidth="1"/>
    <col min="10506" max="10506" width="30.77734375" style="4" customWidth="1"/>
    <col min="10507" max="10507" width="10.21875" style="4" customWidth="1"/>
    <col min="10508" max="10508" width="8" style="4" bestFit="1" customWidth="1"/>
    <col min="10509" max="10509" width="8.5546875" style="4" bestFit="1" customWidth="1"/>
    <col min="10510" max="10510" width="8.88671875" style="4"/>
    <col min="10511" max="10511" width="13.33203125" style="4" customWidth="1"/>
    <col min="10512" max="10515" width="8.88671875" style="4"/>
    <col min="10516" max="10516" width="19.44140625" style="4" customWidth="1"/>
    <col min="10517" max="10750" width="8.88671875" style="4"/>
    <col min="10751" max="10751" width="12.33203125" style="4" customWidth="1"/>
    <col min="10752" max="10752" width="12.21875" style="4" customWidth="1"/>
    <col min="10753" max="10753" width="39.6640625" style="4" customWidth="1"/>
    <col min="10754" max="10754" width="15.21875" style="4" customWidth="1"/>
    <col min="10755" max="10755" width="13.77734375" style="4" customWidth="1"/>
    <col min="10756" max="10756" width="50.21875" style="4" bestFit="1" customWidth="1"/>
    <col min="10757" max="10758" width="0" style="4" hidden="1" customWidth="1"/>
    <col min="10759" max="10759" width="13.109375" style="4" customWidth="1"/>
    <col min="10760" max="10760" width="13.5546875" style="4" customWidth="1"/>
    <col min="10761" max="10761" width="9.33203125" style="4" customWidth="1"/>
    <col min="10762" max="10762" width="30.77734375" style="4" customWidth="1"/>
    <col min="10763" max="10763" width="10.21875" style="4" customWidth="1"/>
    <col min="10764" max="10764" width="8" style="4" bestFit="1" customWidth="1"/>
    <col min="10765" max="10765" width="8.5546875" style="4" bestFit="1" customWidth="1"/>
    <col min="10766" max="10766" width="8.88671875" style="4"/>
    <col min="10767" max="10767" width="13.33203125" style="4" customWidth="1"/>
    <col min="10768" max="10771" width="8.88671875" style="4"/>
    <col min="10772" max="10772" width="19.44140625" style="4" customWidth="1"/>
    <col min="10773" max="11006" width="8.88671875" style="4"/>
    <col min="11007" max="11007" width="12.33203125" style="4" customWidth="1"/>
    <col min="11008" max="11008" width="12.21875" style="4" customWidth="1"/>
    <col min="11009" max="11009" width="39.6640625" style="4" customWidth="1"/>
    <col min="11010" max="11010" width="15.21875" style="4" customWidth="1"/>
    <col min="11011" max="11011" width="13.77734375" style="4" customWidth="1"/>
    <col min="11012" max="11012" width="50.21875" style="4" bestFit="1" customWidth="1"/>
    <col min="11013" max="11014" width="0" style="4" hidden="1" customWidth="1"/>
    <col min="11015" max="11015" width="13.109375" style="4" customWidth="1"/>
    <col min="11016" max="11016" width="13.5546875" style="4" customWidth="1"/>
    <col min="11017" max="11017" width="9.33203125" style="4" customWidth="1"/>
    <col min="11018" max="11018" width="30.77734375" style="4" customWidth="1"/>
    <col min="11019" max="11019" width="10.21875" style="4" customWidth="1"/>
    <col min="11020" max="11020" width="8" style="4" bestFit="1" customWidth="1"/>
    <col min="11021" max="11021" width="8.5546875" style="4" bestFit="1" customWidth="1"/>
    <col min="11022" max="11022" width="8.88671875" style="4"/>
    <col min="11023" max="11023" width="13.33203125" style="4" customWidth="1"/>
    <col min="11024" max="11027" width="8.88671875" style="4"/>
    <col min="11028" max="11028" width="19.44140625" style="4" customWidth="1"/>
    <col min="11029" max="11262" width="8.88671875" style="4"/>
    <col min="11263" max="11263" width="12.33203125" style="4" customWidth="1"/>
    <col min="11264" max="11264" width="12.21875" style="4" customWidth="1"/>
    <col min="11265" max="11265" width="39.6640625" style="4" customWidth="1"/>
    <col min="11266" max="11266" width="15.21875" style="4" customWidth="1"/>
    <col min="11267" max="11267" width="13.77734375" style="4" customWidth="1"/>
    <col min="11268" max="11268" width="50.21875" style="4" bestFit="1" customWidth="1"/>
    <col min="11269" max="11270" width="0" style="4" hidden="1" customWidth="1"/>
    <col min="11271" max="11271" width="13.109375" style="4" customWidth="1"/>
    <col min="11272" max="11272" width="13.5546875" style="4" customWidth="1"/>
    <col min="11273" max="11273" width="9.33203125" style="4" customWidth="1"/>
    <col min="11274" max="11274" width="30.77734375" style="4" customWidth="1"/>
    <col min="11275" max="11275" width="10.21875" style="4" customWidth="1"/>
    <col min="11276" max="11276" width="8" style="4" bestFit="1" customWidth="1"/>
    <col min="11277" max="11277" width="8.5546875" style="4" bestFit="1" customWidth="1"/>
    <col min="11278" max="11278" width="8.88671875" style="4"/>
    <col min="11279" max="11279" width="13.33203125" style="4" customWidth="1"/>
    <col min="11280" max="11283" width="8.88671875" style="4"/>
    <col min="11284" max="11284" width="19.44140625" style="4" customWidth="1"/>
    <col min="11285" max="11518" width="8.88671875" style="4"/>
    <col min="11519" max="11519" width="12.33203125" style="4" customWidth="1"/>
    <col min="11520" max="11520" width="12.21875" style="4" customWidth="1"/>
    <col min="11521" max="11521" width="39.6640625" style="4" customWidth="1"/>
    <col min="11522" max="11522" width="15.21875" style="4" customWidth="1"/>
    <col min="11523" max="11523" width="13.77734375" style="4" customWidth="1"/>
    <col min="11524" max="11524" width="50.21875" style="4" bestFit="1" customWidth="1"/>
    <col min="11525" max="11526" width="0" style="4" hidden="1" customWidth="1"/>
    <col min="11527" max="11527" width="13.109375" style="4" customWidth="1"/>
    <col min="11528" max="11528" width="13.5546875" style="4" customWidth="1"/>
    <col min="11529" max="11529" width="9.33203125" style="4" customWidth="1"/>
    <col min="11530" max="11530" width="30.77734375" style="4" customWidth="1"/>
    <col min="11531" max="11531" width="10.21875" style="4" customWidth="1"/>
    <col min="11532" max="11532" width="8" style="4" bestFit="1" customWidth="1"/>
    <col min="11533" max="11533" width="8.5546875" style="4" bestFit="1" customWidth="1"/>
    <col min="11534" max="11534" width="8.88671875" style="4"/>
    <col min="11535" max="11535" width="13.33203125" style="4" customWidth="1"/>
    <col min="11536" max="11539" width="8.88671875" style="4"/>
    <col min="11540" max="11540" width="19.44140625" style="4" customWidth="1"/>
    <col min="11541" max="11774" width="8.88671875" style="4"/>
    <col min="11775" max="11775" width="12.33203125" style="4" customWidth="1"/>
    <col min="11776" max="11776" width="12.21875" style="4" customWidth="1"/>
    <col min="11777" max="11777" width="39.6640625" style="4" customWidth="1"/>
    <col min="11778" max="11778" width="15.21875" style="4" customWidth="1"/>
    <col min="11779" max="11779" width="13.77734375" style="4" customWidth="1"/>
    <col min="11780" max="11780" width="50.21875" style="4" bestFit="1" customWidth="1"/>
    <col min="11781" max="11782" width="0" style="4" hidden="1" customWidth="1"/>
    <col min="11783" max="11783" width="13.109375" style="4" customWidth="1"/>
    <col min="11784" max="11784" width="13.5546875" style="4" customWidth="1"/>
    <col min="11785" max="11785" width="9.33203125" style="4" customWidth="1"/>
    <col min="11786" max="11786" width="30.77734375" style="4" customWidth="1"/>
    <col min="11787" max="11787" width="10.21875" style="4" customWidth="1"/>
    <col min="11788" max="11788" width="8" style="4" bestFit="1" customWidth="1"/>
    <col min="11789" max="11789" width="8.5546875" style="4" bestFit="1" customWidth="1"/>
    <col min="11790" max="11790" width="8.88671875" style="4"/>
    <col min="11791" max="11791" width="13.33203125" style="4" customWidth="1"/>
    <col min="11792" max="11795" width="8.88671875" style="4"/>
    <col min="11796" max="11796" width="19.44140625" style="4" customWidth="1"/>
    <col min="11797" max="12030" width="8.88671875" style="4"/>
    <col min="12031" max="12031" width="12.33203125" style="4" customWidth="1"/>
    <col min="12032" max="12032" width="12.21875" style="4" customWidth="1"/>
    <col min="12033" max="12033" width="39.6640625" style="4" customWidth="1"/>
    <col min="12034" max="12034" width="15.21875" style="4" customWidth="1"/>
    <col min="12035" max="12035" width="13.77734375" style="4" customWidth="1"/>
    <col min="12036" max="12036" width="50.21875" style="4" bestFit="1" customWidth="1"/>
    <col min="12037" max="12038" width="0" style="4" hidden="1" customWidth="1"/>
    <col min="12039" max="12039" width="13.109375" style="4" customWidth="1"/>
    <col min="12040" max="12040" width="13.5546875" style="4" customWidth="1"/>
    <col min="12041" max="12041" width="9.33203125" style="4" customWidth="1"/>
    <col min="12042" max="12042" width="30.77734375" style="4" customWidth="1"/>
    <col min="12043" max="12043" width="10.21875" style="4" customWidth="1"/>
    <col min="12044" max="12044" width="8" style="4" bestFit="1" customWidth="1"/>
    <col min="12045" max="12045" width="8.5546875" style="4" bestFit="1" customWidth="1"/>
    <col min="12046" max="12046" width="8.88671875" style="4"/>
    <col min="12047" max="12047" width="13.33203125" style="4" customWidth="1"/>
    <col min="12048" max="12051" width="8.88671875" style="4"/>
    <col min="12052" max="12052" width="19.44140625" style="4" customWidth="1"/>
    <col min="12053" max="12286" width="8.88671875" style="4"/>
    <col min="12287" max="12287" width="12.33203125" style="4" customWidth="1"/>
    <col min="12288" max="12288" width="12.21875" style="4" customWidth="1"/>
    <col min="12289" max="12289" width="39.6640625" style="4" customWidth="1"/>
    <col min="12290" max="12290" width="15.21875" style="4" customWidth="1"/>
    <col min="12291" max="12291" width="13.77734375" style="4" customWidth="1"/>
    <col min="12292" max="12292" width="50.21875" style="4" bestFit="1" customWidth="1"/>
    <col min="12293" max="12294" width="0" style="4" hidden="1" customWidth="1"/>
    <col min="12295" max="12295" width="13.109375" style="4" customWidth="1"/>
    <col min="12296" max="12296" width="13.5546875" style="4" customWidth="1"/>
    <col min="12297" max="12297" width="9.33203125" style="4" customWidth="1"/>
    <col min="12298" max="12298" width="30.77734375" style="4" customWidth="1"/>
    <col min="12299" max="12299" width="10.21875" style="4" customWidth="1"/>
    <col min="12300" max="12300" width="8" style="4" bestFit="1" customWidth="1"/>
    <col min="12301" max="12301" width="8.5546875" style="4" bestFit="1" customWidth="1"/>
    <col min="12302" max="12302" width="8.88671875" style="4"/>
    <col min="12303" max="12303" width="13.33203125" style="4" customWidth="1"/>
    <col min="12304" max="12307" width="8.88671875" style="4"/>
    <col min="12308" max="12308" width="19.44140625" style="4" customWidth="1"/>
    <col min="12309" max="12542" width="8.88671875" style="4"/>
    <col min="12543" max="12543" width="12.33203125" style="4" customWidth="1"/>
    <col min="12544" max="12544" width="12.21875" style="4" customWidth="1"/>
    <col min="12545" max="12545" width="39.6640625" style="4" customWidth="1"/>
    <col min="12546" max="12546" width="15.21875" style="4" customWidth="1"/>
    <col min="12547" max="12547" width="13.77734375" style="4" customWidth="1"/>
    <col min="12548" max="12548" width="50.21875" style="4" bestFit="1" customWidth="1"/>
    <col min="12549" max="12550" width="0" style="4" hidden="1" customWidth="1"/>
    <col min="12551" max="12551" width="13.109375" style="4" customWidth="1"/>
    <col min="12552" max="12552" width="13.5546875" style="4" customWidth="1"/>
    <col min="12553" max="12553" width="9.33203125" style="4" customWidth="1"/>
    <col min="12554" max="12554" width="30.77734375" style="4" customWidth="1"/>
    <col min="12555" max="12555" width="10.21875" style="4" customWidth="1"/>
    <col min="12556" max="12556" width="8" style="4" bestFit="1" customWidth="1"/>
    <col min="12557" max="12557" width="8.5546875" style="4" bestFit="1" customWidth="1"/>
    <col min="12558" max="12558" width="8.88671875" style="4"/>
    <col min="12559" max="12559" width="13.33203125" style="4" customWidth="1"/>
    <col min="12560" max="12563" width="8.88671875" style="4"/>
    <col min="12564" max="12564" width="19.44140625" style="4" customWidth="1"/>
    <col min="12565" max="12798" width="8.88671875" style="4"/>
    <col min="12799" max="12799" width="12.33203125" style="4" customWidth="1"/>
    <col min="12800" max="12800" width="12.21875" style="4" customWidth="1"/>
    <col min="12801" max="12801" width="39.6640625" style="4" customWidth="1"/>
    <col min="12802" max="12802" width="15.21875" style="4" customWidth="1"/>
    <col min="12803" max="12803" width="13.77734375" style="4" customWidth="1"/>
    <col min="12804" max="12804" width="50.21875" style="4" bestFit="1" customWidth="1"/>
    <col min="12805" max="12806" width="0" style="4" hidden="1" customWidth="1"/>
    <col min="12807" max="12807" width="13.109375" style="4" customWidth="1"/>
    <col min="12808" max="12808" width="13.5546875" style="4" customWidth="1"/>
    <col min="12809" max="12809" width="9.33203125" style="4" customWidth="1"/>
    <col min="12810" max="12810" width="30.77734375" style="4" customWidth="1"/>
    <col min="12811" max="12811" width="10.21875" style="4" customWidth="1"/>
    <col min="12812" max="12812" width="8" style="4" bestFit="1" customWidth="1"/>
    <col min="12813" max="12813" width="8.5546875" style="4" bestFit="1" customWidth="1"/>
    <col min="12814" max="12814" width="8.88671875" style="4"/>
    <col min="12815" max="12815" width="13.33203125" style="4" customWidth="1"/>
    <col min="12816" max="12819" width="8.88671875" style="4"/>
    <col min="12820" max="12820" width="19.44140625" style="4" customWidth="1"/>
    <col min="12821" max="13054" width="8.88671875" style="4"/>
    <col min="13055" max="13055" width="12.33203125" style="4" customWidth="1"/>
    <col min="13056" max="13056" width="12.21875" style="4" customWidth="1"/>
    <col min="13057" max="13057" width="39.6640625" style="4" customWidth="1"/>
    <col min="13058" max="13058" width="15.21875" style="4" customWidth="1"/>
    <col min="13059" max="13059" width="13.77734375" style="4" customWidth="1"/>
    <col min="13060" max="13060" width="50.21875" style="4" bestFit="1" customWidth="1"/>
    <col min="13061" max="13062" width="0" style="4" hidden="1" customWidth="1"/>
    <col min="13063" max="13063" width="13.109375" style="4" customWidth="1"/>
    <col min="13064" max="13064" width="13.5546875" style="4" customWidth="1"/>
    <col min="13065" max="13065" width="9.33203125" style="4" customWidth="1"/>
    <col min="13066" max="13066" width="30.77734375" style="4" customWidth="1"/>
    <col min="13067" max="13067" width="10.21875" style="4" customWidth="1"/>
    <col min="13068" max="13068" width="8" style="4" bestFit="1" customWidth="1"/>
    <col min="13069" max="13069" width="8.5546875" style="4" bestFit="1" customWidth="1"/>
    <col min="13070" max="13070" width="8.88671875" style="4"/>
    <col min="13071" max="13071" width="13.33203125" style="4" customWidth="1"/>
    <col min="13072" max="13075" width="8.88671875" style="4"/>
    <col min="13076" max="13076" width="19.44140625" style="4" customWidth="1"/>
    <col min="13077" max="13310" width="8.88671875" style="4"/>
    <col min="13311" max="13311" width="12.33203125" style="4" customWidth="1"/>
    <col min="13312" max="13312" width="12.21875" style="4" customWidth="1"/>
    <col min="13313" max="13313" width="39.6640625" style="4" customWidth="1"/>
    <col min="13314" max="13314" width="15.21875" style="4" customWidth="1"/>
    <col min="13315" max="13315" width="13.77734375" style="4" customWidth="1"/>
    <col min="13316" max="13316" width="50.21875" style="4" bestFit="1" customWidth="1"/>
    <col min="13317" max="13318" width="0" style="4" hidden="1" customWidth="1"/>
    <col min="13319" max="13319" width="13.109375" style="4" customWidth="1"/>
    <col min="13320" max="13320" width="13.5546875" style="4" customWidth="1"/>
    <col min="13321" max="13321" width="9.33203125" style="4" customWidth="1"/>
    <col min="13322" max="13322" width="30.77734375" style="4" customWidth="1"/>
    <col min="13323" max="13323" width="10.21875" style="4" customWidth="1"/>
    <col min="13324" max="13324" width="8" style="4" bestFit="1" customWidth="1"/>
    <col min="13325" max="13325" width="8.5546875" style="4" bestFit="1" customWidth="1"/>
    <col min="13326" max="13326" width="8.88671875" style="4"/>
    <col min="13327" max="13327" width="13.33203125" style="4" customWidth="1"/>
    <col min="13328" max="13331" width="8.88671875" style="4"/>
    <col min="13332" max="13332" width="19.44140625" style="4" customWidth="1"/>
    <col min="13333" max="13566" width="8.88671875" style="4"/>
    <col min="13567" max="13567" width="12.33203125" style="4" customWidth="1"/>
    <col min="13568" max="13568" width="12.21875" style="4" customWidth="1"/>
    <col min="13569" max="13569" width="39.6640625" style="4" customWidth="1"/>
    <col min="13570" max="13570" width="15.21875" style="4" customWidth="1"/>
    <col min="13571" max="13571" width="13.77734375" style="4" customWidth="1"/>
    <col min="13572" max="13572" width="50.21875" style="4" bestFit="1" customWidth="1"/>
    <col min="13573" max="13574" width="0" style="4" hidden="1" customWidth="1"/>
    <col min="13575" max="13575" width="13.109375" style="4" customWidth="1"/>
    <col min="13576" max="13576" width="13.5546875" style="4" customWidth="1"/>
    <col min="13577" max="13577" width="9.33203125" style="4" customWidth="1"/>
    <col min="13578" max="13578" width="30.77734375" style="4" customWidth="1"/>
    <col min="13579" max="13579" width="10.21875" style="4" customWidth="1"/>
    <col min="13580" max="13580" width="8" style="4" bestFit="1" customWidth="1"/>
    <col min="13581" max="13581" width="8.5546875" style="4" bestFit="1" customWidth="1"/>
    <col min="13582" max="13582" width="8.88671875" style="4"/>
    <col min="13583" max="13583" width="13.33203125" style="4" customWidth="1"/>
    <col min="13584" max="13587" width="8.88671875" style="4"/>
    <col min="13588" max="13588" width="19.44140625" style="4" customWidth="1"/>
    <col min="13589" max="13822" width="8.88671875" style="4"/>
    <col min="13823" max="13823" width="12.33203125" style="4" customWidth="1"/>
    <col min="13824" max="13824" width="12.21875" style="4" customWidth="1"/>
    <col min="13825" max="13825" width="39.6640625" style="4" customWidth="1"/>
    <col min="13826" max="13826" width="15.21875" style="4" customWidth="1"/>
    <col min="13827" max="13827" width="13.77734375" style="4" customWidth="1"/>
    <col min="13828" max="13828" width="50.21875" style="4" bestFit="1" customWidth="1"/>
    <col min="13829" max="13830" width="0" style="4" hidden="1" customWidth="1"/>
    <col min="13831" max="13831" width="13.109375" style="4" customWidth="1"/>
    <col min="13832" max="13832" width="13.5546875" style="4" customWidth="1"/>
    <col min="13833" max="13833" width="9.33203125" style="4" customWidth="1"/>
    <col min="13834" max="13834" width="30.77734375" style="4" customWidth="1"/>
    <col min="13835" max="13835" width="10.21875" style="4" customWidth="1"/>
    <col min="13836" max="13836" width="8" style="4" bestFit="1" customWidth="1"/>
    <col min="13837" max="13837" width="8.5546875" style="4" bestFit="1" customWidth="1"/>
    <col min="13838" max="13838" width="8.88671875" style="4"/>
    <col min="13839" max="13839" width="13.33203125" style="4" customWidth="1"/>
    <col min="13840" max="13843" width="8.88671875" style="4"/>
    <col min="13844" max="13844" width="19.44140625" style="4" customWidth="1"/>
    <col min="13845" max="14078" width="8.88671875" style="4"/>
    <col min="14079" max="14079" width="12.33203125" style="4" customWidth="1"/>
    <col min="14080" max="14080" width="12.21875" style="4" customWidth="1"/>
    <col min="14081" max="14081" width="39.6640625" style="4" customWidth="1"/>
    <col min="14082" max="14082" width="15.21875" style="4" customWidth="1"/>
    <col min="14083" max="14083" width="13.77734375" style="4" customWidth="1"/>
    <col min="14084" max="14084" width="50.21875" style="4" bestFit="1" customWidth="1"/>
    <col min="14085" max="14086" width="0" style="4" hidden="1" customWidth="1"/>
    <col min="14087" max="14087" width="13.109375" style="4" customWidth="1"/>
    <col min="14088" max="14088" width="13.5546875" style="4" customWidth="1"/>
    <col min="14089" max="14089" width="9.33203125" style="4" customWidth="1"/>
    <col min="14090" max="14090" width="30.77734375" style="4" customWidth="1"/>
    <col min="14091" max="14091" width="10.21875" style="4" customWidth="1"/>
    <col min="14092" max="14092" width="8" style="4" bestFit="1" customWidth="1"/>
    <col min="14093" max="14093" width="8.5546875" style="4" bestFit="1" customWidth="1"/>
    <col min="14094" max="14094" width="8.88671875" style="4"/>
    <col min="14095" max="14095" width="13.33203125" style="4" customWidth="1"/>
    <col min="14096" max="14099" width="8.88671875" style="4"/>
    <col min="14100" max="14100" width="19.44140625" style="4" customWidth="1"/>
    <col min="14101" max="14334" width="8.88671875" style="4"/>
    <col min="14335" max="14335" width="12.33203125" style="4" customWidth="1"/>
    <col min="14336" max="14336" width="12.21875" style="4" customWidth="1"/>
    <col min="14337" max="14337" width="39.6640625" style="4" customWidth="1"/>
    <col min="14338" max="14338" width="15.21875" style="4" customWidth="1"/>
    <col min="14339" max="14339" width="13.77734375" style="4" customWidth="1"/>
    <col min="14340" max="14340" width="50.21875" style="4" bestFit="1" customWidth="1"/>
    <col min="14341" max="14342" width="0" style="4" hidden="1" customWidth="1"/>
    <col min="14343" max="14343" width="13.109375" style="4" customWidth="1"/>
    <col min="14344" max="14344" width="13.5546875" style="4" customWidth="1"/>
    <col min="14345" max="14345" width="9.33203125" style="4" customWidth="1"/>
    <col min="14346" max="14346" width="30.77734375" style="4" customWidth="1"/>
    <col min="14347" max="14347" width="10.21875" style="4" customWidth="1"/>
    <col min="14348" max="14348" width="8" style="4" bestFit="1" customWidth="1"/>
    <col min="14349" max="14349" width="8.5546875" style="4" bestFit="1" customWidth="1"/>
    <col min="14350" max="14350" width="8.88671875" style="4"/>
    <col min="14351" max="14351" width="13.33203125" style="4" customWidth="1"/>
    <col min="14352" max="14355" width="8.88671875" style="4"/>
    <col min="14356" max="14356" width="19.44140625" style="4" customWidth="1"/>
    <col min="14357" max="14590" width="8.88671875" style="4"/>
    <col min="14591" max="14591" width="12.33203125" style="4" customWidth="1"/>
    <col min="14592" max="14592" width="12.21875" style="4" customWidth="1"/>
    <col min="14593" max="14593" width="39.6640625" style="4" customWidth="1"/>
    <col min="14594" max="14594" width="15.21875" style="4" customWidth="1"/>
    <col min="14595" max="14595" width="13.77734375" style="4" customWidth="1"/>
    <col min="14596" max="14596" width="50.21875" style="4" bestFit="1" customWidth="1"/>
    <col min="14597" max="14598" width="0" style="4" hidden="1" customWidth="1"/>
    <col min="14599" max="14599" width="13.109375" style="4" customWidth="1"/>
    <col min="14600" max="14600" width="13.5546875" style="4" customWidth="1"/>
    <col min="14601" max="14601" width="9.33203125" style="4" customWidth="1"/>
    <col min="14602" max="14602" width="30.77734375" style="4" customWidth="1"/>
    <col min="14603" max="14603" width="10.21875" style="4" customWidth="1"/>
    <col min="14604" max="14604" width="8" style="4" bestFit="1" customWidth="1"/>
    <col min="14605" max="14605" width="8.5546875" style="4" bestFit="1" customWidth="1"/>
    <col min="14606" max="14606" width="8.88671875" style="4"/>
    <col min="14607" max="14607" width="13.33203125" style="4" customWidth="1"/>
    <col min="14608" max="14611" width="8.88671875" style="4"/>
    <col min="14612" max="14612" width="19.44140625" style="4" customWidth="1"/>
    <col min="14613" max="14846" width="8.88671875" style="4"/>
    <col min="14847" max="14847" width="12.33203125" style="4" customWidth="1"/>
    <col min="14848" max="14848" width="12.21875" style="4" customWidth="1"/>
    <col min="14849" max="14849" width="39.6640625" style="4" customWidth="1"/>
    <col min="14850" max="14850" width="15.21875" style="4" customWidth="1"/>
    <col min="14851" max="14851" width="13.77734375" style="4" customWidth="1"/>
    <col min="14852" max="14852" width="50.21875" style="4" bestFit="1" customWidth="1"/>
    <col min="14853" max="14854" width="0" style="4" hidden="1" customWidth="1"/>
    <col min="14855" max="14855" width="13.109375" style="4" customWidth="1"/>
    <col min="14856" max="14856" width="13.5546875" style="4" customWidth="1"/>
    <col min="14857" max="14857" width="9.33203125" style="4" customWidth="1"/>
    <col min="14858" max="14858" width="30.77734375" style="4" customWidth="1"/>
    <col min="14859" max="14859" width="10.21875" style="4" customWidth="1"/>
    <col min="14860" max="14860" width="8" style="4" bestFit="1" customWidth="1"/>
    <col min="14861" max="14861" width="8.5546875" style="4" bestFit="1" customWidth="1"/>
    <col min="14862" max="14862" width="8.88671875" style="4"/>
    <col min="14863" max="14863" width="13.33203125" style="4" customWidth="1"/>
    <col min="14864" max="14867" width="8.88671875" style="4"/>
    <col min="14868" max="14868" width="19.44140625" style="4" customWidth="1"/>
    <col min="14869" max="15102" width="8.88671875" style="4"/>
    <col min="15103" max="15103" width="12.33203125" style="4" customWidth="1"/>
    <col min="15104" max="15104" width="12.21875" style="4" customWidth="1"/>
    <col min="15105" max="15105" width="39.6640625" style="4" customWidth="1"/>
    <col min="15106" max="15106" width="15.21875" style="4" customWidth="1"/>
    <col min="15107" max="15107" width="13.77734375" style="4" customWidth="1"/>
    <col min="15108" max="15108" width="50.21875" style="4" bestFit="1" customWidth="1"/>
    <col min="15109" max="15110" width="0" style="4" hidden="1" customWidth="1"/>
    <col min="15111" max="15111" width="13.109375" style="4" customWidth="1"/>
    <col min="15112" max="15112" width="13.5546875" style="4" customWidth="1"/>
    <col min="15113" max="15113" width="9.33203125" style="4" customWidth="1"/>
    <col min="15114" max="15114" width="30.77734375" style="4" customWidth="1"/>
    <col min="15115" max="15115" width="10.21875" style="4" customWidth="1"/>
    <col min="15116" max="15116" width="8" style="4" bestFit="1" customWidth="1"/>
    <col min="15117" max="15117" width="8.5546875" style="4" bestFit="1" customWidth="1"/>
    <col min="15118" max="15118" width="8.88671875" style="4"/>
    <col min="15119" max="15119" width="13.33203125" style="4" customWidth="1"/>
    <col min="15120" max="15123" width="8.88671875" style="4"/>
    <col min="15124" max="15124" width="19.44140625" style="4" customWidth="1"/>
    <col min="15125" max="15358" width="8.88671875" style="4"/>
    <col min="15359" max="15359" width="12.33203125" style="4" customWidth="1"/>
    <col min="15360" max="15360" width="12.21875" style="4" customWidth="1"/>
    <col min="15361" max="15361" width="39.6640625" style="4" customWidth="1"/>
    <col min="15362" max="15362" width="15.21875" style="4" customWidth="1"/>
    <col min="15363" max="15363" width="13.77734375" style="4" customWidth="1"/>
    <col min="15364" max="15364" width="50.21875" style="4" bestFit="1" customWidth="1"/>
    <col min="15365" max="15366" width="0" style="4" hidden="1" customWidth="1"/>
    <col min="15367" max="15367" width="13.109375" style="4" customWidth="1"/>
    <col min="15368" max="15368" width="13.5546875" style="4" customWidth="1"/>
    <col min="15369" max="15369" width="9.33203125" style="4" customWidth="1"/>
    <col min="15370" max="15370" width="30.77734375" style="4" customWidth="1"/>
    <col min="15371" max="15371" width="10.21875" style="4" customWidth="1"/>
    <col min="15372" max="15372" width="8" style="4" bestFit="1" customWidth="1"/>
    <col min="15373" max="15373" width="8.5546875" style="4" bestFit="1" customWidth="1"/>
    <col min="15374" max="15374" width="8.88671875" style="4"/>
    <col min="15375" max="15375" width="13.33203125" style="4" customWidth="1"/>
    <col min="15376" max="15379" width="8.88671875" style="4"/>
    <col min="15380" max="15380" width="19.44140625" style="4" customWidth="1"/>
    <col min="15381" max="15614" width="8.88671875" style="4"/>
    <col min="15615" max="15615" width="12.33203125" style="4" customWidth="1"/>
    <col min="15616" max="15616" width="12.21875" style="4" customWidth="1"/>
    <col min="15617" max="15617" width="39.6640625" style="4" customWidth="1"/>
    <col min="15618" max="15618" width="15.21875" style="4" customWidth="1"/>
    <col min="15619" max="15619" width="13.77734375" style="4" customWidth="1"/>
    <col min="15620" max="15620" width="50.21875" style="4" bestFit="1" customWidth="1"/>
    <col min="15621" max="15622" width="0" style="4" hidden="1" customWidth="1"/>
    <col min="15623" max="15623" width="13.109375" style="4" customWidth="1"/>
    <col min="15624" max="15624" width="13.5546875" style="4" customWidth="1"/>
    <col min="15625" max="15625" width="9.33203125" style="4" customWidth="1"/>
    <col min="15626" max="15626" width="30.77734375" style="4" customWidth="1"/>
    <col min="15627" max="15627" width="10.21875" style="4" customWidth="1"/>
    <col min="15628" max="15628" width="8" style="4" bestFit="1" customWidth="1"/>
    <col min="15629" max="15629" width="8.5546875" style="4" bestFit="1" customWidth="1"/>
    <col min="15630" max="15630" width="8.88671875" style="4"/>
    <col min="15631" max="15631" width="13.33203125" style="4" customWidth="1"/>
    <col min="15632" max="15635" width="8.88671875" style="4"/>
    <col min="15636" max="15636" width="19.44140625" style="4" customWidth="1"/>
    <col min="15637" max="15870" width="8.88671875" style="4"/>
    <col min="15871" max="15871" width="12.33203125" style="4" customWidth="1"/>
    <col min="15872" max="15872" width="12.21875" style="4" customWidth="1"/>
    <col min="15873" max="15873" width="39.6640625" style="4" customWidth="1"/>
    <col min="15874" max="15874" width="15.21875" style="4" customWidth="1"/>
    <col min="15875" max="15875" width="13.77734375" style="4" customWidth="1"/>
    <col min="15876" max="15876" width="50.21875" style="4" bestFit="1" customWidth="1"/>
    <col min="15877" max="15878" width="0" style="4" hidden="1" customWidth="1"/>
    <col min="15879" max="15879" width="13.109375" style="4" customWidth="1"/>
    <col min="15880" max="15880" width="13.5546875" style="4" customWidth="1"/>
    <col min="15881" max="15881" width="9.33203125" style="4" customWidth="1"/>
    <col min="15882" max="15882" width="30.77734375" style="4" customWidth="1"/>
    <col min="15883" max="15883" width="10.21875" style="4" customWidth="1"/>
    <col min="15884" max="15884" width="8" style="4" bestFit="1" customWidth="1"/>
    <col min="15885" max="15885" width="8.5546875" style="4" bestFit="1" customWidth="1"/>
    <col min="15886" max="15886" width="8.88671875" style="4"/>
    <col min="15887" max="15887" width="13.33203125" style="4" customWidth="1"/>
    <col min="15888" max="15891" width="8.88671875" style="4"/>
    <col min="15892" max="15892" width="19.44140625" style="4" customWidth="1"/>
    <col min="15893" max="16126" width="8.88671875" style="4"/>
    <col min="16127" max="16127" width="12.33203125" style="4" customWidth="1"/>
    <col min="16128" max="16128" width="12.21875" style="4" customWidth="1"/>
    <col min="16129" max="16129" width="39.6640625" style="4" customWidth="1"/>
    <col min="16130" max="16130" width="15.21875" style="4" customWidth="1"/>
    <col min="16131" max="16131" width="13.77734375" style="4" customWidth="1"/>
    <col min="16132" max="16132" width="50.21875" style="4" bestFit="1" customWidth="1"/>
    <col min="16133" max="16134" width="0" style="4" hidden="1" customWidth="1"/>
    <col min="16135" max="16135" width="13.109375" style="4" customWidth="1"/>
    <col min="16136" max="16136" width="13.5546875" style="4" customWidth="1"/>
    <col min="16137" max="16137" width="9.33203125" style="4" customWidth="1"/>
    <col min="16138" max="16138" width="30.77734375" style="4" customWidth="1"/>
    <col min="16139" max="16139" width="10.21875" style="4" customWidth="1"/>
    <col min="16140" max="16140" width="8" style="4" bestFit="1" customWidth="1"/>
    <col min="16141" max="16141" width="8.5546875" style="4" bestFit="1" customWidth="1"/>
    <col min="16142" max="16142" width="8.88671875" style="4"/>
    <col min="16143" max="16143" width="13.33203125" style="4" customWidth="1"/>
    <col min="16144" max="16147" width="8.88671875" style="4"/>
    <col min="16148" max="16148" width="19.44140625" style="4" customWidth="1"/>
    <col min="16149" max="16384" width="8.88671875" style="4"/>
  </cols>
  <sheetData>
    <row r="1" spans="1:13" s="1" customFormat="1" ht="38.25" x14ac:dyDescent="0.2">
      <c r="A1" s="29" t="s">
        <v>0</v>
      </c>
      <c r="B1" s="29" t="s">
        <v>1</v>
      </c>
      <c r="C1" s="9" t="s">
        <v>306</v>
      </c>
      <c r="D1" s="9" t="s">
        <v>307</v>
      </c>
      <c r="E1" s="9" t="s">
        <v>311</v>
      </c>
      <c r="F1" s="10" t="s">
        <v>310</v>
      </c>
      <c r="G1" s="9" t="s">
        <v>308</v>
      </c>
      <c r="H1" s="30"/>
      <c r="I1" s="30"/>
      <c r="J1" s="9" t="s">
        <v>309</v>
      </c>
      <c r="K1" s="30" t="s">
        <v>2</v>
      </c>
      <c r="L1" s="10" t="s">
        <v>3</v>
      </c>
      <c r="M1" s="10" t="s">
        <v>4</v>
      </c>
    </row>
    <row r="2" spans="1:13" s="3" customFormat="1" ht="13.5" customHeight="1" x14ac:dyDescent="0.2">
      <c r="A2" s="7">
        <v>1</v>
      </c>
      <c r="B2" s="7" t="s">
        <v>5</v>
      </c>
      <c r="C2" s="8" t="s">
        <v>6</v>
      </c>
      <c r="D2" s="8" t="s">
        <v>7</v>
      </c>
      <c r="E2" s="8" t="str">
        <f>VLOOKUP(L2,[1]Operators!$A$4:$Y$46,16,FALSE)</f>
        <v>oliver.baybut@draxpower.com</v>
      </c>
      <c r="F2" s="11" t="s">
        <v>8</v>
      </c>
      <c r="G2" s="8" t="s">
        <v>9</v>
      </c>
      <c r="H2" s="2"/>
      <c r="I2" s="2"/>
      <c r="J2" s="8" t="s">
        <v>10</v>
      </c>
      <c r="K2" s="2" t="str">
        <f t="shared" ref="K2:K39" si="0">IF(ISERROR(VLOOKUP(L2, OperatorIDandNames, 2,FALSE)),"", VLOOKUP(L2, OperatorIDandNames, 2,FALSE))</f>
        <v>Drax Power Limited</v>
      </c>
      <c r="L2" s="11">
        <v>1</v>
      </c>
      <c r="M2" s="11"/>
    </row>
    <row r="3" spans="1:13" s="3" customFormat="1" ht="13.5" customHeight="1" x14ac:dyDescent="0.2">
      <c r="A3" s="7">
        <v>2</v>
      </c>
      <c r="B3" s="7" t="s">
        <v>11</v>
      </c>
      <c r="C3" s="8" t="s">
        <v>12</v>
      </c>
      <c r="D3" s="8" t="s">
        <v>13</v>
      </c>
      <c r="E3" s="8" t="str">
        <f>VLOOKUP(L3,[1]Operators!$A$4:$Y$46,15,FALSE)</f>
        <v>jayne.eyre@eggboroughpower.com</v>
      </c>
      <c r="F3" s="11" t="s">
        <v>14</v>
      </c>
      <c r="G3" s="8" t="s">
        <v>15</v>
      </c>
      <c r="H3" s="2"/>
      <c r="I3" s="2"/>
      <c r="J3" s="8" t="s">
        <v>16</v>
      </c>
      <c r="K3" s="2" t="str">
        <f t="shared" si="0"/>
        <v>Eggborough Power Limited</v>
      </c>
      <c r="L3" s="11">
        <v>2</v>
      </c>
      <c r="M3" s="11"/>
    </row>
    <row r="4" spans="1:13" s="3" customFormat="1" ht="13.5" customHeight="1" x14ac:dyDescent="0.2">
      <c r="A4" s="7">
        <v>3</v>
      </c>
      <c r="B4" s="7" t="s">
        <v>17</v>
      </c>
      <c r="C4" s="8" t="s">
        <v>18</v>
      </c>
      <c r="D4" s="8" t="s">
        <v>19</v>
      </c>
      <c r="E4" s="8" t="str">
        <f>VLOOKUP(L4,[1]Operators!$A$4:$Y$46,15,FALSE)</f>
        <v>steve.jennings@scottish-southern.co.uk</v>
      </c>
      <c r="F4" s="11" t="s">
        <v>20</v>
      </c>
      <c r="G4" s="8" t="s">
        <v>21</v>
      </c>
      <c r="H4" s="2"/>
      <c r="I4" s="2"/>
      <c r="J4" s="8" t="s">
        <v>22</v>
      </c>
      <c r="K4" s="2" t="str">
        <f t="shared" si="0"/>
        <v>Scottish &amp; Southern Energy</v>
      </c>
      <c r="L4" s="11">
        <v>3</v>
      </c>
      <c r="M4" s="11"/>
    </row>
    <row r="5" spans="1:13" s="3" customFormat="1" ht="13.5" customHeight="1" x14ac:dyDescent="0.2">
      <c r="A5" s="7">
        <v>4</v>
      </c>
      <c r="B5" s="7" t="s">
        <v>23</v>
      </c>
      <c r="C5" s="8" t="s">
        <v>24</v>
      </c>
      <c r="D5" s="8" t="s">
        <v>25</v>
      </c>
      <c r="E5" s="8" t="str">
        <f>VLOOKUP(L5,[1]Operators!$A$4:$Y$46,15,FALSE)</f>
        <v>richard.christie@scottishpower.com</v>
      </c>
      <c r="F5" s="11" t="s">
        <v>26</v>
      </c>
      <c r="G5" s="8" t="s">
        <v>27</v>
      </c>
      <c r="H5" s="2"/>
      <c r="I5" s="2"/>
      <c r="J5" s="8" t="s">
        <v>28</v>
      </c>
      <c r="K5" s="2" t="str">
        <f t="shared" si="0"/>
        <v xml:space="preserve">Scottish Power Generation Limited </v>
      </c>
      <c r="L5" s="11">
        <v>4</v>
      </c>
      <c r="M5" s="11"/>
    </row>
    <row r="6" spans="1:13" s="3" customFormat="1" ht="13.5" customHeight="1" x14ac:dyDescent="0.2">
      <c r="A6" s="7">
        <v>5</v>
      </c>
      <c r="B6" s="7" t="s">
        <v>29</v>
      </c>
      <c r="C6" s="8" t="s">
        <v>30</v>
      </c>
      <c r="D6" s="8" t="s">
        <v>31</v>
      </c>
      <c r="E6" s="8" t="str">
        <f>VLOOKUP(L6,[1]Operators!$A$4:$Y$46,15,FALSE)</f>
        <v>alexander.mihailovic@vopak.com</v>
      </c>
      <c r="F6" s="11" t="s">
        <v>32</v>
      </c>
      <c r="G6" s="8" t="s">
        <v>33</v>
      </c>
      <c r="H6" s="2"/>
      <c r="I6" s="2"/>
      <c r="J6" s="8" t="s">
        <v>34</v>
      </c>
      <c r="K6" s="2" t="str">
        <f t="shared" si="0"/>
        <v>Morzine Limited</v>
      </c>
      <c r="L6" s="11">
        <v>5</v>
      </c>
      <c r="M6" s="11" t="s">
        <v>29</v>
      </c>
    </row>
    <row r="7" spans="1:13" s="3" customFormat="1" ht="13.5" customHeight="1" x14ac:dyDescent="0.2">
      <c r="A7" s="7">
        <v>6</v>
      </c>
      <c r="B7" s="7" t="s">
        <v>29</v>
      </c>
      <c r="C7" s="8" t="s">
        <v>35</v>
      </c>
      <c r="D7" s="8" t="s">
        <v>31</v>
      </c>
      <c r="E7" s="8" t="str">
        <f>VLOOKUP(L7,[1]Operators!$A$4:$Y$46,15,FALSE)</f>
        <v>alexander.mihailovic@vopak.com</v>
      </c>
      <c r="F7" s="11" t="s">
        <v>36</v>
      </c>
      <c r="G7" s="8" t="s">
        <v>33</v>
      </c>
      <c r="H7" s="2"/>
      <c r="I7" s="2"/>
      <c r="J7" s="8" t="s">
        <v>34</v>
      </c>
      <c r="K7" s="2" t="str">
        <f t="shared" si="0"/>
        <v>Morzine Limited</v>
      </c>
      <c r="L7" s="11">
        <v>5</v>
      </c>
      <c r="M7" s="11" t="s">
        <v>29</v>
      </c>
    </row>
    <row r="8" spans="1:13" s="3" customFormat="1" ht="13.5" customHeight="1" x14ac:dyDescent="0.2">
      <c r="A8" s="7">
        <v>7</v>
      </c>
      <c r="B8" s="7" t="s">
        <v>29</v>
      </c>
      <c r="C8" s="8" t="s">
        <v>37</v>
      </c>
      <c r="D8" s="8" t="s">
        <v>31</v>
      </c>
      <c r="E8" s="8" t="str">
        <f>VLOOKUP(L8,[1]Operators!$A$4:$Y$46,15,FALSE)</f>
        <v>alexander.mihailovic@vopak.com</v>
      </c>
      <c r="F8" s="11" t="s">
        <v>38</v>
      </c>
      <c r="G8" s="8" t="s">
        <v>33</v>
      </c>
      <c r="H8" s="2"/>
      <c r="I8" s="2"/>
      <c r="J8" s="8" t="s">
        <v>34</v>
      </c>
      <c r="K8" s="2" t="str">
        <f t="shared" si="0"/>
        <v>Morzine Limited</v>
      </c>
      <c r="L8" s="11">
        <v>5</v>
      </c>
      <c r="M8" s="11" t="s">
        <v>29</v>
      </c>
    </row>
    <row r="9" spans="1:13" s="3" customFormat="1" ht="13.5" customHeight="1" x14ac:dyDescent="0.2">
      <c r="A9" s="7">
        <v>8</v>
      </c>
      <c r="B9" s="7" t="s">
        <v>29</v>
      </c>
      <c r="C9" s="8" t="s">
        <v>39</v>
      </c>
      <c r="D9" s="8" t="s">
        <v>31</v>
      </c>
      <c r="E9" s="8" t="str">
        <f>VLOOKUP(L9,[1]Operators!$A$4:$Y$46,15,FALSE)</f>
        <v>alexander.mihailovic@vopak.com</v>
      </c>
      <c r="F9" s="11" t="s">
        <v>40</v>
      </c>
      <c r="G9" s="8" t="s">
        <v>33</v>
      </c>
      <c r="H9" s="2"/>
      <c r="I9" s="2"/>
      <c r="J9" s="8" t="s">
        <v>34</v>
      </c>
      <c r="K9" s="2" t="str">
        <f t="shared" si="0"/>
        <v>Morzine Limited</v>
      </c>
      <c r="L9" s="11">
        <v>5</v>
      </c>
      <c r="M9" s="11" t="s">
        <v>29</v>
      </c>
    </row>
    <row r="10" spans="1:13" s="3" customFormat="1" ht="13.5" customHeight="1" x14ac:dyDescent="0.2">
      <c r="A10" s="7">
        <v>9</v>
      </c>
      <c r="B10" s="7" t="s">
        <v>41</v>
      </c>
      <c r="C10" s="8" t="s">
        <v>42</v>
      </c>
      <c r="D10" s="8" t="s">
        <v>43</v>
      </c>
      <c r="E10" s="8" t="str">
        <f>VLOOKUP(L10,[1]Operators!$A$4:$Y$46,15,FALSE)</f>
        <v>Alison.Walker@p66.com</v>
      </c>
      <c r="F10" s="11" t="s">
        <v>44</v>
      </c>
      <c r="G10" s="8" t="s">
        <v>45</v>
      </c>
      <c r="H10" s="2"/>
      <c r="I10" s="2"/>
      <c r="J10" s="8" t="s">
        <v>46</v>
      </c>
      <c r="K10" s="2" t="str">
        <f t="shared" si="0"/>
        <v>Phillips 66 Limited</v>
      </c>
      <c r="L10" s="11">
        <v>6</v>
      </c>
      <c r="M10" s="11"/>
    </row>
    <row r="11" spans="1:13" s="3" customFormat="1" ht="13.5" customHeight="1" x14ac:dyDescent="0.2">
      <c r="A11" s="7">
        <v>10</v>
      </c>
      <c r="B11" s="7" t="s">
        <v>41</v>
      </c>
      <c r="C11" s="8" t="s">
        <v>47</v>
      </c>
      <c r="D11" s="8" t="s">
        <v>43</v>
      </c>
      <c r="E11" s="8" t="str">
        <f>VLOOKUP(L11,[1]Operators!$A$4:$Y$46,15,FALSE)</f>
        <v>Alison.Walker@p66.com</v>
      </c>
      <c r="F11" s="11" t="s">
        <v>44</v>
      </c>
      <c r="G11" s="8" t="s">
        <v>45</v>
      </c>
      <c r="H11" s="2"/>
      <c r="I11" s="2"/>
      <c r="J11" s="8" t="s">
        <v>46</v>
      </c>
      <c r="K11" s="2" t="str">
        <f t="shared" si="0"/>
        <v>Phillips 66 Limited</v>
      </c>
      <c r="L11" s="11">
        <v>6</v>
      </c>
      <c r="M11" s="11"/>
    </row>
    <row r="12" spans="1:13" s="3" customFormat="1" ht="13.5" customHeight="1" x14ac:dyDescent="0.2">
      <c r="A12" s="7">
        <v>11</v>
      </c>
      <c r="B12" s="7" t="s">
        <v>41</v>
      </c>
      <c r="C12" s="8" t="s">
        <v>48</v>
      </c>
      <c r="D12" s="8" t="s">
        <v>43</v>
      </c>
      <c r="E12" s="8" t="str">
        <f>VLOOKUP(L12,[1]Operators!$A$4:$Y$46,15,FALSE)</f>
        <v>Alison.Walker@p66.com</v>
      </c>
      <c r="F12" s="11" t="s">
        <v>44</v>
      </c>
      <c r="G12" s="8" t="s">
        <v>45</v>
      </c>
      <c r="H12" s="2"/>
      <c r="I12" s="2"/>
      <c r="J12" s="8" t="s">
        <v>46</v>
      </c>
      <c r="K12" s="2" t="str">
        <f t="shared" si="0"/>
        <v>Phillips 66 Limited</v>
      </c>
      <c r="L12" s="11">
        <v>6</v>
      </c>
      <c r="M12" s="11"/>
    </row>
    <row r="13" spans="1:13" s="3" customFormat="1" ht="13.5" customHeight="1" x14ac:dyDescent="0.2">
      <c r="A13" s="7">
        <v>12</v>
      </c>
      <c r="B13" s="7" t="s">
        <v>41</v>
      </c>
      <c r="C13" s="8" t="s">
        <v>49</v>
      </c>
      <c r="D13" s="8" t="s">
        <v>43</v>
      </c>
      <c r="E13" s="8" t="str">
        <f>VLOOKUP(L13,[1]Operators!$A$4:$Y$46,15,FALSE)</f>
        <v>Alison.Walker@p66.com</v>
      </c>
      <c r="F13" s="11" t="s">
        <v>44</v>
      </c>
      <c r="G13" s="8" t="s">
        <v>45</v>
      </c>
      <c r="H13" s="2"/>
      <c r="I13" s="2"/>
      <c r="J13" s="8" t="s">
        <v>46</v>
      </c>
      <c r="K13" s="2" t="str">
        <f t="shared" si="0"/>
        <v>Phillips 66 Limited</v>
      </c>
      <c r="L13" s="11">
        <v>6</v>
      </c>
      <c r="M13" s="11"/>
    </row>
    <row r="14" spans="1:13" s="3" customFormat="1" ht="13.5" customHeight="1" x14ac:dyDescent="0.2">
      <c r="A14" s="7">
        <v>13</v>
      </c>
      <c r="B14" s="7" t="s">
        <v>41</v>
      </c>
      <c r="C14" s="8" t="s">
        <v>50</v>
      </c>
      <c r="D14" s="8" t="s">
        <v>43</v>
      </c>
      <c r="E14" s="8" t="str">
        <f>VLOOKUP(L14,[1]Operators!$A$4:$Y$46,15,FALSE)</f>
        <v>Alison.Walker@p66.com</v>
      </c>
      <c r="F14" s="11" t="s">
        <v>44</v>
      </c>
      <c r="G14" s="8" t="s">
        <v>45</v>
      </c>
      <c r="H14" s="2"/>
      <c r="I14" s="2"/>
      <c r="J14" s="8" t="s">
        <v>46</v>
      </c>
      <c r="K14" s="2" t="str">
        <f t="shared" si="0"/>
        <v>Phillips 66 Limited</v>
      </c>
      <c r="L14" s="11">
        <v>6</v>
      </c>
      <c r="M14" s="11"/>
    </row>
    <row r="15" spans="1:13" s="3" customFormat="1" ht="13.5" customHeight="1" x14ac:dyDescent="0.2">
      <c r="A15" s="7">
        <v>14</v>
      </c>
      <c r="B15" s="7" t="s">
        <v>51</v>
      </c>
      <c r="C15" s="8" t="s">
        <v>52</v>
      </c>
      <c r="D15" s="8" t="s">
        <v>53</v>
      </c>
      <c r="E15" s="8" t="str">
        <f>VLOOKUP(L15,[1]Operators!$A$4:$Y$46,15,FALSE)</f>
        <v>ian.n.althorp@exxonmobil.com</v>
      </c>
      <c r="F15" s="11" t="s">
        <v>54</v>
      </c>
      <c r="G15" s="8" t="s">
        <v>55</v>
      </c>
      <c r="H15" s="2"/>
      <c r="I15" s="2"/>
      <c r="J15" s="8" t="s">
        <v>56</v>
      </c>
      <c r="K15" s="2" t="str">
        <f t="shared" si="0"/>
        <v>Esso Petroleum Co Limited</v>
      </c>
      <c r="L15" s="11">
        <v>7</v>
      </c>
      <c r="M15" s="11"/>
    </row>
    <row r="16" spans="1:13" s="3" customFormat="1" ht="13.5" customHeight="1" x14ac:dyDescent="0.2">
      <c r="A16" s="7">
        <v>15</v>
      </c>
      <c r="B16" s="7" t="s">
        <v>51</v>
      </c>
      <c r="C16" s="8" t="s">
        <v>57</v>
      </c>
      <c r="D16" s="8" t="s">
        <v>53</v>
      </c>
      <c r="E16" s="8" t="str">
        <f>VLOOKUP(L16,[1]Operators!$A$4:$Y$46,15,FALSE)</f>
        <v>ian.n.althorp@exxonmobil.com</v>
      </c>
      <c r="F16" s="11" t="s">
        <v>54</v>
      </c>
      <c r="G16" s="8" t="s">
        <v>55</v>
      </c>
      <c r="H16" s="2"/>
      <c r="I16" s="2"/>
      <c r="J16" s="8" t="s">
        <v>56</v>
      </c>
      <c r="K16" s="2" t="str">
        <f t="shared" si="0"/>
        <v>Esso Petroleum Co Limited</v>
      </c>
      <c r="L16" s="11">
        <v>7</v>
      </c>
      <c r="M16" s="11"/>
    </row>
    <row r="17" spans="1:13" s="3" customFormat="1" ht="13.5" customHeight="1" x14ac:dyDescent="0.2">
      <c r="A17" s="7">
        <v>16</v>
      </c>
      <c r="B17" s="7" t="s">
        <v>51</v>
      </c>
      <c r="C17" s="8" t="s">
        <v>58</v>
      </c>
      <c r="D17" s="8" t="s">
        <v>53</v>
      </c>
      <c r="E17" s="8" t="str">
        <f>VLOOKUP(L17,[1]Operators!$A$4:$Y$46,15,FALSE)</f>
        <v>ian.n.althorp@exxonmobil.com</v>
      </c>
      <c r="F17" s="11" t="s">
        <v>54</v>
      </c>
      <c r="G17" s="8" t="s">
        <v>55</v>
      </c>
      <c r="H17" s="2"/>
      <c r="I17" s="2"/>
      <c r="J17" s="8" t="s">
        <v>56</v>
      </c>
      <c r="K17" s="2" t="str">
        <f t="shared" si="0"/>
        <v>Esso Petroleum Co Limited</v>
      </c>
      <c r="L17" s="11">
        <v>7</v>
      </c>
      <c r="M17" s="11"/>
    </row>
    <row r="18" spans="1:13" s="3" customFormat="1" ht="13.5" customHeight="1" x14ac:dyDescent="0.2">
      <c r="A18" s="7">
        <v>17</v>
      </c>
      <c r="B18" s="7" t="s">
        <v>51</v>
      </c>
      <c r="C18" s="8" t="s">
        <v>59</v>
      </c>
      <c r="D18" s="8" t="s">
        <v>53</v>
      </c>
      <c r="E18" s="8" t="str">
        <f>VLOOKUP(L18,[1]Operators!$A$4:$Y$46,15,FALSE)</f>
        <v>ian.n.althorp@exxonmobil.com</v>
      </c>
      <c r="F18" s="11" t="s">
        <v>54</v>
      </c>
      <c r="G18" s="8" t="s">
        <v>55</v>
      </c>
      <c r="H18" s="2"/>
      <c r="I18" s="2"/>
      <c r="J18" s="8" t="s">
        <v>56</v>
      </c>
      <c r="K18" s="2" t="str">
        <f t="shared" si="0"/>
        <v>Esso Petroleum Co Limited</v>
      </c>
      <c r="L18" s="11">
        <v>7</v>
      </c>
      <c r="M18" s="11"/>
    </row>
    <row r="19" spans="1:13" s="3" customFormat="1" ht="13.5" customHeight="1" x14ac:dyDescent="0.2">
      <c r="A19" s="7">
        <v>18</v>
      </c>
      <c r="B19" s="7" t="s">
        <v>51</v>
      </c>
      <c r="C19" s="8" t="s">
        <v>60</v>
      </c>
      <c r="D19" s="8" t="s">
        <v>53</v>
      </c>
      <c r="E19" s="8" t="str">
        <f>VLOOKUP(L19,[1]Operators!$A$4:$Y$46,15,FALSE)</f>
        <v>ian.n.althorp@exxonmobil.com</v>
      </c>
      <c r="F19" s="11" t="s">
        <v>54</v>
      </c>
      <c r="G19" s="8" t="s">
        <v>55</v>
      </c>
      <c r="H19" s="2"/>
      <c r="I19" s="2"/>
      <c r="J19" s="8" t="s">
        <v>56</v>
      </c>
      <c r="K19" s="2" t="str">
        <f t="shared" si="0"/>
        <v>Esso Petroleum Co Limited</v>
      </c>
      <c r="L19" s="11">
        <v>7</v>
      </c>
      <c r="M19" s="11"/>
    </row>
    <row r="20" spans="1:13" s="3" customFormat="1" ht="13.5" customHeight="1" x14ac:dyDescent="0.2">
      <c r="A20" s="7">
        <v>19</v>
      </c>
      <c r="B20" s="7" t="s">
        <v>51</v>
      </c>
      <c r="C20" s="8" t="s">
        <v>61</v>
      </c>
      <c r="D20" s="8" t="s">
        <v>53</v>
      </c>
      <c r="E20" s="8" t="str">
        <f>VLOOKUP(L20,[1]Operators!$A$4:$Y$46,15,FALSE)</f>
        <v>ian.n.althorp@exxonmobil.com</v>
      </c>
      <c r="F20" s="11" t="s">
        <v>54</v>
      </c>
      <c r="G20" s="8" t="s">
        <v>55</v>
      </c>
      <c r="H20" s="2"/>
      <c r="I20" s="2"/>
      <c r="J20" s="8" t="s">
        <v>56</v>
      </c>
      <c r="K20" s="2" t="str">
        <f t="shared" si="0"/>
        <v>Esso Petroleum Co Limited</v>
      </c>
      <c r="L20" s="11">
        <v>7</v>
      </c>
      <c r="M20" s="11" t="s">
        <v>29</v>
      </c>
    </row>
    <row r="21" spans="1:13" s="3" customFormat="1" ht="13.5" customHeight="1" x14ac:dyDescent="0.2">
      <c r="A21" s="7">
        <v>20</v>
      </c>
      <c r="B21" s="7" t="s">
        <v>51</v>
      </c>
      <c r="C21" s="8" t="s">
        <v>62</v>
      </c>
      <c r="D21" s="8" t="s">
        <v>53</v>
      </c>
      <c r="E21" s="8" t="str">
        <f>VLOOKUP(L21,[1]Operators!$A$4:$Y$46,15,FALSE)</f>
        <v>ian.n.althorp@exxonmobil.com</v>
      </c>
      <c r="F21" s="11" t="s">
        <v>54</v>
      </c>
      <c r="G21" s="8" t="s">
        <v>55</v>
      </c>
      <c r="H21" s="2"/>
      <c r="I21" s="2"/>
      <c r="J21" s="8" t="s">
        <v>56</v>
      </c>
      <c r="K21" s="2" t="str">
        <f t="shared" si="0"/>
        <v>Esso Petroleum Co Limited</v>
      </c>
      <c r="L21" s="11">
        <v>7</v>
      </c>
      <c r="M21" s="11"/>
    </row>
    <row r="22" spans="1:13" s="3" customFormat="1" ht="13.5" customHeight="1" x14ac:dyDescent="0.2">
      <c r="A22" s="7">
        <v>21</v>
      </c>
      <c r="B22" s="7" t="s">
        <v>51</v>
      </c>
      <c r="C22" s="8" t="s">
        <v>63</v>
      </c>
      <c r="D22" s="8" t="s">
        <v>53</v>
      </c>
      <c r="E22" s="8" t="str">
        <f>VLOOKUP(L22,[1]Operators!$A$4:$Y$46,15,FALSE)</f>
        <v>ian.n.althorp@exxonmobil.com</v>
      </c>
      <c r="F22" s="11" t="s">
        <v>54</v>
      </c>
      <c r="G22" s="8" t="s">
        <v>55</v>
      </c>
      <c r="H22" s="2"/>
      <c r="I22" s="2"/>
      <c r="J22" s="8" t="s">
        <v>56</v>
      </c>
      <c r="K22" s="2" t="str">
        <f t="shared" si="0"/>
        <v>Esso Petroleum Co Limited</v>
      </c>
      <c r="L22" s="11">
        <v>7</v>
      </c>
      <c r="M22" s="11"/>
    </row>
    <row r="23" spans="1:13" s="3" customFormat="1" ht="13.5" customHeight="1" x14ac:dyDescent="0.2">
      <c r="A23" s="7">
        <v>22</v>
      </c>
      <c r="B23" s="7" t="s">
        <v>64</v>
      </c>
      <c r="C23" s="8" t="s">
        <v>65</v>
      </c>
      <c r="D23" s="8" t="s">
        <v>66</v>
      </c>
      <c r="E23" s="8" t="str">
        <f>VLOOKUP(L23,[1]Operators!$A$4:$Y$46,15,FALSE)</f>
        <v>kevin.lenthall@total.com</v>
      </c>
      <c r="F23" s="11" t="s">
        <v>67</v>
      </c>
      <c r="G23" s="8" t="s">
        <v>68</v>
      </c>
      <c r="H23" s="2"/>
      <c r="I23" s="2"/>
      <c r="J23" s="8"/>
      <c r="K23" s="2" t="str">
        <f t="shared" si="0"/>
        <v>Total Lindsey Oil Refinery Limited</v>
      </c>
      <c r="L23" s="11">
        <v>8</v>
      </c>
      <c r="M23" s="11"/>
    </row>
    <row r="24" spans="1:13" s="3" customFormat="1" ht="13.5" customHeight="1" x14ac:dyDescent="0.2">
      <c r="A24" s="7">
        <v>23</v>
      </c>
      <c r="B24" s="7" t="s">
        <v>64</v>
      </c>
      <c r="C24" s="8" t="s">
        <v>69</v>
      </c>
      <c r="D24" s="8" t="s">
        <v>66</v>
      </c>
      <c r="E24" s="8" t="str">
        <f>VLOOKUP(L24,[1]Operators!$A$4:$Y$46,15,FALSE)</f>
        <v>kevin.lenthall@total.com</v>
      </c>
      <c r="F24" s="11" t="s">
        <v>67</v>
      </c>
      <c r="G24" s="8" t="s">
        <v>68</v>
      </c>
      <c r="H24" s="2"/>
      <c r="I24" s="2"/>
      <c r="J24" s="8" t="s">
        <v>56</v>
      </c>
      <c r="K24" s="2" t="str">
        <f t="shared" si="0"/>
        <v>Total Lindsey Oil Refinery Limited</v>
      </c>
      <c r="L24" s="11">
        <v>8</v>
      </c>
      <c r="M24" s="11"/>
    </row>
    <row r="25" spans="1:13" s="3" customFormat="1" ht="13.5" customHeight="1" x14ac:dyDescent="0.2">
      <c r="A25" s="7">
        <v>24</v>
      </c>
      <c r="B25" s="7" t="s">
        <v>64</v>
      </c>
      <c r="C25" s="8" t="s">
        <v>70</v>
      </c>
      <c r="D25" s="8" t="s">
        <v>66</v>
      </c>
      <c r="E25" s="8" t="str">
        <f>VLOOKUP(L25,[1]Operators!$A$4:$Y$46,15,FALSE)</f>
        <v>kevin.lenthall@total.com</v>
      </c>
      <c r="F25" s="11" t="s">
        <v>67</v>
      </c>
      <c r="G25" s="8" t="s">
        <v>68</v>
      </c>
      <c r="H25" s="2"/>
      <c r="I25" s="2"/>
      <c r="J25" s="8" t="s">
        <v>56</v>
      </c>
      <c r="K25" s="2" t="str">
        <f t="shared" si="0"/>
        <v>Total Lindsey Oil Refinery Limited</v>
      </c>
      <c r="L25" s="11">
        <v>8</v>
      </c>
      <c r="M25" s="11"/>
    </row>
    <row r="26" spans="1:13" s="3" customFormat="1" ht="13.5" customHeight="1" x14ac:dyDescent="0.2">
      <c r="A26" s="7">
        <v>25</v>
      </c>
      <c r="B26" s="7" t="s">
        <v>64</v>
      </c>
      <c r="C26" s="8" t="s">
        <v>71</v>
      </c>
      <c r="D26" s="8" t="s">
        <v>66</v>
      </c>
      <c r="E26" s="8" t="str">
        <f>VLOOKUP(L26,[1]Operators!$A$4:$Y$46,15,FALSE)</f>
        <v>kevin.lenthall@total.com</v>
      </c>
      <c r="F26" s="11" t="s">
        <v>67</v>
      </c>
      <c r="G26" s="8" t="s">
        <v>68</v>
      </c>
      <c r="H26" s="2"/>
      <c r="I26" s="2"/>
      <c r="J26" s="8" t="s">
        <v>56</v>
      </c>
      <c r="K26" s="2" t="str">
        <f t="shared" si="0"/>
        <v>Total Lindsey Oil Refinery Limited</v>
      </c>
      <c r="L26" s="11">
        <v>8</v>
      </c>
      <c r="M26" s="11"/>
    </row>
    <row r="27" spans="1:13" s="3" customFormat="1" ht="13.5" customHeight="1" x14ac:dyDescent="0.2">
      <c r="A27" s="7">
        <v>27</v>
      </c>
      <c r="B27" s="7" t="s">
        <v>29</v>
      </c>
      <c r="C27" s="8" t="s">
        <v>72</v>
      </c>
      <c r="D27" s="8" t="s">
        <v>73</v>
      </c>
      <c r="E27" s="8" t="str">
        <f>VLOOKUP(L27,[1]Operators!$A$4:$Y$46,15,FALSE)</f>
        <v>Chris.Platt@greenergy.com</v>
      </c>
      <c r="F27" s="11" t="s">
        <v>74</v>
      </c>
      <c r="G27" s="8" t="s">
        <v>75</v>
      </c>
      <c r="H27" s="2"/>
      <c r="I27" s="2"/>
      <c r="J27" s="8" t="s">
        <v>76</v>
      </c>
      <c r="K27" s="2" t="str">
        <f t="shared" si="0"/>
        <v>Greenergy Terminals Limited</v>
      </c>
      <c r="L27" s="11">
        <v>9</v>
      </c>
      <c r="M27" s="11" t="s">
        <v>29</v>
      </c>
    </row>
    <row r="28" spans="1:13" s="3" customFormat="1" ht="13.5" customHeight="1" x14ac:dyDescent="0.2">
      <c r="A28" s="7">
        <v>28</v>
      </c>
      <c r="B28" s="7" t="s">
        <v>77</v>
      </c>
      <c r="C28" s="8" t="s">
        <v>78</v>
      </c>
      <c r="D28" s="8" t="s">
        <v>79</v>
      </c>
      <c r="E28" s="8" t="str">
        <f>VLOOKUP(L28,[1]Operators!$A$4:$Y$46,15,FALSE)</f>
        <v>Tony.J.Finn@conocophillips.com</v>
      </c>
      <c r="F28" s="11" t="s">
        <v>80</v>
      </c>
      <c r="G28" s="8" t="s">
        <v>81</v>
      </c>
      <c r="H28" s="2"/>
      <c r="I28" s="2"/>
      <c r="J28" s="8" t="s">
        <v>82</v>
      </c>
      <c r="K28" s="2" t="str">
        <f t="shared" si="0"/>
        <v xml:space="preserve">Conoco Philips  </v>
      </c>
      <c r="L28" s="11">
        <v>10</v>
      </c>
      <c r="M28" s="11"/>
    </row>
    <row r="29" spans="1:13" s="3" customFormat="1" ht="13.5" customHeight="1" x14ac:dyDescent="0.2">
      <c r="A29" s="7">
        <v>29</v>
      </c>
      <c r="B29" s="7" t="s">
        <v>83</v>
      </c>
      <c r="C29" s="8" t="s">
        <v>84</v>
      </c>
      <c r="D29" s="8" t="s">
        <v>85</v>
      </c>
      <c r="E29" s="8" t="str">
        <f>VLOOKUP(L29,[1]Operators!$A$4:$Y$46,15,FALSE)</f>
        <v>Alan.Graves@stanlowrefinery.co.uk</v>
      </c>
      <c r="F29" s="11" t="s">
        <v>86</v>
      </c>
      <c r="G29" s="8" t="s">
        <v>87</v>
      </c>
      <c r="H29" s="2"/>
      <c r="I29" s="2"/>
      <c r="J29" s="8" t="s">
        <v>88</v>
      </c>
      <c r="K29" s="2" t="str">
        <f t="shared" si="0"/>
        <v>Essar U.K Oil Limited</v>
      </c>
      <c r="L29" s="11">
        <v>11</v>
      </c>
      <c r="M29" s="11"/>
    </row>
    <row r="30" spans="1:13" s="3" customFormat="1" ht="13.5" customHeight="1" x14ac:dyDescent="0.2">
      <c r="A30" s="7">
        <v>30</v>
      </c>
      <c r="B30" s="7" t="s">
        <v>83</v>
      </c>
      <c r="C30" s="8" t="s">
        <v>89</v>
      </c>
      <c r="D30" s="8" t="s">
        <v>85</v>
      </c>
      <c r="E30" s="8" t="str">
        <f>VLOOKUP(L30,[1]Operators!$A$4:$Y$46,15,FALSE)</f>
        <v>Alan.Graves@stanlowrefinery.co.uk</v>
      </c>
      <c r="F30" s="11" t="s">
        <v>86</v>
      </c>
      <c r="G30" s="8" t="s">
        <v>87</v>
      </c>
      <c r="H30" s="2"/>
      <c r="I30" s="2"/>
      <c r="J30" s="8" t="s">
        <v>88</v>
      </c>
      <c r="K30" s="2" t="str">
        <f t="shared" si="0"/>
        <v>Essar U.K Oil Limited</v>
      </c>
      <c r="L30" s="11">
        <v>11</v>
      </c>
      <c r="M30" s="11"/>
    </row>
    <row r="31" spans="1:13" s="3" customFormat="1" ht="13.5" customHeight="1" x14ac:dyDescent="0.2">
      <c r="A31" s="7">
        <v>31</v>
      </c>
      <c r="B31" s="7" t="s">
        <v>83</v>
      </c>
      <c r="C31" s="8" t="s">
        <v>90</v>
      </c>
      <c r="D31" s="8" t="s">
        <v>85</v>
      </c>
      <c r="E31" s="8" t="str">
        <f>VLOOKUP(L31,[1]Operators!$A$4:$Y$46,15,FALSE)</f>
        <v>Alan.Graves@stanlowrefinery.co.uk</v>
      </c>
      <c r="F31" s="11" t="s">
        <v>86</v>
      </c>
      <c r="G31" s="8" t="s">
        <v>87</v>
      </c>
      <c r="H31" s="2"/>
      <c r="I31" s="2"/>
      <c r="J31" s="8" t="s">
        <v>88</v>
      </c>
      <c r="K31" s="2" t="str">
        <f t="shared" si="0"/>
        <v>Essar U.K Oil Limited</v>
      </c>
      <c r="L31" s="11">
        <v>11</v>
      </c>
      <c r="M31" s="11"/>
    </row>
    <row r="32" spans="1:13" s="3" customFormat="1" ht="13.5" customHeight="1" x14ac:dyDescent="0.2">
      <c r="A32" s="7">
        <v>32</v>
      </c>
      <c r="B32" s="7" t="s">
        <v>83</v>
      </c>
      <c r="C32" s="8" t="s">
        <v>91</v>
      </c>
      <c r="D32" s="8" t="s">
        <v>85</v>
      </c>
      <c r="E32" s="8" t="str">
        <f>VLOOKUP(L32,[1]Operators!$A$4:$Y$46,15,FALSE)</f>
        <v>Alan.Graves@stanlowrefinery.co.uk</v>
      </c>
      <c r="F32" s="11" t="s">
        <v>86</v>
      </c>
      <c r="G32" s="8" t="s">
        <v>87</v>
      </c>
      <c r="H32" s="2"/>
      <c r="I32" s="2"/>
      <c r="J32" s="8" t="s">
        <v>88</v>
      </c>
      <c r="K32" s="2" t="str">
        <f t="shared" si="0"/>
        <v>Essar U.K Oil Limited</v>
      </c>
      <c r="L32" s="11">
        <v>11</v>
      </c>
      <c r="M32" s="11"/>
    </row>
    <row r="33" spans="1:13" s="3" customFormat="1" ht="13.5" customHeight="1" x14ac:dyDescent="0.2">
      <c r="A33" s="7">
        <v>33</v>
      </c>
      <c r="B33" s="7" t="s">
        <v>83</v>
      </c>
      <c r="C33" s="8" t="s">
        <v>92</v>
      </c>
      <c r="D33" s="8" t="s">
        <v>85</v>
      </c>
      <c r="E33" s="8" t="str">
        <f>VLOOKUP(L33,[1]Operators!$A$4:$Y$46,15,FALSE)</f>
        <v>Alan.Graves@stanlowrefinery.co.uk</v>
      </c>
      <c r="F33" s="11" t="s">
        <v>86</v>
      </c>
      <c r="G33" s="8" t="s">
        <v>87</v>
      </c>
      <c r="H33" s="2"/>
      <c r="I33" s="2"/>
      <c r="J33" s="8" t="s">
        <v>88</v>
      </c>
      <c r="K33" s="2" t="str">
        <f t="shared" si="0"/>
        <v>Essar U.K Oil Limited</v>
      </c>
      <c r="L33" s="11">
        <v>11</v>
      </c>
      <c r="M33" s="11"/>
    </row>
    <row r="34" spans="1:13" s="3" customFormat="1" ht="13.5" customHeight="1" x14ac:dyDescent="0.2">
      <c r="A34" s="7">
        <v>34</v>
      </c>
      <c r="B34" s="7" t="s">
        <v>83</v>
      </c>
      <c r="C34" s="8" t="s">
        <v>93</v>
      </c>
      <c r="D34" s="8" t="s">
        <v>85</v>
      </c>
      <c r="E34" s="8" t="str">
        <f>VLOOKUP(L34,[1]Operators!$A$4:$Y$46,15,FALSE)</f>
        <v>Alan.Graves@stanlowrefinery.co.uk</v>
      </c>
      <c r="F34" s="11" t="s">
        <v>86</v>
      </c>
      <c r="G34" s="8" t="s">
        <v>87</v>
      </c>
      <c r="H34" s="2"/>
      <c r="I34" s="2"/>
      <c r="J34" s="8" t="s">
        <v>88</v>
      </c>
      <c r="K34" s="2" t="str">
        <f t="shared" si="0"/>
        <v>Essar U.K Oil Limited</v>
      </c>
      <c r="L34" s="11">
        <v>11</v>
      </c>
      <c r="M34" s="11"/>
    </row>
    <row r="35" spans="1:13" s="3" customFormat="1" ht="13.5" customHeight="1" x14ac:dyDescent="0.2">
      <c r="A35" s="7">
        <v>39</v>
      </c>
      <c r="B35" s="7" t="s">
        <v>103</v>
      </c>
      <c r="C35" s="8" t="s">
        <v>104</v>
      </c>
      <c r="D35" s="8" t="s">
        <v>105</v>
      </c>
      <c r="E35" s="8" t="str">
        <f>VLOOKUP(L35,[1]Operators!$A$4:$Y$46,15,FALSE)</f>
        <v>jacqueline.lobban@ineos.com</v>
      </c>
      <c r="F35" s="11" t="s">
        <v>106</v>
      </c>
      <c r="G35" s="8" t="s">
        <v>98</v>
      </c>
      <c r="H35" s="2"/>
      <c r="I35" s="2"/>
      <c r="J35" s="8" t="s">
        <v>99</v>
      </c>
      <c r="K35" s="2" t="str">
        <f t="shared" si="0"/>
        <v>Ineos Infrastructure (Grangemouth) Limited</v>
      </c>
      <c r="L35" s="11">
        <v>12</v>
      </c>
      <c r="M35" s="11"/>
    </row>
    <row r="36" spans="1:13" s="3" customFormat="1" ht="13.5" customHeight="1" x14ac:dyDescent="0.2">
      <c r="A36" s="7">
        <v>40</v>
      </c>
      <c r="B36" s="7" t="s">
        <v>103</v>
      </c>
      <c r="C36" s="8" t="s">
        <v>107</v>
      </c>
      <c r="D36" s="8" t="s">
        <v>105</v>
      </c>
      <c r="E36" s="8" t="str">
        <f>VLOOKUP(L36,[1]Operators!$A$4:$Y$46,15,FALSE)</f>
        <v>jacqueline.lobban@ineos.com</v>
      </c>
      <c r="F36" s="11" t="s">
        <v>106</v>
      </c>
      <c r="G36" s="8" t="s">
        <v>98</v>
      </c>
      <c r="H36" s="2"/>
      <c r="I36" s="2"/>
      <c r="J36" s="8" t="s">
        <v>99</v>
      </c>
      <c r="K36" s="2" t="str">
        <f t="shared" si="0"/>
        <v>Ineos Infrastructure (Grangemouth) Limited</v>
      </c>
      <c r="L36" s="11">
        <v>12</v>
      </c>
      <c r="M36" s="11"/>
    </row>
    <row r="37" spans="1:13" s="3" customFormat="1" ht="13.5" customHeight="1" x14ac:dyDescent="0.2">
      <c r="A37" s="7">
        <v>41</v>
      </c>
      <c r="B37" s="7" t="s">
        <v>103</v>
      </c>
      <c r="C37" s="8" t="s">
        <v>108</v>
      </c>
      <c r="D37" s="8" t="s">
        <v>105</v>
      </c>
      <c r="E37" s="8" t="str">
        <f>VLOOKUP(L37,[1]Operators!$A$4:$Y$46,15,FALSE)</f>
        <v>jacqueline.lobban@ineos.com</v>
      </c>
      <c r="F37" s="11" t="s">
        <v>106</v>
      </c>
      <c r="G37" s="8" t="s">
        <v>98</v>
      </c>
      <c r="H37" s="2"/>
      <c r="I37" s="2"/>
      <c r="J37" s="8" t="s">
        <v>99</v>
      </c>
      <c r="K37" s="2" t="str">
        <f t="shared" si="0"/>
        <v>Ineos Infrastructure (Grangemouth) Limited</v>
      </c>
      <c r="L37" s="11">
        <v>12</v>
      </c>
      <c r="M37" s="11"/>
    </row>
    <row r="38" spans="1:13" s="3" customFormat="1" ht="13.5" customHeight="1" x14ac:dyDescent="0.2">
      <c r="A38" s="7">
        <v>44</v>
      </c>
      <c r="B38" s="7" t="s">
        <v>114</v>
      </c>
      <c r="C38" s="8" t="s">
        <v>115</v>
      </c>
      <c r="D38" s="8" t="s">
        <v>116</v>
      </c>
      <c r="E38" s="8" t="str">
        <f>VLOOKUP(L38,[1]Operators!$A$4:$Y$46,15,FALSE)</f>
        <v>Richard_Livock@murphyoilcorp.com</v>
      </c>
      <c r="F38" s="11" t="s">
        <v>117</v>
      </c>
      <c r="G38" s="8" t="s">
        <v>118</v>
      </c>
      <c r="H38" s="2"/>
      <c r="I38" s="2"/>
      <c r="J38" s="8" t="s">
        <v>119</v>
      </c>
      <c r="K38" s="2" t="str">
        <f t="shared" si="0"/>
        <v>Murco Petroleum Limited</v>
      </c>
      <c r="L38" s="11">
        <v>13</v>
      </c>
      <c r="M38" s="11"/>
    </row>
    <row r="39" spans="1:13" s="3" customFormat="1" ht="13.5" customHeight="1" x14ac:dyDescent="0.2">
      <c r="A39" s="7">
        <v>45</v>
      </c>
      <c r="B39" s="7" t="s">
        <v>114</v>
      </c>
      <c r="C39" s="8" t="s">
        <v>120</v>
      </c>
      <c r="D39" s="8" t="s">
        <v>116</v>
      </c>
      <c r="E39" s="8" t="str">
        <f>VLOOKUP(L39,[1]Operators!$A$4:$Y$46,15,FALSE)</f>
        <v>Richard_Livock@murphyoilcorp.com</v>
      </c>
      <c r="F39" s="11" t="s">
        <v>117</v>
      </c>
      <c r="G39" s="8" t="s">
        <v>118</v>
      </c>
      <c r="H39" s="2"/>
      <c r="I39" s="2"/>
      <c r="J39" s="8" t="s">
        <v>119</v>
      </c>
      <c r="K39" s="2" t="str">
        <f t="shared" si="0"/>
        <v>Murco Petroleum Limited</v>
      </c>
      <c r="L39" s="11">
        <v>13</v>
      </c>
      <c r="M39" s="11"/>
    </row>
    <row r="40" spans="1:13" s="3" customFormat="1" ht="13.5" customHeight="1" x14ac:dyDescent="0.2">
      <c r="A40" s="7">
        <v>48</v>
      </c>
      <c r="B40" s="7" t="s">
        <v>121</v>
      </c>
      <c r="C40" s="8" t="s">
        <v>122</v>
      </c>
      <c r="D40" s="8" t="s">
        <v>123</v>
      </c>
      <c r="E40" s="8" t="str">
        <f>VLOOKUP(L40,[1]Operators!$A$4:$Y$46,16,FALSE)</f>
        <v>Tony.Henley@valero.com</v>
      </c>
      <c r="F40" s="11" t="s">
        <v>124</v>
      </c>
      <c r="G40" s="8" t="s">
        <v>125</v>
      </c>
      <c r="H40" s="2"/>
      <c r="I40" s="2"/>
      <c r="J40" s="8" t="s">
        <v>126</v>
      </c>
      <c r="K40" s="2" t="s">
        <v>127</v>
      </c>
      <c r="L40" s="11">
        <v>14</v>
      </c>
      <c r="M40" s="11"/>
    </row>
    <row r="41" spans="1:13" s="3" customFormat="1" ht="13.5" customHeight="1" x14ac:dyDescent="0.2">
      <c r="A41" s="7">
        <v>49</v>
      </c>
      <c r="B41" s="7" t="s">
        <v>121</v>
      </c>
      <c r="C41" s="8" t="s">
        <v>128</v>
      </c>
      <c r="D41" s="8" t="s">
        <v>123</v>
      </c>
      <c r="E41" s="8" t="str">
        <f>VLOOKUP(L41,[1]Operators!$A$4:$Y$46,16,FALSE)</f>
        <v>Tony.Henley@valero.com</v>
      </c>
      <c r="F41" s="11" t="s">
        <v>124</v>
      </c>
      <c r="G41" s="8" t="s">
        <v>125</v>
      </c>
      <c r="H41" s="2"/>
      <c r="I41" s="2"/>
      <c r="J41" s="8" t="s">
        <v>126</v>
      </c>
      <c r="K41" s="2" t="s">
        <v>127</v>
      </c>
      <c r="L41" s="11">
        <v>14</v>
      </c>
      <c r="M41" s="11"/>
    </row>
    <row r="42" spans="1:13" s="3" customFormat="1" ht="13.5" customHeight="1" x14ac:dyDescent="0.2">
      <c r="A42" s="7">
        <v>50</v>
      </c>
      <c r="B42" s="7" t="s">
        <v>121</v>
      </c>
      <c r="C42" s="8" t="s">
        <v>129</v>
      </c>
      <c r="D42" s="8" t="s">
        <v>123</v>
      </c>
      <c r="E42" s="8" t="str">
        <f>VLOOKUP(L42,[1]Operators!$A$4:$Y$46,16,FALSE)</f>
        <v>Tony.Henley@valero.com</v>
      </c>
      <c r="F42" s="11" t="s">
        <v>124</v>
      </c>
      <c r="G42" s="8" t="s">
        <v>125</v>
      </c>
      <c r="H42" s="2"/>
      <c r="I42" s="2"/>
      <c r="J42" s="8" t="s">
        <v>126</v>
      </c>
      <c r="K42" s="2" t="s">
        <v>127</v>
      </c>
      <c r="L42" s="11">
        <v>14</v>
      </c>
      <c r="M42" s="11"/>
    </row>
    <row r="43" spans="1:13" s="3" customFormat="1" ht="13.5" customHeight="1" x14ac:dyDescent="0.2">
      <c r="A43" s="7">
        <v>51</v>
      </c>
      <c r="B43" s="7" t="s">
        <v>121</v>
      </c>
      <c r="C43" s="8" t="s">
        <v>130</v>
      </c>
      <c r="D43" s="8" t="s">
        <v>123</v>
      </c>
      <c r="E43" s="8" t="str">
        <f>VLOOKUP(L43,[1]Operators!$A$4:$Y$46,16,FALSE)</f>
        <v>Tony.Henley@valero.com</v>
      </c>
      <c r="F43" s="11" t="s">
        <v>124</v>
      </c>
      <c r="G43" s="8" t="s">
        <v>125</v>
      </c>
      <c r="H43" s="2"/>
      <c r="I43" s="2"/>
      <c r="J43" s="8" t="s">
        <v>126</v>
      </c>
      <c r="K43" s="2" t="s">
        <v>127</v>
      </c>
      <c r="L43" s="11">
        <v>14</v>
      </c>
      <c r="M43" s="11"/>
    </row>
    <row r="44" spans="1:13" s="3" customFormat="1" ht="13.5" customHeight="1" x14ac:dyDescent="0.2">
      <c r="A44" s="7">
        <v>52</v>
      </c>
      <c r="B44" s="7" t="s">
        <v>121</v>
      </c>
      <c r="C44" s="8" t="s">
        <v>131</v>
      </c>
      <c r="D44" s="8" t="s">
        <v>123</v>
      </c>
      <c r="E44" s="8" t="str">
        <f>VLOOKUP(L44,[1]Operators!$A$4:$Y$46,16,FALSE)</f>
        <v>Tony.Henley@valero.com</v>
      </c>
      <c r="F44" s="11" t="s">
        <v>124</v>
      </c>
      <c r="G44" s="8" t="s">
        <v>125</v>
      </c>
      <c r="H44" s="2"/>
      <c r="I44" s="2"/>
      <c r="J44" s="8" t="s">
        <v>126</v>
      </c>
      <c r="K44" s="2" t="s">
        <v>127</v>
      </c>
      <c r="L44" s="11">
        <v>14</v>
      </c>
      <c r="M44" s="11"/>
    </row>
    <row r="45" spans="1:13" s="3" customFormat="1" ht="13.5" customHeight="1" x14ac:dyDescent="0.2">
      <c r="A45" s="7">
        <v>54</v>
      </c>
      <c r="B45" s="7" t="s">
        <v>137</v>
      </c>
      <c r="C45" s="8" t="s">
        <v>138</v>
      </c>
      <c r="D45" s="8" t="s">
        <v>139</v>
      </c>
      <c r="E45" s="8" t="str">
        <f>VLOOKUP(L45,[1]Operators!$A$4:$Y$46,15,FALSE)</f>
        <v>christopher.a.jackson@tatasteel.com</v>
      </c>
      <c r="F45" s="11" t="s">
        <v>140</v>
      </c>
      <c r="G45" s="8" t="s">
        <v>141</v>
      </c>
      <c r="H45" s="2"/>
      <c r="I45" s="2"/>
      <c r="J45" s="8" t="s">
        <v>142</v>
      </c>
      <c r="K45" s="2" t="str">
        <f t="shared" ref="K45:K76" si="1">IF(ISERROR(VLOOKUP(L45, OperatorIDandNames, 2,FALSE)),"", VLOOKUP(L45, OperatorIDandNames, 2,FALSE))</f>
        <v>Tata Steel UK Limited</v>
      </c>
      <c r="L45" s="11">
        <v>15</v>
      </c>
      <c r="M45" s="11"/>
    </row>
    <row r="46" spans="1:13" s="3" customFormat="1" ht="13.5" customHeight="1" x14ac:dyDescent="0.2">
      <c r="A46" s="7">
        <v>55</v>
      </c>
      <c r="B46" s="7" t="s">
        <v>137</v>
      </c>
      <c r="C46" s="8" t="s">
        <v>143</v>
      </c>
      <c r="D46" s="8" t="s">
        <v>139</v>
      </c>
      <c r="E46" s="8" t="str">
        <f>VLOOKUP(L46,[1]Operators!$A$4:$Y$46,15,FALSE)</f>
        <v>christopher.a.jackson@tatasteel.com</v>
      </c>
      <c r="F46" s="11" t="s">
        <v>140</v>
      </c>
      <c r="G46" s="8" t="s">
        <v>141</v>
      </c>
      <c r="H46" s="2"/>
      <c r="I46" s="2"/>
      <c r="J46" s="8" t="s">
        <v>142</v>
      </c>
      <c r="K46" s="2" t="str">
        <f t="shared" si="1"/>
        <v>Tata Steel UK Limited</v>
      </c>
      <c r="L46" s="11">
        <v>15</v>
      </c>
      <c r="M46" s="11"/>
    </row>
    <row r="47" spans="1:13" s="3" customFormat="1" ht="13.5" customHeight="1" x14ac:dyDescent="0.2">
      <c r="A47" s="7">
        <v>56</v>
      </c>
      <c r="B47" s="7" t="s">
        <v>137</v>
      </c>
      <c r="C47" s="8" t="s">
        <v>144</v>
      </c>
      <c r="D47" s="8" t="s">
        <v>139</v>
      </c>
      <c r="E47" s="8" t="str">
        <f>VLOOKUP(L47,[1]Operators!$A$4:$Y$46,15,FALSE)</f>
        <v>christopher.a.jackson@tatasteel.com</v>
      </c>
      <c r="F47" s="11" t="s">
        <v>140</v>
      </c>
      <c r="G47" s="8" t="s">
        <v>141</v>
      </c>
      <c r="H47" s="2"/>
      <c r="I47" s="2"/>
      <c r="J47" s="8" t="s">
        <v>142</v>
      </c>
      <c r="K47" s="2" t="str">
        <f t="shared" si="1"/>
        <v>Tata Steel UK Limited</v>
      </c>
      <c r="L47" s="11">
        <v>15</v>
      </c>
      <c r="M47" s="11"/>
    </row>
    <row r="48" spans="1:13" s="3" customFormat="1" ht="13.5" customHeight="1" x14ac:dyDescent="0.2">
      <c r="A48" s="7">
        <v>58</v>
      </c>
      <c r="B48" s="7" t="s">
        <v>145</v>
      </c>
      <c r="C48" s="8" t="s">
        <v>146</v>
      </c>
      <c r="D48" s="8" t="s">
        <v>147</v>
      </c>
      <c r="E48" s="8" t="str">
        <f>VLOOKUP(L48,[1]Operators!$A$4:$Y$46,16,FALSE)</f>
        <v>jason.heatman@tatasteel.com</v>
      </c>
      <c r="F48" s="11"/>
      <c r="G48" s="8" t="s">
        <v>148</v>
      </c>
      <c r="H48" s="2"/>
      <c r="I48" s="2"/>
      <c r="J48" s="8" t="s">
        <v>149</v>
      </c>
      <c r="K48" s="2" t="str">
        <f t="shared" si="1"/>
        <v>Tata Steel UK Limited</v>
      </c>
      <c r="L48" s="11">
        <v>15</v>
      </c>
      <c r="M48" s="11"/>
    </row>
    <row r="49" spans="1:13" s="3" customFormat="1" ht="13.5" customHeight="1" x14ac:dyDescent="0.2">
      <c r="A49" s="7">
        <v>59</v>
      </c>
      <c r="B49" s="7" t="s">
        <v>145</v>
      </c>
      <c r="C49" s="8" t="s">
        <v>150</v>
      </c>
      <c r="D49" s="8" t="s">
        <v>147</v>
      </c>
      <c r="E49" s="8" t="str">
        <f>VLOOKUP(L49,[1]Operators!$A$4:$Y$46,16,FALSE)</f>
        <v>jason.heatman@tatasteel.com</v>
      </c>
      <c r="F49" s="11"/>
      <c r="G49" s="8" t="s">
        <v>148</v>
      </c>
      <c r="H49" s="2"/>
      <c r="I49" s="2"/>
      <c r="J49" s="8" t="s">
        <v>149</v>
      </c>
      <c r="K49" s="2" t="str">
        <f t="shared" si="1"/>
        <v>Tata Steel UK Limited</v>
      </c>
      <c r="L49" s="11">
        <v>15</v>
      </c>
      <c r="M49" s="11"/>
    </row>
    <row r="50" spans="1:13" s="3" customFormat="1" ht="13.5" customHeight="1" x14ac:dyDescent="0.2">
      <c r="A50" s="7">
        <v>60</v>
      </c>
      <c r="B50" s="7" t="s">
        <v>145</v>
      </c>
      <c r="C50" s="8" t="s">
        <v>151</v>
      </c>
      <c r="D50" s="8" t="s">
        <v>147</v>
      </c>
      <c r="E50" s="8" t="str">
        <f>VLOOKUP(L50,[1]Operators!$A$4:$Y$46,16,FALSE)</f>
        <v>jason.heatman@tatasteel.com</v>
      </c>
      <c r="F50" s="11"/>
      <c r="G50" s="8" t="s">
        <v>148</v>
      </c>
      <c r="H50" s="2"/>
      <c r="I50" s="2"/>
      <c r="J50" s="8" t="s">
        <v>149</v>
      </c>
      <c r="K50" s="2" t="str">
        <f t="shared" si="1"/>
        <v>Tata Steel UK Limited</v>
      </c>
      <c r="L50" s="11">
        <v>15</v>
      </c>
      <c r="M50" s="11"/>
    </row>
    <row r="51" spans="1:13" s="3" customFormat="1" ht="13.5" customHeight="1" x14ac:dyDescent="0.2">
      <c r="A51" s="7">
        <v>61</v>
      </c>
      <c r="B51" s="7" t="s">
        <v>145</v>
      </c>
      <c r="C51" s="8" t="s">
        <v>152</v>
      </c>
      <c r="D51" s="8" t="s">
        <v>147</v>
      </c>
      <c r="E51" s="8" t="str">
        <f>VLOOKUP(L51,[1]Operators!$A$4:$Y$46,16,FALSE)</f>
        <v>jason.heatman@tatasteel.com</v>
      </c>
      <c r="F51" s="11"/>
      <c r="G51" s="8" t="s">
        <v>148</v>
      </c>
      <c r="H51" s="2"/>
      <c r="I51" s="2"/>
      <c r="J51" s="8" t="s">
        <v>149</v>
      </c>
      <c r="K51" s="2" t="str">
        <f t="shared" si="1"/>
        <v>Tata Steel UK Limited</v>
      </c>
      <c r="L51" s="11">
        <v>15</v>
      </c>
      <c r="M51" s="11"/>
    </row>
    <row r="52" spans="1:13" s="3" customFormat="1" ht="13.5" customHeight="1" x14ac:dyDescent="0.2">
      <c r="A52" s="7">
        <v>62</v>
      </c>
      <c r="B52" s="7" t="s">
        <v>153</v>
      </c>
      <c r="C52" s="8" t="s">
        <v>154</v>
      </c>
      <c r="D52" s="8" t="s">
        <v>155</v>
      </c>
      <c r="E52" s="8" t="str">
        <f>VLOOKUP(L52,[1]Operators!$A$4:$Y$46,15,FALSE)</f>
        <v>keith.jenkin@cofely-gdfsuez.com</v>
      </c>
      <c r="F52" s="11" t="s">
        <v>156</v>
      </c>
      <c r="G52" s="8" t="s">
        <v>157</v>
      </c>
      <c r="H52" s="2"/>
      <c r="I52" s="2"/>
      <c r="J52" s="8" t="s">
        <v>158</v>
      </c>
      <c r="K52" s="2" t="str">
        <f t="shared" si="1"/>
        <v>Cofely Industrial Energy Services Limited</v>
      </c>
      <c r="L52" s="11">
        <v>16</v>
      </c>
      <c r="M52" s="11"/>
    </row>
    <row r="53" spans="1:13" s="3" customFormat="1" ht="13.5" customHeight="1" x14ac:dyDescent="0.2">
      <c r="A53" s="7">
        <v>63</v>
      </c>
      <c r="B53" s="7" t="s">
        <v>153</v>
      </c>
      <c r="C53" s="8" t="s">
        <v>159</v>
      </c>
      <c r="D53" s="8" t="s">
        <v>155</v>
      </c>
      <c r="E53" s="8" t="str">
        <f>VLOOKUP(L53,[1]Operators!$A$4:$Y$46,15,FALSE)</f>
        <v>keith.jenkin@cofely-gdfsuez.com</v>
      </c>
      <c r="F53" s="11" t="s">
        <v>156</v>
      </c>
      <c r="G53" s="8" t="s">
        <v>157</v>
      </c>
      <c r="H53" s="2"/>
      <c r="I53" s="2"/>
      <c r="J53" s="8" t="s">
        <v>158</v>
      </c>
      <c r="K53" s="2" t="str">
        <f t="shared" si="1"/>
        <v>Cofely Industrial Energy Services Limited</v>
      </c>
      <c r="L53" s="11">
        <v>16</v>
      </c>
      <c r="M53" s="11"/>
    </row>
    <row r="54" spans="1:13" s="3" customFormat="1" ht="13.5" customHeight="1" x14ac:dyDescent="0.2">
      <c r="A54" s="7">
        <v>96</v>
      </c>
      <c r="B54" s="7" t="s">
        <v>303</v>
      </c>
      <c r="C54" s="8" t="s">
        <v>304</v>
      </c>
      <c r="D54" s="8" t="s">
        <v>155</v>
      </c>
      <c r="E54" s="8" t="str">
        <f>VLOOKUP(L54,[1]Operators!$A$4:$Y$46,15,FALSE)</f>
        <v>keith.jenkin@cofely-gdfsuez.com</v>
      </c>
      <c r="F54" s="11" t="s">
        <v>156</v>
      </c>
      <c r="G54" s="8" t="s">
        <v>305</v>
      </c>
      <c r="H54" s="2"/>
      <c r="I54" s="2"/>
      <c r="J54" s="8" t="s">
        <v>158</v>
      </c>
      <c r="K54" s="2" t="str">
        <f t="shared" si="1"/>
        <v>Cofely Industrial Energy Services Limited</v>
      </c>
      <c r="L54" s="11">
        <v>16</v>
      </c>
      <c r="M54" s="11"/>
    </row>
    <row r="55" spans="1:13" s="3" customFormat="1" ht="13.5" customHeight="1" x14ac:dyDescent="0.2">
      <c r="A55" s="7">
        <v>64</v>
      </c>
      <c r="B55" s="7" t="s">
        <v>29</v>
      </c>
      <c r="C55" s="8" t="s">
        <v>160</v>
      </c>
      <c r="D55" s="8" t="s">
        <v>161</v>
      </c>
      <c r="E55" s="8" t="str">
        <f>VLOOKUP(L55,[1]Operators!$A$4:$Y$46,15,FALSE)</f>
        <v>david.clark@ineos.com</v>
      </c>
      <c r="F55" s="11" t="s">
        <v>162</v>
      </c>
      <c r="G55" s="8" t="s">
        <v>163</v>
      </c>
      <c r="H55" s="2"/>
      <c r="I55" s="2"/>
      <c r="J55" s="8" t="s">
        <v>164</v>
      </c>
      <c r="K55" s="2" t="str">
        <f t="shared" si="1"/>
        <v>INEOS Nitriles (UK) Limited</v>
      </c>
      <c r="L55" s="11">
        <v>17</v>
      </c>
      <c r="M55" s="11" t="s">
        <v>29</v>
      </c>
    </row>
    <row r="56" spans="1:13" s="3" customFormat="1" ht="13.5" customHeight="1" x14ac:dyDescent="0.2">
      <c r="A56" s="7">
        <v>65</v>
      </c>
      <c r="B56" s="7" t="s">
        <v>165</v>
      </c>
      <c r="C56" s="8" t="s">
        <v>166</v>
      </c>
      <c r="D56" s="8" t="s">
        <v>161</v>
      </c>
      <c r="E56" s="8" t="str">
        <f>VLOOKUP(L56,[1]Operators!$A$4:$Y$46,15,FALSE)</f>
        <v>david.clark@ineos.com</v>
      </c>
      <c r="F56" s="11" t="s">
        <v>162</v>
      </c>
      <c r="G56" s="8" t="s">
        <v>163</v>
      </c>
      <c r="H56" s="2"/>
      <c r="I56" s="2"/>
      <c r="J56" s="8" t="s">
        <v>164</v>
      </c>
      <c r="K56" s="2" t="str">
        <f t="shared" si="1"/>
        <v>INEOS Nitriles (UK) Limited</v>
      </c>
      <c r="L56" s="11">
        <v>17</v>
      </c>
      <c r="M56" s="11"/>
    </row>
    <row r="57" spans="1:13" s="3" customFormat="1" ht="13.5" customHeight="1" x14ac:dyDescent="0.2">
      <c r="A57" s="7">
        <v>66</v>
      </c>
      <c r="B57" s="7" t="s">
        <v>165</v>
      </c>
      <c r="C57" s="8" t="s">
        <v>167</v>
      </c>
      <c r="D57" s="8" t="s">
        <v>161</v>
      </c>
      <c r="E57" s="8" t="str">
        <f>VLOOKUP(L57,[1]Operators!$A$4:$Y$46,15,FALSE)</f>
        <v>david.clark@ineos.com</v>
      </c>
      <c r="F57" s="11" t="s">
        <v>162</v>
      </c>
      <c r="G57" s="8" t="s">
        <v>163</v>
      </c>
      <c r="H57" s="2"/>
      <c r="I57" s="2"/>
      <c r="J57" s="8" t="s">
        <v>164</v>
      </c>
      <c r="K57" s="2" t="str">
        <f t="shared" si="1"/>
        <v>INEOS Nitriles (UK) Limited</v>
      </c>
      <c r="L57" s="11">
        <v>17</v>
      </c>
      <c r="M57" s="11"/>
    </row>
    <row r="58" spans="1:13" s="3" customFormat="1" ht="13.5" customHeight="1" x14ac:dyDescent="0.2">
      <c r="A58" s="7">
        <v>67</v>
      </c>
      <c r="B58" s="7" t="s">
        <v>168</v>
      </c>
      <c r="C58" s="8" t="s">
        <v>169</v>
      </c>
      <c r="D58" s="8" t="s">
        <v>170</v>
      </c>
      <c r="E58" s="8" t="str">
        <f>VLOOKUP(L58,[1]Operators!$A$4:$Y$46,15,FALSE)</f>
        <v>Andy.Baxter@molsoncoors.com</v>
      </c>
      <c r="F58" s="11">
        <v>447808096573</v>
      </c>
      <c r="G58" s="8" t="s">
        <v>171</v>
      </c>
      <c r="H58" s="2"/>
      <c r="I58" s="2"/>
      <c r="J58" s="8" t="s">
        <v>172</v>
      </c>
      <c r="K58" s="2" t="str">
        <f t="shared" si="1"/>
        <v>Coors Brewers Limited</v>
      </c>
      <c r="L58" s="11">
        <v>18</v>
      </c>
      <c r="M58" s="11" t="s">
        <v>29</v>
      </c>
    </row>
    <row r="59" spans="1:13" s="3" customFormat="1" ht="13.5" customHeight="1" x14ac:dyDescent="0.2">
      <c r="A59" s="7">
        <v>68</v>
      </c>
      <c r="B59" s="7" t="s">
        <v>173</v>
      </c>
      <c r="C59" s="8" t="s">
        <v>174</v>
      </c>
      <c r="D59" s="8" t="s">
        <v>175</v>
      </c>
      <c r="E59" s="8" t="str">
        <f>VLOOKUP(L59,[1]Operators!$A$4:$Y$46,15,FALSE)</f>
        <v>paul.scargill@uk.bp.com</v>
      </c>
      <c r="F59" s="11" t="s">
        <v>176</v>
      </c>
      <c r="G59" s="8" t="s">
        <v>177</v>
      </c>
      <c r="H59" s="2"/>
      <c r="I59" s="2"/>
      <c r="J59" s="8" t="s">
        <v>178</v>
      </c>
      <c r="K59" s="2" t="str">
        <f t="shared" si="1"/>
        <v>BP Chemicals Limited</v>
      </c>
      <c r="L59" s="11">
        <v>19</v>
      </c>
      <c r="M59" s="11"/>
    </row>
    <row r="60" spans="1:13" s="3" customFormat="1" ht="13.5" customHeight="1" x14ac:dyDescent="0.2">
      <c r="A60" s="7">
        <v>69</v>
      </c>
      <c r="B60" s="7" t="s">
        <v>179</v>
      </c>
      <c r="C60" s="8" t="s">
        <v>180</v>
      </c>
      <c r="D60" s="8" t="s">
        <v>181</v>
      </c>
      <c r="E60" s="8" t="str">
        <f>VLOOKUP(L60,[1]Operators!$A$4:$Y$46,15,FALSE)</f>
        <v>dhillier@britishsugar.co.uk</v>
      </c>
      <c r="F60" s="11" t="s">
        <v>182</v>
      </c>
      <c r="G60" s="8" t="s">
        <v>183</v>
      </c>
      <c r="H60" s="2"/>
      <c r="I60" s="2"/>
      <c r="J60" s="8" t="s">
        <v>184</v>
      </c>
      <c r="K60" s="2" t="str">
        <f t="shared" si="1"/>
        <v>British Sugar</v>
      </c>
      <c r="L60" s="11">
        <v>20</v>
      </c>
      <c r="M60" s="11"/>
    </row>
    <row r="61" spans="1:13" s="3" customFormat="1" ht="13.5" customHeight="1" x14ac:dyDescent="0.2">
      <c r="A61" s="7">
        <v>70</v>
      </c>
      <c r="B61" s="7" t="s">
        <v>29</v>
      </c>
      <c r="C61" s="8" t="s">
        <v>185</v>
      </c>
      <c r="D61" s="8"/>
      <c r="E61" s="8" t="e">
        <v>#N/A</v>
      </c>
      <c r="F61" s="11"/>
      <c r="G61" s="8" t="s">
        <v>186</v>
      </c>
      <c r="H61" s="2"/>
      <c r="I61" s="2"/>
      <c r="J61" s="8" t="s">
        <v>187</v>
      </c>
      <c r="K61" s="2" t="str">
        <f t="shared" si="1"/>
        <v>British Sugar</v>
      </c>
      <c r="L61" s="11">
        <v>20</v>
      </c>
      <c r="M61" s="11" t="s">
        <v>29</v>
      </c>
    </row>
    <row r="62" spans="1:13" s="3" customFormat="1" ht="13.5" customHeight="1" x14ac:dyDescent="0.2">
      <c r="A62" s="7">
        <v>71</v>
      </c>
      <c r="B62" s="7" t="s">
        <v>188</v>
      </c>
      <c r="C62" s="8" t="s">
        <v>189</v>
      </c>
      <c r="D62" s="8" t="s">
        <v>190</v>
      </c>
      <c r="E62" s="8" t="str">
        <f>VLOOKUP(L62,[1]Operators!$A$4:$Y$46,16,FALSE)</f>
        <v>chris.johnson@britishsugar.com</v>
      </c>
      <c r="F62" s="11" t="s">
        <v>191</v>
      </c>
      <c r="G62" s="8" t="s">
        <v>192</v>
      </c>
      <c r="H62" s="2"/>
      <c r="I62" s="2"/>
      <c r="J62" s="8" t="s">
        <v>193</v>
      </c>
      <c r="K62" s="2" t="str">
        <f t="shared" si="1"/>
        <v>British Sugar</v>
      </c>
      <c r="L62" s="11">
        <v>20</v>
      </c>
      <c r="M62" s="11"/>
    </row>
    <row r="63" spans="1:13" s="3" customFormat="1" ht="13.5" customHeight="1" x14ac:dyDescent="0.2">
      <c r="A63" s="7">
        <v>72</v>
      </c>
      <c r="B63" s="7" t="s">
        <v>188</v>
      </c>
      <c r="C63" s="8" t="s">
        <v>194</v>
      </c>
      <c r="D63" s="8" t="s">
        <v>190</v>
      </c>
      <c r="E63" s="8" t="str">
        <f>VLOOKUP(L63,[1]Operators!$A$4:$Y$46,16,FALSE)</f>
        <v>chris.johnson@britishsugar.com</v>
      </c>
      <c r="F63" s="11" t="s">
        <v>191</v>
      </c>
      <c r="G63" s="8" t="s">
        <v>192</v>
      </c>
      <c r="H63" s="2"/>
      <c r="I63" s="2"/>
      <c r="J63" s="8" t="s">
        <v>193</v>
      </c>
      <c r="K63" s="2" t="str">
        <f t="shared" si="1"/>
        <v>British Sugar</v>
      </c>
      <c r="L63" s="11">
        <v>20</v>
      </c>
      <c r="M63" s="11"/>
    </row>
    <row r="64" spans="1:13" s="3" customFormat="1" ht="13.5" customHeight="1" x14ac:dyDescent="0.2">
      <c r="A64" s="7">
        <v>73</v>
      </c>
      <c r="B64" s="7" t="s">
        <v>195</v>
      </c>
      <c r="C64" s="8" t="s">
        <v>196</v>
      </c>
      <c r="D64" s="8" t="s">
        <v>197</v>
      </c>
      <c r="E64" s="8" t="str">
        <f>VLOOKUP(L64,[1]Operators!$A$4:$Y$46,16,FALSE)</f>
        <v>chris.johnson@britishsugar.com</v>
      </c>
      <c r="F64" s="11" t="s">
        <v>198</v>
      </c>
      <c r="G64" s="8" t="s">
        <v>199</v>
      </c>
      <c r="H64" s="2"/>
      <c r="I64" s="2"/>
      <c r="J64" s="8" t="s">
        <v>200</v>
      </c>
      <c r="K64" s="2" t="str">
        <f t="shared" si="1"/>
        <v>British Sugar</v>
      </c>
      <c r="L64" s="11">
        <v>20</v>
      </c>
      <c r="M64" s="11"/>
    </row>
    <row r="65" spans="1:13" s="3" customFormat="1" ht="13.5" customHeight="1" x14ac:dyDescent="0.2">
      <c r="A65" s="7">
        <v>74</v>
      </c>
      <c r="B65" s="7" t="s">
        <v>201</v>
      </c>
      <c r="C65" s="8" t="s">
        <v>202</v>
      </c>
      <c r="D65" s="8" t="s">
        <v>203</v>
      </c>
      <c r="E65" s="8" t="str">
        <f>VLOOKUP(L65,[1]Operators!$A$4:$Y$46,15,FALSE)</f>
        <v>dave.sigsworth@sembcorp.com</v>
      </c>
      <c r="F65" s="11" t="s">
        <v>204</v>
      </c>
      <c r="G65" s="8" t="s">
        <v>205</v>
      </c>
      <c r="H65" s="2"/>
      <c r="I65" s="2"/>
      <c r="J65" s="8" t="s">
        <v>206</v>
      </c>
      <c r="K65" s="2" t="str">
        <f t="shared" si="1"/>
        <v>Sembcorp Utilities UK Limited</v>
      </c>
      <c r="L65" s="11">
        <v>21</v>
      </c>
      <c r="M65" s="11"/>
    </row>
    <row r="66" spans="1:13" s="3" customFormat="1" ht="13.5" customHeight="1" x14ac:dyDescent="0.2">
      <c r="A66" s="7">
        <v>75</v>
      </c>
      <c r="B66" s="7" t="s">
        <v>207</v>
      </c>
      <c r="C66" s="8" t="s">
        <v>208</v>
      </c>
      <c r="D66" s="8" t="s">
        <v>209</v>
      </c>
      <c r="E66" s="8" t="str">
        <f>VLOOKUP(L66,[1]Operators!$A$4:$Y$46,16,FALSE)</f>
        <v>clivewilliams@enviroenergy.co.uk</v>
      </c>
      <c r="F66" s="11" t="s">
        <v>210</v>
      </c>
      <c r="G66" s="8" t="s">
        <v>211</v>
      </c>
      <c r="H66" s="2"/>
      <c r="I66" s="2"/>
      <c r="J66" s="8" t="s">
        <v>212</v>
      </c>
      <c r="K66" s="2" t="str">
        <f t="shared" si="1"/>
        <v>Enviroenergy Limited</v>
      </c>
      <c r="L66" s="11">
        <v>22</v>
      </c>
      <c r="M66" s="11"/>
    </row>
    <row r="67" spans="1:13" s="3" customFormat="1" ht="13.5" customHeight="1" x14ac:dyDescent="0.2">
      <c r="A67" s="7">
        <v>76</v>
      </c>
      <c r="B67" s="7" t="s">
        <v>213</v>
      </c>
      <c r="C67" s="8" t="s">
        <v>214</v>
      </c>
      <c r="D67" s="8" t="s">
        <v>215</v>
      </c>
      <c r="E67" s="8" t="str">
        <f>VLOOKUP(L67,[1]Operators!$A$4:$Y$46,15,FALSE)</f>
        <v>lwarren6@ford.com</v>
      </c>
      <c r="F67" s="11" t="s">
        <v>216</v>
      </c>
      <c r="G67" s="8" t="s">
        <v>217</v>
      </c>
      <c r="H67" s="2"/>
      <c r="I67" s="2"/>
      <c r="J67" s="8" t="s">
        <v>218</v>
      </c>
      <c r="K67" s="2" t="str">
        <f t="shared" si="1"/>
        <v>Ford Motor Co Limited</v>
      </c>
      <c r="L67" s="11">
        <v>23</v>
      </c>
      <c r="M67" s="11"/>
    </row>
    <row r="68" spans="1:13" s="3" customFormat="1" ht="13.5" customHeight="1" x14ac:dyDescent="0.2">
      <c r="A68" s="7">
        <v>77</v>
      </c>
      <c r="B68" s="7" t="s">
        <v>219</v>
      </c>
      <c r="C68" s="8" t="s">
        <v>220</v>
      </c>
      <c r="D68" s="8" t="s">
        <v>221</v>
      </c>
      <c r="E68" s="8" t="str">
        <f>VLOOKUP(L68,[1]Operators!$A$4:$Y$46,16,FALSE)</f>
        <v>mike.bates@sabic-europe.com</v>
      </c>
      <c r="F68" s="11" t="s">
        <v>222</v>
      </c>
      <c r="G68" s="8" t="s">
        <v>223</v>
      </c>
      <c r="H68" s="2"/>
      <c r="I68" s="2"/>
      <c r="J68" s="8" t="s">
        <v>224</v>
      </c>
      <c r="K68" s="2" t="str">
        <f t="shared" si="1"/>
        <v>SABIC UK Petrochemicals Limited</v>
      </c>
      <c r="L68" s="11">
        <v>24</v>
      </c>
      <c r="M68" s="11"/>
    </row>
    <row r="69" spans="1:13" s="3" customFormat="1" ht="13.5" customHeight="1" x14ac:dyDescent="0.2">
      <c r="A69" s="7">
        <v>78</v>
      </c>
      <c r="B69" s="7" t="s">
        <v>29</v>
      </c>
      <c r="C69" s="8" t="s">
        <v>225</v>
      </c>
      <c r="D69" s="8"/>
      <c r="E69" s="8" t="e">
        <v>#N/A</v>
      </c>
      <c r="F69" s="11"/>
      <c r="G69" s="8" t="s">
        <v>223</v>
      </c>
      <c r="H69" s="2"/>
      <c r="I69" s="2"/>
      <c r="J69" s="8" t="s">
        <v>224</v>
      </c>
      <c r="K69" s="2" t="str">
        <f t="shared" si="1"/>
        <v>SABIC UK Petrochemicals Limited</v>
      </c>
      <c r="L69" s="11">
        <v>24</v>
      </c>
      <c r="M69" s="11" t="s">
        <v>29</v>
      </c>
    </row>
    <row r="70" spans="1:13" s="3" customFormat="1" ht="13.5" customHeight="1" x14ac:dyDescent="0.2">
      <c r="A70" s="7">
        <v>79</v>
      </c>
      <c r="B70" s="7" t="s">
        <v>226</v>
      </c>
      <c r="C70" s="8" t="s">
        <v>227</v>
      </c>
      <c r="D70" s="8" t="s">
        <v>228</v>
      </c>
      <c r="E70" s="8" t="str">
        <f>VLOOKUP(L70,[1]Operators!$A$4:$Y$46,15,FALSE)</f>
        <v>Amanda.l.booth@sabic-europe.com</v>
      </c>
      <c r="F70" s="11" t="s">
        <v>229</v>
      </c>
      <c r="G70" s="8" t="s">
        <v>223</v>
      </c>
      <c r="H70" s="2"/>
      <c r="I70" s="2"/>
      <c r="J70" s="8" t="s">
        <v>224</v>
      </c>
      <c r="K70" s="2" t="str">
        <f t="shared" si="1"/>
        <v>SABIC UK Petrochemicals Limited</v>
      </c>
      <c r="L70" s="11">
        <v>24</v>
      </c>
      <c r="M70" s="11"/>
    </row>
    <row r="71" spans="1:13" s="3" customFormat="1" ht="13.5" customHeight="1" x14ac:dyDescent="0.2">
      <c r="A71" s="7">
        <v>80</v>
      </c>
      <c r="B71" s="7" t="s">
        <v>230</v>
      </c>
      <c r="C71" s="8" t="s">
        <v>231</v>
      </c>
      <c r="D71" s="8" t="s">
        <v>232</v>
      </c>
      <c r="E71" s="8" t="str">
        <f>VLOOKUP(L71,[1]Operators!$A$4:$Y$46,15,FALSE)</f>
        <v>brian_bennett@huntsman.com</v>
      </c>
      <c r="F71" s="11" t="s">
        <v>233</v>
      </c>
      <c r="G71" s="8" t="s">
        <v>234</v>
      </c>
      <c r="H71" s="2"/>
      <c r="I71" s="2"/>
      <c r="J71" s="8" t="s">
        <v>235</v>
      </c>
      <c r="K71" s="2" t="str">
        <f t="shared" si="1"/>
        <v>Tioxide Europe Limited</v>
      </c>
      <c r="L71" s="11">
        <v>25</v>
      </c>
      <c r="M71" s="11"/>
    </row>
    <row r="72" spans="1:13" s="3" customFormat="1" ht="13.5" customHeight="1" x14ac:dyDescent="0.2">
      <c r="A72" s="7">
        <v>81</v>
      </c>
      <c r="B72" s="7" t="s">
        <v>29</v>
      </c>
      <c r="C72" s="8"/>
      <c r="D72" s="8"/>
      <c r="E72" s="8" t="e">
        <v>#N/A</v>
      </c>
      <c r="F72" s="11"/>
      <c r="G72" s="8"/>
      <c r="H72" s="2"/>
      <c r="I72" s="2"/>
      <c r="J72" s="8"/>
      <c r="K72" s="2" t="str">
        <f t="shared" si="1"/>
        <v>Ineos Chlor Limited</v>
      </c>
      <c r="L72" s="11">
        <v>26</v>
      </c>
      <c r="M72" s="11" t="s">
        <v>29</v>
      </c>
    </row>
    <row r="73" spans="1:13" s="3" customFormat="1" ht="13.5" customHeight="1" x14ac:dyDescent="0.2">
      <c r="A73" s="7">
        <v>82</v>
      </c>
      <c r="B73" s="7" t="s">
        <v>236</v>
      </c>
      <c r="C73" s="8" t="s">
        <v>237</v>
      </c>
      <c r="D73" s="8" t="s">
        <v>238</v>
      </c>
      <c r="E73" s="8" t="str">
        <f>VLOOKUP(L73,[1]Operators!$A$4:$Y$46,16,FALSE)</f>
        <v>Graham.Paisley@pqcorp.com</v>
      </c>
      <c r="F73" s="11" t="s">
        <v>239</v>
      </c>
      <c r="G73" s="8" t="s">
        <v>240</v>
      </c>
      <c r="H73" s="2"/>
      <c r="I73" s="2"/>
      <c r="J73" s="8" t="s">
        <v>241</v>
      </c>
      <c r="K73" s="2" t="str">
        <f t="shared" si="1"/>
        <v>PQ Silicas UK Limited</v>
      </c>
      <c r="L73" s="11">
        <v>27</v>
      </c>
      <c r="M73" s="11"/>
    </row>
    <row r="74" spans="1:13" s="3" customFormat="1" ht="13.5" customHeight="1" x14ac:dyDescent="0.2">
      <c r="A74" s="7">
        <v>83</v>
      </c>
      <c r="B74" s="7" t="s">
        <v>242</v>
      </c>
      <c r="C74" s="8" t="s">
        <v>243</v>
      </c>
      <c r="D74" s="8" t="s">
        <v>244</v>
      </c>
      <c r="E74" s="8" t="str">
        <f>VLOOKUP(L74,[1]Operators!$A$4:$Y$46,16,FALSE)</f>
        <v>david.jeans@kodak.com</v>
      </c>
      <c r="F74" s="11" t="s">
        <v>245</v>
      </c>
      <c r="G74" s="8" t="s">
        <v>246</v>
      </c>
      <c r="H74" s="2"/>
      <c r="I74" s="2"/>
      <c r="J74" s="8" t="s">
        <v>247</v>
      </c>
      <c r="K74" s="2" t="str">
        <f t="shared" si="1"/>
        <v>Kodak Limited</v>
      </c>
      <c r="L74" s="11">
        <v>28</v>
      </c>
      <c r="M74" s="11"/>
    </row>
    <row r="75" spans="1:13" s="3" customFormat="1" ht="13.5" customHeight="1" x14ac:dyDescent="0.2">
      <c r="A75" s="7">
        <v>84</v>
      </c>
      <c r="B75" s="7" t="s">
        <v>29</v>
      </c>
      <c r="C75" s="8" t="s">
        <v>248</v>
      </c>
      <c r="D75" s="8"/>
      <c r="E75" s="8" t="e">
        <v>#N/A</v>
      </c>
      <c r="F75" s="11"/>
      <c r="G75" s="8" t="s">
        <v>248</v>
      </c>
      <c r="H75" s="2"/>
      <c r="I75" s="2"/>
      <c r="J75" s="8" t="s">
        <v>249</v>
      </c>
      <c r="K75" s="2" t="str">
        <f t="shared" si="1"/>
        <v>Dalkia Utilities Services Plc</v>
      </c>
      <c r="L75" s="11">
        <v>29</v>
      </c>
      <c r="M75" s="11" t="s">
        <v>29</v>
      </c>
    </row>
    <row r="76" spans="1:13" s="3" customFormat="1" ht="13.5" customHeight="1" x14ac:dyDescent="0.2">
      <c r="A76" s="7">
        <v>85</v>
      </c>
      <c r="B76" s="7" t="s">
        <v>250</v>
      </c>
      <c r="C76" s="8" t="s">
        <v>251</v>
      </c>
      <c r="D76" s="8" t="s">
        <v>252</v>
      </c>
      <c r="E76" s="8" t="str">
        <f>VLOOKUP(L76,[1]Operators!$A$4:$Y$46,15,FALSE)</f>
        <v>John.Mcdonagh@solvay.com</v>
      </c>
      <c r="F76" s="11" t="s">
        <v>253</v>
      </c>
      <c r="G76" s="8" t="s">
        <v>254</v>
      </c>
      <c r="H76" s="2"/>
      <c r="I76" s="2"/>
      <c r="J76" s="8" t="s">
        <v>255</v>
      </c>
      <c r="K76" s="2" t="str">
        <f t="shared" si="1"/>
        <v>Solvay Interox Limited</v>
      </c>
      <c r="L76" s="11">
        <v>30</v>
      </c>
      <c r="M76" s="11"/>
    </row>
    <row r="77" spans="1:13" s="3" customFormat="1" ht="13.5" customHeight="1" x14ac:dyDescent="0.2">
      <c r="A77" s="7">
        <v>86</v>
      </c>
      <c r="B77" s="7" t="s">
        <v>29</v>
      </c>
      <c r="C77" s="8"/>
      <c r="D77" s="8"/>
      <c r="E77" s="8" t="e">
        <v>#N/A</v>
      </c>
      <c r="F77" s="11"/>
      <c r="G77" s="8"/>
      <c r="H77" s="2"/>
      <c r="I77" s="2"/>
      <c r="J77" s="8"/>
      <c r="K77" s="2" t="str">
        <f t="shared" ref="K77:K93" si="2">IF(ISERROR(VLOOKUP(L77, OperatorIDandNames, 2,FALSE)),"", VLOOKUP(L77, OperatorIDandNames, 2,FALSE))</f>
        <v>DS Smith Paper Limited</v>
      </c>
      <c r="L77" s="11">
        <v>31</v>
      </c>
      <c r="M77" s="11" t="s">
        <v>29</v>
      </c>
    </row>
    <row r="78" spans="1:13" s="3" customFormat="1" ht="13.5" customHeight="1" x14ac:dyDescent="0.2">
      <c r="A78" s="7">
        <v>87</v>
      </c>
      <c r="B78" s="7" t="s">
        <v>256</v>
      </c>
      <c r="C78" s="8" t="s">
        <v>257</v>
      </c>
      <c r="D78" s="8" t="s">
        <v>258</v>
      </c>
      <c r="E78" s="8" t="str">
        <f>VLOOKUP(L78,[1]Operators!$A$4:$Y$46,16,FALSE)</f>
        <v>matthew.nixon@dssmithpaper.com</v>
      </c>
      <c r="F78" s="11"/>
      <c r="G78" s="8" t="s">
        <v>259</v>
      </c>
      <c r="H78" s="2"/>
      <c r="I78" s="2"/>
      <c r="J78" s="8"/>
      <c r="K78" s="2" t="str">
        <f t="shared" si="2"/>
        <v>DS Smith Paper Limited</v>
      </c>
      <c r="L78" s="11">
        <v>31</v>
      </c>
      <c r="M78" s="11"/>
    </row>
    <row r="79" spans="1:13" s="3" customFormat="1" ht="13.5" customHeight="1" x14ac:dyDescent="0.2">
      <c r="A79" s="7">
        <v>89</v>
      </c>
      <c r="B79" s="7" t="s">
        <v>29</v>
      </c>
      <c r="C79" s="8" t="s">
        <v>267</v>
      </c>
      <c r="D79" s="8"/>
      <c r="E79" s="8" t="e">
        <v>#N/A</v>
      </c>
      <c r="F79" s="11"/>
      <c r="G79" s="8" t="s">
        <v>268</v>
      </c>
      <c r="H79" s="2"/>
      <c r="I79" s="2"/>
      <c r="J79" s="8"/>
      <c r="K79" s="2" t="str">
        <f t="shared" si="2"/>
        <v>UPM Caledonian Paper</v>
      </c>
      <c r="L79" s="11">
        <v>33</v>
      </c>
      <c r="M79" s="11" t="s">
        <v>29</v>
      </c>
    </row>
    <row r="80" spans="1:13" s="3" customFormat="1" ht="13.5" customHeight="1" x14ac:dyDescent="0.2">
      <c r="A80" s="7">
        <v>90</v>
      </c>
      <c r="B80" s="7" t="s">
        <v>269</v>
      </c>
      <c r="C80" s="8" t="s">
        <v>270</v>
      </c>
      <c r="D80" s="8" t="s">
        <v>271</v>
      </c>
      <c r="E80" s="8" t="str">
        <f>VLOOKUP(L80,[1]Operators!$A$4:$Y$46,16,FALSE)</f>
        <v>ian.fish@basf.com</v>
      </c>
      <c r="F80" s="11"/>
      <c r="G80" s="8" t="s">
        <v>272</v>
      </c>
      <c r="H80" s="2"/>
      <c r="I80" s="2"/>
      <c r="J80" s="8" t="s">
        <v>273</v>
      </c>
      <c r="K80" s="2" t="str">
        <f t="shared" si="2"/>
        <v>BASF Performance Products Plc</v>
      </c>
      <c r="L80" s="11">
        <v>34</v>
      </c>
      <c r="M80" s="11" t="s">
        <v>29</v>
      </c>
    </row>
    <row r="81" spans="1:13" s="3" customFormat="1" ht="13.5" customHeight="1" x14ac:dyDescent="0.2">
      <c r="A81" s="7">
        <v>91</v>
      </c>
      <c r="B81" s="7" t="s">
        <v>274</v>
      </c>
      <c r="C81" s="8" t="s">
        <v>275</v>
      </c>
      <c r="D81" s="8" t="s">
        <v>276</v>
      </c>
      <c r="E81" s="8" t="str">
        <f>VLOOKUP(L81,[1]Operators!$A$4:$Y$46,16,FALSE)</f>
        <v>louise.smart@uk.michelin.com</v>
      </c>
      <c r="F81" s="11" t="s">
        <v>277</v>
      </c>
      <c r="G81" s="8" t="s">
        <v>278</v>
      </c>
      <c r="H81" s="2"/>
      <c r="I81" s="2"/>
      <c r="J81" s="8" t="s">
        <v>279</v>
      </c>
      <c r="K81" s="2" t="str">
        <f t="shared" si="2"/>
        <v>Michelin Tyre Plc</v>
      </c>
      <c r="L81" s="11">
        <v>35</v>
      </c>
      <c r="M81" s="11"/>
    </row>
    <row r="82" spans="1:13" s="3" customFormat="1" ht="13.5" customHeight="1" x14ac:dyDescent="0.2">
      <c r="A82" s="7">
        <v>92</v>
      </c>
      <c r="B82" s="7" t="s">
        <v>280</v>
      </c>
      <c r="C82" s="8" t="s">
        <v>281</v>
      </c>
      <c r="D82" s="8" t="s">
        <v>282</v>
      </c>
      <c r="E82" s="8" t="str">
        <f>VLOOKUP(L82,[1]Operators!$A$4:$Y$46,15,FALSE)</f>
        <v>peter.wright@polimerieuropa.com</v>
      </c>
      <c r="F82" s="11" t="s">
        <v>283</v>
      </c>
      <c r="G82" s="8" t="s">
        <v>284</v>
      </c>
      <c r="H82" s="2"/>
      <c r="I82" s="2"/>
      <c r="J82" s="8" t="s">
        <v>285</v>
      </c>
      <c r="K82" s="2" t="str">
        <f t="shared" si="2"/>
        <v xml:space="preserve">Polimeri Europa </v>
      </c>
      <c r="L82" s="11">
        <v>36</v>
      </c>
      <c r="M82" s="11"/>
    </row>
    <row r="83" spans="1:13" s="3" customFormat="1" ht="13.5" customHeight="1" x14ac:dyDescent="0.2">
      <c r="A83" s="7">
        <v>93</v>
      </c>
      <c r="B83" s="7" t="s">
        <v>29</v>
      </c>
      <c r="C83" s="8" t="s">
        <v>286</v>
      </c>
      <c r="D83" s="8" t="s">
        <v>287</v>
      </c>
      <c r="E83" s="8" t="str">
        <f>VLOOKUP(L83,[1]Operators!$A$4:$Y$46,15,FALSE)</f>
        <v>Brian.Hopper@ipaper.com</v>
      </c>
      <c r="F83" s="11" t="s">
        <v>288</v>
      </c>
      <c r="G83" s="8" t="s">
        <v>289</v>
      </c>
      <c r="H83" s="2"/>
      <c r="I83" s="2"/>
      <c r="J83" s="8" t="s">
        <v>290</v>
      </c>
      <c r="K83" s="2" t="str">
        <f t="shared" si="2"/>
        <v>International Paper UK Limited</v>
      </c>
      <c r="L83" s="11">
        <v>37</v>
      </c>
      <c r="M83" s="11" t="s">
        <v>29</v>
      </c>
    </row>
    <row r="84" spans="1:13" s="3" customFormat="1" ht="13.5" customHeight="1" x14ac:dyDescent="0.2">
      <c r="A84" s="7">
        <v>94</v>
      </c>
      <c r="B84" s="7" t="s">
        <v>291</v>
      </c>
      <c r="C84" s="8" t="s">
        <v>292</v>
      </c>
      <c r="D84" s="8" t="s">
        <v>293</v>
      </c>
      <c r="E84" s="8" t="str">
        <f>VLOOKUP(L84,[1]Operators!$A$4:$Y$46,15,FALSE)</f>
        <v>peter.walmsley@upm-kymmene.com</v>
      </c>
      <c r="F84" s="11" t="s">
        <v>294</v>
      </c>
      <c r="G84" s="8" t="s">
        <v>295</v>
      </c>
      <c r="H84" s="2"/>
      <c r="I84" s="2"/>
      <c r="J84" s="8" t="s">
        <v>296</v>
      </c>
      <c r="K84" s="2" t="str">
        <f t="shared" si="2"/>
        <v>UPM-Kymmene UK Limited</v>
      </c>
      <c r="L84" s="11">
        <v>38</v>
      </c>
      <c r="M84" s="11"/>
    </row>
    <row r="85" spans="1:13" s="3" customFormat="1" ht="13.5" customHeight="1" x14ac:dyDescent="0.2">
      <c r="A85" s="7">
        <v>95</v>
      </c>
      <c r="B85" s="7" t="s">
        <v>297</v>
      </c>
      <c r="C85" s="8" t="s">
        <v>298</v>
      </c>
      <c r="D85" s="8" t="s">
        <v>299</v>
      </c>
      <c r="E85" s="8" t="str">
        <f>VLOOKUP(L85,[1]Operators!$A$4:$Y$46,16,FALSE)</f>
        <v>Alan.J.McElreavey-1@invista.com</v>
      </c>
      <c r="F85" s="11" t="s">
        <v>300</v>
      </c>
      <c r="G85" s="8" t="s">
        <v>301</v>
      </c>
      <c r="H85" s="2"/>
      <c r="I85" s="2"/>
      <c r="J85" s="8" t="s">
        <v>302</v>
      </c>
      <c r="K85" s="2" t="str">
        <f t="shared" si="2"/>
        <v>Invista Textiles UK Limited</v>
      </c>
      <c r="L85" s="11">
        <v>39</v>
      </c>
      <c r="M85" s="11"/>
    </row>
    <row r="86" spans="1:13" s="3" customFormat="1" ht="13.5" customHeight="1" x14ac:dyDescent="0.2">
      <c r="A86" s="7" t="s">
        <v>260</v>
      </c>
      <c r="B86" s="7" t="s">
        <v>261</v>
      </c>
      <c r="C86" s="8" t="s">
        <v>262</v>
      </c>
      <c r="D86" s="8" t="s">
        <v>263</v>
      </c>
      <c r="E86" s="8" t="str">
        <f>VLOOKUP(L86,[1]Operators!$A$4:$Y$46,15,FALSE)</f>
        <v>martin.beasley@lynemouthpower.com</v>
      </c>
      <c r="F86" s="11" t="s">
        <v>264</v>
      </c>
      <c r="G86" s="8" t="s">
        <v>265</v>
      </c>
      <c r="H86" s="2"/>
      <c r="I86" s="2"/>
      <c r="J86" s="8" t="s">
        <v>266</v>
      </c>
      <c r="K86" s="2" t="str">
        <f t="shared" si="2"/>
        <v>Lynemouth Power Limited</v>
      </c>
      <c r="L86" s="11">
        <v>40</v>
      </c>
      <c r="M86" s="11"/>
    </row>
    <row r="87" spans="1:13" s="3" customFormat="1" ht="13.5" customHeight="1" x14ac:dyDescent="0.2">
      <c r="A87" s="7">
        <v>53</v>
      </c>
      <c r="B87" s="7" t="s">
        <v>132</v>
      </c>
      <c r="C87" s="8" t="s">
        <v>133</v>
      </c>
      <c r="D87" s="8" t="s">
        <v>134</v>
      </c>
      <c r="E87" s="8" t="str">
        <f>VLOOKUP(L87,[1]Operators!$A$4:$Y$46,15,FALSE)</f>
        <v>jason.wilmot@ssi-steel.co.uk</v>
      </c>
      <c r="F87" s="11"/>
      <c r="G87" s="8" t="s">
        <v>135</v>
      </c>
      <c r="H87" s="2"/>
      <c r="I87" s="2"/>
      <c r="J87" s="8" t="s">
        <v>136</v>
      </c>
      <c r="K87" s="2" t="str">
        <f t="shared" si="2"/>
        <v>Sahaviriya Steel Industries UK Limited</v>
      </c>
      <c r="L87" s="11">
        <v>41</v>
      </c>
      <c r="M87" s="11"/>
    </row>
    <row r="88" spans="1:13" s="3" customFormat="1" ht="13.5" customHeight="1" x14ac:dyDescent="0.2">
      <c r="A88" s="7">
        <v>42</v>
      </c>
      <c r="B88" s="7" t="s">
        <v>109</v>
      </c>
      <c r="C88" s="8" t="s">
        <v>110</v>
      </c>
      <c r="D88" s="8" t="s">
        <v>111</v>
      </c>
      <c r="E88" s="8" t="str">
        <f>VLOOKUP(L88,[1]Operators!$A$4:$Y$46,15,FALSE)</f>
        <v>Godfrey.McIvor@Ineos.com</v>
      </c>
      <c r="F88" s="11" t="s">
        <v>112</v>
      </c>
      <c r="G88" s="8" t="s">
        <v>98</v>
      </c>
      <c r="H88" s="2"/>
      <c r="I88" s="2"/>
      <c r="J88" s="8" t="s">
        <v>99</v>
      </c>
      <c r="K88" s="2" t="str">
        <f t="shared" si="2"/>
        <v>Ineos Chemicals Grangemouth Limited</v>
      </c>
      <c r="L88" s="11">
        <v>42</v>
      </c>
      <c r="M88" s="11"/>
    </row>
    <row r="89" spans="1:13" s="3" customFormat="1" ht="13.5" customHeight="1" x14ac:dyDescent="0.2">
      <c r="A89" s="7">
        <v>43</v>
      </c>
      <c r="B89" s="7" t="s">
        <v>109</v>
      </c>
      <c r="C89" s="8" t="s">
        <v>113</v>
      </c>
      <c r="D89" s="8" t="s">
        <v>111</v>
      </c>
      <c r="E89" s="8" t="str">
        <f>VLOOKUP(L89,[1]Operators!$A$4:$Y$46,15,FALSE)</f>
        <v>Godfrey.McIvor@Ineos.com</v>
      </c>
      <c r="F89" s="11" t="s">
        <v>112</v>
      </c>
      <c r="G89" s="8" t="s">
        <v>98</v>
      </c>
      <c r="H89" s="2"/>
      <c r="I89" s="2"/>
      <c r="J89" s="8" t="s">
        <v>99</v>
      </c>
      <c r="K89" s="2" t="str">
        <f t="shared" si="2"/>
        <v>Ineos Chemicals Grangemouth Limited</v>
      </c>
      <c r="L89" s="11">
        <v>42</v>
      </c>
      <c r="M89" s="11"/>
    </row>
    <row r="90" spans="1:13" s="3" customFormat="1" ht="13.5" customHeight="1" x14ac:dyDescent="0.2">
      <c r="A90" s="7">
        <v>35</v>
      </c>
      <c r="B90" s="7" t="s">
        <v>94</v>
      </c>
      <c r="C90" s="8" t="s">
        <v>95</v>
      </c>
      <c r="D90" s="8" t="s">
        <v>96</v>
      </c>
      <c r="E90" s="8" t="str">
        <f>VLOOKUP(L90,[1]Operators!$A$4:$Y$46,15,FALSE)</f>
        <v>douglas.crichton@petroineos.com</v>
      </c>
      <c r="F90" s="11" t="s">
        <v>97</v>
      </c>
      <c r="G90" s="8" t="s">
        <v>98</v>
      </c>
      <c r="H90" s="2"/>
      <c r="I90" s="2"/>
      <c r="J90" s="8" t="s">
        <v>99</v>
      </c>
      <c r="K90" s="2" t="str">
        <f t="shared" si="2"/>
        <v>Petroineos Manufacturing Scotland Limited</v>
      </c>
      <c r="L90" s="11">
        <v>43</v>
      </c>
      <c r="M90" s="11"/>
    </row>
    <row r="91" spans="1:13" s="3" customFormat="1" ht="13.5" customHeight="1" x14ac:dyDescent="0.2">
      <c r="A91" s="7">
        <v>36</v>
      </c>
      <c r="B91" s="7" t="s">
        <v>94</v>
      </c>
      <c r="C91" s="8" t="s">
        <v>100</v>
      </c>
      <c r="D91" s="8" t="s">
        <v>96</v>
      </c>
      <c r="E91" s="8" t="str">
        <f>VLOOKUP(L91,[1]Operators!$A$4:$Y$46,15,FALSE)</f>
        <v>douglas.crichton@petroineos.com</v>
      </c>
      <c r="F91" s="11" t="s">
        <v>97</v>
      </c>
      <c r="G91" s="8" t="s">
        <v>98</v>
      </c>
      <c r="H91" s="2"/>
      <c r="I91" s="2"/>
      <c r="J91" s="8" t="s">
        <v>99</v>
      </c>
      <c r="K91" s="2" t="str">
        <f t="shared" si="2"/>
        <v>Petroineos Manufacturing Scotland Limited</v>
      </c>
      <c r="L91" s="11">
        <v>43</v>
      </c>
      <c r="M91" s="11"/>
    </row>
    <row r="92" spans="1:13" s="3" customFormat="1" ht="13.5" customHeight="1" x14ac:dyDescent="0.2">
      <c r="A92" s="7">
        <v>37</v>
      </c>
      <c r="B92" s="7" t="s">
        <v>94</v>
      </c>
      <c r="C92" s="8" t="s">
        <v>101</v>
      </c>
      <c r="D92" s="8" t="s">
        <v>96</v>
      </c>
      <c r="E92" s="8" t="str">
        <f>VLOOKUP(L92,[1]Operators!$A$4:$Y$46,15,FALSE)</f>
        <v>douglas.crichton@petroineos.com</v>
      </c>
      <c r="F92" s="11" t="s">
        <v>97</v>
      </c>
      <c r="G92" s="8" t="s">
        <v>98</v>
      </c>
      <c r="H92" s="2"/>
      <c r="I92" s="2"/>
      <c r="J92" s="8" t="s">
        <v>99</v>
      </c>
      <c r="K92" s="2" t="str">
        <f t="shared" si="2"/>
        <v>Petroineos Manufacturing Scotland Limited</v>
      </c>
      <c r="L92" s="11">
        <v>43</v>
      </c>
      <c r="M92" s="11"/>
    </row>
    <row r="93" spans="1:13" s="3" customFormat="1" ht="13.5" customHeight="1" x14ac:dyDescent="0.2">
      <c r="A93" s="7">
        <v>38</v>
      </c>
      <c r="B93" s="7" t="s">
        <v>94</v>
      </c>
      <c r="C93" s="8" t="s">
        <v>102</v>
      </c>
      <c r="D93" s="8" t="s">
        <v>96</v>
      </c>
      <c r="E93" s="8" t="str">
        <f>VLOOKUP(L93,[1]Operators!$A$4:$Y$46,15,FALSE)</f>
        <v>douglas.crichton@petroineos.com</v>
      </c>
      <c r="F93" s="11" t="s">
        <v>97</v>
      </c>
      <c r="G93" s="8" t="s">
        <v>98</v>
      </c>
      <c r="H93" s="2"/>
      <c r="I93" s="2"/>
      <c r="J93" s="8" t="s">
        <v>99</v>
      </c>
      <c r="K93" s="2" t="str">
        <f t="shared" si="2"/>
        <v>Petroineos Manufacturing Scotland Limited</v>
      </c>
      <c r="L93" s="11">
        <v>43</v>
      </c>
      <c r="M93" s="11"/>
    </row>
    <row r="94" spans="1:13" s="3" customFormat="1" ht="13.5" customHeight="1" x14ac:dyDescent="0.2">
      <c r="A94" s="7">
        <v>26</v>
      </c>
      <c r="B94" s="7" t="s">
        <v>29</v>
      </c>
      <c r="C94" s="8"/>
      <c r="D94" s="8"/>
      <c r="E94" s="8" t="e">
        <f>VLOOKUP(L94,[1]Operators!$A$4:$Y$46,15,FALSE)</f>
        <v>#N/A</v>
      </c>
      <c r="F94" s="11"/>
      <c r="G94" s="8"/>
      <c r="H94" s="2"/>
      <c r="I94" s="2"/>
      <c r="J94" s="8"/>
      <c r="K94" s="2"/>
      <c r="L94" s="11"/>
      <c r="M94" s="11" t="s">
        <v>29</v>
      </c>
    </row>
    <row r="95" spans="1:13" s="3" customFormat="1" ht="13.5" customHeight="1" x14ac:dyDescent="0.2">
      <c r="A95" s="7">
        <v>46</v>
      </c>
      <c r="B95" s="7" t="s">
        <v>29</v>
      </c>
      <c r="C95" s="8"/>
      <c r="D95" s="8"/>
      <c r="E95" s="8" t="e">
        <f>VLOOKUP(L95,[1]Operators!$A$4:$Y$46,15,FALSE)</f>
        <v>#N/A</v>
      </c>
      <c r="F95" s="11"/>
      <c r="G95" s="8"/>
      <c r="H95" s="2"/>
      <c r="I95" s="2"/>
      <c r="J95" s="8"/>
      <c r="K95" s="2"/>
      <c r="L95" s="11"/>
      <c r="M95" s="11" t="s">
        <v>29</v>
      </c>
    </row>
    <row r="96" spans="1:13" s="3" customFormat="1" ht="13.5" customHeight="1" x14ac:dyDescent="0.2">
      <c r="A96" s="7">
        <v>47</v>
      </c>
      <c r="B96" s="7" t="s">
        <v>29</v>
      </c>
      <c r="C96" s="8"/>
      <c r="D96" s="8"/>
      <c r="E96" s="8" t="e">
        <f>VLOOKUP(L96,[1]Operators!$A$4:$Y$46,15,FALSE)</f>
        <v>#N/A</v>
      </c>
      <c r="F96" s="11"/>
      <c r="G96" s="8"/>
      <c r="H96" s="2"/>
      <c r="I96" s="2"/>
      <c r="J96" s="8"/>
      <c r="K96" s="2"/>
      <c r="L96" s="11"/>
      <c r="M96" s="11" t="s">
        <v>29</v>
      </c>
    </row>
    <row r="97" spans="1:13" s="3" customFormat="1" ht="13.5" customHeight="1" x14ac:dyDescent="0.2">
      <c r="A97" s="7">
        <v>57</v>
      </c>
      <c r="B97" s="7" t="s">
        <v>29</v>
      </c>
      <c r="C97" s="8"/>
      <c r="D97" s="8"/>
      <c r="E97" s="8" t="e">
        <f>VLOOKUP(L97,[1]Operators!$A$4:$Y$46,15,FALSE)</f>
        <v>#N/A</v>
      </c>
      <c r="F97" s="11"/>
      <c r="G97" s="8"/>
      <c r="H97" s="2"/>
      <c r="I97" s="2"/>
      <c r="J97" s="8"/>
      <c r="K97" s="2"/>
      <c r="L97" s="11"/>
      <c r="M97" s="11" t="s">
        <v>29</v>
      </c>
    </row>
    <row r="98" spans="1:13" s="3" customFormat="1" ht="13.5" customHeight="1" x14ac:dyDescent="0.2">
      <c r="A98" s="13">
        <v>88</v>
      </c>
      <c r="B98" s="13" t="s">
        <v>29</v>
      </c>
      <c r="C98" s="14"/>
      <c r="D98" s="14"/>
      <c r="E98" s="8" t="e">
        <f>VLOOKUP(L98,[1]Operators!$A$4:$Y$46,15,FALSE)</f>
        <v>#N/A</v>
      </c>
      <c r="F98" s="16"/>
      <c r="G98" s="14"/>
      <c r="H98" s="15"/>
      <c r="I98" s="15"/>
      <c r="J98" s="14"/>
      <c r="K98" s="15"/>
      <c r="L98" s="16"/>
      <c r="M98" s="16" t="s">
        <v>29</v>
      </c>
    </row>
    <row r="99" spans="1:13" s="22" customFormat="1" x14ac:dyDescent="0.2">
      <c r="A99" s="17"/>
      <c r="B99" s="17"/>
      <c r="C99" s="18"/>
      <c r="D99" s="18"/>
      <c r="E99" s="18"/>
      <c r="F99" s="26"/>
      <c r="G99" s="18"/>
      <c r="H99" s="19"/>
      <c r="I99" s="19"/>
      <c r="J99" s="18"/>
      <c r="K99" s="21" t="str">
        <f t="shared" ref="K99:K109" si="3">IF(ISERROR(VLOOKUP(L99, OperatorIDandNames, 2,FALSE)),"", VLOOKUP(L99, OperatorIDandNames, 2,FALSE))</f>
        <v/>
      </c>
      <c r="L99" s="20"/>
      <c r="M99" s="20"/>
    </row>
    <row r="100" spans="1:13" s="22" customFormat="1" x14ac:dyDescent="0.2">
      <c r="A100" s="17"/>
      <c r="B100" s="17"/>
      <c r="C100" s="18"/>
      <c r="D100" s="18"/>
      <c r="E100" s="18"/>
      <c r="F100" s="26"/>
      <c r="G100" s="18"/>
      <c r="H100" s="19"/>
      <c r="I100" s="19"/>
      <c r="J100" s="18"/>
      <c r="K100" s="21" t="str">
        <f t="shared" si="3"/>
        <v/>
      </c>
      <c r="L100" s="20"/>
      <c r="M100" s="20"/>
    </row>
    <row r="101" spans="1:13" s="22" customFormat="1" x14ac:dyDescent="0.2">
      <c r="A101" s="17"/>
      <c r="B101" s="17"/>
      <c r="C101" s="18"/>
      <c r="D101" s="18"/>
      <c r="E101" s="18"/>
      <c r="F101" s="26"/>
      <c r="G101" s="18"/>
      <c r="H101" s="19"/>
      <c r="I101" s="19"/>
      <c r="J101" s="18"/>
      <c r="K101" s="21" t="str">
        <f t="shared" si="3"/>
        <v/>
      </c>
      <c r="L101" s="20"/>
      <c r="M101" s="20"/>
    </row>
    <row r="102" spans="1:13" s="22" customFormat="1" x14ac:dyDescent="0.2">
      <c r="A102" s="17"/>
      <c r="B102" s="17"/>
      <c r="C102" s="18"/>
      <c r="D102" s="18"/>
      <c r="E102" s="18"/>
      <c r="F102" s="26"/>
      <c r="G102" s="18"/>
      <c r="H102" s="19"/>
      <c r="I102" s="19"/>
      <c r="J102" s="18"/>
      <c r="K102" s="21" t="str">
        <f t="shared" si="3"/>
        <v/>
      </c>
      <c r="L102" s="20"/>
      <c r="M102" s="20"/>
    </row>
    <row r="103" spans="1:13" s="22" customFormat="1" x14ac:dyDescent="0.2">
      <c r="A103" s="17"/>
      <c r="B103" s="17"/>
      <c r="C103" s="18"/>
      <c r="D103" s="18"/>
      <c r="E103" s="18"/>
      <c r="F103" s="26"/>
      <c r="G103" s="18"/>
      <c r="H103" s="19"/>
      <c r="I103" s="19"/>
      <c r="J103" s="18"/>
      <c r="K103" s="21" t="str">
        <f t="shared" si="3"/>
        <v/>
      </c>
      <c r="L103" s="20"/>
      <c r="M103" s="20"/>
    </row>
    <row r="104" spans="1:13" s="22" customFormat="1" x14ac:dyDescent="0.2">
      <c r="A104" s="17"/>
      <c r="B104" s="17"/>
      <c r="C104" s="18"/>
      <c r="D104" s="18"/>
      <c r="E104" s="18"/>
      <c r="F104" s="26"/>
      <c r="G104" s="18"/>
      <c r="H104" s="19"/>
      <c r="I104" s="19"/>
      <c r="J104" s="18"/>
      <c r="K104" s="21" t="str">
        <f t="shared" si="3"/>
        <v/>
      </c>
      <c r="L104" s="20"/>
      <c r="M104" s="20"/>
    </row>
    <row r="105" spans="1:13" s="22" customFormat="1" x14ac:dyDescent="0.2">
      <c r="A105" s="17"/>
      <c r="B105" s="17"/>
      <c r="C105" s="18"/>
      <c r="D105" s="18"/>
      <c r="E105" s="18"/>
      <c r="F105" s="26"/>
      <c r="G105" s="18"/>
      <c r="H105" s="19"/>
      <c r="I105" s="19"/>
      <c r="J105" s="18"/>
      <c r="K105" s="21" t="str">
        <f t="shared" si="3"/>
        <v/>
      </c>
      <c r="L105" s="20"/>
      <c r="M105" s="20"/>
    </row>
    <row r="106" spans="1:13" s="22" customFormat="1" x14ac:dyDescent="0.2">
      <c r="A106" s="17"/>
      <c r="B106" s="17"/>
      <c r="C106" s="18"/>
      <c r="D106" s="18"/>
      <c r="E106" s="18"/>
      <c r="F106" s="26"/>
      <c r="G106" s="18"/>
      <c r="H106" s="19"/>
      <c r="I106" s="19"/>
      <c r="J106" s="18"/>
      <c r="K106" s="21" t="str">
        <f t="shared" si="3"/>
        <v/>
      </c>
      <c r="L106" s="20"/>
      <c r="M106" s="20"/>
    </row>
    <row r="107" spans="1:13" s="22" customFormat="1" x14ac:dyDescent="0.2">
      <c r="A107" s="17"/>
      <c r="B107" s="17"/>
      <c r="C107" s="18"/>
      <c r="D107" s="18"/>
      <c r="E107" s="18"/>
      <c r="F107" s="26"/>
      <c r="G107" s="18"/>
      <c r="H107" s="19"/>
      <c r="I107" s="19"/>
      <c r="J107" s="18"/>
      <c r="K107" s="21" t="str">
        <f t="shared" si="3"/>
        <v/>
      </c>
      <c r="L107" s="20"/>
      <c r="M107" s="20"/>
    </row>
    <row r="108" spans="1:13" s="22" customFormat="1" x14ac:dyDescent="0.2">
      <c r="A108" s="17"/>
      <c r="B108" s="17"/>
      <c r="C108" s="18"/>
      <c r="D108" s="18"/>
      <c r="E108" s="18"/>
      <c r="F108" s="26"/>
      <c r="G108" s="18"/>
      <c r="H108" s="19"/>
      <c r="I108" s="19"/>
      <c r="J108" s="18"/>
      <c r="K108" s="21" t="str">
        <f t="shared" si="3"/>
        <v/>
      </c>
      <c r="L108" s="20"/>
      <c r="M108" s="20"/>
    </row>
    <row r="109" spans="1:13" s="22" customFormat="1" x14ac:dyDescent="0.2">
      <c r="A109" s="17"/>
      <c r="B109" s="17"/>
      <c r="C109" s="18"/>
      <c r="D109" s="18"/>
      <c r="E109" s="18"/>
      <c r="F109" s="26"/>
      <c r="G109" s="18"/>
      <c r="H109" s="19"/>
      <c r="I109" s="19"/>
      <c r="J109" s="18"/>
      <c r="K109" s="21" t="str">
        <f t="shared" si="3"/>
        <v/>
      </c>
      <c r="L109" s="20"/>
      <c r="M109" s="20"/>
    </row>
    <row r="110" spans="1:13" s="22" customFormat="1" ht="5.25" customHeight="1" x14ac:dyDescent="0.2">
      <c r="A110" s="23"/>
      <c r="B110" s="23"/>
      <c r="C110" s="24"/>
      <c r="D110" s="24"/>
      <c r="E110" s="24"/>
      <c r="F110" s="27"/>
      <c r="G110" s="24"/>
      <c r="J110" s="24"/>
      <c r="K110" s="24"/>
      <c r="L110" s="25"/>
      <c r="M110" s="25"/>
    </row>
  </sheetData>
  <sheetProtection password="DAD4" sheet="1" objects="1" scenarios="1" selectLockedCells="1" selectUnlockedCells="1"/>
  <autoFilter ref="A1:N110">
    <sortState ref="A2:N110">
      <sortCondition ref="L1:L110"/>
    </sortState>
  </autoFilter>
  <dataValidations disablePrompts="1" count="2">
    <dataValidation type="list" allowBlank="1" showInputMessage="1" showErrorMessage="1" sqref="JH2:JH109 TD2:TD109 ACZ2:ACZ109 AMV2:AMV109 AWR2:AWR109 BGN2:BGN109 BQJ2:BQJ109 CAF2:CAF109 CKB2:CKB109 CTX2:CTX109 DDT2:DDT109 DNP2:DNP109 DXL2:DXL109 EHH2:EHH109 ERD2:ERD109 FAZ2:FAZ109 FKV2:FKV109 FUR2:FUR109 GEN2:GEN109 GOJ2:GOJ109 GYF2:GYF109 HIB2:HIB109 HRX2:HRX109 IBT2:IBT109 ILP2:ILP109 IVL2:IVL109 JFH2:JFH109 JPD2:JPD109 JYZ2:JYZ109 KIV2:KIV109 KSR2:KSR109 LCN2:LCN109 LMJ2:LMJ109 LWF2:LWF109 MGB2:MGB109 MPX2:MPX109 MZT2:MZT109 NJP2:NJP109 NTL2:NTL109 ODH2:ODH109 OND2:OND109 OWZ2:OWZ109 PGV2:PGV109 PQR2:PQR109 QAN2:QAN109 QKJ2:QKJ109 QUF2:QUF109 REB2:REB109 RNX2:RNX109 RXT2:RXT109 SHP2:SHP109 SRL2:SRL109 TBH2:TBH109 TLD2:TLD109 TUZ2:TUZ109 UEV2:UEV109 UOR2:UOR109 UYN2:UYN109 VIJ2:VIJ109 VSF2:VSF109 WCB2:WCB109 WLX2:WLX109 WVT2:WVT109 JH65538:JH65645 TD65538:TD65645 ACZ65538:ACZ65645 AMV65538:AMV65645 AWR65538:AWR65645 BGN65538:BGN65645 BQJ65538:BQJ65645 CAF65538:CAF65645 CKB65538:CKB65645 CTX65538:CTX65645 DDT65538:DDT65645 DNP65538:DNP65645 DXL65538:DXL65645 EHH65538:EHH65645 ERD65538:ERD65645 FAZ65538:FAZ65645 FKV65538:FKV65645 FUR65538:FUR65645 GEN65538:GEN65645 GOJ65538:GOJ65645 GYF65538:GYF65645 HIB65538:HIB65645 HRX65538:HRX65645 IBT65538:IBT65645 ILP65538:ILP65645 IVL65538:IVL65645 JFH65538:JFH65645 JPD65538:JPD65645 JYZ65538:JYZ65645 KIV65538:KIV65645 KSR65538:KSR65645 LCN65538:LCN65645 LMJ65538:LMJ65645 LWF65538:LWF65645 MGB65538:MGB65645 MPX65538:MPX65645 MZT65538:MZT65645 NJP65538:NJP65645 NTL65538:NTL65645 ODH65538:ODH65645 OND65538:OND65645 OWZ65538:OWZ65645 PGV65538:PGV65645 PQR65538:PQR65645 QAN65538:QAN65645 QKJ65538:QKJ65645 QUF65538:QUF65645 REB65538:REB65645 RNX65538:RNX65645 RXT65538:RXT65645 SHP65538:SHP65645 SRL65538:SRL65645 TBH65538:TBH65645 TLD65538:TLD65645 TUZ65538:TUZ65645 UEV65538:UEV65645 UOR65538:UOR65645 UYN65538:UYN65645 VIJ65538:VIJ65645 VSF65538:VSF65645 WCB65538:WCB65645 WLX65538:WLX65645 WVT65538:WVT65645 JH131074:JH131181 TD131074:TD131181 ACZ131074:ACZ131181 AMV131074:AMV131181 AWR131074:AWR131181 BGN131074:BGN131181 BQJ131074:BQJ131181 CAF131074:CAF131181 CKB131074:CKB131181 CTX131074:CTX131181 DDT131074:DDT131181 DNP131074:DNP131181 DXL131074:DXL131181 EHH131074:EHH131181 ERD131074:ERD131181 FAZ131074:FAZ131181 FKV131074:FKV131181 FUR131074:FUR131181 GEN131074:GEN131181 GOJ131074:GOJ131181 GYF131074:GYF131181 HIB131074:HIB131181 HRX131074:HRX131181 IBT131074:IBT131181 ILP131074:ILP131181 IVL131074:IVL131181 JFH131074:JFH131181 JPD131074:JPD131181 JYZ131074:JYZ131181 KIV131074:KIV131181 KSR131074:KSR131181 LCN131074:LCN131181 LMJ131074:LMJ131181 LWF131074:LWF131181 MGB131074:MGB131181 MPX131074:MPX131181 MZT131074:MZT131181 NJP131074:NJP131181 NTL131074:NTL131181 ODH131074:ODH131181 OND131074:OND131181 OWZ131074:OWZ131181 PGV131074:PGV131181 PQR131074:PQR131181 QAN131074:QAN131181 QKJ131074:QKJ131181 QUF131074:QUF131181 REB131074:REB131181 RNX131074:RNX131181 RXT131074:RXT131181 SHP131074:SHP131181 SRL131074:SRL131181 TBH131074:TBH131181 TLD131074:TLD131181 TUZ131074:TUZ131181 UEV131074:UEV131181 UOR131074:UOR131181 UYN131074:UYN131181 VIJ131074:VIJ131181 VSF131074:VSF131181 WCB131074:WCB131181 WLX131074:WLX131181 WVT131074:WVT131181 JH196610:JH196717 TD196610:TD196717 ACZ196610:ACZ196717 AMV196610:AMV196717 AWR196610:AWR196717 BGN196610:BGN196717 BQJ196610:BQJ196717 CAF196610:CAF196717 CKB196610:CKB196717 CTX196610:CTX196717 DDT196610:DDT196717 DNP196610:DNP196717 DXL196610:DXL196717 EHH196610:EHH196717 ERD196610:ERD196717 FAZ196610:FAZ196717 FKV196610:FKV196717 FUR196610:FUR196717 GEN196610:GEN196717 GOJ196610:GOJ196717 GYF196610:GYF196717 HIB196610:HIB196717 HRX196610:HRX196717 IBT196610:IBT196717 ILP196610:ILP196717 IVL196610:IVL196717 JFH196610:JFH196717 JPD196610:JPD196717 JYZ196610:JYZ196717 KIV196610:KIV196717 KSR196610:KSR196717 LCN196610:LCN196717 LMJ196610:LMJ196717 LWF196610:LWF196717 MGB196610:MGB196717 MPX196610:MPX196717 MZT196610:MZT196717 NJP196610:NJP196717 NTL196610:NTL196717 ODH196610:ODH196717 OND196610:OND196717 OWZ196610:OWZ196717 PGV196610:PGV196717 PQR196610:PQR196717 QAN196610:QAN196717 QKJ196610:QKJ196717 QUF196610:QUF196717 REB196610:REB196717 RNX196610:RNX196717 RXT196610:RXT196717 SHP196610:SHP196717 SRL196610:SRL196717 TBH196610:TBH196717 TLD196610:TLD196717 TUZ196610:TUZ196717 UEV196610:UEV196717 UOR196610:UOR196717 UYN196610:UYN196717 VIJ196610:VIJ196717 VSF196610:VSF196717 WCB196610:WCB196717 WLX196610:WLX196717 WVT196610:WVT196717 JH262146:JH262253 TD262146:TD262253 ACZ262146:ACZ262253 AMV262146:AMV262253 AWR262146:AWR262253 BGN262146:BGN262253 BQJ262146:BQJ262253 CAF262146:CAF262253 CKB262146:CKB262253 CTX262146:CTX262253 DDT262146:DDT262253 DNP262146:DNP262253 DXL262146:DXL262253 EHH262146:EHH262253 ERD262146:ERD262253 FAZ262146:FAZ262253 FKV262146:FKV262253 FUR262146:FUR262253 GEN262146:GEN262253 GOJ262146:GOJ262253 GYF262146:GYF262253 HIB262146:HIB262253 HRX262146:HRX262253 IBT262146:IBT262253 ILP262146:ILP262253 IVL262146:IVL262253 JFH262146:JFH262253 JPD262146:JPD262253 JYZ262146:JYZ262253 KIV262146:KIV262253 KSR262146:KSR262253 LCN262146:LCN262253 LMJ262146:LMJ262253 LWF262146:LWF262253 MGB262146:MGB262253 MPX262146:MPX262253 MZT262146:MZT262253 NJP262146:NJP262253 NTL262146:NTL262253 ODH262146:ODH262253 OND262146:OND262253 OWZ262146:OWZ262253 PGV262146:PGV262253 PQR262146:PQR262253 QAN262146:QAN262253 QKJ262146:QKJ262253 QUF262146:QUF262253 REB262146:REB262253 RNX262146:RNX262253 RXT262146:RXT262253 SHP262146:SHP262253 SRL262146:SRL262253 TBH262146:TBH262253 TLD262146:TLD262253 TUZ262146:TUZ262253 UEV262146:UEV262253 UOR262146:UOR262253 UYN262146:UYN262253 VIJ262146:VIJ262253 VSF262146:VSF262253 WCB262146:WCB262253 WLX262146:WLX262253 WVT262146:WVT262253 JH327682:JH327789 TD327682:TD327789 ACZ327682:ACZ327789 AMV327682:AMV327789 AWR327682:AWR327789 BGN327682:BGN327789 BQJ327682:BQJ327789 CAF327682:CAF327789 CKB327682:CKB327789 CTX327682:CTX327789 DDT327682:DDT327789 DNP327682:DNP327789 DXL327682:DXL327789 EHH327682:EHH327789 ERD327682:ERD327789 FAZ327682:FAZ327789 FKV327682:FKV327789 FUR327682:FUR327789 GEN327682:GEN327789 GOJ327682:GOJ327789 GYF327682:GYF327789 HIB327682:HIB327789 HRX327682:HRX327789 IBT327682:IBT327789 ILP327682:ILP327789 IVL327682:IVL327789 JFH327682:JFH327789 JPD327682:JPD327789 JYZ327682:JYZ327789 KIV327682:KIV327789 KSR327682:KSR327789 LCN327682:LCN327789 LMJ327682:LMJ327789 LWF327682:LWF327789 MGB327682:MGB327789 MPX327682:MPX327789 MZT327682:MZT327789 NJP327682:NJP327789 NTL327682:NTL327789 ODH327682:ODH327789 OND327682:OND327789 OWZ327682:OWZ327789 PGV327682:PGV327789 PQR327682:PQR327789 QAN327682:QAN327789 QKJ327682:QKJ327789 QUF327682:QUF327789 REB327682:REB327789 RNX327682:RNX327789 RXT327682:RXT327789 SHP327682:SHP327789 SRL327682:SRL327789 TBH327682:TBH327789 TLD327682:TLD327789 TUZ327682:TUZ327789 UEV327682:UEV327789 UOR327682:UOR327789 UYN327682:UYN327789 VIJ327682:VIJ327789 VSF327682:VSF327789 WCB327682:WCB327789 WLX327682:WLX327789 WVT327682:WVT327789 JH393218:JH393325 TD393218:TD393325 ACZ393218:ACZ393325 AMV393218:AMV393325 AWR393218:AWR393325 BGN393218:BGN393325 BQJ393218:BQJ393325 CAF393218:CAF393325 CKB393218:CKB393325 CTX393218:CTX393325 DDT393218:DDT393325 DNP393218:DNP393325 DXL393218:DXL393325 EHH393218:EHH393325 ERD393218:ERD393325 FAZ393218:FAZ393325 FKV393218:FKV393325 FUR393218:FUR393325 GEN393218:GEN393325 GOJ393218:GOJ393325 GYF393218:GYF393325 HIB393218:HIB393325 HRX393218:HRX393325 IBT393218:IBT393325 ILP393218:ILP393325 IVL393218:IVL393325 JFH393218:JFH393325 JPD393218:JPD393325 JYZ393218:JYZ393325 KIV393218:KIV393325 KSR393218:KSR393325 LCN393218:LCN393325 LMJ393218:LMJ393325 LWF393218:LWF393325 MGB393218:MGB393325 MPX393218:MPX393325 MZT393218:MZT393325 NJP393218:NJP393325 NTL393218:NTL393325 ODH393218:ODH393325 OND393218:OND393325 OWZ393218:OWZ393325 PGV393218:PGV393325 PQR393218:PQR393325 QAN393218:QAN393325 QKJ393218:QKJ393325 QUF393218:QUF393325 REB393218:REB393325 RNX393218:RNX393325 RXT393218:RXT393325 SHP393218:SHP393325 SRL393218:SRL393325 TBH393218:TBH393325 TLD393218:TLD393325 TUZ393218:TUZ393325 UEV393218:UEV393325 UOR393218:UOR393325 UYN393218:UYN393325 VIJ393218:VIJ393325 VSF393218:VSF393325 WCB393218:WCB393325 WLX393218:WLX393325 WVT393218:WVT393325 JH458754:JH458861 TD458754:TD458861 ACZ458754:ACZ458861 AMV458754:AMV458861 AWR458754:AWR458861 BGN458754:BGN458861 BQJ458754:BQJ458861 CAF458754:CAF458861 CKB458754:CKB458861 CTX458754:CTX458861 DDT458754:DDT458861 DNP458754:DNP458861 DXL458754:DXL458861 EHH458754:EHH458861 ERD458754:ERD458861 FAZ458754:FAZ458861 FKV458754:FKV458861 FUR458754:FUR458861 GEN458754:GEN458861 GOJ458754:GOJ458861 GYF458754:GYF458861 HIB458754:HIB458861 HRX458754:HRX458861 IBT458754:IBT458861 ILP458754:ILP458861 IVL458754:IVL458861 JFH458754:JFH458861 JPD458754:JPD458861 JYZ458754:JYZ458861 KIV458754:KIV458861 KSR458754:KSR458861 LCN458754:LCN458861 LMJ458754:LMJ458861 LWF458754:LWF458861 MGB458754:MGB458861 MPX458754:MPX458861 MZT458754:MZT458861 NJP458754:NJP458861 NTL458754:NTL458861 ODH458754:ODH458861 OND458754:OND458861 OWZ458754:OWZ458861 PGV458754:PGV458861 PQR458754:PQR458861 QAN458754:QAN458861 QKJ458754:QKJ458861 QUF458754:QUF458861 REB458754:REB458861 RNX458754:RNX458861 RXT458754:RXT458861 SHP458754:SHP458861 SRL458754:SRL458861 TBH458754:TBH458861 TLD458754:TLD458861 TUZ458754:TUZ458861 UEV458754:UEV458861 UOR458754:UOR458861 UYN458754:UYN458861 VIJ458754:VIJ458861 VSF458754:VSF458861 WCB458754:WCB458861 WLX458754:WLX458861 WVT458754:WVT458861 JH524290:JH524397 TD524290:TD524397 ACZ524290:ACZ524397 AMV524290:AMV524397 AWR524290:AWR524397 BGN524290:BGN524397 BQJ524290:BQJ524397 CAF524290:CAF524397 CKB524290:CKB524397 CTX524290:CTX524397 DDT524290:DDT524397 DNP524290:DNP524397 DXL524290:DXL524397 EHH524290:EHH524397 ERD524290:ERD524397 FAZ524290:FAZ524397 FKV524290:FKV524397 FUR524290:FUR524397 GEN524290:GEN524397 GOJ524290:GOJ524397 GYF524290:GYF524397 HIB524290:HIB524397 HRX524290:HRX524397 IBT524290:IBT524397 ILP524290:ILP524397 IVL524290:IVL524397 JFH524290:JFH524397 JPD524290:JPD524397 JYZ524290:JYZ524397 KIV524290:KIV524397 KSR524290:KSR524397 LCN524290:LCN524397 LMJ524290:LMJ524397 LWF524290:LWF524397 MGB524290:MGB524397 MPX524290:MPX524397 MZT524290:MZT524397 NJP524290:NJP524397 NTL524290:NTL524397 ODH524290:ODH524397 OND524290:OND524397 OWZ524290:OWZ524397 PGV524290:PGV524397 PQR524290:PQR524397 QAN524290:QAN524397 QKJ524290:QKJ524397 QUF524290:QUF524397 REB524290:REB524397 RNX524290:RNX524397 RXT524290:RXT524397 SHP524290:SHP524397 SRL524290:SRL524397 TBH524290:TBH524397 TLD524290:TLD524397 TUZ524290:TUZ524397 UEV524290:UEV524397 UOR524290:UOR524397 UYN524290:UYN524397 VIJ524290:VIJ524397 VSF524290:VSF524397 WCB524290:WCB524397 WLX524290:WLX524397 WVT524290:WVT524397 JH589826:JH589933 TD589826:TD589933 ACZ589826:ACZ589933 AMV589826:AMV589933 AWR589826:AWR589933 BGN589826:BGN589933 BQJ589826:BQJ589933 CAF589826:CAF589933 CKB589826:CKB589933 CTX589826:CTX589933 DDT589826:DDT589933 DNP589826:DNP589933 DXL589826:DXL589933 EHH589826:EHH589933 ERD589826:ERD589933 FAZ589826:FAZ589933 FKV589826:FKV589933 FUR589826:FUR589933 GEN589826:GEN589933 GOJ589826:GOJ589933 GYF589826:GYF589933 HIB589826:HIB589933 HRX589826:HRX589933 IBT589826:IBT589933 ILP589826:ILP589933 IVL589826:IVL589933 JFH589826:JFH589933 JPD589826:JPD589933 JYZ589826:JYZ589933 KIV589826:KIV589933 KSR589826:KSR589933 LCN589826:LCN589933 LMJ589826:LMJ589933 LWF589826:LWF589933 MGB589826:MGB589933 MPX589826:MPX589933 MZT589826:MZT589933 NJP589826:NJP589933 NTL589826:NTL589933 ODH589826:ODH589933 OND589826:OND589933 OWZ589826:OWZ589933 PGV589826:PGV589933 PQR589826:PQR589933 QAN589826:QAN589933 QKJ589826:QKJ589933 QUF589826:QUF589933 REB589826:REB589933 RNX589826:RNX589933 RXT589826:RXT589933 SHP589826:SHP589933 SRL589826:SRL589933 TBH589826:TBH589933 TLD589826:TLD589933 TUZ589826:TUZ589933 UEV589826:UEV589933 UOR589826:UOR589933 UYN589826:UYN589933 VIJ589826:VIJ589933 VSF589826:VSF589933 WCB589826:WCB589933 WLX589826:WLX589933 WVT589826:WVT589933 JH655362:JH655469 TD655362:TD655469 ACZ655362:ACZ655469 AMV655362:AMV655469 AWR655362:AWR655469 BGN655362:BGN655469 BQJ655362:BQJ655469 CAF655362:CAF655469 CKB655362:CKB655469 CTX655362:CTX655469 DDT655362:DDT655469 DNP655362:DNP655469 DXL655362:DXL655469 EHH655362:EHH655469 ERD655362:ERD655469 FAZ655362:FAZ655469 FKV655362:FKV655469 FUR655362:FUR655469 GEN655362:GEN655469 GOJ655362:GOJ655469 GYF655362:GYF655469 HIB655362:HIB655469 HRX655362:HRX655469 IBT655362:IBT655469 ILP655362:ILP655469 IVL655362:IVL655469 JFH655362:JFH655469 JPD655362:JPD655469 JYZ655362:JYZ655469 KIV655362:KIV655469 KSR655362:KSR655469 LCN655362:LCN655469 LMJ655362:LMJ655469 LWF655362:LWF655469 MGB655362:MGB655469 MPX655362:MPX655469 MZT655362:MZT655469 NJP655362:NJP655469 NTL655362:NTL655469 ODH655362:ODH655469 OND655362:OND655469 OWZ655362:OWZ655469 PGV655362:PGV655469 PQR655362:PQR655469 QAN655362:QAN655469 QKJ655362:QKJ655469 QUF655362:QUF655469 REB655362:REB655469 RNX655362:RNX655469 RXT655362:RXT655469 SHP655362:SHP655469 SRL655362:SRL655469 TBH655362:TBH655469 TLD655362:TLD655469 TUZ655362:TUZ655469 UEV655362:UEV655469 UOR655362:UOR655469 UYN655362:UYN655469 VIJ655362:VIJ655469 VSF655362:VSF655469 WCB655362:WCB655469 WLX655362:WLX655469 WVT655362:WVT655469 JH720898:JH721005 TD720898:TD721005 ACZ720898:ACZ721005 AMV720898:AMV721005 AWR720898:AWR721005 BGN720898:BGN721005 BQJ720898:BQJ721005 CAF720898:CAF721005 CKB720898:CKB721005 CTX720898:CTX721005 DDT720898:DDT721005 DNP720898:DNP721005 DXL720898:DXL721005 EHH720898:EHH721005 ERD720898:ERD721005 FAZ720898:FAZ721005 FKV720898:FKV721005 FUR720898:FUR721005 GEN720898:GEN721005 GOJ720898:GOJ721005 GYF720898:GYF721005 HIB720898:HIB721005 HRX720898:HRX721005 IBT720898:IBT721005 ILP720898:ILP721005 IVL720898:IVL721005 JFH720898:JFH721005 JPD720898:JPD721005 JYZ720898:JYZ721005 KIV720898:KIV721005 KSR720898:KSR721005 LCN720898:LCN721005 LMJ720898:LMJ721005 LWF720898:LWF721005 MGB720898:MGB721005 MPX720898:MPX721005 MZT720898:MZT721005 NJP720898:NJP721005 NTL720898:NTL721005 ODH720898:ODH721005 OND720898:OND721005 OWZ720898:OWZ721005 PGV720898:PGV721005 PQR720898:PQR721005 QAN720898:QAN721005 QKJ720898:QKJ721005 QUF720898:QUF721005 REB720898:REB721005 RNX720898:RNX721005 RXT720898:RXT721005 SHP720898:SHP721005 SRL720898:SRL721005 TBH720898:TBH721005 TLD720898:TLD721005 TUZ720898:TUZ721005 UEV720898:UEV721005 UOR720898:UOR721005 UYN720898:UYN721005 VIJ720898:VIJ721005 VSF720898:VSF721005 WCB720898:WCB721005 WLX720898:WLX721005 WVT720898:WVT721005 JH786434:JH786541 TD786434:TD786541 ACZ786434:ACZ786541 AMV786434:AMV786541 AWR786434:AWR786541 BGN786434:BGN786541 BQJ786434:BQJ786541 CAF786434:CAF786541 CKB786434:CKB786541 CTX786434:CTX786541 DDT786434:DDT786541 DNP786434:DNP786541 DXL786434:DXL786541 EHH786434:EHH786541 ERD786434:ERD786541 FAZ786434:FAZ786541 FKV786434:FKV786541 FUR786434:FUR786541 GEN786434:GEN786541 GOJ786434:GOJ786541 GYF786434:GYF786541 HIB786434:HIB786541 HRX786434:HRX786541 IBT786434:IBT786541 ILP786434:ILP786541 IVL786434:IVL786541 JFH786434:JFH786541 JPD786434:JPD786541 JYZ786434:JYZ786541 KIV786434:KIV786541 KSR786434:KSR786541 LCN786434:LCN786541 LMJ786434:LMJ786541 LWF786434:LWF786541 MGB786434:MGB786541 MPX786434:MPX786541 MZT786434:MZT786541 NJP786434:NJP786541 NTL786434:NTL786541 ODH786434:ODH786541 OND786434:OND786541 OWZ786434:OWZ786541 PGV786434:PGV786541 PQR786434:PQR786541 QAN786434:QAN786541 QKJ786434:QKJ786541 QUF786434:QUF786541 REB786434:REB786541 RNX786434:RNX786541 RXT786434:RXT786541 SHP786434:SHP786541 SRL786434:SRL786541 TBH786434:TBH786541 TLD786434:TLD786541 TUZ786434:TUZ786541 UEV786434:UEV786541 UOR786434:UOR786541 UYN786434:UYN786541 VIJ786434:VIJ786541 VSF786434:VSF786541 WCB786434:WCB786541 WLX786434:WLX786541 WVT786434:WVT786541 JH851970:JH852077 TD851970:TD852077 ACZ851970:ACZ852077 AMV851970:AMV852077 AWR851970:AWR852077 BGN851970:BGN852077 BQJ851970:BQJ852077 CAF851970:CAF852077 CKB851970:CKB852077 CTX851970:CTX852077 DDT851970:DDT852077 DNP851970:DNP852077 DXL851970:DXL852077 EHH851970:EHH852077 ERD851970:ERD852077 FAZ851970:FAZ852077 FKV851970:FKV852077 FUR851970:FUR852077 GEN851970:GEN852077 GOJ851970:GOJ852077 GYF851970:GYF852077 HIB851970:HIB852077 HRX851970:HRX852077 IBT851970:IBT852077 ILP851970:ILP852077 IVL851970:IVL852077 JFH851970:JFH852077 JPD851970:JPD852077 JYZ851970:JYZ852077 KIV851970:KIV852077 KSR851970:KSR852077 LCN851970:LCN852077 LMJ851970:LMJ852077 LWF851970:LWF852077 MGB851970:MGB852077 MPX851970:MPX852077 MZT851970:MZT852077 NJP851970:NJP852077 NTL851970:NTL852077 ODH851970:ODH852077 OND851970:OND852077 OWZ851970:OWZ852077 PGV851970:PGV852077 PQR851970:PQR852077 QAN851970:QAN852077 QKJ851970:QKJ852077 QUF851970:QUF852077 REB851970:REB852077 RNX851970:RNX852077 RXT851970:RXT852077 SHP851970:SHP852077 SRL851970:SRL852077 TBH851970:TBH852077 TLD851970:TLD852077 TUZ851970:TUZ852077 UEV851970:UEV852077 UOR851970:UOR852077 UYN851970:UYN852077 VIJ851970:VIJ852077 VSF851970:VSF852077 WCB851970:WCB852077 WLX851970:WLX852077 WVT851970:WVT852077 JH917506:JH917613 TD917506:TD917613 ACZ917506:ACZ917613 AMV917506:AMV917613 AWR917506:AWR917613 BGN917506:BGN917613 BQJ917506:BQJ917613 CAF917506:CAF917613 CKB917506:CKB917613 CTX917506:CTX917613 DDT917506:DDT917613 DNP917506:DNP917613 DXL917506:DXL917613 EHH917506:EHH917613 ERD917506:ERD917613 FAZ917506:FAZ917613 FKV917506:FKV917613 FUR917506:FUR917613 GEN917506:GEN917613 GOJ917506:GOJ917613 GYF917506:GYF917613 HIB917506:HIB917613 HRX917506:HRX917613 IBT917506:IBT917613 ILP917506:ILP917613 IVL917506:IVL917613 JFH917506:JFH917613 JPD917506:JPD917613 JYZ917506:JYZ917613 KIV917506:KIV917613 KSR917506:KSR917613 LCN917506:LCN917613 LMJ917506:LMJ917613 LWF917506:LWF917613 MGB917506:MGB917613 MPX917506:MPX917613 MZT917506:MZT917613 NJP917506:NJP917613 NTL917506:NTL917613 ODH917506:ODH917613 OND917506:OND917613 OWZ917506:OWZ917613 PGV917506:PGV917613 PQR917506:PQR917613 QAN917506:QAN917613 QKJ917506:QKJ917613 QUF917506:QUF917613 REB917506:REB917613 RNX917506:RNX917613 RXT917506:RXT917613 SHP917506:SHP917613 SRL917506:SRL917613 TBH917506:TBH917613 TLD917506:TLD917613 TUZ917506:TUZ917613 UEV917506:UEV917613 UOR917506:UOR917613 UYN917506:UYN917613 VIJ917506:VIJ917613 VSF917506:VSF917613 WCB917506:WCB917613 WLX917506:WLX917613 WVT917506:WVT917613 JH983042:JH983149 TD983042:TD983149 ACZ983042:ACZ983149 AMV983042:AMV983149 AWR983042:AWR983149 BGN983042:BGN983149 BQJ983042:BQJ983149 CAF983042:CAF983149 CKB983042:CKB983149 CTX983042:CTX983149 DDT983042:DDT983149 DNP983042:DNP983149 DXL983042:DXL983149 EHH983042:EHH983149 ERD983042:ERD983149 FAZ983042:FAZ983149 FKV983042:FKV983149 FUR983042:FUR983149 GEN983042:GEN983149 GOJ983042:GOJ983149 GYF983042:GYF983149 HIB983042:HIB983149 HRX983042:HRX983149 IBT983042:IBT983149 ILP983042:ILP983149 IVL983042:IVL983149 JFH983042:JFH983149 JPD983042:JPD983149 JYZ983042:JYZ983149 KIV983042:KIV983149 KSR983042:KSR983149 LCN983042:LCN983149 LMJ983042:LMJ983149 LWF983042:LWF983149 MGB983042:MGB983149 MPX983042:MPX983149 MZT983042:MZT983149 NJP983042:NJP983149 NTL983042:NTL983149 ODH983042:ODH983149 OND983042:OND983149 OWZ983042:OWZ983149 PGV983042:PGV983149 PQR983042:PQR983149 QAN983042:QAN983149 QKJ983042:QKJ983149 QUF983042:QUF983149 REB983042:REB983149 RNX983042:RNX983149 RXT983042:RXT983149 SHP983042:SHP983149 SRL983042:SRL983149 TBH983042:TBH983149 TLD983042:TLD983149 TUZ983042:TUZ983149 UEV983042:UEV983149 UOR983042:UOR983149 UYN983042:UYN983149 VIJ983042:VIJ983149 VSF983042:VSF983149 WCB983042:WCB983149 WLX983042:WLX983149 WVT983042:WVT983149 M983042:M983149 M917506:M917613 M851970:M852077 M786434:M786541 M720898:M721005 M655362:M655469 M589826:M589933 M524290:M524397 M458754:M458861 M393218:M393325 M327682:M327789 M262146:M262253 M196610:M196717 M131074:M131181 M65538:M65645 M2:M109">
      <formula1>"Closed"</formula1>
    </dataValidation>
    <dataValidation type="list" allowBlank="1" showInputMessage="1" showErrorMessage="1" sqref="JG2:JG109 TC2:TC109 ACY2:ACY109 AMU2:AMU109 AWQ2:AWQ109 BGM2:BGM109 BQI2:BQI109 CAE2:CAE109 CKA2:CKA109 CTW2:CTW109 DDS2:DDS109 DNO2:DNO109 DXK2:DXK109 EHG2:EHG109 ERC2:ERC109 FAY2:FAY109 FKU2:FKU109 FUQ2:FUQ109 GEM2:GEM109 GOI2:GOI109 GYE2:GYE109 HIA2:HIA109 HRW2:HRW109 IBS2:IBS109 ILO2:ILO109 IVK2:IVK109 JFG2:JFG109 JPC2:JPC109 JYY2:JYY109 KIU2:KIU109 KSQ2:KSQ109 LCM2:LCM109 LMI2:LMI109 LWE2:LWE109 MGA2:MGA109 MPW2:MPW109 MZS2:MZS109 NJO2:NJO109 NTK2:NTK109 ODG2:ODG109 ONC2:ONC109 OWY2:OWY109 PGU2:PGU109 PQQ2:PQQ109 QAM2:QAM109 QKI2:QKI109 QUE2:QUE109 REA2:REA109 RNW2:RNW109 RXS2:RXS109 SHO2:SHO109 SRK2:SRK109 TBG2:TBG109 TLC2:TLC109 TUY2:TUY109 UEU2:UEU109 UOQ2:UOQ109 UYM2:UYM109 VII2:VII109 VSE2:VSE109 WCA2:WCA109 WLW2:WLW109 WVS2:WVS109 JG65538:JG65645 TC65538:TC65645 ACY65538:ACY65645 AMU65538:AMU65645 AWQ65538:AWQ65645 BGM65538:BGM65645 BQI65538:BQI65645 CAE65538:CAE65645 CKA65538:CKA65645 CTW65538:CTW65645 DDS65538:DDS65645 DNO65538:DNO65645 DXK65538:DXK65645 EHG65538:EHG65645 ERC65538:ERC65645 FAY65538:FAY65645 FKU65538:FKU65645 FUQ65538:FUQ65645 GEM65538:GEM65645 GOI65538:GOI65645 GYE65538:GYE65645 HIA65538:HIA65645 HRW65538:HRW65645 IBS65538:IBS65645 ILO65538:ILO65645 IVK65538:IVK65645 JFG65538:JFG65645 JPC65538:JPC65645 JYY65538:JYY65645 KIU65538:KIU65645 KSQ65538:KSQ65645 LCM65538:LCM65645 LMI65538:LMI65645 LWE65538:LWE65645 MGA65538:MGA65645 MPW65538:MPW65645 MZS65538:MZS65645 NJO65538:NJO65645 NTK65538:NTK65645 ODG65538:ODG65645 ONC65538:ONC65645 OWY65538:OWY65645 PGU65538:PGU65645 PQQ65538:PQQ65645 QAM65538:QAM65645 QKI65538:QKI65645 QUE65538:QUE65645 REA65538:REA65645 RNW65538:RNW65645 RXS65538:RXS65645 SHO65538:SHO65645 SRK65538:SRK65645 TBG65538:TBG65645 TLC65538:TLC65645 TUY65538:TUY65645 UEU65538:UEU65645 UOQ65538:UOQ65645 UYM65538:UYM65645 VII65538:VII65645 VSE65538:VSE65645 WCA65538:WCA65645 WLW65538:WLW65645 WVS65538:WVS65645 JG131074:JG131181 TC131074:TC131181 ACY131074:ACY131181 AMU131074:AMU131181 AWQ131074:AWQ131181 BGM131074:BGM131181 BQI131074:BQI131181 CAE131074:CAE131181 CKA131074:CKA131181 CTW131074:CTW131181 DDS131074:DDS131181 DNO131074:DNO131181 DXK131074:DXK131181 EHG131074:EHG131181 ERC131074:ERC131181 FAY131074:FAY131181 FKU131074:FKU131181 FUQ131074:FUQ131181 GEM131074:GEM131181 GOI131074:GOI131181 GYE131074:GYE131181 HIA131074:HIA131181 HRW131074:HRW131181 IBS131074:IBS131181 ILO131074:ILO131181 IVK131074:IVK131181 JFG131074:JFG131181 JPC131074:JPC131181 JYY131074:JYY131181 KIU131074:KIU131181 KSQ131074:KSQ131181 LCM131074:LCM131181 LMI131074:LMI131181 LWE131074:LWE131181 MGA131074:MGA131181 MPW131074:MPW131181 MZS131074:MZS131181 NJO131074:NJO131181 NTK131074:NTK131181 ODG131074:ODG131181 ONC131074:ONC131181 OWY131074:OWY131181 PGU131074:PGU131181 PQQ131074:PQQ131181 QAM131074:QAM131181 QKI131074:QKI131181 QUE131074:QUE131181 REA131074:REA131181 RNW131074:RNW131181 RXS131074:RXS131181 SHO131074:SHO131181 SRK131074:SRK131181 TBG131074:TBG131181 TLC131074:TLC131181 TUY131074:TUY131181 UEU131074:UEU131181 UOQ131074:UOQ131181 UYM131074:UYM131181 VII131074:VII131181 VSE131074:VSE131181 WCA131074:WCA131181 WLW131074:WLW131181 WVS131074:WVS131181 JG196610:JG196717 TC196610:TC196717 ACY196610:ACY196717 AMU196610:AMU196717 AWQ196610:AWQ196717 BGM196610:BGM196717 BQI196610:BQI196717 CAE196610:CAE196717 CKA196610:CKA196717 CTW196610:CTW196717 DDS196610:DDS196717 DNO196610:DNO196717 DXK196610:DXK196717 EHG196610:EHG196717 ERC196610:ERC196717 FAY196610:FAY196717 FKU196610:FKU196717 FUQ196610:FUQ196717 GEM196610:GEM196717 GOI196610:GOI196717 GYE196610:GYE196717 HIA196610:HIA196717 HRW196610:HRW196717 IBS196610:IBS196717 ILO196610:ILO196717 IVK196610:IVK196717 JFG196610:JFG196717 JPC196610:JPC196717 JYY196610:JYY196717 KIU196610:KIU196717 KSQ196610:KSQ196717 LCM196610:LCM196717 LMI196610:LMI196717 LWE196610:LWE196717 MGA196610:MGA196717 MPW196610:MPW196717 MZS196610:MZS196717 NJO196610:NJO196717 NTK196610:NTK196717 ODG196610:ODG196717 ONC196610:ONC196717 OWY196610:OWY196717 PGU196610:PGU196717 PQQ196610:PQQ196717 QAM196610:QAM196717 QKI196610:QKI196717 QUE196610:QUE196717 REA196610:REA196717 RNW196610:RNW196717 RXS196610:RXS196717 SHO196610:SHO196717 SRK196610:SRK196717 TBG196610:TBG196717 TLC196610:TLC196717 TUY196610:TUY196717 UEU196610:UEU196717 UOQ196610:UOQ196717 UYM196610:UYM196717 VII196610:VII196717 VSE196610:VSE196717 WCA196610:WCA196717 WLW196610:WLW196717 WVS196610:WVS196717 JG262146:JG262253 TC262146:TC262253 ACY262146:ACY262253 AMU262146:AMU262253 AWQ262146:AWQ262253 BGM262146:BGM262253 BQI262146:BQI262253 CAE262146:CAE262253 CKA262146:CKA262253 CTW262146:CTW262253 DDS262146:DDS262253 DNO262146:DNO262253 DXK262146:DXK262253 EHG262146:EHG262253 ERC262146:ERC262253 FAY262146:FAY262253 FKU262146:FKU262253 FUQ262146:FUQ262253 GEM262146:GEM262253 GOI262146:GOI262253 GYE262146:GYE262253 HIA262146:HIA262253 HRW262146:HRW262253 IBS262146:IBS262253 ILO262146:ILO262253 IVK262146:IVK262253 JFG262146:JFG262253 JPC262146:JPC262253 JYY262146:JYY262253 KIU262146:KIU262253 KSQ262146:KSQ262253 LCM262146:LCM262253 LMI262146:LMI262253 LWE262146:LWE262253 MGA262146:MGA262253 MPW262146:MPW262253 MZS262146:MZS262253 NJO262146:NJO262253 NTK262146:NTK262253 ODG262146:ODG262253 ONC262146:ONC262253 OWY262146:OWY262253 PGU262146:PGU262253 PQQ262146:PQQ262253 QAM262146:QAM262253 QKI262146:QKI262253 QUE262146:QUE262253 REA262146:REA262253 RNW262146:RNW262253 RXS262146:RXS262253 SHO262146:SHO262253 SRK262146:SRK262253 TBG262146:TBG262253 TLC262146:TLC262253 TUY262146:TUY262253 UEU262146:UEU262253 UOQ262146:UOQ262253 UYM262146:UYM262253 VII262146:VII262253 VSE262146:VSE262253 WCA262146:WCA262253 WLW262146:WLW262253 WVS262146:WVS262253 JG327682:JG327789 TC327682:TC327789 ACY327682:ACY327789 AMU327682:AMU327789 AWQ327682:AWQ327789 BGM327682:BGM327789 BQI327682:BQI327789 CAE327682:CAE327789 CKA327682:CKA327789 CTW327682:CTW327789 DDS327682:DDS327789 DNO327682:DNO327789 DXK327682:DXK327789 EHG327682:EHG327789 ERC327682:ERC327789 FAY327682:FAY327789 FKU327682:FKU327789 FUQ327682:FUQ327789 GEM327682:GEM327789 GOI327682:GOI327789 GYE327682:GYE327789 HIA327682:HIA327789 HRW327682:HRW327789 IBS327682:IBS327789 ILO327682:ILO327789 IVK327682:IVK327789 JFG327682:JFG327789 JPC327682:JPC327789 JYY327682:JYY327789 KIU327682:KIU327789 KSQ327682:KSQ327789 LCM327682:LCM327789 LMI327682:LMI327789 LWE327682:LWE327789 MGA327682:MGA327789 MPW327682:MPW327789 MZS327682:MZS327789 NJO327682:NJO327789 NTK327682:NTK327789 ODG327682:ODG327789 ONC327682:ONC327789 OWY327682:OWY327789 PGU327682:PGU327789 PQQ327682:PQQ327789 QAM327682:QAM327789 QKI327682:QKI327789 QUE327682:QUE327789 REA327682:REA327789 RNW327682:RNW327789 RXS327682:RXS327789 SHO327682:SHO327789 SRK327682:SRK327789 TBG327682:TBG327789 TLC327682:TLC327789 TUY327682:TUY327789 UEU327682:UEU327789 UOQ327682:UOQ327789 UYM327682:UYM327789 VII327682:VII327789 VSE327682:VSE327789 WCA327682:WCA327789 WLW327682:WLW327789 WVS327682:WVS327789 JG393218:JG393325 TC393218:TC393325 ACY393218:ACY393325 AMU393218:AMU393325 AWQ393218:AWQ393325 BGM393218:BGM393325 BQI393218:BQI393325 CAE393218:CAE393325 CKA393218:CKA393325 CTW393218:CTW393325 DDS393218:DDS393325 DNO393218:DNO393325 DXK393218:DXK393325 EHG393218:EHG393325 ERC393218:ERC393325 FAY393218:FAY393325 FKU393218:FKU393325 FUQ393218:FUQ393325 GEM393218:GEM393325 GOI393218:GOI393325 GYE393218:GYE393325 HIA393218:HIA393325 HRW393218:HRW393325 IBS393218:IBS393325 ILO393218:ILO393325 IVK393218:IVK393325 JFG393218:JFG393325 JPC393218:JPC393325 JYY393218:JYY393325 KIU393218:KIU393325 KSQ393218:KSQ393325 LCM393218:LCM393325 LMI393218:LMI393325 LWE393218:LWE393325 MGA393218:MGA393325 MPW393218:MPW393325 MZS393218:MZS393325 NJO393218:NJO393325 NTK393218:NTK393325 ODG393218:ODG393325 ONC393218:ONC393325 OWY393218:OWY393325 PGU393218:PGU393325 PQQ393218:PQQ393325 QAM393218:QAM393325 QKI393218:QKI393325 QUE393218:QUE393325 REA393218:REA393325 RNW393218:RNW393325 RXS393218:RXS393325 SHO393218:SHO393325 SRK393218:SRK393325 TBG393218:TBG393325 TLC393218:TLC393325 TUY393218:TUY393325 UEU393218:UEU393325 UOQ393218:UOQ393325 UYM393218:UYM393325 VII393218:VII393325 VSE393218:VSE393325 WCA393218:WCA393325 WLW393218:WLW393325 WVS393218:WVS393325 JG458754:JG458861 TC458754:TC458861 ACY458754:ACY458861 AMU458754:AMU458861 AWQ458754:AWQ458861 BGM458754:BGM458861 BQI458754:BQI458861 CAE458754:CAE458861 CKA458754:CKA458861 CTW458754:CTW458861 DDS458754:DDS458861 DNO458754:DNO458861 DXK458754:DXK458861 EHG458754:EHG458861 ERC458754:ERC458861 FAY458754:FAY458861 FKU458754:FKU458861 FUQ458754:FUQ458861 GEM458754:GEM458861 GOI458754:GOI458861 GYE458754:GYE458861 HIA458754:HIA458861 HRW458754:HRW458861 IBS458754:IBS458861 ILO458754:ILO458861 IVK458754:IVK458861 JFG458754:JFG458861 JPC458754:JPC458861 JYY458754:JYY458861 KIU458754:KIU458861 KSQ458754:KSQ458861 LCM458754:LCM458861 LMI458754:LMI458861 LWE458754:LWE458861 MGA458754:MGA458861 MPW458754:MPW458861 MZS458754:MZS458861 NJO458754:NJO458861 NTK458754:NTK458861 ODG458754:ODG458861 ONC458754:ONC458861 OWY458754:OWY458861 PGU458754:PGU458861 PQQ458754:PQQ458861 QAM458754:QAM458861 QKI458754:QKI458861 QUE458754:QUE458861 REA458754:REA458861 RNW458754:RNW458861 RXS458754:RXS458861 SHO458754:SHO458861 SRK458754:SRK458861 TBG458754:TBG458861 TLC458754:TLC458861 TUY458754:TUY458861 UEU458754:UEU458861 UOQ458754:UOQ458861 UYM458754:UYM458861 VII458754:VII458861 VSE458754:VSE458861 WCA458754:WCA458861 WLW458754:WLW458861 WVS458754:WVS458861 JG524290:JG524397 TC524290:TC524397 ACY524290:ACY524397 AMU524290:AMU524397 AWQ524290:AWQ524397 BGM524290:BGM524397 BQI524290:BQI524397 CAE524290:CAE524397 CKA524290:CKA524397 CTW524290:CTW524397 DDS524290:DDS524397 DNO524290:DNO524397 DXK524290:DXK524397 EHG524290:EHG524397 ERC524290:ERC524397 FAY524290:FAY524397 FKU524290:FKU524397 FUQ524290:FUQ524397 GEM524290:GEM524397 GOI524290:GOI524397 GYE524290:GYE524397 HIA524290:HIA524397 HRW524290:HRW524397 IBS524290:IBS524397 ILO524290:ILO524397 IVK524290:IVK524397 JFG524290:JFG524397 JPC524290:JPC524397 JYY524290:JYY524397 KIU524290:KIU524397 KSQ524290:KSQ524397 LCM524290:LCM524397 LMI524290:LMI524397 LWE524290:LWE524397 MGA524290:MGA524397 MPW524290:MPW524397 MZS524290:MZS524397 NJO524290:NJO524397 NTK524290:NTK524397 ODG524290:ODG524397 ONC524290:ONC524397 OWY524290:OWY524397 PGU524290:PGU524397 PQQ524290:PQQ524397 QAM524290:QAM524397 QKI524290:QKI524397 QUE524290:QUE524397 REA524290:REA524397 RNW524290:RNW524397 RXS524290:RXS524397 SHO524290:SHO524397 SRK524290:SRK524397 TBG524290:TBG524397 TLC524290:TLC524397 TUY524290:TUY524397 UEU524290:UEU524397 UOQ524290:UOQ524397 UYM524290:UYM524397 VII524290:VII524397 VSE524290:VSE524397 WCA524290:WCA524397 WLW524290:WLW524397 WVS524290:WVS524397 JG589826:JG589933 TC589826:TC589933 ACY589826:ACY589933 AMU589826:AMU589933 AWQ589826:AWQ589933 BGM589826:BGM589933 BQI589826:BQI589933 CAE589826:CAE589933 CKA589826:CKA589933 CTW589826:CTW589933 DDS589826:DDS589933 DNO589826:DNO589933 DXK589826:DXK589933 EHG589826:EHG589933 ERC589826:ERC589933 FAY589826:FAY589933 FKU589826:FKU589933 FUQ589826:FUQ589933 GEM589826:GEM589933 GOI589826:GOI589933 GYE589826:GYE589933 HIA589826:HIA589933 HRW589826:HRW589933 IBS589826:IBS589933 ILO589826:ILO589933 IVK589826:IVK589933 JFG589826:JFG589933 JPC589826:JPC589933 JYY589826:JYY589933 KIU589826:KIU589933 KSQ589826:KSQ589933 LCM589826:LCM589933 LMI589826:LMI589933 LWE589826:LWE589933 MGA589826:MGA589933 MPW589826:MPW589933 MZS589826:MZS589933 NJO589826:NJO589933 NTK589826:NTK589933 ODG589826:ODG589933 ONC589826:ONC589933 OWY589826:OWY589933 PGU589826:PGU589933 PQQ589826:PQQ589933 QAM589826:QAM589933 QKI589826:QKI589933 QUE589826:QUE589933 REA589826:REA589933 RNW589826:RNW589933 RXS589826:RXS589933 SHO589826:SHO589933 SRK589826:SRK589933 TBG589826:TBG589933 TLC589826:TLC589933 TUY589826:TUY589933 UEU589826:UEU589933 UOQ589826:UOQ589933 UYM589826:UYM589933 VII589826:VII589933 VSE589826:VSE589933 WCA589826:WCA589933 WLW589826:WLW589933 WVS589826:WVS589933 JG655362:JG655469 TC655362:TC655469 ACY655362:ACY655469 AMU655362:AMU655469 AWQ655362:AWQ655469 BGM655362:BGM655469 BQI655362:BQI655469 CAE655362:CAE655469 CKA655362:CKA655469 CTW655362:CTW655469 DDS655362:DDS655469 DNO655362:DNO655469 DXK655362:DXK655469 EHG655362:EHG655469 ERC655362:ERC655469 FAY655362:FAY655469 FKU655362:FKU655469 FUQ655362:FUQ655469 GEM655362:GEM655469 GOI655362:GOI655469 GYE655362:GYE655469 HIA655362:HIA655469 HRW655362:HRW655469 IBS655362:IBS655469 ILO655362:ILO655469 IVK655362:IVK655469 JFG655362:JFG655469 JPC655362:JPC655469 JYY655362:JYY655469 KIU655362:KIU655469 KSQ655362:KSQ655469 LCM655362:LCM655469 LMI655362:LMI655469 LWE655362:LWE655469 MGA655362:MGA655469 MPW655362:MPW655469 MZS655362:MZS655469 NJO655362:NJO655469 NTK655362:NTK655469 ODG655362:ODG655469 ONC655362:ONC655469 OWY655362:OWY655469 PGU655362:PGU655469 PQQ655362:PQQ655469 QAM655362:QAM655469 QKI655362:QKI655469 QUE655362:QUE655469 REA655362:REA655469 RNW655362:RNW655469 RXS655362:RXS655469 SHO655362:SHO655469 SRK655362:SRK655469 TBG655362:TBG655469 TLC655362:TLC655469 TUY655362:TUY655469 UEU655362:UEU655469 UOQ655362:UOQ655469 UYM655362:UYM655469 VII655362:VII655469 VSE655362:VSE655469 WCA655362:WCA655469 WLW655362:WLW655469 WVS655362:WVS655469 JG720898:JG721005 TC720898:TC721005 ACY720898:ACY721005 AMU720898:AMU721005 AWQ720898:AWQ721005 BGM720898:BGM721005 BQI720898:BQI721005 CAE720898:CAE721005 CKA720898:CKA721005 CTW720898:CTW721005 DDS720898:DDS721005 DNO720898:DNO721005 DXK720898:DXK721005 EHG720898:EHG721005 ERC720898:ERC721005 FAY720898:FAY721005 FKU720898:FKU721005 FUQ720898:FUQ721005 GEM720898:GEM721005 GOI720898:GOI721005 GYE720898:GYE721005 HIA720898:HIA721005 HRW720898:HRW721005 IBS720898:IBS721005 ILO720898:ILO721005 IVK720898:IVK721005 JFG720898:JFG721005 JPC720898:JPC721005 JYY720898:JYY721005 KIU720898:KIU721005 KSQ720898:KSQ721005 LCM720898:LCM721005 LMI720898:LMI721005 LWE720898:LWE721005 MGA720898:MGA721005 MPW720898:MPW721005 MZS720898:MZS721005 NJO720898:NJO721005 NTK720898:NTK721005 ODG720898:ODG721005 ONC720898:ONC721005 OWY720898:OWY721005 PGU720898:PGU721005 PQQ720898:PQQ721005 QAM720898:QAM721005 QKI720898:QKI721005 QUE720898:QUE721005 REA720898:REA721005 RNW720898:RNW721005 RXS720898:RXS721005 SHO720898:SHO721005 SRK720898:SRK721005 TBG720898:TBG721005 TLC720898:TLC721005 TUY720898:TUY721005 UEU720898:UEU721005 UOQ720898:UOQ721005 UYM720898:UYM721005 VII720898:VII721005 VSE720898:VSE721005 WCA720898:WCA721005 WLW720898:WLW721005 WVS720898:WVS721005 JG786434:JG786541 TC786434:TC786541 ACY786434:ACY786541 AMU786434:AMU786541 AWQ786434:AWQ786541 BGM786434:BGM786541 BQI786434:BQI786541 CAE786434:CAE786541 CKA786434:CKA786541 CTW786434:CTW786541 DDS786434:DDS786541 DNO786434:DNO786541 DXK786434:DXK786541 EHG786434:EHG786541 ERC786434:ERC786541 FAY786434:FAY786541 FKU786434:FKU786541 FUQ786434:FUQ786541 GEM786434:GEM786541 GOI786434:GOI786541 GYE786434:GYE786541 HIA786434:HIA786541 HRW786434:HRW786541 IBS786434:IBS786541 ILO786434:ILO786541 IVK786434:IVK786541 JFG786434:JFG786541 JPC786434:JPC786541 JYY786434:JYY786541 KIU786434:KIU786541 KSQ786434:KSQ786541 LCM786434:LCM786541 LMI786434:LMI786541 LWE786434:LWE786541 MGA786434:MGA786541 MPW786434:MPW786541 MZS786434:MZS786541 NJO786434:NJO786541 NTK786434:NTK786541 ODG786434:ODG786541 ONC786434:ONC786541 OWY786434:OWY786541 PGU786434:PGU786541 PQQ786434:PQQ786541 QAM786434:QAM786541 QKI786434:QKI786541 QUE786434:QUE786541 REA786434:REA786541 RNW786434:RNW786541 RXS786434:RXS786541 SHO786434:SHO786541 SRK786434:SRK786541 TBG786434:TBG786541 TLC786434:TLC786541 TUY786434:TUY786541 UEU786434:UEU786541 UOQ786434:UOQ786541 UYM786434:UYM786541 VII786434:VII786541 VSE786434:VSE786541 WCA786434:WCA786541 WLW786434:WLW786541 WVS786434:WVS786541 JG851970:JG852077 TC851970:TC852077 ACY851970:ACY852077 AMU851970:AMU852077 AWQ851970:AWQ852077 BGM851970:BGM852077 BQI851970:BQI852077 CAE851970:CAE852077 CKA851970:CKA852077 CTW851970:CTW852077 DDS851970:DDS852077 DNO851970:DNO852077 DXK851970:DXK852077 EHG851970:EHG852077 ERC851970:ERC852077 FAY851970:FAY852077 FKU851970:FKU852077 FUQ851970:FUQ852077 GEM851970:GEM852077 GOI851970:GOI852077 GYE851970:GYE852077 HIA851970:HIA852077 HRW851970:HRW852077 IBS851970:IBS852077 ILO851970:ILO852077 IVK851970:IVK852077 JFG851970:JFG852077 JPC851970:JPC852077 JYY851970:JYY852077 KIU851970:KIU852077 KSQ851970:KSQ852077 LCM851970:LCM852077 LMI851970:LMI852077 LWE851970:LWE852077 MGA851970:MGA852077 MPW851970:MPW852077 MZS851970:MZS852077 NJO851970:NJO852077 NTK851970:NTK852077 ODG851970:ODG852077 ONC851970:ONC852077 OWY851970:OWY852077 PGU851970:PGU852077 PQQ851970:PQQ852077 QAM851970:QAM852077 QKI851970:QKI852077 QUE851970:QUE852077 REA851970:REA852077 RNW851970:RNW852077 RXS851970:RXS852077 SHO851970:SHO852077 SRK851970:SRK852077 TBG851970:TBG852077 TLC851970:TLC852077 TUY851970:TUY852077 UEU851970:UEU852077 UOQ851970:UOQ852077 UYM851970:UYM852077 VII851970:VII852077 VSE851970:VSE852077 WCA851970:WCA852077 WLW851970:WLW852077 WVS851970:WVS852077 JG917506:JG917613 TC917506:TC917613 ACY917506:ACY917613 AMU917506:AMU917613 AWQ917506:AWQ917613 BGM917506:BGM917613 BQI917506:BQI917613 CAE917506:CAE917613 CKA917506:CKA917613 CTW917506:CTW917613 DDS917506:DDS917613 DNO917506:DNO917613 DXK917506:DXK917613 EHG917506:EHG917613 ERC917506:ERC917613 FAY917506:FAY917613 FKU917506:FKU917613 FUQ917506:FUQ917613 GEM917506:GEM917613 GOI917506:GOI917613 GYE917506:GYE917613 HIA917506:HIA917613 HRW917506:HRW917613 IBS917506:IBS917613 ILO917506:ILO917613 IVK917506:IVK917613 JFG917506:JFG917613 JPC917506:JPC917613 JYY917506:JYY917613 KIU917506:KIU917613 KSQ917506:KSQ917613 LCM917506:LCM917613 LMI917506:LMI917613 LWE917506:LWE917613 MGA917506:MGA917613 MPW917506:MPW917613 MZS917506:MZS917613 NJO917506:NJO917613 NTK917506:NTK917613 ODG917506:ODG917613 ONC917506:ONC917613 OWY917506:OWY917613 PGU917506:PGU917613 PQQ917506:PQQ917613 QAM917506:QAM917613 QKI917506:QKI917613 QUE917506:QUE917613 REA917506:REA917613 RNW917506:RNW917613 RXS917506:RXS917613 SHO917506:SHO917613 SRK917506:SRK917613 TBG917506:TBG917613 TLC917506:TLC917613 TUY917506:TUY917613 UEU917506:UEU917613 UOQ917506:UOQ917613 UYM917506:UYM917613 VII917506:VII917613 VSE917506:VSE917613 WCA917506:WCA917613 WLW917506:WLW917613 WVS917506:WVS917613 JG983042:JG983149 TC983042:TC983149 ACY983042:ACY983149 AMU983042:AMU983149 AWQ983042:AWQ983149 BGM983042:BGM983149 BQI983042:BQI983149 CAE983042:CAE983149 CKA983042:CKA983149 CTW983042:CTW983149 DDS983042:DDS983149 DNO983042:DNO983149 DXK983042:DXK983149 EHG983042:EHG983149 ERC983042:ERC983149 FAY983042:FAY983149 FKU983042:FKU983149 FUQ983042:FUQ983149 GEM983042:GEM983149 GOI983042:GOI983149 GYE983042:GYE983149 HIA983042:HIA983149 HRW983042:HRW983149 IBS983042:IBS983149 ILO983042:ILO983149 IVK983042:IVK983149 JFG983042:JFG983149 JPC983042:JPC983149 JYY983042:JYY983149 KIU983042:KIU983149 KSQ983042:KSQ983149 LCM983042:LCM983149 LMI983042:LMI983149 LWE983042:LWE983149 MGA983042:MGA983149 MPW983042:MPW983149 MZS983042:MZS983149 NJO983042:NJO983149 NTK983042:NTK983149 ODG983042:ODG983149 ONC983042:ONC983149 OWY983042:OWY983149 PGU983042:PGU983149 PQQ983042:PQQ983149 QAM983042:QAM983149 QKI983042:QKI983149 QUE983042:QUE983149 REA983042:REA983149 RNW983042:RNW983149 RXS983042:RXS983149 SHO983042:SHO983149 SRK983042:SRK983149 TBG983042:TBG983149 TLC983042:TLC983149 TUY983042:TUY983149 UEU983042:UEU983149 UOQ983042:UOQ983149 UYM983042:UYM983149 VII983042:VII983149 VSE983042:VSE983149 WCA983042:WCA983149 WLW983042:WLW983149 WVS983042:WVS983149 L983042:L983149 L917506:L917613 L851970:L852077 L786434:L786541 L720898:L721005 L655362:L655469 L589826:L589933 L524290:L524397 L458754:L458861 L393218:L393325 L327682:L327789 L262146:L262253 L196610:L196717 L131074:L131181 L65538:L65645 L2:L109">
      <formula1>OperatorIDs</formula1>
    </dataValidation>
  </dataValidations>
  <hyperlinks>
    <hyperlink ref="D2" r:id="rId1" display="oliver.baybut@draxpower.com"/>
  </hyperlinks>
  <pageMargins left="0.7" right="0.7" top="0.75" bottom="0.75" header="0.3" footer="0.3"/>
  <pageSetup paperSize="9" orientation="landscape" verticalDpi="0"/>
  <headerFooter>
    <oddHeader>&amp;C&amp;"Arial,Bold"OFFICIAL</oddHeader>
    <oddFooter>&amp;C&amp;"Arial,Bold"LIT CODE: 8030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Archive notice</vt:lpstr>
      <vt:lpstr>Operator Contact Details</vt:lpstr>
      <vt:lpstr>'Operator Contact Details'!Print_Area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dmcdermott</dc:creator>
  <cp:lastModifiedBy>rfowler</cp:lastModifiedBy>
  <cp:lastPrinted>2014-07-14T08:56:40Z</cp:lastPrinted>
  <dcterms:created xsi:type="dcterms:W3CDTF">2014-07-14T08:13:28Z</dcterms:created>
  <dcterms:modified xsi:type="dcterms:W3CDTF">2017-12-14T17:05:36Z</dcterms:modified>
</cp:coreProperties>
</file>