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252" windowWidth="18720" windowHeight="12696" activeTab="0"/>
  </bookViews>
  <sheets>
    <sheet name="R&amp;P Accounts" sheetId="1" r:id="rId1"/>
  </sheets>
  <definedNames>
    <definedName name="_xlnm.Print_Area" localSheetId="0">'R&amp;P Accounts'!$A$1:$J$97</definedName>
  </definedNames>
  <calcPr fullCalcOnLoad="1"/>
</workbook>
</file>

<file path=xl/sharedStrings.xml><?xml version="1.0" encoding="utf-8"?>
<sst xmlns="http://schemas.openxmlformats.org/spreadsheetml/2006/main" count="72" uniqueCount="54">
  <si>
    <t>Unrestricted funds</t>
  </si>
  <si>
    <t>Restricted funds</t>
  </si>
  <si>
    <t>to the nearest £</t>
  </si>
  <si>
    <t>Cash funds this year end</t>
  </si>
  <si>
    <t xml:space="preserve">Unrestricted funds </t>
  </si>
  <si>
    <t xml:space="preserve">Restricted funds </t>
  </si>
  <si>
    <t xml:space="preserve">Endowment funds </t>
  </si>
  <si>
    <t>to nearest £</t>
  </si>
  <si>
    <t>(agree balances with receipts and payments account(s))</t>
  </si>
  <si>
    <t>Cost (optional)</t>
  </si>
  <si>
    <t>Current value (optional)</t>
  </si>
  <si>
    <t>Amount due (optional)</t>
  </si>
  <si>
    <t>When due (optional)</t>
  </si>
  <si>
    <t>Charity Name</t>
  </si>
  <si>
    <t>Period start date</t>
  </si>
  <si>
    <t>To</t>
  </si>
  <si>
    <t>Period end date</t>
  </si>
  <si>
    <t xml:space="preserve">Details </t>
  </si>
  <si>
    <t>Categories</t>
  </si>
  <si>
    <t xml:space="preserve">A1 Receipts </t>
  </si>
  <si>
    <t>Endowment funds</t>
  </si>
  <si>
    <t>Total funds</t>
  </si>
  <si>
    <t>A3 Payments</t>
  </si>
  <si>
    <t>B3 Investment assets</t>
  </si>
  <si>
    <t>B2 Other monetary assets</t>
  </si>
  <si>
    <t>B1 Cash funds</t>
  </si>
  <si>
    <t>B5 Liabilities</t>
  </si>
  <si>
    <t>Last year</t>
  </si>
  <si>
    <t>Sub total</t>
  </si>
  <si>
    <t>Total receipts</t>
  </si>
  <si>
    <t>Net of receipts/(payments)</t>
  </si>
  <si>
    <t xml:space="preserve">A6 Cash funds last year end </t>
  </si>
  <si>
    <t>No (if any)</t>
  </si>
  <si>
    <r>
      <t>Total cash funds</t>
    </r>
    <r>
      <rPr>
        <i/>
        <sz val="12"/>
        <rFont val="Arial"/>
        <family val="2"/>
      </rPr>
      <t xml:space="preserve"> </t>
    </r>
  </si>
  <si>
    <t>CC16a</t>
  </si>
  <si>
    <t xml:space="preserve">Sub total </t>
  </si>
  <si>
    <t>Total payments</t>
  </si>
  <si>
    <t>Section A Receipts and payments</t>
  </si>
  <si>
    <t>Receipts and payments accounts</t>
  </si>
  <si>
    <t>Section B Statement of assets and liabilities at the end of the period</t>
  </si>
  <si>
    <t>Fund to which asset belongs</t>
  </si>
  <si>
    <t>Fund to which liability relates</t>
  </si>
  <si>
    <t>B4 Assets retained for the charity’s own use</t>
  </si>
  <si>
    <r>
      <t>Signed by one or two trustees on behalf of all the trustees</t>
    </r>
    <r>
      <rPr>
        <sz val="10"/>
        <color indexed="11"/>
        <rFont val="Arial"/>
        <family val="2"/>
      </rPr>
      <t xml:space="preserve"> </t>
    </r>
  </si>
  <si>
    <t>Signature</t>
  </si>
  <si>
    <t>Print Name</t>
  </si>
  <si>
    <t>Date of approval</t>
  </si>
  <si>
    <t>For the period from</t>
  </si>
  <si>
    <t>A5 Transfers between funds</t>
  </si>
  <si>
    <t>Details</t>
  </si>
  <si>
    <r>
      <t>Sub total</t>
    </r>
    <r>
      <rPr>
        <i/>
        <sz val="12"/>
        <rFont val="Arial"/>
        <family val="2"/>
      </rPr>
      <t xml:space="preserve">(Gross income for AR) </t>
    </r>
  </si>
  <si>
    <t>to the nearest      £</t>
  </si>
  <si>
    <t>A2 Asset and investment sales, (see table).</t>
  </si>
  <si>
    <t>A4 Asset and investment purchases, (see table)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</si>
</sst>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809]dd\ mmmm\ yyyy"/>
    <numFmt numFmtId="171" formatCode="[$-809]dd\ mmmm\ yyyy;@"/>
  </numFmts>
  <fonts count="5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11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9" fontId="4" fillId="0" borderId="10" xfId="42" applyNumberFormat="1" applyFont="1" applyBorder="1" applyAlignment="1" applyProtection="1">
      <alignment vertical="center" wrapText="1"/>
      <protection locked="0"/>
    </xf>
    <xf numFmtId="169" fontId="4" fillId="0" borderId="0" xfId="42" applyNumberFormat="1" applyFont="1" applyAlignment="1" applyProtection="1">
      <alignment vertical="center" wrapText="1"/>
      <protection locked="0"/>
    </xf>
    <xf numFmtId="169" fontId="4" fillId="0" borderId="11" xfId="42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169" fontId="4" fillId="0" borderId="12" xfId="42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69" fontId="5" fillId="0" borderId="0" xfId="42" applyNumberFormat="1" applyFont="1" applyBorder="1" applyAlignment="1" applyProtection="1">
      <alignment horizontal="right" vertical="center" wrapText="1"/>
      <protection locked="0"/>
    </xf>
    <xf numFmtId="169" fontId="5" fillId="0" borderId="0" xfId="42" applyNumberFormat="1" applyFont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69" fontId="4" fillId="0" borderId="10" xfId="42" applyNumberFormat="1" applyFont="1" applyBorder="1" applyAlignment="1" applyProtection="1">
      <alignment wrapText="1"/>
      <protection locked="0"/>
    </xf>
    <xf numFmtId="169" fontId="4" fillId="0" borderId="0" xfId="42" applyNumberFormat="1" applyFont="1" applyBorder="1" applyAlignment="1" applyProtection="1">
      <alignment wrapText="1"/>
      <protection locked="0"/>
    </xf>
    <xf numFmtId="169" fontId="4" fillId="0" borderId="0" xfId="42" applyNumberFormat="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169" fontId="4" fillId="0" borderId="13" xfId="42" applyNumberFormat="1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41" fontId="4" fillId="0" borderId="10" xfId="42" applyNumberFormat="1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 wrapText="1"/>
      <protection locked="0"/>
    </xf>
    <xf numFmtId="169" fontId="9" fillId="0" borderId="0" xfId="42" applyNumberFormat="1" applyFont="1" applyAlignment="1" applyProtection="1">
      <alignment horizontal="right" wrapText="1"/>
      <protection locked="0"/>
    </xf>
    <xf numFmtId="169" fontId="9" fillId="0" borderId="0" xfId="42" applyNumberFormat="1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169" fontId="9" fillId="0" borderId="15" xfId="42" applyNumberFormat="1" applyFont="1" applyBorder="1" applyAlignment="1" applyProtection="1">
      <alignment horizontal="right" wrapText="1"/>
      <protection locked="0"/>
    </xf>
    <xf numFmtId="169" fontId="9" fillId="0" borderId="15" xfId="42" applyNumberFormat="1" applyFont="1" applyBorder="1" applyAlignment="1" applyProtection="1">
      <alignment wrapText="1"/>
      <protection locked="0"/>
    </xf>
    <xf numFmtId="169" fontId="9" fillId="0" borderId="11" xfId="42" applyNumberFormat="1" applyFont="1" applyBorder="1" applyAlignment="1" applyProtection="1">
      <alignment horizontal="right" wrapText="1"/>
      <protection locked="0"/>
    </xf>
    <xf numFmtId="169" fontId="9" fillId="0" borderId="11" xfId="42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9" fontId="4" fillId="33" borderId="10" xfId="42" applyNumberFormat="1" applyFont="1" applyFill="1" applyBorder="1" applyAlignment="1" applyProtection="1">
      <alignment vertical="center" wrapText="1"/>
      <protection/>
    </xf>
    <xf numFmtId="169" fontId="4" fillId="33" borderId="17" xfId="42" applyNumberFormat="1" applyFont="1" applyFill="1" applyBorder="1" applyAlignment="1" applyProtection="1">
      <alignment vertical="center" wrapText="1"/>
      <protection/>
    </xf>
    <xf numFmtId="169" fontId="4" fillId="33" borderId="10" xfId="42" applyNumberFormat="1" applyFont="1" applyFill="1" applyBorder="1" applyAlignment="1" applyProtection="1">
      <alignment wrapText="1"/>
      <protection/>
    </xf>
    <xf numFmtId="169" fontId="4" fillId="33" borderId="17" xfId="42" applyNumberFormat="1" applyFont="1" applyFill="1" applyBorder="1" applyAlignment="1" applyProtection="1">
      <alignment wrapText="1"/>
      <protection/>
    </xf>
    <xf numFmtId="169" fontId="9" fillId="33" borderId="17" xfId="42" applyNumberFormat="1" applyFont="1" applyFill="1" applyBorder="1" applyAlignment="1" applyProtection="1">
      <alignment wrapText="1"/>
      <protection/>
    </xf>
    <xf numFmtId="169" fontId="9" fillId="33" borderId="18" xfId="42" applyNumberFormat="1" applyFont="1" applyFill="1" applyBorder="1" applyAlignment="1" applyProtection="1">
      <alignment horizontal="right" wrapText="1"/>
      <protection/>
    </xf>
    <xf numFmtId="169" fontId="9" fillId="33" borderId="19" xfId="42" applyNumberFormat="1" applyFont="1" applyFill="1" applyBorder="1" applyAlignment="1" applyProtection="1">
      <alignment wrapText="1"/>
      <protection/>
    </xf>
    <xf numFmtId="169" fontId="9" fillId="33" borderId="17" xfId="42" applyNumberFormat="1" applyFont="1" applyFill="1" applyBorder="1" applyAlignment="1" applyProtection="1">
      <alignment horizontal="right" wrapText="1"/>
      <protection/>
    </xf>
    <xf numFmtId="169" fontId="9" fillId="33" borderId="20" xfId="42" applyNumberFormat="1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wrapText="1"/>
      <protection/>
    </xf>
    <xf numFmtId="0" fontId="15" fillId="0" borderId="0" xfId="0" applyFont="1" applyBorder="1" applyAlignment="1" applyProtection="1">
      <alignment vertical="top" wrapText="1"/>
      <protection locked="0"/>
    </xf>
    <xf numFmtId="169" fontId="5" fillId="0" borderId="0" xfId="42" applyNumberFormat="1" applyFont="1" applyAlignment="1" applyProtection="1">
      <alignment vertical="center" wrapText="1"/>
      <protection locked="0"/>
    </xf>
    <xf numFmtId="169" fontId="4" fillId="0" borderId="10" xfId="42" applyNumberFormat="1" applyFont="1" applyBorder="1" applyAlignment="1" applyProtection="1">
      <alignment vertical="top" wrapText="1"/>
      <protection locked="0"/>
    </xf>
    <xf numFmtId="169" fontId="4" fillId="0" borderId="0" xfId="42" applyNumberFormat="1" applyFont="1" applyAlignment="1" applyProtection="1">
      <alignment vertical="top" wrapText="1"/>
      <protection locked="0"/>
    </xf>
    <xf numFmtId="171" fontId="4" fillId="0" borderId="10" xfId="42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69" fontId="4" fillId="0" borderId="0" xfId="42" applyNumberFormat="1" applyFont="1" applyBorder="1" applyAlignment="1" applyProtection="1">
      <alignment horizontal="right" vertical="center" wrapText="1"/>
      <protection locked="0"/>
    </xf>
    <xf numFmtId="169" fontId="4" fillId="0" borderId="0" xfId="42" applyNumberFormat="1" applyFont="1" applyFill="1" applyBorder="1" applyAlignment="1" applyProtection="1">
      <alignment horizontal="right" vertical="center" wrapText="1"/>
      <protection/>
    </xf>
    <xf numFmtId="169" fontId="9" fillId="0" borderId="21" xfId="42" applyNumberFormat="1" applyFont="1" applyBorder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41" fontId="4" fillId="0" borderId="0" xfId="42" applyNumberFormat="1" applyFont="1" applyAlignment="1" applyProtection="1">
      <alignment horizontal="center" vertical="center" wrapText="1"/>
      <protection locked="0"/>
    </xf>
    <xf numFmtId="41" fontId="7" fillId="0" borderId="0" xfId="42" applyNumberFormat="1" applyFont="1" applyAlignment="1" applyProtection="1">
      <alignment horizontal="right" vertical="center" wrapText="1"/>
      <protection locked="0"/>
    </xf>
    <xf numFmtId="41" fontId="4" fillId="0" borderId="10" xfId="42" applyNumberFormat="1" applyFont="1" applyBorder="1" applyAlignment="1" applyProtection="1">
      <alignment vertical="center" wrapText="1"/>
      <protection locked="0"/>
    </xf>
    <xf numFmtId="41" fontId="4" fillId="33" borderId="17" xfId="42" applyNumberFormat="1" applyFont="1" applyFill="1" applyBorder="1" applyAlignment="1" applyProtection="1">
      <alignment vertical="center" wrapText="1"/>
      <protection/>
    </xf>
    <xf numFmtId="41" fontId="5" fillId="0" borderId="0" xfId="42" applyNumberFormat="1" applyFont="1" applyAlignment="1" applyProtection="1">
      <alignment wrapText="1"/>
      <protection locked="0"/>
    </xf>
    <xf numFmtId="41" fontId="4" fillId="0" borderId="0" xfId="42" applyNumberFormat="1" applyFont="1" applyBorder="1" applyAlignment="1" applyProtection="1">
      <alignment horizontal="right" vertical="center" wrapText="1"/>
      <protection locked="0"/>
    </xf>
    <xf numFmtId="41" fontId="6" fillId="0" borderId="0" xfId="42" applyNumberFormat="1" applyFont="1" applyAlignment="1" applyProtection="1">
      <alignment horizontal="right" vertical="top" wrapText="1"/>
      <protection locked="0"/>
    </xf>
    <xf numFmtId="41" fontId="4" fillId="33" borderId="17" xfId="42" applyNumberFormat="1" applyFont="1" applyFill="1" applyBorder="1" applyAlignment="1" applyProtection="1">
      <alignment wrapText="1"/>
      <protection/>
    </xf>
    <xf numFmtId="41" fontId="8" fillId="0" borderId="0" xfId="42" applyNumberFormat="1" applyFont="1" applyAlignment="1" applyProtection="1">
      <alignment/>
      <protection locked="0"/>
    </xf>
    <xf numFmtId="41" fontId="9" fillId="0" borderId="21" xfId="42" applyNumberFormat="1" applyFont="1" applyBorder="1" applyAlignment="1" applyProtection="1">
      <alignment/>
      <protection locked="0"/>
    </xf>
    <xf numFmtId="41" fontId="9" fillId="33" borderId="20" xfId="42" applyNumberFormat="1" applyFont="1" applyFill="1" applyBorder="1" applyAlignment="1" applyProtection="1">
      <alignment horizontal="center" wrapText="1"/>
      <protection/>
    </xf>
    <xf numFmtId="41" fontId="5" fillId="0" borderId="0" xfId="42" applyNumberFormat="1" applyFont="1" applyBorder="1" applyAlignment="1" applyProtection="1">
      <alignment/>
      <protection locked="0"/>
    </xf>
    <xf numFmtId="41" fontId="9" fillId="33" borderId="18" xfId="42" applyNumberFormat="1" applyFont="1" applyFill="1" applyBorder="1" applyAlignment="1" applyProtection="1">
      <alignment horizontal="right" wrapText="1"/>
      <protection/>
    </xf>
    <xf numFmtId="41" fontId="9" fillId="0" borderId="15" xfId="42" applyNumberFormat="1" applyFont="1" applyBorder="1" applyAlignment="1" applyProtection="1">
      <alignment horizontal="right" wrapText="1"/>
      <protection locked="0"/>
    </xf>
    <xf numFmtId="41" fontId="9" fillId="0" borderId="11" xfId="42" applyNumberFormat="1" applyFont="1" applyBorder="1" applyAlignment="1" applyProtection="1">
      <alignment horizontal="right" wrapText="1"/>
      <protection locked="0"/>
    </xf>
    <xf numFmtId="41" fontId="9" fillId="33" borderId="17" xfId="42" applyNumberFormat="1" applyFont="1" applyFill="1" applyBorder="1" applyAlignment="1" applyProtection="1">
      <alignment horizontal="right" wrapText="1"/>
      <protection/>
    </xf>
    <xf numFmtId="41" fontId="5" fillId="0" borderId="0" xfId="42" applyNumberFormat="1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69" fontId="5" fillId="0" borderId="12" xfId="42" applyNumberFormat="1" applyFont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41" fontId="11" fillId="34" borderId="0" xfId="42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41" fontId="11" fillId="34" borderId="0" xfId="42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41" fontId="7" fillId="0" borderId="0" xfId="42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6" fillId="0" borderId="23" xfId="0" applyFont="1" applyBorder="1" applyAlignment="1" applyProtection="1">
      <alignment vertical="top" wrapText="1"/>
      <protection locked="0"/>
    </xf>
    <xf numFmtId="0" fontId="18" fillId="0" borderId="23" xfId="0" applyFont="1" applyBorder="1" applyAlignment="1" applyProtection="1">
      <alignment vertical="top" wrapText="1"/>
      <protection locked="0"/>
    </xf>
    <xf numFmtId="41" fontId="0" fillId="0" borderId="0" xfId="42" applyNumberFormat="1" applyFont="1" applyAlignment="1" applyProtection="1">
      <alignment/>
      <protection locked="0"/>
    </xf>
    <xf numFmtId="0" fontId="22" fillId="0" borderId="24" xfId="0" applyFont="1" applyBorder="1" applyAlignment="1" applyProtection="1">
      <alignment horizontal="left" wrapText="1"/>
      <protection locked="0"/>
    </xf>
    <xf numFmtId="41" fontId="5" fillId="0" borderId="10" xfId="42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41" fontId="14" fillId="0" borderId="0" xfId="42" applyNumberFormat="1" applyFont="1" applyBorder="1" applyAlignment="1" applyProtection="1">
      <alignment horizontal="left" wrapText="1"/>
      <protection locked="0"/>
    </xf>
    <xf numFmtId="41" fontId="4" fillId="0" borderId="24" xfId="42" applyNumberFormat="1" applyFont="1" applyBorder="1" applyAlignment="1" applyProtection="1">
      <alignment horizontal="right" vertical="top" wrapText="1"/>
      <protection locked="0"/>
    </xf>
    <xf numFmtId="41" fontId="10" fillId="0" borderId="22" xfId="42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/>
      <protection locked="0"/>
    </xf>
    <xf numFmtId="41" fontId="5" fillId="0" borderId="25" xfId="42" applyNumberFormat="1" applyFont="1" applyBorder="1" applyAlignment="1" applyProtection="1">
      <alignment horizontal="left" vertical="top" wrapText="1"/>
      <protection locked="0"/>
    </xf>
    <xf numFmtId="41" fontId="5" fillId="0" borderId="21" xfId="42" applyNumberFormat="1" applyFont="1" applyBorder="1" applyAlignment="1" applyProtection="1">
      <alignment horizontal="left" vertical="top" wrapText="1"/>
      <protection locked="0"/>
    </xf>
    <xf numFmtId="41" fontId="5" fillId="0" borderId="26" xfId="42" applyNumberFormat="1" applyFont="1" applyBorder="1" applyAlignment="1" applyProtection="1">
      <alignment horizontal="left" vertical="top" wrapText="1"/>
      <protection locked="0"/>
    </xf>
    <xf numFmtId="41" fontId="0" fillId="0" borderId="0" xfId="42" applyNumberFormat="1" applyFont="1" applyBorder="1" applyAlignment="1" applyProtection="1">
      <alignment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 applyProtection="1">
      <alignment horizontal="left" vertical="top"/>
      <protection locked="0"/>
    </xf>
    <xf numFmtId="0" fontId="12" fillId="0" borderId="22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3" fillId="0" borderId="27" xfId="0" applyFont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12" fillId="0" borderId="32" xfId="0" applyFont="1" applyBorder="1" applyAlignment="1" applyProtection="1">
      <alignment horizontal="left" vertical="top" wrapText="1"/>
      <protection locked="0"/>
    </xf>
    <xf numFmtId="0" fontId="9" fillId="0" borderId="31" xfId="0" applyFont="1" applyBorder="1" applyAlignment="1" applyProtection="1">
      <alignment horizontal="left" vertical="top"/>
      <protection locked="0"/>
    </xf>
    <xf numFmtId="0" fontId="9" fillId="0" borderId="24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21" fillId="0" borderId="25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24</xdr:row>
      <xdr:rowOff>0</xdr:rowOff>
    </xdr:from>
    <xdr:to>
      <xdr:col>6</xdr:col>
      <xdr:colOff>95250</xdr:colOff>
      <xdr:row>24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514975" y="495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133350</xdr:rowOff>
    </xdr:from>
    <xdr:to>
      <xdr:col>6</xdr:col>
      <xdr:colOff>95250</xdr:colOff>
      <xdr:row>8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5514975" y="19526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53</xdr:row>
      <xdr:rowOff>171450</xdr:rowOff>
    </xdr:from>
    <xdr:to>
      <xdr:col>8</xdr:col>
      <xdr:colOff>104775</xdr:colOff>
      <xdr:row>53</xdr:row>
      <xdr:rowOff>257175</xdr:rowOff>
    </xdr:to>
    <xdr:sp>
      <xdr:nvSpPr>
        <xdr:cNvPr id="3" name="Rectangle 8"/>
        <xdr:cNvSpPr>
          <a:spLocks/>
        </xdr:cNvSpPr>
      </xdr:nvSpPr>
      <xdr:spPr>
        <a:xfrm>
          <a:off x="6648450" y="105822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60</xdr:row>
      <xdr:rowOff>190500</xdr:rowOff>
    </xdr:from>
    <xdr:to>
      <xdr:col>8</xdr:col>
      <xdr:colOff>104775</xdr:colOff>
      <xdr:row>60</xdr:row>
      <xdr:rowOff>285750</xdr:rowOff>
    </xdr:to>
    <xdr:sp>
      <xdr:nvSpPr>
        <xdr:cNvPr id="4" name="Rectangle 10"/>
        <xdr:cNvSpPr>
          <a:spLocks/>
        </xdr:cNvSpPr>
      </xdr:nvSpPr>
      <xdr:spPr>
        <a:xfrm>
          <a:off x="6648450" y="124015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0</xdr:rowOff>
    </xdr:from>
    <xdr:to>
      <xdr:col>6</xdr:col>
      <xdr:colOff>95250</xdr:colOff>
      <xdr:row>27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5514975" y="551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133350</xdr:rowOff>
    </xdr:from>
    <xdr:to>
      <xdr:col>6</xdr:col>
      <xdr:colOff>95250</xdr:colOff>
      <xdr:row>8</xdr:row>
      <xdr:rowOff>238125</xdr:rowOff>
    </xdr:to>
    <xdr:sp>
      <xdr:nvSpPr>
        <xdr:cNvPr id="6" name="Rectangle 14"/>
        <xdr:cNvSpPr>
          <a:spLocks/>
        </xdr:cNvSpPr>
      </xdr:nvSpPr>
      <xdr:spPr>
        <a:xfrm>
          <a:off x="5514975" y="19526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2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75" zoomScaleNormal="75" zoomScalePageLayoutView="0" workbookViewId="0" topLeftCell="A87">
      <selection activeCell="F105" sqref="F105"/>
    </sheetView>
  </sheetViews>
  <sheetFormatPr defaultColWidth="9.140625" defaultRowHeight="12.75"/>
  <cols>
    <col min="1" max="1" width="31.7109375" style="2" customWidth="1"/>
    <col min="2" max="2" width="15.421875" style="79" customWidth="1"/>
    <col min="3" max="3" width="1.7109375" style="2" customWidth="1"/>
    <col min="4" max="4" width="15.421875" style="2" customWidth="1"/>
    <col min="5" max="5" width="1.57421875" style="2" customWidth="1"/>
    <col min="6" max="6" width="15.421875" style="2" customWidth="1"/>
    <col min="7" max="7" width="1.421875" style="2" customWidth="1"/>
    <col min="8" max="8" width="15.421875" style="2" customWidth="1"/>
    <col min="9" max="9" width="1.57421875" style="2" customWidth="1"/>
    <col min="10" max="10" width="14.7109375" style="1" customWidth="1"/>
    <col min="11" max="16384" width="9.140625" style="2" customWidth="1"/>
  </cols>
  <sheetData>
    <row r="1" spans="1:10" ht="12.75" customHeight="1">
      <c r="A1" s="138"/>
      <c r="B1" s="145" t="s">
        <v>13</v>
      </c>
      <c r="C1" s="146"/>
      <c r="D1" s="146"/>
      <c r="E1" s="146"/>
      <c r="F1" s="146"/>
      <c r="G1" s="143" t="s">
        <v>32</v>
      </c>
      <c r="H1" s="144"/>
      <c r="J1" s="157" t="s">
        <v>34</v>
      </c>
    </row>
    <row r="2" spans="1:10" ht="15" customHeight="1">
      <c r="A2" s="138"/>
      <c r="B2" s="162"/>
      <c r="C2" s="163"/>
      <c r="D2" s="163"/>
      <c r="E2" s="163"/>
      <c r="F2" s="163"/>
      <c r="G2" s="160"/>
      <c r="H2" s="161"/>
      <c r="J2" s="158"/>
    </row>
    <row r="3" spans="1:10" ht="24" customHeight="1">
      <c r="A3" s="138"/>
      <c r="B3" s="147" t="s">
        <v>38</v>
      </c>
      <c r="C3" s="148"/>
      <c r="D3" s="148"/>
      <c r="E3" s="148"/>
      <c r="F3" s="148"/>
      <c r="G3" s="148"/>
      <c r="H3" s="148"/>
      <c r="J3" s="158"/>
    </row>
    <row r="4" spans="1:10" ht="14.25" customHeight="1">
      <c r="A4" s="138"/>
      <c r="B4" s="153" t="s">
        <v>47</v>
      </c>
      <c r="C4" s="154"/>
      <c r="D4" s="149" t="s">
        <v>14</v>
      </c>
      <c r="E4" s="150"/>
      <c r="F4" s="151" t="s">
        <v>15</v>
      </c>
      <c r="G4" s="149" t="s">
        <v>16</v>
      </c>
      <c r="H4" s="150"/>
      <c r="J4" s="158"/>
    </row>
    <row r="5" spans="1:10" ht="16.5" customHeight="1">
      <c r="A5" s="138"/>
      <c r="B5" s="155"/>
      <c r="C5" s="156"/>
      <c r="D5" s="164"/>
      <c r="E5" s="165"/>
      <c r="F5" s="152"/>
      <c r="G5" s="166"/>
      <c r="H5" s="167"/>
      <c r="J5" s="159"/>
    </row>
    <row r="6" ht="12.75">
      <c r="H6" s="106"/>
    </row>
    <row r="7" spans="1:10" ht="21">
      <c r="A7" s="105" t="s">
        <v>37</v>
      </c>
      <c r="B7" s="108"/>
      <c r="C7" s="105"/>
      <c r="D7" s="105"/>
      <c r="E7" s="105"/>
      <c r="F7" s="105"/>
      <c r="G7" s="105"/>
      <c r="H7" s="105"/>
      <c r="I7" s="74"/>
      <c r="J7" s="75"/>
    </row>
    <row r="8" spans="1:10" ht="27">
      <c r="A8" s="107"/>
      <c r="B8" s="3" t="s">
        <v>0</v>
      </c>
      <c r="C8" s="3"/>
      <c r="D8" s="3" t="s">
        <v>1</v>
      </c>
      <c r="E8" s="3"/>
      <c r="F8" s="3" t="s">
        <v>20</v>
      </c>
      <c r="G8" s="3"/>
      <c r="H8" s="3" t="s">
        <v>21</v>
      </c>
      <c r="I8" s="4"/>
      <c r="J8" s="71" t="s">
        <v>27</v>
      </c>
    </row>
    <row r="9" spans="1:10" ht="24">
      <c r="A9" s="5"/>
      <c r="B9" s="80" t="s">
        <v>51</v>
      </c>
      <c r="C9" s="7"/>
      <c r="D9" s="6" t="s">
        <v>2</v>
      </c>
      <c r="E9" s="7"/>
      <c r="F9" s="6" t="s">
        <v>2</v>
      </c>
      <c r="G9" s="7"/>
      <c r="H9" s="6" t="s">
        <v>2</v>
      </c>
      <c r="I9" s="8"/>
      <c r="J9" s="6" t="s">
        <v>2</v>
      </c>
    </row>
    <row r="10" spans="1:9" ht="13.5">
      <c r="A10" s="72" t="s">
        <v>19</v>
      </c>
      <c r="B10" s="81"/>
      <c r="C10" s="9"/>
      <c r="D10" s="9"/>
      <c r="E10" s="9"/>
      <c r="F10" s="9"/>
      <c r="G10" s="9"/>
      <c r="H10" s="9"/>
      <c r="I10" s="10"/>
    </row>
    <row r="11" spans="1:10" ht="12.75">
      <c r="A11" s="110"/>
      <c r="B11" s="82">
        <v>0</v>
      </c>
      <c r="C11" s="13"/>
      <c r="D11" s="12">
        <v>0</v>
      </c>
      <c r="E11" s="13"/>
      <c r="F11" s="12">
        <v>0</v>
      </c>
      <c r="G11" s="13"/>
      <c r="H11" s="56">
        <f>F11+D11+B11</f>
        <v>0</v>
      </c>
      <c r="I11" s="8"/>
      <c r="J11" s="12">
        <v>0</v>
      </c>
    </row>
    <row r="12" spans="1:10" ht="12.75">
      <c r="A12" s="110"/>
      <c r="B12" s="82">
        <v>0</v>
      </c>
      <c r="C12" s="13"/>
      <c r="D12" s="12">
        <v>0</v>
      </c>
      <c r="E12" s="13"/>
      <c r="F12" s="12">
        <v>0</v>
      </c>
      <c r="G12" s="13"/>
      <c r="H12" s="56">
        <f aca="true" t="shared" si="0" ref="H12:H18">F12+D12+B12</f>
        <v>0</v>
      </c>
      <c r="I12" s="8"/>
      <c r="J12" s="12">
        <v>0</v>
      </c>
    </row>
    <row r="13" spans="1:10" ht="12.75">
      <c r="A13" s="110"/>
      <c r="B13" s="82">
        <v>0</v>
      </c>
      <c r="C13" s="13"/>
      <c r="D13" s="12">
        <v>0</v>
      </c>
      <c r="E13" s="13"/>
      <c r="F13" s="12">
        <v>0</v>
      </c>
      <c r="G13" s="13"/>
      <c r="H13" s="56">
        <f t="shared" si="0"/>
        <v>0</v>
      </c>
      <c r="I13" s="8"/>
      <c r="J13" s="12">
        <v>0</v>
      </c>
    </row>
    <row r="14" spans="1:10" ht="12.75">
      <c r="A14" s="110"/>
      <c r="B14" s="82">
        <v>0</v>
      </c>
      <c r="C14" s="13"/>
      <c r="D14" s="12">
        <v>0</v>
      </c>
      <c r="E14" s="13"/>
      <c r="F14" s="12">
        <v>0</v>
      </c>
      <c r="G14" s="13"/>
      <c r="H14" s="56">
        <f t="shared" si="0"/>
        <v>0</v>
      </c>
      <c r="I14" s="8"/>
      <c r="J14" s="12">
        <v>0</v>
      </c>
    </row>
    <row r="15" spans="1:10" ht="12.75">
      <c r="A15" s="110"/>
      <c r="B15" s="82">
        <v>0</v>
      </c>
      <c r="C15" s="13"/>
      <c r="D15" s="12">
        <v>0</v>
      </c>
      <c r="E15" s="13"/>
      <c r="F15" s="12">
        <v>0</v>
      </c>
      <c r="G15" s="13"/>
      <c r="H15" s="56">
        <f t="shared" si="0"/>
        <v>0</v>
      </c>
      <c r="I15" s="8"/>
      <c r="J15" s="12">
        <v>0</v>
      </c>
    </row>
    <row r="16" spans="1:10" ht="12.75">
      <c r="A16" s="110"/>
      <c r="B16" s="82">
        <v>0</v>
      </c>
      <c r="C16" s="13"/>
      <c r="D16" s="12">
        <v>0</v>
      </c>
      <c r="E16" s="13"/>
      <c r="F16" s="12">
        <v>0</v>
      </c>
      <c r="G16" s="13"/>
      <c r="H16" s="56">
        <f t="shared" si="0"/>
        <v>0</v>
      </c>
      <c r="I16" s="8"/>
      <c r="J16" s="12">
        <v>0</v>
      </c>
    </row>
    <row r="17" spans="1:10" ht="12.75">
      <c r="A17" s="110"/>
      <c r="B17" s="82">
        <v>0</v>
      </c>
      <c r="C17" s="13"/>
      <c r="D17" s="12">
        <v>0</v>
      </c>
      <c r="E17" s="13"/>
      <c r="F17" s="12">
        <v>0</v>
      </c>
      <c r="G17" s="13"/>
      <c r="H17" s="56">
        <f t="shared" si="0"/>
        <v>0</v>
      </c>
      <c r="I17" s="8"/>
      <c r="J17" s="12">
        <v>0</v>
      </c>
    </row>
    <row r="18" spans="1:10" ht="12.75">
      <c r="A18" s="110"/>
      <c r="B18" s="82">
        <v>0</v>
      </c>
      <c r="C18" s="13"/>
      <c r="D18" s="12">
        <v>0</v>
      </c>
      <c r="E18" s="13"/>
      <c r="F18" s="12">
        <v>0</v>
      </c>
      <c r="G18" s="13"/>
      <c r="H18" s="56">
        <f t="shared" si="0"/>
        <v>0</v>
      </c>
      <c r="I18" s="8"/>
      <c r="J18" s="12">
        <v>0</v>
      </c>
    </row>
    <row r="19" spans="1:10" ht="31.5" thickBot="1">
      <c r="A19" s="15" t="s">
        <v>50</v>
      </c>
      <c r="B19" s="83">
        <f>SUM(B11:B18)</f>
        <v>0</v>
      </c>
      <c r="C19" s="16"/>
      <c r="D19" s="57">
        <f>SUM(D11:D18)</f>
        <v>0</v>
      </c>
      <c r="E19" s="13"/>
      <c r="F19" s="57">
        <f>SUM(F11:F18)</f>
        <v>0</v>
      </c>
      <c r="G19" s="13"/>
      <c r="H19" s="57">
        <f>IF((B19+D19+F19)=SUM(H11:H18),B19+D19+F19,"Cross Add Error")</f>
        <v>0</v>
      </c>
      <c r="I19" s="8"/>
      <c r="J19" s="57">
        <f>SUM(J11:J18)</f>
        <v>0</v>
      </c>
    </row>
    <row r="20" spans="1:9" ht="6.75" customHeight="1" thickTop="1">
      <c r="A20" s="17"/>
      <c r="B20" s="84"/>
      <c r="C20" s="17"/>
      <c r="D20" s="17"/>
      <c r="E20" s="17"/>
      <c r="F20" s="8"/>
      <c r="G20" s="17"/>
      <c r="H20" s="8"/>
      <c r="I20" s="8"/>
    </row>
    <row r="21" spans="1:9" ht="27">
      <c r="A21" s="121" t="s">
        <v>52</v>
      </c>
      <c r="B21" s="81"/>
      <c r="C21" s="9"/>
      <c r="D21" s="9"/>
      <c r="E21" s="9"/>
      <c r="F21" s="9"/>
      <c r="G21" s="9"/>
      <c r="H21" s="9"/>
      <c r="I21" s="10"/>
    </row>
    <row r="22" spans="1:10" ht="13.5">
      <c r="A22" s="121"/>
      <c r="B22" s="82">
        <v>0</v>
      </c>
      <c r="C22" s="9"/>
      <c r="D22" s="82">
        <v>0</v>
      </c>
      <c r="E22" s="9"/>
      <c r="F22" s="82">
        <v>0</v>
      </c>
      <c r="G22" s="9"/>
      <c r="H22" s="56">
        <f>B22+D22+F22</f>
        <v>0</v>
      </c>
      <c r="I22" s="10"/>
      <c r="J22" s="82"/>
    </row>
    <row r="23" spans="1:10" ht="12.75">
      <c r="A23" s="110"/>
      <c r="B23" s="82">
        <v>0</v>
      </c>
      <c r="C23" s="18"/>
      <c r="D23" s="82">
        <v>0</v>
      </c>
      <c r="E23" s="18"/>
      <c r="F23" s="82">
        <v>0</v>
      </c>
      <c r="G23" s="19"/>
      <c r="H23" s="56">
        <f>B23+D23+F23</f>
        <v>0</v>
      </c>
      <c r="I23" s="8"/>
      <c r="J23" s="82">
        <v>0</v>
      </c>
    </row>
    <row r="24" spans="1:10" ht="15.75" thickBot="1">
      <c r="A24" s="15" t="s">
        <v>35</v>
      </c>
      <c r="B24" s="83">
        <f>SUM(B22:B23)</f>
        <v>0</v>
      </c>
      <c r="C24" s="9"/>
      <c r="D24" s="83">
        <f>SUM(D22:D23)</f>
        <v>0</v>
      </c>
      <c r="E24" s="9"/>
      <c r="F24" s="83">
        <f>SUM(F22:F23)</f>
        <v>0</v>
      </c>
      <c r="G24" s="9"/>
      <c r="H24" s="57">
        <f>IF((B24+D24+F24)=SUM(H22:H23),B24+D24+F24,"Cross Add Error")</f>
        <v>0</v>
      </c>
      <c r="I24" s="9"/>
      <c r="J24" s="83">
        <f>SUM(J22:J23)</f>
        <v>0</v>
      </c>
    </row>
    <row r="25" spans="1:9" ht="14.25" thickBot="1" thickTop="1">
      <c r="A25" s="122"/>
      <c r="B25" s="85"/>
      <c r="C25" s="18"/>
      <c r="D25" s="76"/>
      <c r="E25" s="18"/>
      <c r="F25" s="76"/>
      <c r="G25" s="19"/>
      <c r="H25" s="77"/>
      <c r="I25" s="8"/>
    </row>
    <row r="26" spans="1:10" ht="16.5" thickBot="1" thickTop="1">
      <c r="A26" s="15" t="s">
        <v>29</v>
      </c>
      <c r="B26" s="90">
        <f>B19+B24</f>
        <v>0</v>
      </c>
      <c r="C26" s="9"/>
      <c r="D26" s="90">
        <f>D19+D24</f>
        <v>0</v>
      </c>
      <c r="E26" s="9"/>
      <c r="F26" s="90">
        <f>F19+F24</f>
        <v>0</v>
      </c>
      <c r="G26" s="9"/>
      <c r="H26" s="57">
        <f>IF((B26+D26+F26)=(H19+H24),B26+D26+F26,"Cross Add Error")</f>
        <v>0</v>
      </c>
      <c r="I26" s="9"/>
      <c r="J26" s="90">
        <f>J19+J24</f>
        <v>0</v>
      </c>
    </row>
    <row r="27" ht="13.5" thickTop="1"/>
    <row r="28" spans="1:10" ht="13.5">
      <c r="A28" s="73" t="s">
        <v>22</v>
      </c>
      <c r="B28" s="86"/>
      <c r="C28" s="21"/>
      <c r="D28" s="21"/>
      <c r="E28" s="21"/>
      <c r="F28" s="21"/>
      <c r="G28" s="21"/>
      <c r="H28" s="168"/>
      <c r="I28" s="168"/>
      <c r="J28" s="22"/>
    </row>
    <row r="29" spans="1:10" ht="12.75">
      <c r="A29" s="111"/>
      <c r="B29" s="33">
        <v>0</v>
      </c>
      <c r="C29" s="24"/>
      <c r="D29" s="23">
        <v>0</v>
      </c>
      <c r="E29" s="25"/>
      <c r="F29" s="23">
        <v>0</v>
      </c>
      <c r="G29" s="25"/>
      <c r="H29" s="58">
        <f aca="true" t="shared" si="1" ref="H29:H37">F29+D29+B29</f>
        <v>0</v>
      </c>
      <c r="I29" s="26"/>
      <c r="J29" s="23">
        <v>0</v>
      </c>
    </row>
    <row r="30" spans="1:10" ht="12.75">
      <c r="A30" s="111"/>
      <c r="B30" s="33">
        <v>0</v>
      </c>
      <c r="C30" s="24"/>
      <c r="D30" s="23">
        <v>0</v>
      </c>
      <c r="E30" s="25"/>
      <c r="F30" s="23">
        <v>0</v>
      </c>
      <c r="G30" s="25"/>
      <c r="H30" s="58">
        <f t="shared" si="1"/>
        <v>0</v>
      </c>
      <c r="I30" s="26"/>
      <c r="J30" s="23">
        <v>0</v>
      </c>
    </row>
    <row r="31" spans="1:10" ht="12.75">
      <c r="A31" s="111"/>
      <c r="B31" s="33">
        <v>0</v>
      </c>
      <c r="C31" s="24"/>
      <c r="D31" s="23">
        <v>0</v>
      </c>
      <c r="E31" s="25"/>
      <c r="F31" s="23">
        <v>0</v>
      </c>
      <c r="G31" s="25"/>
      <c r="H31" s="58">
        <f t="shared" si="1"/>
        <v>0</v>
      </c>
      <c r="I31" s="26"/>
      <c r="J31" s="23">
        <v>0</v>
      </c>
    </row>
    <row r="32" spans="1:10" ht="12.75">
      <c r="A32" s="111"/>
      <c r="B32" s="33">
        <v>0</v>
      </c>
      <c r="C32" s="24"/>
      <c r="D32" s="23">
        <v>0</v>
      </c>
      <c r="E32" s="25"/>
      <c r="F32" s="23">
        <v>0</v>
      </c>
      <c r="G32" s="25"/>
      <c r="H32" s="58">
        <f t="shared" si="1"/>
        <v>0</v>
      </c>
      <c r="I32" s="26"/>
      <c r="J32" s="23">
        <v>0</v>
      </c>
    </row>
    <row r="33" spans="1:10" ht="12.75">
      <c r="A33" s="111"/>
      <c r="B33" s="33">
        <v>0</v>
      </c>
      <c r="C33" s="24"/>
      <c r="D33" s="23">
        <v>0</v>
      </c>
      <c r="E33" s="25"/>
      <c r="F33" s="23">
        <v>0</v>
      </c>
      <c r="G33" s="25"/>
      <c r="H33" s="58">
        <f t="shared" si="1"/>
        <v>0</v>
      </c>
      <c r="I33" s="26"/>
      <c r="J33" s="23">
        <v>0</v>
      </c>
    </row>
    <row r="34" spans="1:10" ht="12.75">
      <c r="A34" s="111"/>
      <c r="B34" s="33">
        <v>0</v>
      </c>
      <c r="C34" s="24"/>
      <c r="D34" s="23">
        <v>0</v>
      </c>
      <c r="E34" s="25"/>
      <c r="F34" s="23">
        <v>0</v>
      </c>
      <c r="G34" s="25"/>
      <c r="H34" s="58">
        <f t="shared" si="1"/>
        <v>0</v>
      </c>
      <c r="I34" s="26"/>
      <c r="J34" s="23">
        <v>0</v>
      </c>
    </row>
    <row r="35" spans="1:10" ht="12.75">
      <c r="A35" s="111"/>
      <c r="B35" s="33">
        <v>0</v>
      </c>
      <c r="C35" s="24"/>
      <c r="D35" s="23">
        <v>0</v>
      </c>
      <c r="E35" s="25"/>
      <c r="F35" s="23">
        <v>0</v>
      </c>
      <c r="G35" s="25"/>
      <c r="H35" s="58">
        <f t="shared" si="1"/>
        <v>0</v>
      </c>
      <c r="I35" s="26"/>
      <c r="J35" s="23">
        <v>0</v>
      </c>
    </row>
    <row r="36" spans="1:10" ht="12.75">
      <c r="A36" s="111"/>
      <c r="B36" s="33">
        <v>0</v>
      </c>
      <c r="C36" s="24"/>
      <c r="D36" s="23">
        <v>0</v>
      </c>
      <c r="E36" s="25"/>
      <c r="F36" s="23">
        <v>0</v>
      </c>
      <c r="G36" s="25"/>
      <c r="H36" s="58">
        <f t="shared" si="1"/>
        <v>0</v>
      </c>
      <c r="I36" s="26"/>
      <c r="J36" s="23">
        <v>0</v>
      </c>
    </row>
    <row r="37" spans="1:10" ht="12.75">
      <c r="A37" s="111"/>
      <c r="B37" s="33">
        <v>0</v>
      </c>
      <c r="C37" s="24"/>
      <c r="D37" s="23">
        <v>0</v>
      </c>
      <c r="E37" s="25"/>
      <c r="F37" s="23">
        <v>0</v>
      </c>
      <c r="G37" s="25"/>
      <c r="H37" s="58">
        <f t="shared" si="1"/>
        <v>0</v>
      </c>
      <c r="I37" s="26"/>
      <c r="J37" s="23">
        <v>0</v>
      </c>
    </row>
    <row r="38" spans="1:10" ht="15.75" thickBot="1">
      <c r="A38" s="29" t="s">
        <v>28</v>
      </c>
      <c r="B38" s="87">
        <f>SUM(B29:B37)</f>
        <v>0</v>
      </c>
      <c r="C38" s="30"/>
      <c r="D38" s="59">
        <f>SUM(D29:D37)</f>
        <v>0</v>
      </c>
      <c r="E38" s="25"/>
      <c r="F38" s="59">
        <f>SUM(F29:F37)</f>
        <v>0</v>
      </c>
      <c r="G38" s="25"/>
      <c r="H38" s="59">
        <f>IF((B38+D38+F38)=SUM(H29:H37),F38+D38+B38,"Cross Add Error")</f>
        <v>0</v>
      </c>
      <c r="I38" s="26"/>
      <c r="J38" s="59">
        <f>SUM(J29:J37)</f>
        <v>0</v>
      </c>
    </row>
    <row r="39" spans="1:10" ht="14.25" thickTop="1">
      <c r="A39" s="123"/>
      <c r="B39" s="88"/>
      <c r="C39" s="36"/>
      <c r="D39" s="31"/>
      <c r="E39" s="36"/>
      <c r="F39" s="36"/>
      <c r="G39" s="36"/>
      <c r="H39" s="36"/>
      <c r="I39" s="34"/>
      <c r="J39" s="35"/>
    </row>
    <row r="40" spans="1:9" ht="27">
      <c r="A40" s="124" t="s">
        <v>53</v>
      </c>
      <c r="B40" s="125"/>
      <c r="C40" s="9"/>
      <c r="D40" s="9"/>
      <c r="E40" s="9"/>
      <c r="F40" s="9"/>
      <c r="G40" s="9"/>
      <c r="H40" s="9"/>
      <c r="I40" s="10"/>
    </row>
    <row r="41" spans="1:10" ht="13.5">
      <c r="A41" s="124"/>
      <c r="B41" s="33">
        <v>0</v>
      </c>
      <c r="C41" s="9"/>
      <c r="D41" s="33">
        <v>0</v>
      </c>
      <c r="E41" s="9"/>
      <c r="F41" s="33">
        <v>0</v>
      </c>
      <c r="G41" s="9"/>
      <c r="H41" s="58">
        <f>B41+D41+F41</f>
        <v>0</v>
      </c>
      <c r="I41" s="10"/>
      <c r="J41" s="82"/>
    </row>
    <row r="42" spans="1:10" ht="12.75">
      <c r="A42" s="111"/>
      <c r="B42" s="33">
        <v>0</v>
      </c>
      <c r="C42" s="24"/>
      <c r="D42" s="33">
        <v>0</v>
      </c>
      <c r="E42" s="25"/>
      <c r="F42" s="33">
        <v>0</v>
      </c>
      <c r="G42" s="25"/>
      <c r="H42" s="58">
        <f>B42+D42+F42</f>
        <v>0</v>
      </c>
      <c r="I42" s="26"/>
      <c r="J42" s="23"/>
    </row>
    <row r="43" spans="1:10" ht="15.75" thickBot="1">
      <c r="A43" s="29" t="s">
        <v>28</v>
      </c>
      <c r="B43" s="87">
        <f>SUM(B41:B42)</f>
        <v>0</v>
      </c>
      <c r="C43" s="9"/>
      <c r="D43" s="87">
        <f>SUM(D41:D42)</f>
        <v>0</v>
      </c>
      <c r="E43" s="9"/>
      <c r="F43" s="87">
        <f>SUM(F41:F42)</f>
        <v>0</v>
      </c>
      <c r="G43" s="9"/>
      <c r="H43" s="59">
        <f>IF((B43+D43+F43)=SUM(H41:H42),F43+D43+B43,"Cross Add Error")</f>
        <v>0</v>
      </c>
      <c r="I43" s="9"/>
      <c r="J43" s="87">
        <f aca="true" t="shared" si="2" ref="D43:J43">J42</f>
        <v>0</v>
      </c>
    </row>
    <row r="44" spans="1:8" ht="14.25" thickBot="1" thickTop="1">
      <c r="A44" s="1"/>
      <c r="B44" s="89"/>
      <c r="C44" s="37"/>
      <c r="D44" s="78"/>
      <c r="E44" s="37"/>
      <c r="F44" s="78"/>
      <c r="G44" s="37"/>
      <c r="H44" s="78"/>
    </row>
    <row r="45" spans="1:10" ht="16.5" thickBot="1" thickTop="1">
      <c r="A45" s="97" t="s">
        <v>36</v>
      </c>
      <c r="B45" s="90">
        <f>B38+B43</f>
        <v>0</v>
      </c>
      <c r="C45" s="9"/>
      <c r="D45" s="90">
        <f aca="true" t="shared" si="3" ref="D45:J45">D38+D43</f>
        <v>0</v>
      </c>
      <c r="E45" s="9"/>
      <c r="F45" s="90">
        <f t="shared" si="3"/>
        <v>0</v>
      </c>
      <c r="G45" s="9"/>
      <c r="H45" s="59">
        <f>IF((B45+D45+F45)=(H38+H43),F45+D45+B45,"Cross Add Error")</f>
        <v>0</v>
      </c>
      <c r="I45" s="9"/>
      <c r="J45" s="90">
        <f t="shared" si="3"/>
        <v>0</v>
      </c>
    </row>
    <row r="46" spans="2:9" ht="14.25" thickBot="1" thickTop="1">
      <c r="B46" s="91"/>
      <c r="C46" s="38"/>
      <c r="D46" s="38"/>
      <c r="E46" s="38"/>
      <c r="F46" s="38"/>
      <c r="G46" s="38"/>
      <c r="H46" s="38"/>
      <c r="I46" s="27"/>
    </row>
    <row r="47" spans="1:10" ht="16.5" thickBot="1" thickTop="1">
      <c r="A47" s="98" t="s">
        <v>30</v>
      </c>
      <c r="B47" s="92">
        <f>+B26-B45</f>
        <v>0</v>
      </c>
      <c r="C47" s="40"/>
      <c r="D47" s="61">
        <f>+D26-D45</f>
        <v>0</v>
      </c>
      <c r="E47" s="41"/>
      <c r="F47" s="61">
        <f>+F26-F45</f>
        <v>0</v>
      </c>
      <c r="G47" s="41"/>
      <c r="H47" s="61">
        <f>IF((B47+D47+F47)=(+H26-H45),F47+D47+B47,"Cross Add Error")</f>
        <v>0</v>
      </c>
      <c r="I47" s="27"/>
      <c r="J47" s="61">
        <f>+J26-J45</f>
        <v>0</v>
      </c>
    </row>
    <row r="48" spans="1:10" ht="13.5">
      <c r="A48" s="20" t="s">
        <v>48</v>
      </c>
      <c r="B48" s="93">
        <v>0</v>
      </c>
      <c r="C48" s="40"/>
      <c r="D48" s="43">
        <v>0</v>
      </c>
      <c r="E48" s="41"/>
      <c r="F48" s="44">
        <v>0</v>
      </c>
      <c r="G48" s="41"/>
      <c r="H48" s="58">
        <f>IF(F48+D48+B48=0,0,"Transfer error")</f>
        <v>0</v>
      </c>
      <c r="I48" s="27"/>
      <c r="J48" s="43">
        <v>0</v>
      </c>
    </row>
    <row r="49" spans="1:10" ht="14.25" thickBot="1">
      <c r="A49" s="20" t="s">
        <v>31</v>
      </c>
      <c r="B49" s="94">
        <v>0</v>
      </c>
      <c r="C49" s="40"/>
      <c r="D49" s="45">
        <v>0</v>
      </c>
      <c r="E49" s="41"/>
      <c r="F49" s="46">
        <v>0</v>
      </c>
      <c r="G49" s="41"/>
      <c r="H49" s="62">
        <f>F49+D49+B49</f>
        <v>0</v>
      </c>
      <c r="I49" s="27"/>
      <c r="J49" s="45">
        <v>0</v>
      </c>
    </row>
    <row r="50" spans="1:10" ht="16.5" thickBot="1" thickTop="1">
      <c r="A50" s="98" t="s">
        <v>3</v>
      </c>
      <c r="B50" s="95">
        <f>+B47+B48+B49</f>
        <v>0</v>
      </c>
      <c r="C50" s="40"/>
      <c r="D50" s="63">
        <f>+D47+D48+D49</f>
        <v>0</v>
      </c>
      <c r="E50" s="41"/>
      <c r="F50" s="63">
        <f>+F47+F48+F49</f>
        <v>0</v>
      </c>
      <c r="G50" s="41"/>
      <c r="H50" s="60">
        <f>IF((B50+D50+F50)=(H47+H48+H49),B50+D50+F50,"Cross Add Error")</f>
        <v>0</v>
      </c>
      <c r="I50" s="27"/>
      <c r="J50" s="63">
        <f>+J47+J48+J49</f>
        <v>0</v>
      </c>
    </row>
    <row r="51" ht="13.5" thickTop="1"/>
    <row r="53" spans="1:10" s="104" customFormat="1" ht="26.25" customHeight="1">
      <c r="A53" s="100" t="s">
        <v>39</v>
      </c>
      <c r="B53" s="101"/>
      <c r="C53" s="100"/>
      <c r="D53" s="100"/>
      <c r="E53" s="100"/>
      <c r="F53" s="100"/>
      <c r="G53" s="100"/>
      <c r="H53" s="100"/>
      <c r="I53" s="102"/>
      <c r="J53" s="103"/>
    </row>
    <row r="54" spans="1:10" ht="27">
      <c r="A54" s="109" t="s">
        <v>18</v>
      </c>
      <c r="B54" s="134" t="s">
        <v>17</v>
      </c>
      <c r="C54" s="134"/>
      <c r="D54" s="134"/>
      <c r="E54" s="48"/>
      <c r="F54" s="47" t="s">
        <v>4</v>
      </c>
      <c r="H54" s="47" t="s">
        <v>5</v>
      </c>
      <c r="I54" s="27"/>
      <c r="J54" s="47" t="s">
        <v>6</v>
      </c>
    </row>
    <row r="55" spans="2:10" ht="12.75">
      <c r="B55" s="135"/>
      <c r="C55" s="135"/>
      <c r="D55" s="135"/>
      <c r="E55" s="50"/>
      <c r="F55" s="49" t="s">
        <v>7</v>
      </c>
      <c r="H55" s="49" t="s">
        <v>7</v>
      </c>
      <c r="I55" s="27"/>
      <c r="J55" s="49" t="s">
        <v>7</v>
      </c>
    </row>
    <row r="56" spans="1:10" ht="19.5" customHeight="1">
      <c r="A56" s="128" t="s">
        <v>25</v>
      </c>
      <c r="B56" s="139"/>
      <c r="C56" s="140"/>
      <c r="D56" s="141"/>
      <c r="E56" s="67"/>
      <c r="F56" s="12">
        <v>0</v>
      </c>
      <c r="G56" s="51"/>
      <c r="H56" s="12">
        <v>0</v>
      </c>
      <c r="I56" s="27"/>
      <c r="J56" s="12">
        <v>0</v>
      </c>
    </row>
    <row r="57" spans="1:10" ht="19.5" customHeight="1">
      <c r="A57" s="128"/>
      <c r="B57" s="139"/>
      <c r="C57" s="140"/>
      <c r="D57" s="141"/>
      <c r="E57" s="67"/>
      <c r="F57" s="12">
        <v>0</v>
      </c>
      <c r="G57" s="51"/>
      <c r="H57" s="12">
        <v>0</v>
      </c>
      <c r="I57" s="27"/>
      <c r="J57" s="12">
        <v>0</v>
      </c>
    </row>
    <row r="58" spans="1:10" ht="19.5" customHeight="1" thickBot="1">
      <c r="A58" s="128"/>
      <c r="B58" s="139"/>
      <c r="C58" s="140"/>
      <c r="D58" s="141"/>
      <c r="E58" s="67"/>
      <c r="F58" s="14">
        <v>0</v>
      </c>
      <c r="G58" s="51"/>
      <c r="H58" s="14">
        <v>0</v>
      </c>
      <c r="I58" s="27"/>
      <c r="J58" s="14">
        <v>0</v>
      </c>
    </row>
    <row r="59" spans="2:10" ht="19.5" customHeight="1" thickBot="1" thickTop="1">
      <c r="B59" s="136" t="s">
        <v>33</v>
      </c>
      <c r="C59" s="136"/>
      <c r="D59" s="136"/>
      <c r="E59" s="99"/>
      <c r="F59" s="64">
        <f>SUM(F56:F58)</f>
        <v>0</v>
      </c>
      <c r="G59" s="52"/>
      <c r="H59" s="64">
        <f>SUM(H56:H58)</f>
        <v>0</v>
      </c>
      <c r="I59" s="133"/>
      <c r="J59" s="64">
        <f>SUM(J56:J58)</f>
        <v>0</v>
      </c>
    </row>
    <row r="60" spans="2:10" ht="24" customHeight="1" thickTop="1">
      <c r="B60" s="137" t="s">
        <v>8</v>
      </c>
      <c r="C60" s="137"/>
      <c r="D60" s="137"/>
      <c r="E60" s="66"/>
      <c r="F60" s="65" t="str">
        <f>IF(ROUND(F59,0)&lt;&gt;ROUND(B50,0),"Agreement Error","OK")</f>
        <v>OK</v>
      </c>
      <c r="G60" s="27"/>
      <c r="H60" s="65" t="str">
        <f>IF(ROUND(H59,0)&lt;&gt;ROUND(D50,0),"Agreement Error","OK")</f>
        <v>OK</v>
      </c>
      <c r="I60" s="133"/>
      <c r="J60" s="65" t="str">
        <f>IF(ROUND(J59,0)&lt;&gt;ROUND(F50,0),"Agreement Error","OK")</f>
        <v>OK</v>
      </c>
    </row>
    <row r="61" spans="2:10" ht="30" customHeight="1">
      <c r="B61" s="137"/>
      <c r="C61" s="137"/>
      <c r="D61" s="137"/>
      <c r="E61" s="66"/>
      <c r="F61" s="47" t="s">
        <v>4</v>
      </c>
      <c r="H61" s="47" t="s">
        <v>5</v>
      </c>
      <c r="I61" s="27"/>
      <c r="J61" s="47" t="s">
        <v>6</v>
      </c>
    </row>
    <row r="62" spans="2:10" ht="15" customHeight="1">
      <c r="B62" s="131" t="s">
        <v>49</v>
      </c>
      <c r="C62" s="131"/>
      <c r="D62" s="131"/>
      <c r="E62" s="66"/>
      <c r="F62" s="49" t="s">
        <v>7</v>
      </c>
      <c r="H62" s="49" t="s">
        <v>7</v>
      </c>
      <c r="I62" s="27"/>
      <c r="J62" s="49" t="s">
        <v>7</v>
      </c>
    </row>
    <row r="63" spans="1:10" ht="19.5" customHeight="1">
      <c r="A63" s="128" t="s">
        <v>24</v>
      </c>
      <c r="B63" s="132"/>
      <c r="C63" s="132"/>
      <c r="D63" s="132"/>
      <c r="E63" s="69"/>
      <c r="F63" s="68">
        <v>0</v>
      </c>
      <c r="G63" s="51"/>
      <c r="H63" s="68">
        <v>0</v>
      </c>
      <c r="I63" s="27"/>
      <c r="J63" s="68">
        <v>0</v>
      </c>
    </row>
    <row r="64" spans="1:10" ht="19.5" customHeight="1">
      <c r="A64" s="129"/>
      <c r="B64" s="132"/>
      <c r="C64" s="132"/>
      <c r="D64" s="132"/>
      <c r="E64" s="69"/>
      <c r="F64" s="68">
        <v>0</v>
      </c>
      <c r="G64" s="51"/>
      <c r="H64" s="68">
        <v>0</v>
      </c>
      <c r="I64" s="27"/>
      <c r="J64" s="68">
        <v>0</v>
      </c>
    </row>
    <row r="65" spans="1:10" ht="19.5" customHeight="1">
      <c r="A65" s="129"/>
      <c r="B65" s="132"/>
      <c r="C65" s="132"/>
      <c r="D65" s="132"/>
      <c r="E65" s="69"/>
      <c r="F65" s="68">
        <v>0</v>
      </c>
      <c r="G65" s="51"/>
      <c r="H65" s="68">
        <v>0</v>
      </c>
      <c r="I65" s="27"/>
      <c r="J65" s="68">
        <v>0</v>
      </c>
    </row>
    <row r="66" spans="1:10" ht="19.5" customHeight="1">
      <c r="A66" s="129"/>
      <c r="B66" s="132"/>
      <c r="C66" s="132"/>
      <c r="D66" s="132"/>
      <c r="E66" s="69"/>
      <c r="F66" s="68">
        <v>0</v>
      </c>
      <c r="G66" s="51"/>
      <c r="H66" s="68">
        <v>0</v>
      </c>
      <c r="I66" s="27"/>
      <c r="J66" s="68">
        <v>0</v>
      </c>
    </row>
    <row r="67" spans="1:10" ht="19.5" customHeight="1">
      <c r="A67" s="129"/>
      <c r="B67" s="132"/>
      <c r="C67" s="132"/>
      <c r="D67" s="132"/>
      <c r="E67" s="69"/>
      <c r="F67" s="68">
        <v>0</v>
      </c>
      <c r="G67" s="51"/>
      <c r="H67" s="68">
        <v>0</v>
      </c>
      <c r="I67" s="27"/>
      <c r="J67" s="68">
        <v>0</v>
      </c>
    </row>
    <row r="68" spans="1:10" ht="19.5" customHeight="1">
      <c r="A68" s="129"/>
      <c r="B68" s="132"/>
      <c r="C68" s="132"/>
      <c r="D68" s="132"/>
      <c r="E68" s="69"/>
      <c r="F68" s="68">
        <v>0</v>
      </c>
      <c r="G68" s="51"/>
      <c r="H68" s="68">
        <v>0</v>
      </c>
      <c r="I68" s="27"/>
      <c r="J68" s="68">
        <v>0</v>
      </c>
    </row>
    <row r="69" spans="2:10" ht="12.75">
      <c r="B69" s="130"/>
      <c r="C69" s="130"/>
      <c r="D69" s="130"/>
      <c r="E69" s="53"/>
      <c r="G69" s="126"/>
      <c r="I69" s="133"/>
      <c r="J69" s="2"/>
    </row>
    <row r="70" spans="2:10" ht="24">
      <c r="B70" s="131" t="s">
        <v>49</v>
      </c>
      <c r="C70" s="131"/>
      <c r="D70" s="131"/>
      <c r="E70" s="54"/>
      <c r="F70" s="11" t="s">
        <v>40</v>
      </c>
      <c r="G70" s="126"/>
      <c r="H70" s="6" t="s">
        <v>9</v>
      </c>
      <c r="I70" s="133"/>
      <c r="J70" s="6" t="s">
        <v>10</v>
      </c>
    </row>
    <row r="71" spans="1:10" ht="19.5" customHeight="1">
      <c r="A71" s="128" t="s">
        <v>23</v>
      </c>
      <c r="B71" s="132"/>
      <c r="C71" s="132"/>
      <c r="D71" s="132"/>
      <c r="E71" s="69"/>
      <c r="F71" s="32"/>
      <c r="G71" s="51"/>
      <c r="H71" s="68">
        <v>0</v>
      </c>
      <c r="I71" s="27"/>
      <c r="J71" s="68">
        <v>0</v>
      </c>
    </row>
    <row r="72" spans="1:10" ht="19.5" customHeight="1">
      <c r="A72" s="129"/>
      <c r="B72" s="132"/>
      <c r="C72" s="132"/>
      <c r="D72" s="132"/>
      <c r="E72" s="69"/>
      <c r="F72" s="28"/>
      <c r="G72" s="51"/>
      <c r="H72" s="68">
        <v>0</v>
      </c>
      <c r="I72" s="27"/>
      <c r="J72" s="68">
        <v>0</v>
      </c>
    </row>
    <row r="73" spans="1:10" ht="19.5" customHeight="1">
      <c r="A73" s="129"/>
      <c r="B73" s="132"/>
      <c r="C73" s="132"/>
      <c r="D73" s="132"/>
      <c r="E73" s="69"/>
      <c r="F73" s="28"/>
      <c r="G73" s="51"/>
      <c r="H73" s="68">
        <v>0</v>
      </c>
      <c r="I73" s="27"/>
      <c r="J73" s="68">
        <v>0</v>
      </c>
    </row>
    <row r="74" spans="1:10" ht="19.5" customHeight="1">
      <c r="A74" s="129"/>
      <c r="B74" s="132"/>
      <c r="C74" s="132"/>
      <c r="D74" s="132"/>
      <c r="E74" s="69"/>
      <c r="F74" s="28"/>
      <c r="G74" s="51"/>
      <c r="H74" s="68">
        <v>0</v>
      </c>
      <c r="I74" s="27"/>
      <c r="J74" s="68">
        <v>0</v>
      </c>
    </row>
    <row r="75" spans="1:10" ht="19.5" customHeight="1">
      <c r="A75" s="129"/>
      <c r="B75" s="132"/>
      <c r="C75" s="132"/>
      <c r="D75" s="132"/>
      <c r="E75" s="69"/>
      <c r="F75" s="28"/>
      <c r="G75" s="51"/>
      <c r="H75" s="68">
        <v>0</v>
      </c>
      <c r="I75" s="27"/>
      <c r="J75" s="68">
        <v>0</v>
      </c>
    </row>
    <row r="76" spans="2:10" ht="12.75">
      <c r="B76" s="142"/>
      <c r="C76" s="142"/>
      <c r="D76" s="142"/>
      <c r="E76" s="51"/>
      <c r="G76" s="51"/>
      <c r="I76" s="27"/>
      <c r="J76" s="49"/>
    </row>
    <row r="77" spans="2:10" ht="24">
      <c r="B77" s="131" t="s">
        <v>49</v>
      </c>
      <c r="C77" s="131"/>
      <c r="D77" s="131"/>
      <c r="E77" s="55"/>
      <c r="F77" s="11" t="s">
        <v>40</v>
      </c>
      <c r="G77" s="51"/>
      <c r="H77" s="6" t="s">
        <v>9</v>
      </c>
      <c r="I77" s="27"/>
      <c r="J77" s="6" t="s">
        <v>10</v>
      </c>
    </row>
    <row r="78" spans="1:10" ht="19.5" customHeight="1">
      <c r="A78" s="128" t="s">
        <v>42</v>
      </c>
      <c r="B78" s="132"/>
      <c r="C78" s="132"/>
      <c r="D78" s="132"/>
      <c r="E78" s="69"/>
      <c r="F78" s="28"/>
      <c r="G78" s="51"/>
      <c r="H78" s="68">
        <v>0</v>
      </c>
      <c r="I78" s="27"/>
      <c r="J78" s="68">
        <v>0</v>
      </c>
    </row>
    <row r="79" spans="1:10" ht="19.5" customHeight="1">
      <c r="A79" s="129"/>
      <c r="B79" s="132"/>
      <c r="C79" s="132"/>
      <c r="D79" s="132"/>
      <c r="E79" s="69"/>
      <c r="F79" s="28"/>
      <c r="G79" s="51"/>
      <c r="H79" s="68">
        <v>0</v>
      </c>
      <c r="I79" s="27"/>
      <c r="J79" s="68">
        <v>0</v>
      </c>
    </row>
    <row r="80" spans="1:10" ht="19.5" customHeight="1">
      <c r="A80" s="129"/>
      <c r="B80" s="132"/>
      <c r="C80" s="132"/>
      <c r="D80" s="132"/>
      <c r="E80" s="69"/>
      <c r="F80" s="28"/>
      <c r="G80" s="51"/>
      <c r="H80" s="68">
        <v>0</v>
      </c>
      <c r="I80" s="27"/>
      <c r="J80" s="68">
        <v>0</v>
      </c>
    </row>
    <row r="81" spans="1:10" ht="19.5" customHeight="1">
      <c r="A81" s="129"/>
      <c r="B81" s="132"/>
      <c r="C81" s="132"/>
      <c r="D81" s="132"/>
      <c r="E81" s="69"/>
      <c r="F81" s="28"/>
      <c r="G81" s="51"/>
      <c r="H81" s="68">
        <v>0</v>
      </c>
      <c r="I81" s="27"/>
      <c r="J81" s="68">
        <v>0</v>
      </c>
    </row>
    <row r="82" spans="1:10" ht="19.5" customHeight="1">
      <c r="A82" s="129"/>
      <c r="B82" s="132"/>
      <c r="C82" s="132"/>
      <c r="D82" s="132"/>
      <c r="E82" s="69"/>
      <c r="F82" s="28"/>
      <c r="G82" s="51"/>
      <c r="H82" s="68">
        <v>0</v>
      </c>
      <c r="I82" s="27"/>
      <c r="J82" s="68">
        <v>0</v>
      </c>
    </row>
    <row r="83" spans="1:10" ht="19.5" customHeight="1">
      <c r="A83" s="129"/>
      <c r="B83" s="132"/>
      <c r="C83" s="132"/>
      <c r="D83" s="132"/>
      <c r="E83" s="69"/>
      <c r="F83" s="28"/>
      <c r="G83" s="51"/>
      <c r="H83" s="68">
        <v>0</v>
      </c>
      <c r="I83" s="27"/>
      <c r="J83" s="68">
        <v>0</v>
      </c>
    </row>
    <row r="84" spans="1:10" ht="19.5" customHeight="1">
      <c r="A84" s="129"/>
      <c r="B84" s="132"/>
      <c r="C84" s="132"/>
      <c r="D84" s="132"/>
      <c r="E84" s="69"/>
      <c r="F84" s="28"/>
      <c r="G84" s="51"/>
      <c r="H84" s="68">
        <v>0</v>
      </c>
      <c r="I84" s="27"/>
      <c r="J84" s="68">
        <v>0</v>
      </c>
    </row>
    <row r="85" spans="1:10" ht="19.5" customHeight="1">
      <c r="A85" s="129"/>
      <c r="B85" s="132"/>
      <c r="C85" s="132"/>
      <c r="D85" s="132"/>
      <c r="E85" s="69"/>
      <c r="F85" s="28"/>
      <c r="G85" s="51"/>
      <c r="H85" s="68">
        <v>0</v>
      </c>
      <c r="I85" s="27"/>
      <c r="J85" s="68">
        <v>0</v>
      </c>
    </row>
    <row r="86" spans="1:10" ht="19.5" customHeight="1">
      <c r="A86" s="129"/>
      <c r="B86" s="132"/>
      <c r="C86" s="132"/>
      <c r="D86" s="132"/>
      <c r="E86" s="69"/>
      <c r="F86" s="28"/>
      <c r="G86" s="51"/>
      <c r="H86" s="68">
        <v>0</v>
      </c>
      <c r="I86" s="27"/>
      <c r="J86" s="68">
        <v>0</v>
      </c>
    </row>
    <row r="87" spans="2:10" ht="10.5" customHeight="1">
      <c r="B87" s="130"/>
      <c r="C87" s="130"/>
      <c r="D87" s="130"/>
      <c r="E87" s="127"/>
      <c r="G87" s="127"/>
      <c r="H87" s="42"/>
      <c r="I87" s="133"/>
      <c r="J87" s="49"/>
    </row>
    <row r="88" spans="2:10" ht="24">
      <c r="B88" s="131" t="s">
        <v>49</v>
      </c>
      <c r="C88" s="131"/>
      <c r="D88" s="131"/>
      <c r="E88" s="127"/>
      <c r="F88" s="42" t="s">
        <v>41</v>
      </c>
      <c r="G88" s="127"/>
      <c r="H88" s="42" t="s">
        <v>11</v>
      </c>
      <c r="I88" s="133"/>
      <c r="J88" s="49" t="s">
        <v>12</v>
      </c>
    </row>
    <row r="89" spans="1:10" ht="19.5" customHeight="1">
      <c r="A89" s="128" t="s">
        <v>26</v>
      </c>
      <c r="B89" s="132"/>
      <c r="C89" s="132"/>
      <c r="D89" s="132"/>
      <c r="E89" s="69"/>
      <c r="F89" s="28"/>
      <c r="G89" s="51"/>
      <c r="H89" s="68">
        <v>0</v>
      </c>
      <c r="I89" s="27"/>
      <c r="J89" s="70"/>
    </row>
    <row r="90" spans="1:10" ht="19.5" customHeight="1">
      <c r="A90" s="129"/>
      <c r="B90" s="132"/>
      <c r="C90" s="132"/>
      <c r="D90" s="132"/>
      <c r="E90" s="69"/>
      <c r="F90" s="28"/>
      <c r="G90" s="51"/>
      <c r="H90" s="68">
        <v>0</v>
      </c>
      <c r="I90" s="27"/>
      <c r="J90" s="70"/>
    </row>
    <row r="91" spans="1:10" ht="19.5" customHeight="1">
      <c r="A91" s="129"/>
      <c r="B91" s="132"/>
      <c r="C91" s="132"/>
      <c r="D91" s="132"/>
      <c r="E91" s="69"/>
      <c r="F91" s="28"/>
      <c r="G91" s="51"/>
      <c r="H91" s="68">
        <v>0</v>
      </c>
      <c r="I91" s="27"/>
      <c r="J91" s="70"/>
    </row>
    <row r="92" spans="1:10" ht="19.5" customHeight="1">
      <c r="A92" s="129"/>
      <c r="B92" s="132"/>
      <c r="C92" s="132"/>
      <c r="D92" s="132"/>
      <c r="E92" s="69"/>
      <c r="F92" s="28"/>
      <c r="G92" s="51"/>
      <c r="H92" s="68">
        <v>0</v>
      </c>
      <c r="I92" s="27"/>
      <c r="J92" s="70"/>
    </row>
    <row r="93" spans="1:10" ht="19.5" customHeight="1">
      <c r="A93" s="129"/>
      <c r="B93" s="132"/>
      <c r="C93" s="132"/>
      <c r="D93" s="132"/>
      <c r="E93" s="69"/>
      <c r="F93" s="28"/>
      <c r="G93" s="51"/>
      <c r="H93" s="68">
        <v>0</v>
      </c>
      <c r="I93" s="27"/>
      <c r="J93" s="70"/>
    </row>
    <row r="94" spans="1:9" ht="12.75">
      <c r="A94" s="39"/>
      <c r="B94" s="96"/>
      <c r="C94" s="27"/>
      <c r="D94" s="27"/>
      <c r="E94" s="27"/>
      <c r="F94" s="27"/>
      <c r="G94" s="27"/>
      <c r="H94" s="27"/>
      <c r="I94" s="27"/>
    </row>
    <row r="95" spans="1:10" ht="27">
      <c r="A95" s="112" t="s">
        <v>43</v>
      </c>
      <c r="B95" s="174" t="s">
        <v>44</v>
      </c>
      <c r="C95" s="174"/>
      <c r="D95" s="174"/>
      <c r="E95" s="118"/>
      <c r="F95" s="171" t="s">
        <v>45</v>
      </c>
      <c r="G95" s="171"/>
      <c r="H95" s="171"/>
      <c r="I95" s="119"/>
      <c r="J95" s="120" t="s">
        <v>46</v>
      </c>
    </row>
    <row r="96" spans="1:10" ht="24" customHeight="1">
      <c r="A96" s="113"/>
      <c r="B96" s="175"/>
      <c r="C96" s="176"/>
      <c r="D96" s="176"/>
      <c r="E96" s="116"/>
      <c r="F96" s="172"/>
      <c r="G96" s="172"/>
      <c r="H96" s="172"/>
      <c r="J96" s="114"/>
    </row>
    <row r="97" spans="1:10" ht="24" customHeight="1">
      <c r="A97" s="113"/>
      <c r="B97" s="169"/>
      <c r="C97" s="170"/>
      <c r="D97" s="170"/>
      <c r="E97" s="117"/>
      <c r="F97" s="173"/>
      <c r="G97" s="173"/>
      <c r="H97" s="173"/>
      <c r="J97" s="115"/>
    </row>
  </sheetData>
  <sheetProtection/>
  <mergeCells count="71">
    <mergeCell ref="B97:D97"/>
    <mergeCell ref="F95:H95"/>
    <mergeCell ref="F96:H96"/>
    <mergeCell ref="F97:H97"/>
    <mergeCell ref="B95:D95"/>
    <mergeCell ref="B96:D96"/>
    <mergeCell ref="J1:J5"/>
    <mergeCell ref="G2:H2"/>
    <mergeCell ref="B2:F2"/>
    <mergeCell ref="D5:E5"/>
    <mergeCell ref="G5:H5"/>
    <mergeCell ref="I59:I60"/>
    <mergeCell ref="H28:I28"/>
    <mergeCell ref="B93:D93"/>
    <mergeCell ref="G1:H1"/>
    <mergeCell ref="B1:F1"/>
    <mergeCell ref="B3:H3"/>
    <mergeCell ref="D4:E4"/>
    <mergeCell ref="G4:H4"/>
    <mergeCell ref="F4:F5"/>
    <mergeCell ref="B4:C5"/>
    <mergeCell ref="B89:D89"/>
    <mergeCell ref="B90:D90"/>
    <mergeCell ref="B83:D83"/>
    <mergeCell ref="B84:D84"/>
    <mergeCell ref="B91:D91"/>
    <mergeCell ref="B92:D92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66:D66"/>
    <mergeCell ref="B67:D67"/>
    <mergeCell ref="B68:D68"/>
    <mergeCell ref="B74:D74"/>
    <mergeCell ref="B75:D75"/>
    <mergeCell ref="B76:D76"/>
    <mergeCell ref="A1:A5"/>
    <mergeCell ref="B56:D56"/>
    <mergeCell ref="B57:D57"/>
    <mergeCell ref="B58:D58"/>
    <mergeCell ref="A56:A58"/>
    <mergeCell ref="B65:D65"/>
    <mergeCell ref="B62:D62"/>
    <mergeCell ref="B61:D61"/>
    <mergeCell ref="I87:I88"/>
    <mergeCell ref="A63:A68"/>
    <mergeCell ref="B54:D54"/>
    <mergeCell ref="B55:D55"/>
    <mergeCell ref="B59:D59"/>
    <mergeCell ref="B60:D60"/>
    <mergeCell ref="B63:D63"/>
    <mergeCell ref="B64:D64"/>
    <mergeCell ref="A78:A86"/>
    <mergeCell ref="I69:I70"/>
    <mergeCell ref="G69:G70"/>
    <mergeCell ref="G87:G88"/>
    <mergeCell ref="A89:A93"/>
    <mergeCell ref="A71:A75"/>
    <mergeCell ref="E87:E88"/>
    <mergeCell ref="B69:D69"/>
    <mergeCell ref="B70:D70"/>
    <mergeCell ref="B71:D71"/>
    <mergeCell ref="B72:D72"/>
    <mergeCell ref="B73:D73"/>
  </mergeCells>
  <printOptions horizontalCentered="1" verticalCentered="1"/>
  <pageMargins left="0.35433070866141736" right="0.31496062992125984" top="0.4724409448818898" bottom="0.4724409448818898" header="0.4724409448818898" footer="0.5118110236220472"/>
  <pageSetup fitToHeight="3" horizontalDpi="600" verticalDpi="600" orientation="portrait" paperSize="9" scale="81" r:id="rId2"/>
  <headerFooter alignWithMargins="0">
    <oddFooter>&amp;LCCXX R&amp;P accounts (SS)&amp;C&amp;P&amp;R&amp;D</oddFooter>
  </headerFooter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version of CC16a</dc:title>
  <dc:subject/>
  <dc:creator>kashford</dc:creator>
  <cp:keywords/>
  <dc:description/>
  <cp:lastModifiedBy>Deirdre O'Dwyer</cp:lastModifiedBy>
  <cp:lastPrinted>2006-02-09T15:35:31Z</cp:lastPrinted>
  <dcterms:created xsi:type="dcterms:W3CDTF">2005-06-24T06:24:46Z</dcterms:created>
  <dcterms:modified xsi:type="dcterms:W3CDTF">2017-04-19T11:28:35Z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A2598566</vt:lpwstr>
  </property>
  <property fmtid="{D5CDD505-2E9C-101B-9397-08002B2CF9AE}" pid="3" name="Objective-Comment">
    <vt:lpwstr/>
  </property>
  <property fmtid="{D5CDD505-2E9C-101B-9397-08002B2CF9AE}" pid="4" name="Objective-CreationStamp">
    <vt:filetime>2010-09-17T00:00:00Z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2010-12-10T00:00:00Z</vt:filetime>
  </property>
  <property fmtid="{D5CDD505-2E9C-101B-9397-08002B2CF9AE}" pid="8" name="Objective-ModificationStamp">
    <vt:filetime>2010-12-10T00:00:00Z</vt:filetime>
  </property>
  <property fmtid="{D5CDD505-2E9C-101B-9397-08002B2CF9AE}" pid="9" name="Objective-Owner">
    <vt:lpwstr>Julian Thomas</vt:lpwstr>
  </property>
  <property fmtid="{D5CDD505-2E9C-101B-9397-08002B2CF9AE}" pid="10" name="Objective-Path">
    <vt:lpwstr>CeRIS Global Folder:Charity Policy, Law and Practice:Design and Publishing:Publications Masters:English Word Master:English Word Master current on or after 01.04.09:CC publications range:</vt:lpwstr>
  </property>
  <property fmtid="{D5CDD505-2E9C-101B-9397-08002B2CF9AE}" pid="11" name="Objective-Parent">
    <vt:lpwstr>CC publications range</vt:lpwstr>
  </property>
  <property fmtid="{D5CDD505-2E9C-101B-9397-08002B2CF9AE}" pid="12" name="Objective-State">
    <vt:lpwstr>Published</vt:lpwstr>
  </property>
  <property fmtid="{D5CDD505-2E9C-101B-9397-08002B2CF9AE}" pid="13" name="Objective-Title">
    <vt:lpwstr>CC16a Excel 09.10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>Updated cells F60, H60 and J60 per request from Janet Slade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ileplan ID [system]">
    <vt:lpwstr/>
  </property>
  <property fmtid="{D5CDD505-2E9C-101B-9397-08002B2CF9AE}" pid="21" name="Objective-Publications Document Sub-Type [system]">
    <vt:lpwstr/>
  </property>
  <property fmtid="{D5CDD505-2E9C-101B-9397-08002B2CF9AE}" pid="22" name="Objective-Title [system]">
    <vt:lpwstr>CC16a Excel 09.10</vt:lpwstr>
  </property>
  <property fmtid="{D5CDD505-2E9C-101B-9397-08002B2CF9AE}" pid="23" name="Objective-Creator [system]">
    <vt:lpwstr/>
  </property>
  <property fmtid="{D5CDD505-2E9C-101B-9397-08002B2CF9AE}" pid="24" name="Objective-Addressee [system]">
    <vt:lpwstr/>
  </property>
  <property fmtid="{D5CDD505-2E9C-101B-9397-08002B2CF9AE}" pid="25" name="Objective-Date Acquired [system]">
    <vt:lpwstr/>
  </property>
  <property fmtid="{D5CDD505-2E9C-101B-9397-08002B2CF9AE}" pid="26" name="Objective-Complaint [system]">
    <vt:lpwstr/>
  </property>
  <property fmtid="{D5CDD505-2E9C-101B-9397-08002B2CF9AE}" pid="27" name="Objective-Requesting MP [system]">
    <vt:lpwstr/>
  </property>
  <property fmtid="{D5CDD505-2E9C-101B-9397-08002B2CF9AE}" pid="28" name="Objective-Responsible Officer [system]">
    <vt:lpwstr/>
  </property>
  <property fmtid="{D5CDD505-2E9C-101B-9397-08002B2CF9AE}" pid="29" name="Objective-Language [system]">
    <vt:lpwstr>English</vt:lpwstr>
  </property>
  <property fmtid="{D5CDD505-2E9C-101B-9397-08002B2CF9AE}" pid="30" name="Objective-Classification Expiry Date [system]">
    <vt:lpwstr/>
  </property>
  <property fmtid="{D5CDD505-2E9C-101B-9397-08002B2CF9AE}" pid="31" name="Objective-Disclosability to DPA Data Subject [system]">
    <vt:lpwstr>Yes</vt:lpwstr>
  </property>
  <property fmtid="{D5CDD505-2E9C-101B-9397-08002B2CF9AE}" pid="32" name="Objective-DPA Data Subject Access Exemption [system]">
    <vt:lpwstr/>
  </property>
  <property fmtid="{D5CDD505-2E9C-101B-9397-08002B2CF9AE}" pid="33" name="Objective-FOI Disclosabiltiy Indicator [system]">
    <vt:lpwstr>Yes</vt:lpwstr>
  </property>
  <property fmtid="{D5CDD505-2E9C-101B-9397-08002B2CF9AE}" pid="34" name="Objective-FOI Exemption [system]">
    <vt:lpwstr/>
  </property>
  <property fmtid="{D5CDD505-2E9C-101B-9397-08002B2CF9AE}" pid="35" name="Objective-FOI Disclosability Last Review [system]">
    <vt:lpwstr/>
  </property>
  <property fmtid="{D5CDD505-2E9C-101B-9397-08002B2CF9AE}" pid="36" name="Objective-FOI Release Details [system]">
    <vt:lpwstr/>
  </property>
  <property fmtid="{D5CDD505-2E9C-101B-9397-08002B2CF9AE}" pid="37" name="Objective-FOI Release Date [system]">
    <vt:lpwstr/>
  </property>
  <property fmtid="{D5CDD505-2E9C-101B-9397-08002B2CF9AE}" pid="38" name="Objective-Review Progress Status [system]">
    <vt:lpwstr/>
  </property>
  <property fmtid="{D5CDD505-2E9C-101B-9397-08002B2CF9AE}" pid="39" name="Objective-EIR Disclosabiltiy Indicator [system]">
    <vt:lpwstr>Yes</vt:lpwstr>
  </property>
  <property fmtid="{D5CDD505-2E9C-101B-9397-08002B2CF9AE}" pid="40" name="Objective-EIR Exemption [system]">
    <vt:lpwstr/>
  </property>
  <property fmtid="{D5CDD505-2E9C-101B-9397-08002B2CF9AE}" pid="41" name="Objective-Authorising Statute [system]">
    <vt:lpwstr/>
  </property>
  <property fmtid="{D5CDD505-2E9C-101B-9397-08002B2CF9AE}" pid="42" name="Objective-Personal Data Acquisition Purpose [system]">
    <vt:lpwstr/>
  </property>
  <property fmtid="{D5CDD505-2E9C-101B-9397-08002B2CF9AE}" pid="43" name="Objective-Security Descriptor [system]">
    <vt:lpwstr/>
  </property>
</Properties>
</file>