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95" yWindow="105" windowWidth="7995" windowHeight="4530" tabRatio="788" activeTab="0"/>
  </bookViews>
  <sheets>
    <sheet name="Index"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xlnm.Print_Area" localSheetId="1">'Table 1'!$A$1:$G$21</definedName>
    <definedName name="_xlnm.Print_Area" localSheetId="10">'Table 10'!$A$1:$N$40</definedName>
    <definedName name="_xlnm.Print_Area" localSheetId="11">'Table 11'!$A$1:$P$137</definedName>
    <definedName name="_xlnm.Print_Area" localSheetId="12">'Table 12'!$A$1:$L$138</definedName>
    <definedName name="_xlnm.Print_Area" localSheetId="13">'Table 13'!$A$1:$D$150</definedName>
    <definedName name="_xlnm.Print_Area" localSheetId="2">'Table 2'!$A$1:$I$44</definedName>
    <definedName name="_xlnm.Print_Area" localSheetId="3">'Table 3'!$A$1:$T$39</definedName>
    <definedName name="_xlnm.Print_Area" localSheetId="5">'Table 5'!$A$1:$I$18</definedName>
    <definedName name="_xlnm.Print_Area" localSheetId="6">'Table 6'!$A$1:$L$21</definedName>
  </definedNames>
  <calcPr fullCalcOnLoad="1"/>
</workbook>
</file>

<file path=xl/sharedStrings.xml><?xml version="1.0" encoding="utf-8"?>
<sst xmlns="http://schemas.openxmlformats.org/spreadsheetml/2006/main" count="1036" uniqueCount="350">
  <si>
    <t>England and Wales</t>
  </si>
  <si>
    <t>Males</t>
  </si>
  <si>
    <t>Females</t>
  </si>
  <si>
    <t>Total</t>
  </si>
  <si>
    <t>Suicide</t>
  </si>
  <si>
    <t>Death from industrial diseases</t>
  </si>
  <si>
    <t>Deaths from natural causes</t>
  </si>
  <si>
    <t>Year</t>
  </si>
  <si>
    <t>Deaths reported to coroners</t>
  </si>
  <si>
    <t>..</t>
  </si>
  <si>
    <t xml:space="preserve">  Number of inquests concluded</t>
  </si>
  <si>
    <t xml:space="preserve">  Verdicts of treasure returned</t>
  </si>
  <si>
    <t>ENGLAND</t>
  </si>
  <si>
    <t>LONDON</t>
  </si>
  <si>
    <t>WEST MIDLANDS</t>
  </si>
  <si>
    <t>WALES</t>
  </si>
  <si>
    <t>Ceredigion</t>
  </si>
  <si>
    <t>Gwent</t>
  </si>
  <si>
    <t>North West Wales</t>
  </si>
  <si>
    <t>ENGLAND and WALES</t>
  </si>
  <si>
    <t>Inquests adjourned and not resumed</t>
  </si>
  <si>
    <t>Juries</t>
  </si>
  <si>
    <t>% of inquest cases</t>
  </si>
  <si>
    <t>NORTH WEST</t>
  </si>
  <si>
    <t>NORTH EAST</t>
  </si>
  <si>
    <t>YORKSHIRE AND THE HUMBER</t>
  </si>
  <si>
    <t>EAST MIDLANDS</t>
  </si>
  <si>
    <t>EAST OF ENGLAND</t>
  </si>
  <si>
    <t>SOUTH EAST</t>
  </si>
  <si>
    <t>SOUTH WEST</t>
  </si>
  <si>
    <t xml:space="preserve">  Number of finds reported</t>
  </si>
  <si>
    <t>Number</t>
  </si>
  <si>
    <t>% with juries</t>
  </si>
  <si>
    <t>% change in reported deaths, inc. NFA</t>
  </si>
  <si>
    <t>North Northumberland</t>
  </si>
  <si>
    <t>South Northumberland</t>
  </si>
  <si>
    <t>Gateshead and South Tyneside</t>
  </si>
  <si>
    <t>Newcastle upon Tyne</t>
  </si>
  <si>
    <t>North Tyneside</t>
  </si>
  <si>
    <t>Sunderland</t>
  </si>
  <si>
    <t>Manchester city</t>
  </si>
  <si>
    <t>Manchester North</t>
  </si>
  <si>
    <t>Manchester South</t>
  </si>
  <si>
    <t>Manchester West</t>
  </si>
  <si>
    <t>Blackburn, Hyndburn and Ribble Valley</t>
  </si>
  <si>
    <t>East Lancashire</t>
  </si>
  <si>
    <t>Preston and West Lancashire</t>
  </si>
  <si>
    <t>North Yorkshire Eastern District</t>
  </si>
  <si>
    <t>North Yorkshire Western District</t>
  </si>
  <si>
    <t>South Yorkshire Eastern District</t>
  </si>
  <si>
    <t>South Yorkshire Western District</t>
  </si>
  <si>
    <t>West Yorkshire Eastern District</t>
  </si>
  <si>
    <t>West Yorkshire Western District</t>
  </si>
  <si>
    <t>Leicester City and South Leicestershire</t>
  </si>
  <si>
    <t>Rutland and North Leicestershire</t>
  </si>
  <si>
    <t>Staffordshire South</t>
  </si>
  <si>
    <t>Birmingham and Solihull</t>
  </si>
  <si>
    <t>Black Country</t>
  </si>
  <si>
    <t>Coventry</t>
  </si>
  <si>
    <t>City of London</t>
  </si>
  <si>
    <t>East London</t>
  </si>
  <si>
    <t>Inner North London</t>
  </si>
  <si>
    <t>Inner South London</t>
  </si>
  <si>
    <t>Inner West London</t>
  </si>
  <si>
    <t>North London</t>
  </si>
  <si>
    <t>South London</t>
  </si>
  <si>
    <t>West London</t>
  </si>
  <si>
    <t>Central Hampshire</t>
  </si>
  <si>
    <t>North East Hampshire</t>
  </si>
  <si>
    <t>Portsmouth and South East Hampshire</t>
  </si>
  <si>
    <t>Southampton and New Forest</t>
  </si>
  <si>
    <t>Mid Kent and Medway</t>
  </si>
  <si>
    <t>North West Kent</t>
  </si>
  <si>
    <t>Exeter and Greater Devon</t>
  </si>
  <si>
    <t>Central and South East Kent</t>
  </si>
  <si>
    <t>North East Kent</t>
  </si>
  <si>
    <t>Sefton, Knowsley and St Helens</t>
  </si>
  <si>
    <t>Total inquests opened</t>
  </si>
  <si>
    <t>Inquests</t>
  </si>
  <si>
    <t>Deaths reported where an inquest was opened</t>
  </si>
  <si>
    <t>Number, inc. NFA</t>
  </si>
  <si>
    <t>% adjourned</t>
  </si>
  <si>
    <t>Total inquests concluded</t>
  </si>
  <si>
    <t>Inquests opened</t>
  </si>
  <si>
    <t>Inquest opened</t>
  </si>
  <si>
    <t>No inquest opened</t>
  </si>
  <si>
    <t>Total deaths reported inc. NFA</t>
  </si>
  <si>
    <t>Number and percentage</t>
  </si>
  <si>
    <t>Age of deceased at time of death</t>
  </si>
  <si>
    <t>Under 1 year</t>
  </si>
  <si>
    <t>1 to 14 years</t>
  </si>
  <si>
    <t>15 to 24 years</t>
  </si>
  <si>
    <t>25 to 44 years</t>
  </si>
  <si>
    <t>45 to 64 years</t>
  </si>
  <si>
    <t>65 years and over</t>
  </si>
  <si>
    <t>Blackpool/Fylde</t>
  </si>
  <si>
    <t>TOTAL ENGLAND and WALES</t>
  </si>
  <si>
    <t>Exhumations ordered by the coroner</t>
  </si>
  <si>
    <t>Age not known or could not be readily provided</t>
  </si>
  <si>
    <t>Treasure Act 1996</t>
  </si>
  <si>
    <t xml:space="preserve">   Inquests without juries</t>
  </si>
  <si>
    <t>Inquests with juries</t>
  </si>
  <si>
    <t>Inquests held on treasure trove</t>
  </si>
  <si>
    <t>Central Lincolnshire</t>
  </si>
  <si>
    <t>South Lincolnshire</t>
  </si>
  <si>
    <t>Notes</t>
  </si>
  <si>
    <r>
      <t>% of deaths reported</t>
    </r>
    <r>
      <rPr>
        <vertAlign val="superscript"/>
        <sz val="11"/>
        <rFont val="Arial"/>
        <family val="2"/>
      </rPr>
      <t>1</t>
    </r>
  </si>
  <si>
    <r>
      <t>Treasure trove</t>
    </r>
    <r>
      <rPr>
        <b/>
        <vertAlign val="superscript"/>
        <sz val="11"/>
        <rFont val="Arial"/>
        <family val="2"/>
      </rPr>
      <t>1</t>
    </r>
  </si>
  <si>
    <t>Out of England orders</t>
  </si>
  <si>
    <t>Deaths abroad</t>
  </si>
  <si>
    <t>Immigration removal centres</t>
  </si>
  <si>
    <t>Mental Health Act detention</t>
  </si>
  <si>
    <t>Residents of Probation Approved Premises</t>
  </si>
  <si>
    <t>Secure training centre</t>
  </si>
  <si>
    <t>Local authority secure children's homes</t>
  </si>
  <si>
    <t>Table</t>
  </si>
  <si>
    <t>Title</t>
  </si>
  <si>
    <t>As a % of total conclusions recorded</t>
  </si>
  <si>
    <t>Open</t>
  </si>
  <si>
    <t>Conclusions / adjournments</t>
  </si>
  <si>
    <t>County Durham and Darlington</t>
  </si>
  <si>
    <t>Hartlepool</t>
  </si>
  <si>
    <t>Teesside</t>
  </si>
  <si>
    <t>Cheshire</t>
  </si>
  <si>
    <t>East Riding and Hull</t>
  </si>
  <si>
    <t>North Lincolnshire and Grimsby</t>
  </si>
  <si>
    <t>York City</t>
  </si>
  <si>
    <t>Derby and Derbyshire</t>
  </si>
  <si>
    <t>Northamptonshire</t>
  </si>
  <si>
    <t>Nottinghamshire</t>
  </si>
  <si>
    <t>Herefordshire</t>
  </si>
  <si>
    <t>Shropshire, Telford and Wrekin</t>
  </si>
  <si>
    <t>Warwickshire</t>
  </si>
  <si>
    <t>Worcestershire</t>
  </si>
  <si>
    <t>Bedfordshire and Luton</t>
  </si>
  <si>
    <t>Essex</t>
  </si>
  <si>
    <t>Hertfordshire</t>
  </si>
  <si>
    <t>Norfolk</t>
  </si>
  <si>
    <t>Suffolk</t>
  </si>
  <si>
    <t>Berkshire</t>
  </si>
  <si>
    <t>Brighton and Hove</t>
  </si>
  <si>
    <t>Buckinghamshire</t>
  </si>
  <si>
    <t>East Sussex</t>
  </si>
  <si>
    <t>Isle of Wight</t>
  </si>
  <si>
    <t>Milton Keynes</t>
  </si>
  <si>
    <t>Oxfordshire</t>
  </si>
  <si>
    <t>Surrey</t>
  </si>
  <si>
    <t>West Sussex</t>
  </si>
  <si>
    <t>Avon</t>
  </si>
  <si>
    <t>Plymouth, Torbay and South Devon</t>
  </si>
  <si>
    <t>Dorset</t>
  </si>
  <si>
    <t>Gloucestershire</t>
  </si>
  <si>
    <t>Wiltshire and Swindon</t>
  </si>
  <si>
    <t>Carmarthenshire and Pembrokeshire</t>
  </si>
  <si>
    <t>North Wales (East and Central)</t>
  </si>
  <si>
    <t>Swansea and Neath Port Talbot</t>
  </si>
  <si>
    <t>Conclusion category</t>
  </si>
  <si>
    <t>Total, all conclusions</t>
  </si>
  <si>
    <r>
      <t>All other conclusions</t>
    </r>
    <r>
      <rPr>
        <vertAlign val="superscript"/>
        <sz val="10"/>
        <rFont val="Arial"/>
        <family val="2"/>
      </rPr>
      <t>1</t>
    </r>
  </si>
  <si>
    <t>Coroner area and region</t>
  </si>
  <si>
    <t>Inquests quashed or amended by the High Court</t>
  </si>
  <si>
    <t>Total possible inquest cases, inc. NFA</t>
  </si>
  <si>
    <t>Note</t>
  </si>
  <si>
    <t>Index</t>
  </si>
  <si>
    <r>
      <t>Registered deaths</t>
    </r>
    <r>
      <rPr>
        <vertAlign val="superscript"/>
        <sz val="11"/>
        <rFont val="Arial"/>
        <family val="2"/>
      </rPr>
      <t>2</t>
    </r>
  </si>
  <si>
    <r>
      <t>Number</t>
    </r>
    <r>
      <rPr>
        <vertAlign val="superscript"/>
        <sz val="11"/>
        <rFont val="Arial"/>
        <family val="2"/>
      </rPr>
      <t>1</t>
    </r>
  </si>
  <si>
    <t>As a % of total registered deaths</t>
  </si>
  <si>
    <t>Killed Unlawfully</t>
  </si>
  <si>
    <t>Industrial Disease</t>
  </si>
  <si>
    <t>Total conclusions</t>
  </si>
  <si>
    <t>Male</t>
  </si>
  <si>
    <t>Drugs/Alcohol Related</t>
  </si>
  <si>
    <t>Road Traffic Collision</t>
  </si>
  <si>
    <t>Female</t>
  </si>
  <si>
    <t xml:space="preserve">Killed Lawfully </t>
  </si>
  <si>
    <t xml:space="preserve">Suicide </t>
  </si>
  <si>
    <t xml:space="preserve">Stillborn </t>
  </si>
  <si>
    <t xml:space="preserve">Natural Causes </t>
  </si>
  <si>
    <t xml:space="preserve">Open </t>
  </si>
  <si>
    <t>1. There is a small discrepancy in the total number of conclusions presented in 2014 due to an inconsistency we were unable to resolve in the data supplied by West London Coroners Office</t>
  </si>
  <si>
    <t>Accident/Misadventure</t>
  </si>
  <si>
    <t>1. Only deaths occurring within England and Wales are included in the estimation of average times.</t>
  </si>
  <si>
    <t>2. A direct average of the time taken to process an inquest cannot be calculated from the data collected; an estimate has been made instead.  Please see Explanatory Notes in the bulletin for more information.</t>
  </si>
  <si>
    <t>1. Relates to finds made before the commencement of the Treasure Act in September 1997</t>
  </si>
  <si>
    <r>
      <t>2014</t>
    </r>
    <r>
      <rPr>
        <b/>
        <vertAlign val="superscript"/>
        <sz val="11"/>
        <color indexed="8"/>
        <rFont val="Arial"/>
        <family val="2"/>
      </rPr>
      <t>1</t>
    </r>
  </si>
  <si>
    <r>
      <t>As a percentage of registered deaths</t>
    </r>
    <r>
      <rPr>
        <vertAlign val="superscript"/>
        <sz val="11"/>
        <rFont val="Arial"/>
        <family val="2"/>
      </rPr>
      <t>1,2</t>
    </r>
  </si>
  <si>
    <r>
      <t>As a percentage of deaths reported to coroners</t>
    </r>
    <r>
      <rPr>
        <vertAlign val="superscript"/>
        <sz val="11"/>
        <rFont val="Arial"/>
        <family val="2"/>
      </rPr>
      <t>1,2</t>
    </r>
  </si>
  <si>
    <r>
      <t>% of possible inquest cases</t>
    </r>
    <r>
      <rPr>
        <vertAlign val="superscript"/>
        <sz val="11"/>
        <rFont val="Arial"/>
        <family val="2"/>
      </rPr>
      <t>2</t>
    </r>
  </si>
  <si>
    <r>
      <t>% of deaths reported</t>
    </r>
    <r>
      <rPr>
        <vertAlign val="superscript"/>
        <sz val="11"/>
        <rFont val="Arial"/>
        <family val="2"/>
      </rPr>
      <t>2</t>
    </r>
  </si>
  <si>
    <t>Notes:</t>
  </si>
  <si>
    <r>
      <t>Release on temporary licence (ROTL)</t>
    </r>
    <r>
      <rPr>
        <b/>
        <vertAlign val="superscript"/>
        <sz val="11"/>
        <rFont val="Arial"/>
        <family val="2"/>
      </rPr>
      <t>1</t>
    </r>
  </si>
  <si>
    <r>
      <t>Dependence on Drugs</t>
    </r>
    <r>
      <rPr>
        <b/>
        <vertAlign val="superscript"/>
        <sz val="11"/>
        <color indexed="8"/>
        <rFont val="Arial"/>
        <family val="2"/>
      </rPr>
      <t>2</t>
    </r>
  </si>
  <si>
    <r>
      <t>Drugs/Alcohol Related</t>
    </r>
    <r>
      <rPr>
        <b/>
        <vertAlign val="superscript"/>
        <sz val="11"/>
        <color indexed="8"/>
        <rFont val="Arial"/>
        <family val="2"/>
      </rPr>
      <t>3</t>
    </r>
  </si>
  <si>
    <t>Key:</t>
  </si>
  <si>
    <t>No data available</t>
  </si>
  <si>
    <t xml:space="preserve">Zero </t>
  </si>
  <si>
    <r>
      <t>2001</t>
    </r>
    <r>
      <rPr>
        <vertAlign val="superscript"/>
        <sz val="11"/>
        <rFont val="Arial"/>
        <family val="2"/>
      </rPr>
      <t>2</t>
    </r>
  </si>
  <si>
    <t>NB: A table showing inquest conclusions by area broken down by males and females can be found in the CSV version of the coroners statistics tables.</t>
  </si>
  <si>
    <t>1. Data collected from July 2013 onwards therefore 2013 statistics will only contain data representative of 5 months</t>
  </si>
  <si>
    <t>Police Custody</t>
  </si>
  <si>
    <t>Release from Custody within last 7 days</t>
  </si>
  <si>
    <r>
      <t>Prison Custody</t>
    </r>
    <r>
      <rPr>
        <b/>
        <vertAlign val="superscript"/>
        <sz val="11"/>
        <rFont val="Arial"/>
        <family val="2"/>
      </rPr>
      <t>1</t>
    </r>
  </si>
  <si>
    <r>
      <t>Total deaths in State Detention</t>
    </r>
    <r>
      <rPr>
        <b/>
        <vertAlign val="superscript"/>
        <sz val="11"/>
        <rFont val="Arial"/>
        <family val="2"/>
      </rPr>
      <t xml:space="preserve">2,3 </t>
    </r>
  </si>
  <si>
    <t>.. = No Data Available</t>
  </si>
  <si>
    <t>Killed unlawfully and killed lawfully</t>
  </si>
  <si>
    <t>Deaths reported where Inquest may be opened</t>
  </si>
  <si>
    <r>
      <t>Total</t>
    </r>
    <r>
      <rPr>
        <b/>
        <vertAlign val="superscript"/>
        <sz val="11"/>
        <rFont val="Arial"/>
        <family val="2"/>
      </rPr>
      <t>1</t>
    </r>
  </si>
  <si>
    <t>Deaths reported where no inquest occurred</t>
  </si>
  <si>
    <t>2014</t>
  </si>
  <si>
    <t>2. Inquest conclusion no longer in use from 2014 onwards due to the introduction of 'Drugs/Alcohol Related' shortform</t>
  </si>
  <si>
    <t>2015</t>
  </si>
  <si>
    <t>2015 cases</t>
  </si>
  <si>
    <t>Reported deaths 2015, inc. NFA</t>
  </si>
  <si>
    <t>PMs as % of rep. deaths 2015</t>
  </si>
  <si>
    <t>Inquests as % of rep. deaths 2015</t>
  </si>
  <si>
    <t>Cambridgeshire and Peterborough</t>
  </si>
  <si>
    <t>Cumbria</t>
  </si>
  <si>
    <t>Somerset</t>
  </si>
  <si>
    <t>Liverpool and Wirral</t>
  </si>
  <si>
    <t>Manchester City</t>
  </si>
  <si>
    <t xml:space="preserve">Cambridgeshire and Peterborough </t>
  </si>
  <si>
    <t>(p)</t>
  </si>
  <si>
    <r>
      <t>Potential inquest</t>
    </r>
    <r>
      <rPr>
        <b/>
        <vertAlign val="superscript"/>
        <sz val="11"/>
        <rFont val="Arial"/>
        <family val="2"/>
      </rPr>
      <t>1</t>
    </r>
  </si>
  <si>
    <t>4. The number of deaths to occur whilst under a Deprivation of Liberty Order (DOL) were collected on the Coroner returns for the first time in 2015. A DOL occurs when 'the person is under continuous supervision and control and is not free to leave, and the person lacks capacity to consent to these arrangements. The safeguards do not apply when someone is detained ('sectioned') under the Mental Health Act 1983.</t>
  </si>
  <si>
    <t>3. New inquest conclusion introduced in 2013 following changes to The Coroners and Justice Act 2009 (the 2009 Act) and the 2013 Rules and Regulations</t>
  </si>
  <si>
    <t xml:space="preserve">1. Only deaths occurring within England and Wales are included in the estimation of average times. </t>
  </si>
  <si>
    <t xml:space="preserve"> % change PMs</t>
  </si>
  <si>
    <t>% change  inquests</t>
  </si>
  <si>
    <t>Coroners Statistics Annual 2016, England and Wales</t>
  </si>
  <si>
    <t>Deaths reported to coroners, 2016</t>
  </si>
  <si>
    <t>Age of deceased in inquests where a conclusion was recorded, 2016</t>
  </si>
  <si>
    <t>Inquest conclusions recorded, by area, 2016</t>
  </si>
  <si>
    <t>Table 1: Deaths reported to coroners in England and Wales, 2016</t>
  </si>
  <si>
    <t>Total deaths reported to coroners, 2016</t>
  </si>
  <si>
    <t>Number of inquest conclusions recorded, 2016</t>
  </si>
  <si>
    <t>Total conclusions recorded, 2016</t>
  </si>
  <si>
    <t>2016 cases</t>
  </si>
  <si>
    <t>Reported deaths 2016, inc. NFA</t>
  </si>
  <si>
    <t>PMs as % of rep. deaths 2016</t>
  </si>
  <si>
    <t>Inquests as % of rep. deaths 2016</t>
  </si>
  <si>
    <t>Table 12: Inquest conclusions recorded, by coroner area, 2016</t>
  </si>
  <si>
    <t>3. Coroner areas that amalgamated in 2016</t>
  </si>
  <si>
    <t>2016</t>
  </si>
  <si>
    <t>(r)</t>
  </si>
  <si>
    <r>
      <t>Deprivation Liberty of Safeguards</t>
    </r>
    <r>
      <rPr>
        <b/>
        <vertAlign val="superscript"/>
        <sz val="11"/>
        <rFont val="Arial"/>
        <family val="2"/>
      </rPr>
      <t>4</t>
    </r>
  </si>
  <si>
    <t>Number of registered deaths in England and Wales, 2015</t>
  </si>
  <si>
    <r>
      <t>Table 8: Age of deceased in inquests where a conclusion was recorded, 2016, and age of deceased for registered deaths in England and Wales, 2015</t>
    </r>
    <r>
      <rPr>
        <b/>
        <vertAlign val="superscript"/>
        <sz val="11"/>
        <rFont val="Arial"/>
        <family val="2"/>
      </rPr>
      <t>1,2</t>
    </r>
  </si>
  <si>
    <t>% change, 2015 to 2016</t>
  </si>
  <si>
    <r>
      <t xml:space="preserve">Table 12: Inquest conclusions recorded, by area, 2016 </t>
    </r>
    <r>
      <rPr>
        <i/>
        <sz val="10"/>
        <rFont val="Arial"/>
        <family val="2"/>
      </rPr>
      <t>(continued)</t>
    </r>
  </si>
  <si>
    <t>Cornwall and Isles of Scilly</t>
  </si>
  <si>
    <t xml:space="preserve">      Cornwall</t>
  </si>
  <si>
    <t xml:space="preserve">      Isles of Scilly</t>
  </si>
  <si>
    <t>South Wales Central</t>
  </si>
  <si>
    <t xml:space="preserve">      Powys, Bridgend and Glamorgan Valleys</t>
  </si>
  <si>
    <t xml:space="preserve">      Cardiff and Vale of Glamorgan</t>
  </si>
  <si>
    <r>
      <t>South Wales Central</t>
    </r>
    <r>
      <rPr>
        <vertAlign val="superscript"/>
        <sz val="10"/>
        <rFont val="Arial"/>
        <family val="2"/>
      </rPr>
      <t>3</t>
    </r>
  </si>
  <si>
    <r>
      <t>Cornwall and Isles of Scilly</t>
    </r>
    <r>
      <rPr>
        <vertAlign val="superscript"/>
        <sz val="10"/>
        <rFont val="Arial"/>
        <family val="2"/>
      </rPr>
      <t>3</t>
    </r>
  </si>
  <si>
    <t>Cornwall and Isle of Scilly</t>
  </si>
  <si>
    <t xml:space="preserve">      South and East Cumbria</t>
  </si>
  <si>
    <t xml:space="preserve">      North and West Cumbria</t>
  </si>
  <si>
    <t>…</t>
  </si>
  <si>
    <t xml:space="preserve">      Liverpool</t>
  </si>
  <si>
    <t xml:space="preserve">      Wirral</t>
  </si>
  <si>
    <t>4. Coroner areas that amalgamated in 2015</t>
  </si>
  <si>
    <r>
      <t>Cumbria</t>
    </r>
    <r>
      <rPr>
        <vertAlign val="superscript"/>
        <sz val="10"/>
        <rFont val="Arial"/>
        <family val="2"/>
      </rPr>
      <t>4</t>
    </r>
  </si>
  <si>
    <r>
      <t>Liverpool and Wirral</t>
    </r>
    <r>
      <rPr>
        <vertAlign val="superscript"/>
        <sz val="10"/>
        <rFont val="Arial"/>
        <family val="2"/>
      </rPr>
      <t>4</t>
    </r>
  </si>
  <si>
    <r>
      <t>Cambridgeshire and Peterborough</t>
    </r>
    <r>
      <rPr>
        <vertAlign val="superscript"/>
        <sz val="10"/>
        <rFont val="Arial"/>
        <family val="2"/>
      </rPr>
      <t>4</t>
    </r>
  </si>
  <si>
    <t xml:space="preserve">      North and East Cambridgeshire</t>
  </si>
  <si>
    <t xml:space="preserve">      South and West Cambridgeshire</t>
  </si>
  <si>
    <t xml:space="preserve">      Peterborough</t>
  </si>
  <si>
    <t xml:space="preserve">      Eastern Somerset</t>
  </si>
  <si>
    <t xml:space="preserve">      Western Somerset</t>
  </si>
  <si>
    <r>
      <t>Somerset</t>
    </r>
    <r>
      <rPr>
        <vertAlign val="superscript"/>
        <sz val="10"/>
        <rFont val="Arial"/>
        <family val="2"/>
      </rPr>
      <t>5</t>
    </r>
  </si>
  <si>
    <t>5. Although amalgamated in 2016, the data return for 2015 was recieved for the newly merged Somerset coroner area.</t>
  </si>
  <si>
    <r>
      <t xml:space="preserve">Table 12: Inquest conclusions recorded, by area, 2016 </t>
    </r>
    <r>
      <rPr>
        <sz val="10"/>
        <rFont val="Arial"/>
        <family val="2"/>
      </rPr>
      <t>(c</t>
    </r>
    <r>
      <rPr>
        <i/>
        <sz val="10"/>
        <rFont val="Arial"/>
        <family val="2"/>
      </rPr>
      <t>ontinued)</t>
    </r>
  </si>
  <si>
    <r>
      <t>Table 13: Average time taken to process an inquest (in weeks), by area, 2014–2016</t>
    </r>
    <r>
      <rPr>
        <b/>
        <vertAlign val="superscript"/>
        <sz val="11"/>
        <rFont val="Arial"/>
        <family val="2"/>
      </rPr>
      <t>1,2</t>
    </r>
  </si>
  <si>
    <r>
      <t>Table 13: Average time taken to process an inquest (in weeks), by area, 2014–2016</t>
    </r>
    <r>
      <rPr>
        <b/>
        <vertAlign val="superscript"/>
        <sz val="11"/>
        <rFont val="Arial"/>
        <family val="2"/>
      </rPr>
      <t>1,2</t>
    </r>
    <r>
      <rPr>
        <b/>
        <sz val="11"/>
        <rFont val="Arial"/>
        <family val="2"/>
      </rPr>
      <t xml:space="preserve"> </t>
    </r>
    <r>
      <rPr>
        <i/>
        <sz val="11"/>
        <rFont val="Arial"/>
        <family val="2"/>
      </rPr>
      <t>(continued)</t>
    </r>
  </si>
  <si>
    <t>Average time taken to process an inquest (in weeks), by area, 2014–2016</t>
  </si>
  <si>
    <r>
      <t xml:space="preserve">1. An age breakdown for all deaths registered in England and Wales is produced by the Office for National Statistics, at </t>
    </r>
    <r>
      <rPr>
        <u val="single"/>
        <sz val="10"/>
        <color indexed="12"/>
        <rFont val="Arial"/>
        <family val="2"/>
      </rPr>
      <t>https://www.ons.gov.uk/peoplepopulationandcommunity/birthsdeathsandmarriages/deaths/datasets/deathsregisteredinenglandandwalesseriesdrreferencetables</t>
    </r>
    <r>
      <rPr>
        <sz val="10"/>
        <rFont val="Arial"/>
        <family val="2"/>
      </rPr>
      <t>. Figures for 2016 are not yet available, therefore figures for 2015 have been used.</t>
    </r>
  </si>
  <si>
    <t>Registered deaths, deaths reported to coroners, and inquests opened, 1950–2016</t>
  </si>
  <si>
    <t>Deaths abroad and Out of England orders issued, 2011–2016</t>
  </si>
  <si>
    <t>Deaths in State Detention reported to coroners, 2011–2016</t>
  </si>
  <si>
    <t>Inquest conclusions recorded, 1995–2016</t>
  </si>
  <si>
    <t>Inquests concluded which were held with juries and inquests adjourned; High Court orders and exhumations, 1995–2016, estimated average time taken to process inquests, 2004–2016</t>
  </si>
  <si>
    <t>Treasure inquests, 1995–2016</t>
  </si>
  <si>
    <t>Table 2: Registered deaths, deaths reported to coroners, and inquests opened, 1950–2016</t>
  </si>
  <si>
    <t>Table 5: Deaths abroad and Out of England orders issued, 2011–2016</t>
  </si>
  <si>
    <t>Table 6: Deaths in State Detention reported to coroners, 2011–2016</t>
  </si>
  <si>
    <t>Table 7: Inquest conclusions recorded by Coroners in England and Wales, 1995–2016</t>
  </si>
  <si>
    <t>Table 9: Inquests concluded which were held with juries and inquests adjourned; High Court orders and exhumations, 1995–2016,</t>
  </si>
  <si>
    <t>Table 10: Treasure inquests, 1995–2016</t>
  </si>
  <si>
    <t>Conclusions recorded</t>
  </si>
  <si>
    <r>
      <t>Road Traffic Collision</t>
    </r>
    <r>
      <rPr>
        <b/>
        <vertAlign val="superscript"/>
        <sz val="11"/>
        <color indexed="8"/>
        <rFont val="Arial"/>
        <family val="2"/>
      </rPr>
      <t>3</t>
    </r>
  </si>
  <si>
    <r>
      <t>Average time to process an inquest (weeks)</t>
    </r>
    <r>
      <rPr>
        <b/>
        <vertAlign val="superscript"/>
        <sz val="11"/>
        <rFont val="Arial"/>
        <family val="2"/>
      </rPr>
      <t>1</t>
    </r>
  </si>
  <si>
    <t>2. The 1995 figure for inquests held by order of the High Court includes 48 inquests arising from the Marchioness pleasure boat disaster.</t>
  </si>
  <si>
    <r>
      <t>Inquests held by order of the High Court</t>
    </r>
    <r>
      <rPr>
        <b/>
        <vertAlign val="superscript"/>
        <sz val="11"/>
        <rFont val="Arial"/>
        <family val="2"/>
      </rPr>
      <t>2</t>
    </r>
  </si>
  <si>
    <t>2005</t>
  </si>
  <si>
    <r>
      <t xml:space="preserve">2. Registered deaths figures given in this table are based on the 'England Wales and Elsewhere' category of the ONS data, which includes deaths of those whose usual residence is outside England and Wales. The 2016 figures are based on provisional figures from ONS and can be found at the following location: </t>
    </r>
    <r>
      <rPr>
        <sz val="10"/>
        <color indexed="56"/>
        <rFont val="Arial"/>
        <family val="2"/>
      </rPr>
      <t xml:space="preserve">www.ons.gov.uk/peoplepopulationandcommunity/birthsdeathsandmarriages/deaths/datasets/monthlyfiguresondeathsregisteredbyareaofusualresidence. </t>
    </r>
    <r>
      <rPr>
        <sz val="10"/>
        <rFont val="Arial"/>
        <family val="2"/>
      </rPr>
      <t>Final mortality data for 2016 are not due to be released by ONS until the summer of 2017. The 2015 registered death figure has been revised since the last publication to reflect final 2015 mortality figures.</t>
    </r>
  </si>
  <si>
    <t>2003</t>
  </si>
  <si>
    <t>Post-mortem rates, histology and toxicology, 2011–2016</t>
  </si>
  <si>
    <t>Table 11: Reported deaths, post-mortems and inquests by coroner area 2016, and comparison with 2015</t>
  </si>
  <si>
    <t>Post-mortems 2016</t>
  </si>
  <si>
    <t>Post-mortems 2015</t>
  </si>
  <si>
    <t>Table 11: Reported deaths, post-mortems and inquests by coroner area 2016, and comparison with 2015 (continued)</t>
  </si>
  <si>
    <t>Post-mortem examinations</t>
  </si>
  <si>
    <t>Post-mortems</t>
  </si>
  <si>
    <t>Total Post-mortems held</t>
  </si>
  <si>
    <t>Post-mortem examination held</t>
  </si>
  <si>
    <t>No Post-mortem held</t>
  </si>
  <si>
    <t>Table 4: Post-mortem rates, histology and toxicology, 2011–2016</t>
  </si>
  <si>
    <t>Post-mortems including histology</t>
  </si>
  <si>
    <t>Post-mortems including toxicology</t>
  </si>
  <si>
    <t>1. The 'all other conclusions' category are broken down further in Tables 7 and 9. This category include: Want of Attention at Birth, Self-Induced Abortion, Stillborn, Disasters and Unclassified conclusions</t>
  </si>
  <si>
    <r>
      <t>Non-dependent abuse of drugs</t>
    </r>
    <r>
      <rPr>
        <b/>
        <vertAlign val="superscript"/>
        <sz val="11"/>
        <color indexed="8"/>
        <rFont val="Arial"/>
        <family val="2"/>
      </rPr>
      <t>2</t>
    </r>
  </si>
  <si>
    <t>-</t>
  </si>
  <si>
    <t>Reported deaths, post-mortems and inquests by area 2016, and comparison with 2015</t>
  </si>
  <si>
    <t>Deaths reported to coroners, post-mortem examinations held and inquests opened, 1995–2016</t>
  </si>
  <si>
    <t>Deaths reported where a post-mortem took place</t>
  </si>
  <si>
    <t>Deaths reported without a post-mortem</t>
  </si>
  <si>
    <t>1. This column includes deaths referred to the coroner where no certificate of any kind was issued ("no further action" cases) and also those cases where the sex of the deceased is unknown. Totals of sub-groups for deaths reported without an inquest or Post-mortem will not add up, as cases with an unknown sex are included.</t>
  </si>
  <si>
    <t>1. 'NFA' cases are deaths notified to coroners which required neither an inquest nor a post-mortem, and where no certificate of any kind was issued.  From 1995 onwards all 'NFA' cases have been included in the number of reported deaths.  Prior to that, these cases were excluded. Figures for 1995 onwards are therefore not directly comparable to those for previous years.</t>
  </si>
  <si>
    <t>Table 3: Deaths reported to coroners, post-mortem examinations held and inquests opened, 1995–2016</t>
  </si>
  <si>
    <t>2. Percentages shown are of deaths reported including "no further action" (NFA) cases.  NFA cases are deaths notified to coroners which required neither an inquest nor a post-mortem, and where no certificate of any kind was issued.  From 1995 onwards all 'NFA' cases have been included in the number of reported deaths.  Prior to that, these cases were excluded.  There are therefore no directly comparable figures for the total number of reported deaths including 'NFA' cases prior to 1995.</t>
  </si>
  <si>
    <t>1. There is a small discrepancy of 1 in the total number of post-mortems presented in 2013 due to an inconsistency we were unable to resolve in the data supplied by East Sussex</t>
  </si>
  <si>
    <t>1. Percentages shown are of deaths reported including "no further action" (NFA) cases.  NFA cases are deaths notified to coroners which required neither an inquest nor a post-mortem, and where no certificate of any kind was issued.  From 1995 onwards all 'NFA' cases have been included in the number of reported deaths.</t>
  </si>
  <si>
    <t xml:space="preserve">Notes  </t>
  </si>
  <si>
    <t>NFA cases are deaths notified to coroners which required neither an inquest nor a post-mortem, and where no certificate of any kind was issued.</t>
  </si>
  <si>
    <t>% of non-inquest cases2</t>
  </si>
  <si>
    <t>Total non-inquest cases, inc. NFA</t>
  </si>
  <si>
    <t>Standard post-mortems</t>
  </si>
  <si>
    <t>Non-standard post-mortems</t>
  </si>
  <si>
    <t>% of post-mortems held</t>
  </si>
  <si>
    <r>
      <t>Total post-mortems held</t>
    </r>
    <r>
      <rPr>
        <b/>
        <vertAlign val="superscript"/>
        <sz val="11"/>
        <rFont val="Arial"/>
        <family val="2"/>
      </rPr>
      <t>1,2,3</t>
    </r>
  </si>
  <si>
    <t>2. There is a discrepancy of 20 in the number of standard and non-standard post-mortems presented in 2015 due to an inconsistency we were unable to resolve in the data supplied by two coroner areas; East Sussex and Plymouth, Torbay, South Devon.</t>
  </si>
  <si>
    <r>
      <t>estimated average time taken to process inquests, 2004-2016</t>
    </r>
    <r>
      <rPr>
        <b/>
        <vertAlign val="superscript"/>
        <sz val="11"/>
        <rFont val="Arial"/>
        <family val="2"/>
      </rPr>
      <t>1</t>
    </r>
  </si>
  <si>
    <t>2. The dip in reported finds in 2001 was almost certainly due to the foot-and-mouth outbreak, which severely restricted access to land during the spring of that year.</t>
  </si>
  <si>
    <t>Lack of care or self-neglect</t>
  </si>
  <si>
    <t>Death by accident or mis-adventure</t>
  </si>
  <si>
    <t>Stoke-on-Trent and North Staffordshire</t>
  </si>
  <si>
    <t>- = Zero</t>
  </si>
  <si>
    <t>1. HMPPS data for deaths in prison State Detention includes deaths which occurred whilst an offender is on ROTL for medical reasons. Deaths while on ROTL are classed as a separate category in the Coroners report, and cannot be broken down by ROTL for medical reasons and other types of ROTL.</t>
  </si>
  <si>
    <t>2. If the coroner is unaware that the death occurred in State Detention or classes it under another type of establishment, it may not have been recorded as a death in State Detention by the coroner. In addition to this, information may not have been extracted correctly from the ICT system used by coroners and reported to the MoJ which may cause differences when comparing to HMPPS published figures</t>
  </si>
  <si>
    <t>3. There may be a slight lag in reporting data but this would only be at the end of the calendar year so would not cause a significant difference in numbers when comparing to HMPPS published figures.</t>
  </si>
  <si>
    <r>
      <t xml:space="preserve">These figures reflect the data provided by coroners to MoJ in their annual returns. Please be advised that Her Majesty’s Prison and Probation Service (HMPPS) - previously National Offender Management Service (NOMS) - routinely publishes the official source of information on deaths in State Detention in the 'Safety in Custody' bulletin, which is available at: </t>
    </r>
    <r>
      <rPr>
        <sz val="10"/>
        <color indexed="56"/>
        <rFont val="Arial"/>
        <family val="2"/>
      </rPr>
      <t>www.gov.uk/government/collections/safety-in-custody-statistics</t>
    </r>
  </si>
  <si>
    <r>
      <t>Unclassified</t>
    </r>
    <r>
      <rPr>
        <b/>
        <vertAlign val="superscript"/>
        <sz val="11"/>
        <color indexed="8"/>
        <rFont val="Arial"/>
        <family val="2"/>
      </rPr>
      <t>4</t>
    </r>
  </si>
  <si>
    <t>4. Self-Induced Abortion,  Want of Attention at Birth and Disaster conclusions are now included in the Unclassified conclusions</t>
  </si>
  <si>
    <t>5. Cause of death aggravated by lack of care, or self-neglect</t>
  </si>
  <si>
    <r>
      <t>Lack of care or self-neglect</t>
    </r>
    <r>
      <rPr>
        <b/>
        <vertAlign val="superscript"/>
        <sz val="11"/>
        <color indexed="8"/>
        <rFont val="Arial"/>
        <family val="2"/>
      </rPr>
      <t>5</t>
    </r>
  </si>
  <si>
    <t>Inquests opened 2016</t>
  </si>
  <si>
    <t>Inquests opened 2015</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</si>
</sst>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0.0"/>
    <numFmt numFmtId="166" formatCode="0.00000"/>
    <numFmt numFmtId="167" formatCode="0.0_ ;[Red]\-0.0\ "/>
    <numFmt numFmtId="168" formatCode="#,##0.0"/>
    <numFmt numFmtId="169" formatCode="#,##0.000"/>
    <numFmt numFmtId="170" formatCode="#,##0.0000"/>
    <numFmt numFmtId="171" formatCode="0_ ;[Red]\-0\ "/>
    <numFmt numFmtId="172" formatCode="#,##0_ ;[Red]\-#,##0\ "/>
    <numFmt numFmtId="173" formatCode="#,##0.0_ ;[Red]\-#,##0.0\ "/>
    <numFmt numFmtId="174" formatCode="0.0%"/>
    <numFmt numFmtId="175" formatCode="0.000"/>
    <numFmt numFmtId="176" formatCode="0.0000"/>
    <numFmt numFmtId="177" formatCode="#,##0.0_ ;\-#,##0.0\ "/>
    <numFmt numFmtId="178" formatCode="#,##0_ ;\-#,##0\ "/>
    <numFmt numFmtId="179" formatCode="0.00_ ;[Red]\-0.00\ "/>
    <numFmt numFmtId="180" formatCode="0.00000000"/>
    <numFmt numFmtId="181" formatCode="0.0000000"/>
    <numFmt numFmtId="182" formatCode="0.000000"/>
    <numFmt numFmtId="183" formatCode="0.000_ ;[Red]\-0.000\ "/>
    <numFmt numFmtId="184" formatCode="0.0000_ ;[Red]\-0.0000\ "/>
    <numFmt numFmtId="185" formatCode="0.00000_ ;[Red]\-0.00000\ "/>
    <numFmt numFmtId="186" formatCode="#,##0.00_ ;\-#,##0.00\ "/>
    <numFmt numFmtId="187" formatCode="#,##0.000_ ;\-#,##0.000\ "/>
    <numFmt numFmtId="188" formatCode="0.000%"/>
    <numFmt numFmtId="189" formatCode="0.0000%"/>
    <numFmt numFmtId="190" formatCode="0.00000%"/>
    <numFmt numFmtId="191" formatCode="#,##0.00_ ;[Red]\-#,##0.00\ "/>
    <numFmt numFmtId="192" formatCode="#,##0.0000_ ;\-#,##0.0000\ "/>
    <numFmt numFmtId="193" formatCode="_-* #,##0_-;\-* #,##0_-;_-* &quot;-&quot;??_-;_-@_-"/>
    <numFmt numFmtId="194" formatCode="0;[Red]0"/>
    <numFmt numFmtId="195" formatCode="mm/dd/yy"/>
    <numFmt numFmtId="196" formatCode="d\-mmm\-yy"/>
    <numFmt numFmtId="197" formatCode="m/d/yy"/>
    <numFmt numFmtId="198" formatCode="m/d"/>
    <numFmt numFmtId="199" formatCode="[$-809]dd\ mmmm\ yyyy"/>
    <numFmt numFmtId="200" formatCode="mmm\-yyyy"/>
    <numFmt numFmtId="201" formatCode="&quot;Yes&quot;;&quot;Yes&quot;;&quot;No&quot;"/>
    <numFmt numFmtId="202" formatCode="&quot;True&quot;;&quot;True&quot;;&quot;False&quot;"/>
    <numFmt numFmtId="203" formatCode="&quot;On&quot;;&quot;On&quot;;&quot;Off&quot;"/>
    <numFmt numFmtId="204" formatCode="[$€-2]\ #,##0.00_);[Red]\([$€-2]\ #,##0.00\)"/>
    <numFmt numFmtId="205" formatCode="[$-409]h:mm:ss\ AM/PM"/>
    <numFmt numFmtId="206" formatCode="dd/mm/yyyy;@"/>
    <numFmt numFmtId="207" formatCode="0_ ;\-0\ "/>
    <numFmt numFmtId="208" formatCode="dd/mm/yy;@"/>
    <numFmt numFmtId="209" formatCode="0.000000000000000%"/>
    <numFmt numFmtId="210" formatCode="_-* #,##0.0_-;\-* #,##0.0_-;_-* &quot;-&quot;??_-;_-@_-"/>
    <numFmt numFmtId="211" formatCode="[$-F800]dddd\,\ mmmm\ dd\,\ yyyy"/>
    <numFmt numFmtId="212" formatCode="0.000000000"/>
    <numFmt numFmtId="213" formatCode="0.0000000000"/>
    <numFmt numFmtId="214" formatCode="0.00000000000"/>
    <numFmt numFmtId="215" formatCode="0.000000000000"/>
    <numFmt numFmtId="216" formatCode="General_)"/>
    <numFmt numFmtId="217" formatCode="[$-809]d\ mmmm\ yyyy;@"/>
  </numFmts>
  <fonts count="75">
    <font>
      <sz val="10"/>
      <name val="Arial"/>
      <family val="0"/>
    </font>
    <font>
      <b/>
      <sz val="10"/>
      <name val="Arial"/>
      <family val="2"/>
    </font>
    <font>
      <sz val="8"/>
      <name val="Arial"/>
      <family val="2"/>
    </font>
    <font>
      <b/>
      <sz val="8"/>
      <name val="Arial"/>
      <family val="2"/>
    </font>
    <font>
      <u val="single"/>
      <sz val="10"/>
      <color indexed="12"/>
      <name val="Arial"/>
      <family val="2"/>
    </font>
    <font>
      <u val="single"/>
      <sz val="10"/>
      <color indexed="36"/>
      <name val="Arial"/>
      <family val="2"/>
    </font>
    <font>
      <b/>
      <sz val="11"/>
      <name val="Arial"/>
      <family val="2"/>
    </font>
    <font>
      <sz val="11"/>
      <name val="Arial"/>
      <family val="2"/>
    </font>
    <font>
      <sz val="9"/>
      <name val="Arial"/>
      <family val="2"/>
    </font>
    <font>
      <i/>
      <sz val="11"/>
      <name val="Arial"/>
      <family val="2"/>
    </font>
    <font>
      <b/>
      <sz val="9"/>
      <name val="Arial"/>
      <family val="2"/>
    </font>
    <font>
      <b/>
      <sz val="12"/>
      <name val="Arial"/>
      <family val="2"/>
    </font>
    <font>
      <sz val="14"/>
      <name val="Arial"/>
      <family val="2"/>
    </font>
    <font>
      <u val="single"/>
      <sz val="11"/>
      <name val="Arial"/>
      <family val="2"/>
    </font>
    <font>
      <sz val="11"/>
      <color indexed="21"/>
      <name val="Arial"/>
      <family val="2"/>
    </font>
    <font>
      <sz val="10"/>
      <color indexed="22"/>
      <name val="Arial"/>
      <family val="2"/>
    </font>
    <font>
      <sz val="11"/>
      <color indexed="55"/>
      <name val="Arial"/>
      <family val="2"/>
    </font>
    <font>
      <b/>
      <sz val="10"/>
      <color indexed="9"/>
      <name val="Arial"/>
      <family val="2"/>
    </font>
    <font>
      <sz val="10"/>
      <color indexed="9"/>
      <name val="Arial"/>
      <family val="2"/>
    </font>
    <font>
      <b/>
      <vertAlign val="superscript"/>
      <sz val="11"/>
      <name val="Arial"/>
      <family val="2"/>
    </font>
    <font>
      <vertAlign val="superscript"/>
      <sz val="11"/>
      <name val="Arial"/>
      <family val="2"/>
    </font>
    <font>
      <vertAlign val="superscript"/>
      <sz val="10"/>
      <name val="Arial"/>
      <family val="2"/>
    </font>
    <font>
      <u val="single"/>
      <sz val="11"/>
      <color indexed="12"/>
      <name val="Arial"/>
      <family val="2"/>
    </font>
    <font>
      <b/>
      <u val="single"/>
      <sz val="11"/>
      <color indexed="12"/>
      <name val="Arial"/>
      <family val="2"/>
    </font>
    <font>
      <b/>
      <vertAlign val="superscript"/>
      <sz val="11"/>
      <color indexed="8"/>
      <name val="Arial"/>
      <family val="2"/>
    </font>
    <font>
      <i/>
      <sz val="11"/>
      <color indexed="8"/>
      <name val="Arial"/>
      <family val="2"/>
    </font>
    <font>
      <b/>
      <sz val="11"/>
      <color indexed="8"/>
      <name val="Arial"/>
      <family val="2"/>
    </font>
    <font>
      <sz val="11"/>
      <color indexed="8"/>
      <name val="Arial"/>
      <family val="2"/>
    </font>
    <font>
      <sz val="8"/>
      <color indexed="8"/>
      <name val="Arial"/>
      <family val="2"/>
    </font>
    <font>
      <i/>
      <sz val="10"/>
      <name val="Arial"/>
      <family val="2"/>
    </font>
    <font>
      <sz val="10"/>
      <color indexed="8"/>
      <name val="Arial"/>
      <family val="2"/>
    </font>
    <font>
      <sz val="10"/>
      <color indexed="56"/>
      <name val="Arial"/>
      <family val="2"/>
    </font>
    <font>
      <u val="single"/>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1"/>
      <color rgb="FFFF0000"/>
      <name val="Arial"/>
      <family val="2"/>
    </font>
    <font>
      <sz val="11"/>
      <color theme="1"/>
      <name val="Arial"/>
      <family val="2"/>
    </font>
    <font>
      <b/>
      <sz val="11"/>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thin"/>
    </border>
    <border>
      <left>
        <color indexed="63"/>
      </left>
      <right style="thin"/>
      <top>
        <color indexed="63"/>
      </top>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3" fillId="0" borderId="0" applyNumberFormat="0" applyFill="0" applyBorder="0" applyAlignment="0" applyProtection="0"/>
    <xf numFmtId="0" fontId="32" fillId="0" borderId="0" applyNumberFormat="0" applyFill="0" applyBorder="0" applyAlignment="0" applyProtection="0"/>
    <xf numFmtId="0" fontId="64" fillId="29" borderId="1" applyNumberFormat="0" applyAlignment="0" applyProtection="0"/>
    <xf numFmtId="0" fontId="65" fillId="0" borderId="6" applyNumberFormat="0" applyFill="0" applyAlignment="0" applyProtection="0"/>
    <xf numFmtId="0" fontId="66" fillId="30" borderId="0" applyNumberFormat="0" applyBorder="0" applyAlignment="0" applyProtection="0"/>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53" fillId="0" borderId="0">
      <alignment/>
      <protection/>
    </xf>
    <xf numFmtId="0" fontId="0" fillId="0" borderId="0">
      <alignment/>
      <protection/>
    </xf>
    <xf numFmtId="0" fontId="0" fillId="31" borderId="7" applyNumberFormat="0" applyFont="0" applyAlignment="0" applyProtection="0"/>
    <xf numFmtId="0" fontId="53" fillId="31" borderId="7" applyNumberFormat="0" applyFont="0" applyAlignment="0" applyProtection="0"/>
    <xf numFmtId="0" fontId="67"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71">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0" fontId="7" fillId="0" borderId="10" xfId="0" applyFont="1" applyFill="1" applyBorder="1" applyAlignment="1">
      <alignment/>
    </xf>
    <xf numFmtId="0" fontId="7" fillId="0" borderId="10" xfId="0" applyFont="1" applyFill="1" applyBorder="1" applyAlignment="1">
      <alignment horizontal="right" vertical="center"/>
    </xf>
    <xf numFmtId="3" fontId="7" fillId="0" borderId="0" xfId="0" applyNumberFormat="1"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vertical="center"/>
    </xf>
    <xf numFmtId="0" fontId="1" fillId="0" borderId="0" xfId="0" applyFont="1" applyFill="1" applyBorder="1" applyAlignment="1">
      <alignment/>
    </xf>
    <xf numFmtId="3" fontId="7"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xf>
    <xf numFmtId="3" fontId="6" fillId="0" borderId="10" xfId="0" applyNumberFormat="1" applyFont="1" applyFill="1" applyBorder="1" applyAlignment="1">
      <alignment vertical="center"/>
    </xf>
    <xf numFmtId="0" fontId="6" fillId="0" borderId="0" xfId="0" applyFont="1" applyFill="1" applyBorder="1" applyAlignment="1">
      <alignment vertical="center"/>
    </xf>
    <xf numFmtId="0" fontId="7" fillId="0" borderId="0" xfId="0" applyFont="1" applyFill="1" applyAlignment="1">
      <alignment/>
    </xf>
    <xf numFmtId="0" fontId="6" fillId="0" borderId="10" xfId="0" applyFont="1" applyFill="1" applyBorder="1" applyAlignment="1">
      <alignment vertical="center"/>
    </xf>
    <xf numFmtId="0" fontId="6" fillId="0" borderId="11" xfId="0" applyFont="1" applyFill="1" applyBorder="1" applyAlignment="1">
      <alignment horizontal="right" vertical="center"/>
    </xf>
    <xf numFmtId="3" fontId="6" fillId="0" borderId="0" xfId="0" applyNumberFormat="1" applyFont="1" applyFill="1" applyBorder="1" applyAlignment="1">
      <alignment vertical="center"/>
    </xf>
    <xf numFmtId="0" fontId="6" fillId="0" borderId="11" xfId="0" applyFont="1" applyFill="1" applyBorder="1" applyAlignment="1">
      <alignment horizontal="centerContinuous" vertical="center" wrapText="1"/>
    </xf>
    <xf numFmtId="177"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0" fontId="7" fillId="0" borderId="0" xfId="0" applyFont="1" applyFill="1" applyBorder="1" applyAlignment="1">
      <alignment horizontal="left" wrapText="1"/>
    </xf>
    <xf numFmtId="0" fontId="7" fillId="0" borderId="0" xfId="0" applyFont="1" applyFill="1" applyBorder="1" applyAlignment="1">
      <alignment horizontal="left" vertical="top" wrapText="1"/>
    </xf>
    <xf numFmtId="0" fontId="0" fillId="0" borderId="0" xfId="0" applyFont="1" applyFill="1" applyAlignment="1">
      <alignment/>
    </xf>
    <xf numFmtId="0" fontId="7" fillId="0" borderId="0" xfId="0" applyFont="1" applyFill="1" applyAlignment="1">
      <alignment/>
    </xf>
    <xf numFmtId="0" fontId="7" fillId="0" borderId="10" xfId="0" applyFont="1" applyFill="1" applyBorder="1" applyAlignment="1">
      <alignment/>
    </xf>
    <xf numFmtId="0" fontId="7" fillId="0" borderId="10" xfId="0" applyFont="1" applyFill="1" applyBorder="1" applyAlignment="1">
      <alignment horizontal="right"/>
    </xf>
    <xf numFmtId="0" fontId="6" fillId="0" borderId="12" xfId="0" applyFont="1" applyFill="1" applyBorder="1" applyAlignment="1">
      <alignment vertical="top" wrapText="1"/>
    </xf>
    <xf numFmtId="0" fontId="7" fillId="0" borderId="13" xfId="0" applyFont="1" applyFill="1" applyBorder="1" applyAlignment="1">
      <alignment horizontal="right" vertical="center" wrapText="1"/>
    </xf>
    <xf numFmtId="0" fontId="6" fillId="0" borderId="12" xfId="0" applyFont="1" applyFill="1" applyBorder="1" applyAlignment="1">
      <alignment horizontal="right" vertical="center" wrapText="1"/>
    </xf>
    <xf numFmtId="0" fontId="6" fillId="0" borderId="13" xfId="0" applyFont="1" applyFill="1" applyBorder="1" applyAlignment="1">
      <alignment horizontal="right" vertical="center" wrapText="1"/>
    </xf>
    <xf numFmtId="0" fontId="1" fillId="0" borderId="0" xfId="0" applyFont="1" applyFill="1" applyAlignment="1">
      <alignment vertical="center"/>
    </xf>
    <xf numFmtId="0" fontId="0" fillId="0" borderId="0" xfId="0" applyFont="1" applyFill="1" applyAlignment="1">
      <alignment vertical="center"/>
    </xf>
    <xf numFmtId="0" fontId="8"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3" fontId="0"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1"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Continuous" vertical="center"/>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6" fillId="0" borderId="11" xfId="0" applyFont="1" applyFill="1" applyBorder="1" applyAlignment="1">
      <alignment horizontal="centerContinuous" vertical="center"/>
    </xf>
    <xf numFmtId="0" fontId="7" fillId="0" borderId="11" xfId="0" applyFont="1" applyFill="1" applyBorder="1" applyAlignment="1">
      <alignment horizontal="centerContinuous" vertical="center"/>
    </xf>
    <xf numFmtId="0" fontId="6" fillId="0" borderId="14" xfId="0" applyFont="1" applyFill="1" applyBorder="1" applyAlignment="1">
      <alignment horizontal="centerContinuous" vertical="center" wrapText="1"/>
    </xf>
    <xf numFmtId="0" fontId="7" fillId="0" borderId="14" xfId="0" applyFont="1" applyFill="1" applyBorder="1" applyAlignment="1">
      <alignment horizontal="centerContinuous" vertical="center" wrapText="1"/>
    </xf>
    <xf numFmtId="0" fontId="6" fillId="0" borderId="11" xfId="0" applyFont="1" applyFill="1" applyBorder="1" applyAlignment="1">
      <alignment vertical="center"/>
    </xf>
    <xf numFmtId="49" fontId="7" fillId="0" borderId="0" xfId="0" applyNumberFormat="1" applyFont="1" applyFill="1" applyBorder="1" applyAlignment="1">
      <alignment horizontal="left"/>
    </xf>
    <xf numFmtId="177" fontId="7" fillId="0" borderId="0" xfId="0" applyNumberFormat="1" applyFont="1" applyFill="1" applyBorder="1" applyAlignment="1">
      <alignment/>
    </xf>
    <xf numFmtId="174" fontId="7" fillId="0" borderId="0" xfId="0" applyNumberFormat="1" applyFont="1" applyFill="1" applyBorder="1" applyAlignment="1">
      <alignment/>
    </xf>
    <xf numFmtId="49" fontId="7" fillId="0" borderId="10" xfId="0" applyNumberFormat="1" applyFont="1" applyFill="1" applyBorder="1" applyAlignment="1">
      <alignment horizontal="center"/>
    </xf>
    <xf numFmtId="177" fontId="7" fillId="0" borderId="10" xfId="0" applyNumberFormat="1" applyFont="1" applyFill="1" applyBorder="1" applyAlignment="1">
      <alignment/>
    </xf>
    <xf numFmtId="174" fontId="7" fillId="0" borderId="10" xfId="0" applyNumberFormat="1" applyFont="1" applyFill="1" applyBorder="1" applyAlignment="1">
      <alignment/>
    </xf>
    <xf numFmtId="0" fontId="7" fillId="0" borderId="15" xfId="0" applyFont="1" applyFill="1" applyBorder="1" applyAlignment="1">
      <alignment vertical="center"/>
    </xf>
    <xf numFmtId="0" fontId="7" fillId="0" borderId="10" xfId="0" applyFont="1" applyFill="1" applyBorder="1" applyAlignment="1">
      <alignment horizontal="left" vertical="center"/>
    </xf>
    <xf numFmtId="3" fontId="7" fillId="0" borderId="10" xfId="0" applyNumberFormat="1" applyFont="1" applyFill="1" applyBorder="1" applyAlignment="1">
      <alignment vertical="center"/>
    </xf>
    <xf numFmtId="0" fontId="7" fillId="0" borderId="10" xfId="0" applyFont="1" applyFill="1" applyBorder="1" applyAlignment="1">
      <alignment vertical="center"/>
    </xf>
    <xf numFmtId="0" fontId="7" fillId="0" borderId="0" xfId="0" applyFont="1" applyFill="1" applyBorder="1" applyAlignment="1">
      <alignment horizontal="right" vertical="center"/>
    </xf>
    <xf numFmtId="3" fontId="6" fillId="0" borderId="0" xfId="0" applyNumberFormat="1" applyFont="1" applyFill="1" applyBorder="1" applyAlignment="1">
      <alignment horizontal="right"/>
    </xf>
    <xf numFmtId="0" fontId="7" fillId="0" borderId="0" xfId="0" applyFont="1" applyFill="1" applyAlignment="1">
      <alignment horizontal="center" vertical="center" wrapText="1"/>
    </xf>
    <xf numFmtId="0" fontId="8" fillId="0" borderId="0" xfId="0" applyFont="1" applyFill="1" applyBorder="1" applyAlignment="1" applyProtection="1">
      <alignment horizontal="left" vertical="center"/>
      <protection locked="0"/>
    </xf>
    <xf numFmtId="49" fontId="7" fillId="0" borderId="0" xfId="0" applyNumberFormat="1" applyFont="1" applyFill="1" applyBorder="1" applyAlignment="1">
      <alignment horizontal="right" vertical="center"/>
    </xf>
    <xf numFmtId="0" fontId="6" fillId="0" borderId="13" xfId="0" applyFont="1" applyFill="1" applyBorder="1" applyAlignment="1">
      <alignment horizontal="centerContinuous" vertical="center"/>
    </xf>
    <xf numFmtId="0" fontId="7" fillId="0" borderId="13" xfId="0" applyFont="1" applyFill="1" applyBorder="1" applyAlignment="1">
      <alignment horizontal="centerContinuous" vertical="center"/>
    </xf>
    <xf numFmtId="41" fontId="7"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0" fontId="7" fillId="0" borderId="0" xfId="0" applyFont="1" applyFill="1" applyBorder="1" applyAlignment="1">
      <alignment horizontal="centerContinuous" wrapText="1"/>
    </xf>
    <xf numFmtId="0" fontId="7" fillId="0" borderId="0" xfId="0" applyFont="1" applyFill="1" applyAlignment="1">
      <alignment horizontal="center" wrapText="1"/>
    </xf>
    <xf numFmtId="49" fontId="7" fillId="0" borderId="10" xfId="0" applyNumberFormat="1" applyFont="1" applyFill="1" applyBorder="1" applyAlignment="1">
      <alignment horizontal="left"/>
    </xf>
    <xf numFmtId="41" fontId="7" fillId="0" borderId="10" xfId="0" applyNumberFormat="1" applyFont="1" applyFill="1" applyBorder="1" applyAlignment="1">
      <alignment/>
    </xf>
    <xf numFmtId="2" fontId="7" fillId="0" borderId="10" xfId="0" applyNumberFormat="1" applyFont="1" applyFill="1" applyBorder="1" applyAlignment="1">
      <alignment/>
    </xf>
    <xf numFmtId="0" fontId="6" fillId="0" borderId="0" xfId="0" applyFont="1" applyFill="1" applyBorder="1" applyAlignment="1" applyProtection="1">
      <alignment horizontal="left"/>
      <protection/>
    </xf>
    <xf numFmtId="0" fontId="0" fillId="0" borderId="0" xfId="0" applyFont="1" applyAlignment="1">
      <alignment/>
    </xf>
    <xf numFmtId="0" fontId="0" fillId="0" borderId="13" xfId="0" applyFont="1" applyFill="1" applyBorder="1" applyAlignment="1">
      <alignment/>
    </xf>
    <xf numFmtId="0" fontId="11" fillId="0" borderId="0" xfId="0" applyFont="1" applyFill="1" applyBorder="1" applyAlignment="1" applyProtection="1">
      <alignment/>
      <protection/>
    </xf>
    <xf numFmtId="0" fontId="1" fillId="0" borderId="0" xfId="0" applyFont="1" applyFill="1" applyBorder="1" applyAlignment="1" applyProtection="1">
      <alignment horizontal="left"/>
      <protection/>
    </xf>
    <xf numFmtId="3" fontId="1" fillId="0" borderId="0" xfId="0" applyNumberFormat="1" applyFont="1" applyFill="1" applyBorder="1" applyAlignment="1">
      <alignment/>
    </xf>
    <xf numFmtId="9" fontId="1" fillId="0" borderId="0" xfId="83" applyFont="1" applyFill="1" applyBorder="1" applyAlignment="1">
      <alignment/>
    </xf>
    <xf numFmtId="0" fontId="0" fillId="0" borderId="0" xfId="0" applyFont="1" applyFill="1" applyBorder="1" applyAlignment="1">
      <alignment horizontal="center"/>
    </xf>
    <xf numFmtId="9" fontId="0" fillId="0" borderId="13" xfId="83" applyFont="1" applyFill="1" applyBorder="1" applyAlignment="1">
      <alignment/>
    </xf>
    <xf numFmtId="3" fontId="0" fillId="0" borderId="13" xfId="0" applyNumberFormat="1" applyFont="1" applyFill="1" applyBorder="1" applyAlignment="1">
      <alignment/>
    </xf>
    <xf numFmtId="0" fontId="0" fillId="0" borderId="13" xfId="0" applyFont="1" applyFill="1" applyBorder="1" applyAlignment="1">
      <alignment horizontal="right" vertical="center" wrapText="1"/>
    </xf>
    <xf numFmtId="9" fontId="0" fillId="0" borderId="0" xfId="83" applyFont="1" applyFill="1" applyBorder="1" applyAlignment="1">
      <alignment/>
    </xf>
    <xf numFmtId="49" fontId="7" fillId="0" borderId="0" xfId="0" applyNumberFormat="1" applyFont="1" applyFill="1" applyAlignment="1">
      <alignment horizontal="left"/>
    </xf>
    <xf numFmtId="0" fontId="7" fillId="0" borderId="0" xfId="0" applyFont="1" applyFill="1" applyAlignment="1">
      <alignment horizontal="center"/>
    </xf>
    <xf numFmtId="0" fontId="0" fillId="0" borderId="0" xfId="0" applyFont="1" applyFill="1" applyBorder="1" applyAlignment="1">
      <alignment horizontal="left" indent="1"/>
    </xf>
    <xf numFmtId="0" fontId="6" fillId="0" borderId="11" xfId="0" applyFont="1" applyFill="1" applyBorder="1" applyAlignment="1">
      <alignment horizontal="center" vertical="center" wrapText="1"/>
    </xf>
    <xf numFmtId="0" fontId="7" fillId="0" borderId="0" xfId="0" applyFont="1" applyFill="1" applyAlignment="1">
      <alignment horizontal="center" vertical="top" wrapText="1"/>
    </xf>
    <xf numFmtId="0" fontId="7" fillId="0" borderId="15" xfId="0" applyFont="1" applyFill="1" applyBorder="1" applyAlignment="1">
      <alignment horizontal="left" vertical="top" wrapText="1"/>
    </xf>
    <xf numFmtId="0" fontId="7" fillId="0" borderId="15" xfId="0" applyFont="1" applyFill="1" applyBorder="1" applyAlignment="1">
      <alignment horizontal="center" vertical="top" wrapText="1"/>
    </xf>
    <xf numFmtId="0" fontId="7" fillId="0" borderId="0" xfId="0" applyFont="1" applyFill="1" applyBorder="1" applyAlignment="1">
      <alignment horizontal="left"/>
    </xf>
    <xf numFmtId="0" fontId="13" fillId="0" borderId="0" xfId="0" applyFont="1" applyFill="1" applyBorder="1" applyAlignment="1">
      <alignment horizontal="left"/>
    </xf>
    <xf numFmtId="0" fontId="0" fillId="0" borderId="13" xfId="0" applyFont="1" applyFill="1" applyBorder="1" applyAlignment="1">
      <alignment vertical="center"/>
    </xf>
    <xf numFmtId="174" fontId="7" fillId="0" borderId="0" xfId="83" applyNumberFormat="1" applyFont="1" applyFill="1" applyBorder="1" applyAlignment="1">
      <alignment horizontal="right"/>
    </xf>
    <xf numFmtId="0" fontId="0" fillId="0" borderId="15" xfId="0" applyFont="1" applyFill="1" applyBorder="1" applyAlignment="1">
      <alignment/>
    </xf>
    <xf numFmtId="0" fontId="7" fillId="0" borderId="11" xfId="0" applyFont="1" applyFill="1" applyBorder="1" applyAlignment="1">
      <alignment horizontal="centerContinuous" vertical="center" wrapText="1"/>
    </xf>
    <xf numFmtId="3" fontId="1" fillId="0" borderId="0" xfId="0" applyNumberFormat="1" applyFont="1" applyFill="1" applyBorder="1" applyAlignment="1">
      <alignment/>
    </xf>
    <xf numFmtId="9" fontId="0" fillId="0" borderId="15" xfId="83" applyFont="1" applyFill="1" applyBorder="1" applyAlignment="1">
      <alignment/>
    </xf>
    <xf numFmtId="3" fontId="0" fillId="0" borderId="15" xfId="0" applyNumberFormat="1" applyFont="1" applyFill="1" applyBorder="1" applyAlignment="1">
      <alignment/>
    </xf>
    <xf numFmtId="3" fontId="12" fillId="0" borderId="0" xfId="0" applyNumberFormat="1" applyFont="1" applyFill="1" applyBorder="1" applyAlignment="1">
      <alignment horizontal="right" vertical="top"/>
    </xf>
    <xf numFmtId="0" fontId="6" fillId="0" borderId="13" xfId="0" applyFont="1" applyFill="1" applyBorder="1" applyAlignment="1">
      <alignment horizontal="centerContinuous" vertical="center" wrapText="1"/>
    </xf>
    <xf numFmtId="49" fontId="7" fillId="0" borderId="10" xfId="0" applyNumberFormat="1" applyFont="1" applyFill="1" applyBorder="1" applyAlignment="1">
      <alignment horizontal="right" vertical="center"/>
    </xf>
    <xf numFmtId="0" fontId="6" fillId="0" borderId="11" xfId="0" applyFont="1" applyFill="1" applyBorder="1" applyAlignment="1">
      <alignment horizontal="right" vertical="center" wrapText="1"/>
    </xf>
    <xf numFmtId="3" fontId="7" fillId="0" borderId="0" xfId="0" applyNumberFormat="1" applyFont="1" applyFill="1" applyAlignment="1">
      <alignment/>
    </xf>
    <xf numFmtId="174" fontId="14" fillId="0" borderId="0" xfId="0" applyNumberFormat="1" applyFont="1" applyFill="1" applyBorder="1" applyAlignment="1">
      <alignment/>
    </xf>
    <xf numFmtId="3" fontId="7" fillId="0" borderId="10" xfId="0" applyNumberFormat="1" applyFont="1" applyFill="1" applyBorder="1" applyAlignment="1">
      <alignment/>
    </xf>
    <xf numFmtId="3" fontId="6" fillId="0" borderId="0" xfId="0" applyNumberFormat="1" applyFont="1" applyFill="1" applyBorder="1" applyAlignment="1">
      <alignment horizontal="right" vertical="center"/>
    </xf>
    <xf numFmtId="177" fontId="7" fillId="0" borderId="0" xfId="0" applyNumberFormat="1" applyFont="1" applyFill="1" applyBorder="1" applyAlignment="1" quotePrefix="1">
      <alignment horizontal="center"/>
    </xf>
    <xf numFmtId="49" fontId="6" fillId="0" borderId="10" xfId="0" applyNumberFormat="1" applyFont="1" applyFill="1" applyBorder="1" applyAlignment="1">
      <alignment horizontal="center" vertical="center"/>
    </xf>
    <xf numFmtId="0" fontId="7" fillId="0" borderId="10" xfId="0" applyFont="1" applyFill="1" applyBorder="1" applyAlignment="1">
      <alignment horizontal="centerContinuous" vertical="center"/>
    </xf>
    <xf numFmtId="0" fontId="6" fillId="0" borderId="0" xfId="0" applyFont="1" applyFill="1" applyAlignment="1">
      <alignment horizontal="left"/>
    </xf>
    <xf numFmtId="3" fontId="7" fillId="0" borderId="0" xfId="0" applyNumberFormat="1" applyFont="1" applyFill="1" applyAlignment="1">
      <alignment vertical="center"/>
    </xf>
    <xf numFmtId="3" fontId="7" fillId="0" borderId="0" xfId="0" applyNumberFormat="1" applyFont="1" applyFill="1" applyBorder="1" applyAlignment="1">
      <alignment horizontal="right" vertical="center"/>
    </xf>
    <xf numFmtId="3" fontId="17" fillId="0" borderId="0" xfId="0" applyNumberFormat="1" applyFont="1" applyFill="1" applyBorder="1" applyAlignment="1">
      <alignment/>
    </xf>
    <xf numFmtId="3" fontId="18" fillId="0" borderId="0" xfId="0" applyNumberFormat="1" applyFont="1" applyFill="1" applyBorder="1" applyAlignment="1">
      <alignment/>
    </xf>
    <xf numFmtId="0" fontId="7" fillId="0" borderId="0" xfId="0" applyNumberFormat="1" applyFont="1" applyFill="1" applyBorder="1" applyAlignment="1">
      <alignment horizontal="left"/>
    </xf>
    <xf numFmtId="178" fontId="20" fillId="0" borderId="0" xfId="0" applyNumberFormat="1" applyFont="1" applyFill="1" applyBorder="1" applyAlignment="1" quotePrefix="1">
      <alignment horizontal="left"/>
    </xf>
    <xf numFmtId="0" fontId="1" fillId="0" borderId="0" xfId="0" applyFont="1" applyFill="1" applyAlignment="1">
      <alignment/>
    </xf>
    <xf numFmtId="0" fontId="1" fillId="0" borderId="0" xfId="0" applyFont="1" applyFill="1" applyBorder="1" applyAlignment="1">
      <alignment horizontal="left" vertical="center"/>
    </xf>
    <xf numFmtId="0" fontId="1"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6" fillId="0" borderId="0" xfId="0" applyFont="1" applyFill="1" applyAlignment="1">
      <alignment horizontal="left" vertical="top"/>
    </xf>
    <xf numFmtId="0" fontId="0" fillId="0" borderId="0" xfId="0" applyFont="1" applyFill="1" applyAlignment="1">
      <alignment horizontal="left" vertical="top" wrapText="1"/>
    </xf>
    <xf numFmtId="0" fontId="6" fillId="0" borderId="0" xfId="0" applyFont="1" applyFill="1" applyBorder="1" applyAlignment="1">
      <alignment horizontal="centerContinuous" vertical="center" wrapText="1"/>
    </xf>
    <xf numFmtId="0" fontId="7" fillId="0" borderId="14" xfId="0" applyFont="1" applyFill="1" applyBorder="1" applyAlignment="1">
      <alignment horizontal="right" vertical="center" wrapText="1"/>
    </xf>
    <xf numFmtId="3" fontId="0" fillId="0" borderId="0" xfId="0" applyNumberFormat="1" applyFont="1" applyFill="1" applyAlignment="1">
      <alignment vertical="center"/>
    </xf>
    <xf numFmtId="0" fontId="0" fillId="0" borderId="0" xfId="0" applyAlignment="1">
      <alignment horizontal="left" vertical="top" wrapText="1"/>
    </xf>
    <xf numFmtId="167" fontId="0" fillId="0" borderId="0" xfId="0" applyNumberFormat="1" applyFont="1" applyFill="1" applyAlignment="1">
      <alignment/>
    </xf>
    <xf numFmtId="0" fontId="7" fillId="0" borderId="12" xfId="0" applyFont="1" applyFill="1" applyBorder="1" applyAlignment="1">
      <alignment vertical="center" wrapText="1"/>
    </xf>
    <xf numFmtId="167" fontId="6" fillId="0" borderId="11" xfId="0" applyNumberFormat="1" applyFont="1" applyFill="1" applyBorder="1" applyAlignment="1">
      <alignment horizontal="centerContinuous" vertical="center" wrapText="1"/>
    </xf>
    <xf numFmtId="167" fontId="7" fillId="0" borderId="11" xfId="0" applyNumberFormat="1" applyFont="1" applyFill="1" applyBorder="1" applyAlignment="1">
      <alignment horizontal="centerContinuous" vertical="center" wrapText="1"/>
    </xf>
    <xf numFmtId="167" fontId="0" fillId="0" borderId="13" xfId="0" applyNumberFormat="1" applyFont="1" applyFill="1" applyBorder="1" applyAlignment="1">
      <alignment horizontal="right" vertical="center" wrapText="1"/>
    </xf>
    <xf numFmtId="0" fontId="0" fillId="0" borderId="0" xfId="0" applyFont="1" applyFill="1" applyBorder="1" applyAlignment="1" quotePrefix="1">
      <alignment horizontal="center"/>
    </xf>
    <xf numFmtId="167" fontId="0" fillId="0" borderId="0" xfId="0" applyNumberFormat="1" applyFont="1" applyFill="1" applyBorder="1" applyAlignment="1">
      <alignment horizontal="center"/>
    </xf>
    <xf numFmtId="167" fontId="0" fillId="0" borderId="0" xfId="0" applyNumberFormat="1" applyFont="1" applyFill="1" applyBorder="1" applyAlignment="1">
      <alignment/>
    </xf>
    <xf numFmtId="174" fontId="0" fillId="0" borderId="0" xfId="83" applyNumberFormat="1" applyFont="1" applyFill="1" applyBorder="1" applyAlignment="1">
      <alignment/>
    </xf>
    <xf numFmtId="174" fontId="0" fillId="0" borderId="13" xfId="83" applyNumberFormat="1" applyFont="1" applyFill="1" applyBorder="1" applyAlignment="1">
      <alignment/>
    </xf>
    <xf numFmtId="174" fontId="0" fillId="0" borderId="15" xfId="83" applyNumberFormat="1" applyFont="1" applyFill="1" applyBorder="1" applyAlignment="1">
      <alignment/>
    </xf>
    <xf numFmtId="3" fontId="0" fillId="0" borderId="0" xfId="0" applyNumberFormat="1" applyFont="1" applyFill="1" applyAlignment="1">
      <alignment/>
    </xf>
    <xf numFmtId="0" fontId="0" fillId="0" borderId="10" xfId="0" applyFont="1" applyFill="1" applyBorder="1" applyAlignment="1">
      <alignment/>
    </xf>
    <xf numFmtId="193" fontId="7" fillId="0" borderId="0" xfId="42" applyNumberFormat="1" applyFont="1" applyFill="1" applyBorder="1" applyAlignment="1">
      <alignment horizontal="right"/>
    </xf>
    <xf numFmtId="0" fontId="6" fillId="0" borderId="13" xfId="0" applyFont="1" applyFill="1" applyBorder="1" applyAlignment="1">
      <alignment horizontal="left" vertical="center" wrapText="1"/>
    </xf>
    <xf numFmtId="0" fontId="7" fillId="0" borderId="0" xfId="0" applyFont="1" applyFill="1" applyAlignment="1">
      <alignment horizontal="left"/>
    </xf>
    <xf numFmtId="9" fontId="7" fillId="0" borderId="0" xfId="0" applyNumberFormat="1" applyFont="1" applyFill="1" applyBorder="1" applyAlignment="1">
      <alignment/>
    </xf>
    <xf numFmtId="9" fontId="7" fillId="0" borderId="0" xfId="0" applyNumberFormat="1" applyFont="1" applyFill="1" applyBorder="1" applyAlignment="1">
      <alignment vertical="center"/>
    </xf>
    <xf numFmtId="9" fontId="7" fillId="0" borderId="0" xfId="83" applyNumberFormat="1" applyFont="1" applyFill="1" applyBorder="1" applyAlignment="1">
      <alignment/>
    </xf>
    <xf numFmtId="9" fontId="7" fillId="0" borderId="0" xfId="83" applyNumberFormat="1" applyFont="1" applyFill="1" applyBorder="1" applyAlignment="1">
      <alignment horizontal="right"/>
    </xf>
    <xf numFmtId="9" fontId="6" fillId="0" borderId="0" xfId="0" applyNumberFormat="1" applyFont="1" applyFill="1" applyBorder="1" applyAlignment="1">
      <alignment vertical="center"/>
    </xf>
    <xf numFmtId="9" fontId="7" fillId="0" borderId="0" xfId="0" applyNumberFormat="1" applyFont="1" applyFill="1" applyBorder="1" applyAlignment="1">
      <alignment horizontal="right"/>
    </xf>
    <xf numFmtId="9" fontId="0" fillId="0" borderId="0" xfId="83" applyNumberFormat="1" applyFont="1" applyFill="1" applyBorder="1" applyAlignment="1">
      <alignment/>
    </xf>
    <xf numFmtId="9" fontId="0" fillId="0" borderId="0" xfId="0" applyNumberFormat="1" applyFont="1" applyFill="1" applyBorder="1" applyAlignment="1">
      <alignment/>
    </xf>
    <xf numFmtId="178" fontId="7" fillId="0" borderId="0" xfId="0" applyNumberFormat="1" applyFont="1" applyFill="1" applyBorder="1" applyAlignment="1">
      <alignment/>
    </xf>
    <xf numFmtId="178" fontId="7" fillId="0" borderId="0" xfId="0" applyNumberFormat="1" applyFont="1" applyFill="1" applyBorder="1" applyAlignment="1">
      <alignment horizontal="right"/>
    </xf>
    <xf numFmtId="0" fontId="6" fillId="0" borderId="0" xfId="0" applyFont="1" applyFill="1" applyBorder="1" applyAlignment="1">
      <alignment horizontal="left" vertical="top"/>
    </xf>
    <xf numFmtId="0" fontId="0" fillId="0" borderId="0" xfId="0" applyAlignment="1">
      <alignment horizontal="left"/>
    </xf>
    <xf numFmtId="43" fontId="0" fillId="0" borderId="0" xfId="0" applyNumberFormat="1" applyFont="1" applyFill="1" applyAlignment="1">
      <alignment vertical="center"/>
    </xf>
    <xf numFmtId="0" fontId="22" fillId="0" borderId="0" xfId="56" applyFont="1" applyFill="1" applyBorder="1" applyAlignment="1" applyProtection="1">
      <alignment horizontal="right" vertical="top"/>
      <protection/>
    </xf>
    <xf numFmtId="0" fontId="22" fillId="0" borderId="0" xfId="56" applyFont="1" applyFill="1" applyAlignment="1" applyProtection="1">
      <alignment horizontal="right"/>
      <protection/>
    </xf>
    <xf numFmtId="0" fontId="22" fillId="0" borderId="0" xfId="56" applyFont="1" applyFill="1" applyAlignment="1" applyProtection="1">
      <alignment horizontal="right" vertical="top"/>
      <protection/>
    </xf>
    <xf numFmtId="0" fontId="22" fillId="0" borderId="0" xfId="56" applyFont="1" applyFill="1" applyAlignment="1" applyProtection="1">
      <alignment horizontal="right" vertical="center"/>
      <protection/>
    </xf>
    <xf numFmtId="0" fontId="22" fillId="0" borderId="0" xfId="56" applyFont="1" applyAlignment="1" applyProtection="1">
      <alignment horizontal="right"/>
      <protection/>
    </xf>
    <xf numFmtId="0" fontId="1" fillId="0" borderId="0" xfId="0" applyFont="1" applyFill="1" applyBorder="1" applyAlignment="1">
      <alignment horizontal="left" vertical="top" wrapText="1"/>
    </xf>
    <xf numFmtId="0" fontId="22" fillId="0" borderId="0" xfId="56" applyFont="1" applyFill="1" applyBorder="1" applyAlignment="1" applyProtection="1">
      <alignment horizontal="right"/>
      <protection/>
    </xf>
    <xf numFmtId="0" fontId="0" fillId="0" borderId="0" xfId="0" applyAlignment="1">
      <alignment wrapText="1"/>
    </xf>
    <xf numFmtId="9" fontId="7" fillId="0" borderId="0" xfId="83" applyFont="1" applyFill="1" applyAlignment="1">
      <alignment/>
    </xf>
    <xf numFmtId="0" fontId="1" fillId="0" borderId="0" xfId="0" applyFont="1" applyFill="1" applyAlignment="1">
      <alignment/>
    </xf>
    <xf numFmtId="3" fontId="53" fillId="0" borderId="0" xfId="77" applyNumberFormat="1">
      <alignment/>
      <protection/>
    </xf>
    <xf numFmtId="3" fontId="6" fillId="32" borderId="0" xfId="0" applyNumberFormat="1" applyFont="1" applyFill="1" applyBorder="1" applyAlignment="1">
      <alignment vertical="center"/>
    </xf>
    <xf numFmtId="0" fontId="7" fillId="0" borderId="0" xfId="0" applyFont="1" applyFill="1" applyAlignment="1">
      <alignment horizontal="left" vertical="top" wrapText="1"/>
    </xf>
    <xf numFmtId="0" fontId="6" fillId="0" borderId="10" xfId="0" applyFont="1" applyFill="1" applyBorder="1" applyAlignment="1">
      <alignment/>
    </xf>
    <xf numFmtId="3" fontId="6" fillId="0" borderId="0" xfId="0" applyNumberFormat="1" applyFont="1" applyFill="1" applyBorder="1" applyAlignment="1">
      <alignment/>
    </xf>
    <xf numFmtId="0" fontId="6" fillId="0" borderId="0" xfId="0" applyFont="1" applyFill="1" applyAlignment="1">
      <alignment/>
    </xf>
    <xf numFmtId="49" fontId="6" fillId="0" borderId="10" xfId="0" applyNumberFormat="1" applyFont="1" applyFill="1" applyBorder="1" applyAlignment="1">
      <alignment horizontal="right" vertical="center"/>
    </xf>
    <xf numFmtId="0" fontId="6" fillId="0" borderId="0" xfId="0" applyFont="1" applyFill="1" applyBorder="1" applyAlignment="1">
      <alignment horizontal="centerContinuous" wrapText="1"/>
    </xf>
    <xf numFmtId="3" fontId="6" fillId="0" borderId="0" xfId="42" applyNumberFormat="1" applyFont="1" applyFill="1" applyBorder="1" applyAlignment="1">
      <alignment horizontal="right"/>
    </xf>
    <xf numFmtId="0" fontId="10" fillId="0" borderId="0" xfId="0" applyFont="1" applyFill="1" applyBorder="1" applyAlignment="1">
      <alignment horizontal="center" vertical="center"/>
    </xf>
    <xf numFmtId="0" fontId="6" fillId="0" borderId="0" xfId="0" applyFont="1" applyFill="1" applyBorder="1" applyAlignment="1">
      <alignment vertical="top"/>
    </xf>
    <xf numFmtId="0" fontId="7" fillId="0" borderId="0" xfId="0" applyFont="1" applyFill="1" applyBorder="1" applyAlignment="1">
      <alignment wrapText="1"/>
    </xf>
    <xf numFmtId="0" fontId="7" fillId="0" borderId="0" xfId="0" applyFont="1" applyFill="1" applyAlignment="1">
      <alignment horizontal="right"/>
    </xf>
    <xf numFmtId="0" fontId="7" fillId="0" borderId="13" xfId="0" applyFont="1" applyFill="1" applyBorder="1" applyAlignment="1">
      <alignment horizontal="left"/>
    </xf>
    <xf numFmtId="0" fontId="7" fillId="0" borderId="13" xfId="0" applyFont="1" applyFill="1" applyBorder="1" applyAlignment="1">
      <alignment/>
    </xf>
    <xf numFmtId="0" fontId="7" fillId="0" borderId="0" xfId="0" applyFont="1" applyFill="1" applyAlignment="1">
      <alignment vertical="center" wrapText="1"/>
    </xf>
    <xf numFmtId="3" fontId="0" fillId="0" borderId="0" xfId="0" applyNumberFormat="1" applyAlignment="1">
      <alignment/>
    </xf>
    <xf numFmtId="9" fontId="0" fillId="0" borderId="0" xfId="83" applyFont="1" applyFill="1" applyAlignment="1">
      <alignment vertical="center"/>
    </xf>
    <xf numFmtId="3" fontId="7" fillId="0" borderId="0" xfId="0" applyNumberFormat="1" applyFont="1" applyFill="1" applyBorder="1" applyAlignment="1" quotePrefix="1">
      <alignment horizontal="right"/>
    </xf>
    <xf numFmtId="178" fontId="6" fillId="0" borderId="0" xfId="0" applyNumberFormat="1" applyFont="1" applyFill="1" applyBorder="1" applyAlignment="1">
      <alignment horizontal="right"/>
    </xf>
    <xf numFmtId="9" fontId="0" fillId="0" borderId="0" xfId="83" applyFont="1" applyFill="1" applyAlignment="1">
      <alignment/>
    </xf>
    <xf numFmtId="9" fontId="1" fillId="0" borderId="0" xfId="83" applyFont="1" applyFill="1" applyAlignment="1">
      <alignment/>
    </xf>
    <xf numFmtId="3" fontId="1" fillId="0" borderId="0" xfId="0" applyNumberFormat="1" applyFont="1" applyFill="1" applyBorder="1" applyAlignment="1" quotePrefix="1">
      <alignment horizontal="right"/>
    </xf>
    <xf numFmtId="3" fontId="0" fillId="0" borderId="0" xfId="0" applyNumberFormat="1" applyFont="1" applyFill="1" applyBorder="1" applyAlignment="1" quotePrefix="1">
      <alignment horizontal="right"/>
    </xf>
    <xf numFmtId="0" fontId="6" fillId="0" borderId="0" xfId="0" applyFont="1" applyFill="1" applyBorder="1" applyAlignment="1">
      <alignment horizontal="right" vertical="center" wrapText="1"/>
    </xf>
    <xf numFmtId="178" fontId="6" fillId="0" borderId="0" xfId="0" applyNumberFormat="1" applyFont="1" applyFill="1" applyBorder="1" applyAlignment="1">
      <alignment/>
    </xf>
    <xf numFmtId="9" fontId="0" fillId="0" borderId="0" xfId="83" applyFont="1" applyFill="1" applyBorder="1" applyAlignment="1">
      <alignment vertical="center"/>
    </xf>
    <xf numFmtId="9" fontId="7" fillId="0" borderId="0" xfId="83" applyFont="1" applyFill="1" applyBorder="1" applyAlignment="1">
      <alignment/>
    </xf>
    <xf numFmtId="9" fontId="7" fillId="0" borderId="0" xfId="83" applyFont="1" applyFill="1" applyAlignment="1">
      <alignment vertical="center"/>
    </xf>
    <xf numFmtId="193" fontId="0" fillId="0" borderId="0" xfId="0" applyNumberFormat="1" applyFont="1" applyFill="1" applyAlignment="1">
      <alignment vertical="center"/>
    </xf>
    <xf numFmtId="3" fontId="6" fillId="0" borderId="0" xfId="0" applyNumberFormat="1" applyFont="1" applyFill="1" applyAlignment="1">
      <alignment/>
    </xf>
    <xf numFmtId="3" fontId="1" fillId="0" borderId="0" xfId="0" applyNumberFormat="1" applyFont="1" applyFill="1" applyAlignment="1">
      <alignment/>
    </xf>
    <xf numFmtId="3" fontId="0" fillId="0" borderId="0" xfId="0" applyNumberFormat="1" applyFont="1" applyFill="1" applyAlignment="1">
      <alignment/>
    </xf>
    <xf numFmtId="0" fontId="6" fillId="0" borderId="16" xfId="0" applyFont="1" applyFill="1" applyBorder="1" applyAlignment="1">
      <alignment horizontal="centerContinuous" vertical="center"/>
    </xf>
    <xf numFmtId="0" fontId="6" fillId="0" borderId="17" xfId="0" applyFont="1" applyFill="1" applyBorder="1" applyAlignment="1">
      <alignment vertical="center"/>
    </xf>
    <xf numFmtId="9" fontId="7" fillId="0" borderId="18" xfId="0" applyNumberFormat="1"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horizontal="centerContinuous" vertical="center"/>
    </xf>
    <xf numFmtId="0" fontId="7" fillId="0" borderId="18" xfId="0" applyFont="1" applyFill="1" applyBorder="1" applyAlignment="1">
      <alignment vertical="center"/>
    </xf>
    <xf numFmtId="0" fontId="7" fillId="0" borderId="17" xfId="0" applyFont="1" applyFill="1" applyBorder="1" applyAlignment="1">
      <alignment vertical="center"/>
    </xf>
    <xf numFmtId="3" fontId="6" fillId="0" borderId="18" xfId="0" applyNumberFormat="1" applyFont="1" applyFill="1" applyBorder="1" applyAlignment="1">
      <alignment vertical="center"/>
    </xf>
    <xf numFmtId="3" fontId="6" fillId="32" borderId="18" xfId="0" applyNumberFormat="1" applyFont="1" applyFill="1" applyBorder="1" applyAlignment="1">
      <alignment vertical="center"/>
    </xf>
    <xf numFmtId="43" fontId="7" fillId="0" borderId="10" xfId="0" applyNumberFormat="1" applyFont="1" applyFill="1" applyBorder="1" applyAlignment="1">
      <alignment/>
    </xf>
    <xf numFmtId="9" fontId="0" fillId="0" borderId="0" xfId="0" applyNumberFormat="1" applyFont="1" applyFill="1" applyBorder="1" applyAlignment="1" quotePrefix="1">
      <alignment horizontal="right"/>
    </xf>
    <xf numFmtId="178" fontId="7" fillId="0" borderId="0" xfId="0" applyNumberFormat="1" applyFont="1" applyFill="1" applyBorder="1" applyAlignment="1" quotePrefix="1">
      <alignment horizontal="left"/>
    </xf>
    <xf numFmtId="178" fontId="7" fillId="33" borderId="0" xfId="0" applyNumberFormat="1" applyFont="1" applyFill="1" applyBorder="1" applyAlignment="1">
      <alignment horizontal="right"/>
    </xf>
    <xf numFmtId="9" fontId="7" fillId="0" borderId="10" xfId="83" applyFont="1" applyFill="1" applyBorder="1" applyAlignment="1">
      <alignment/>
    </xf>
    <xf numFmtId="9" fontId="8" fillId="0" borderId="0" xfId="83" applyFont="1" applyFill="1" applyBorder="1" applyAlignment="1">
      <alignment horizontal="center" vertical="center"/>
    </xf>
    <xf numFmtId="0" fontId="7" fillId="33" borderId="0" xfId="0" applyFont="1" applyFill="1" applyAlignment="1">
      <alignment/>
    </xf>
    <xf numFmtId="174" fontId="7" fillId="0" borderId="0" xfId="0" applyNumberFormat="1" applyFont="1" applyFill="1" applyAlignment="1">
      <alignment/>
    </xf>
    <xf numFmtId="165" fontId="7" fillId="0" borderId="10" xfId="0" applyNumberFormat="1" applyFont="1" applyFill="1" applyBorder="1" applyAlignment="1">
      <alignment vertical="center"/>
    </xf>
    <xf numFmtId="9" fontId="0" fillId="0" borderId="0" xfId="0" applyNumberFormat="1" applyFont="1" applyFill="1" applyAlignment="1">
      <alignment vertical="center"/>
    </xf>
    <xf numFmtId="3" fontId="7" fillId="0" borderId="0" xfId="83" applyNumberFormat="1" applyFont="1" applyFill="1" applyAlignment="1">
      <alignment/>
    </xf>
    <xf numFmtId="0" fontId="0" fillId="33" borderId="0" xfId="0" applyFont="1" applyFill="1" applyAlignment="1">
      <alignment/>
    </xf>
    <xf numFmtId="10" fontId="0" fillId="0" borderId="0" xfId="0" applyNumberFormat="1" applyFont="1" applyFill="1" applyAlignment="1">
      <alignment vertical="center"/>
    </xf>
    <xf numFmtId="9" fontId="7" fillId="0" borderId="10" xfId="0" applyNumberFormat="1" applyFont="1" applyFill="1" applyBorder="1" applyAlignment="1">
      <alignment/>
    </xf>
    <xf numFmtId="3" fontId="7" fillId="33" borderId="0" xfId="0" applyNumberFormat="1" applyFont="1" applyFill="1" applyBorder="1" applyAlignment="1">
      <alignment horizontal="right"/>
    </xf>
    <xf numFmtId="0" fontId="22" fillId="33" borderId="0" xfId="56" applyFont="1" applyFill="1" applyAlignment="1" applyProtection="1">
      <alignment horizontal="right"/>
      <protection/>
    </xf>
    <xf numFmtId="0" fontId="0" fillId="33" borderId="0" xfId="0" applyFont="1" applyFill="1" applyBorder="1" applyAlignment="1">
      <alignment horizontal="center"/>
    </xf>
    <xf numFmtId="3" fontId="0" fillId="0" borderId="0" xfId="0" applyNumberFormat="1" applyFont="1" applyAlignment="1">
      <alignment/>
    </xf>
    <xf numFmtId="9" fontId="7" fillId="0" borderId="0" xfId="0" applyNumberFormat="1" applyFont="1" applyFill="1" applyBorder="1" applyAlignment="1" quotePrefix="1">
      <alignment horizontal="right" vertical="center"/>
    </xf>
    <xf numFmtId="0" fontId="0" fillId="33" borderId="0" xfId="0" applyFont="1" applyFill="1" applyBorder="1" applyAlignment="1" quotePrefix="1">
      <alignment horizontal="center"/>
    </xf>
    <xf numFmtId="3" fontId="1" fillId="33" borderId="0" xfId="0" applyNumberFormat="1" applyFont="1" applyFill="1" applyBorder="1" applyAlignment="1">
      <alignment/>
    </xf>
    <xf numFmtId="3" fontId="0" fillId="33" borderId="0" xfId="0" applyNumberFormat="1" applyFont="1" applyFill="1" applyBorder="1" applyAlignment="1">
      <alignment/>
    </xf>
    <xf numFmtId="3" fontId="17" fillId="33" borderId="0" xfId="0" applyNumberFormat="1" applyFont="1" applyFill="1" applyBorder="1" applyAlignment="1">
      <alignment/>
    </xf>
    <xf numFmtId="3" fontId="18" fillId="33" borderId="0" xfId="0" applyNumberFormat="1" applyFont="1" applyFill="1" applyBorder="1" applyAlignment="1">
      <alignment/>
    </xf>
    <xf numFmtId="3" fontId="7" fillId="33" borderId="13" xfId="0" applyNumberFormat="1" applyFont="1" applyFill="1" applyBorder="1" applyAlignment="1">
      <alignment/>
    </xf>
    <xf numFmtId="0" fontId="6" fillId="0" borderId="0" xfId="0" applyFont="1" applyFill="1" applyAlignment="1">
      <alignment vertical="center"/>
    </xf>
    <xf numFmtId="0" fontId="6" fillId="0" borderId="0" xfId="0" applyFont="1" applyFill="1" applyAlignment="1">
      <alignment/>
    </xf>
    <xf numFmtId="0" fontId="7" fillId="0" borderId="0" xfId="0" applyFont="1" applyAlignment="1">
      <alignment/>
    </xf>
    <xf numFmtId="0" fontId="6" fillId="0" borderId="0" xfId="0" applyFont="1" applyAlignment="1">
      <alignment/>
    </xf>
    <xf numFmtId="0" fontId="7" fillId="0" borderId="0" xfId="0" applyFont="1" applyAlignment="1">
      <alignment horizontal="right"/>
    </xf>
    <xf numFmtId="3" fontId="0" fillId="0" borderId="0" xfId="0" applyNumberFormat="1" applyFont="1" applyFill="1" applyBorder="1" applyAlignment="1">
      <alignment/>
    </xf>
    <xf numFmtId="3" fontId="6" fillId="0" borderId="11" xfId="0" applyNumberFormat="1" applyFont="1" applyFill="1" applyBorder="1" applyAlignment="1">
      <alignment horizontal="centerContinuous" vertical="center" wrapText="1"/>
    </xf>
    <xf numFmtId="3" fontId="1" fillId="0" borderId="13" xfId="0" applyNumberFormat="1" applyFont="1" applyFill="1" applyBorder="1" applyAlignment="1">
      <alignment horizontal="right" vertical="center" wrapText="1"/>
    </xf>
    <xf numFmtId="3" fontId="0" fillId="33" borderId="0" xfId="0" applyNumberFormat="1" applyFont="1" applyFill="1" applyBorder="1" applyAlignment="1">
      <alignment horizontal="center"/>
    </xf>
    <xf numFmtId="3" fontId="7" fillId="0" borderId="11" xfId="0" applyNumberFormat="1" applyFont="1" applyFill="1" applyBorder="1" applyAlignment="1">
      <alignment horizontal="centerContinuous" vertical="center" wrapText="1"/>
    </xf>
    <xf numFmtId="3" fontId="0" fillId="0" borderId="13" xfId="0" applyNumberFormat="1" applyFont="1" applyFill="1" applyBorder="1" applyAlignment="1">
      <alignment horizontal="right" vertical="center" wrapText="1"/>
    </xf>
    <xf numFmtId="3" fontId="0" fillId="0" borderId="0" xfId="0" applyNumberFormat="1" applyFont="1" applyFill="1" applyBorder="1" applyAlignment="1">
      <alignment horizontal="center"/>
    </xf>
    <xf numFmtId="3" fontId="6" fillId="0" borderId="0" xfId="0" applyNumberFormat="1" applyFont="1" applyFill="1" applyBorder="1" applyAlignment="1" applyProtection="1">
      <alignment horizontal="left"/>
      <protection/>
    </xf>
    <xf numFmtId="0" fontId="0" fillId="0" borderId="0" xfId="0" applyFont="1" applyFill="1" applyAlignment="1">
      <alignment horizontal="left" vertical="top"/>
    </xf>
    <xf numFmtId="0" fontId="0" fillId="0" borderId="0" xfId="0" applyNumberFormat="1" applyFill="1" applyAlignment="1">
      <alignment/>
    </xf>
    <xf numFmtId="3" fontId="0" fillId="0" borderId="0" xfId="0" applyNumberFormat="1" applyFill="1" applyAlignment="1">
      <alignment/>
    </xf>
    <xf numFmtId="0" fontId="16" fillId="0" borderId="0" xfId="0" applyFont="1" applyFill="1" applyBorder="1" applyAlignment="1">
      <alignment/>
    </xf>
    <xf numFmtId="0" fontId="7" fillId="0" borderId="0" xfId="0" applyFont="1" applyFill="1" applyAlignment="1" quotePrefix="1">
      <alignment horizontal="right"/>
    </xf>
    <xf numFmtId="9" fontId="7" fillId="0" borderId="0" xfId="0" applyNumberFormat="1" applyFont="1" applyFill="1" applyBorder="1" applyAlignment="1">
      <alignment horizontal="right" vertical="center"/>
    </xf>
    <xf numFmtId="0" fontId="0" fillId="0" borderId="0" xfId="0" applyFill="1" applyAlignment="1">
      <alignment/>
    </xf>
    <xf numFmtId="3" fontId="0" fillId="0" borderId="0" xfId="0" applyNumberFormat="1" applyFont="1" applyFill="1" applyAlignment="1">
      <alignment horizontal="left" vertical="top"/>
    </xf>
    <xf numFmtId="0" fontId="71" fillId="0" borderId="0" xfId="0" applyNumberFormat="1" applyFont="1" applyFill="1" applyAlignment="1">
      <alignment/>
    </xf>
    <xf numFmtId="3" fontId="71" fillId="0" borderId="0" xfId="0" applyNumberFormat="1" applyFont="1" applyFill="1" applyAlignment="1">
      <alignment/>
    </xf>
    <xf numFmtId="0" fontId="72" fillId="0" borderId="0" xfId="0" applyFont="1" applyFill="1" applyBorder="1" applyAlignment="1">
      <alignment/>
    </xf>
    <xf numFmtId="2" fontId="0" fillId="0" borderId="0" xfId="83" applyNumberFormat="1" applyFont="1" applyFill="1" applyAlignment="1">
      <alignment vertical="center"/>
    </xf>
    <xf numFmtId="3" fontId="73" fillId="0" borderId="0" xfId="0" applyNumberFormat="1" applyFont="1" applyFill="1" applyBorder="1" applyAlignment="1">
      <alignment/>
    </xf>
    <xf numFmtId="0" fontId="72" fillId="0" borderId="0" xfId="0" applyFont="1" applyFill="1" applyAlignment="1">
      <alignment vertical="center"/>
    </xf>
    <xf numFmtId="3" fontId="72" fillId="0" borderId="0" xfId="0" applyNumberFormat="1" applyFont="1" applyFill="1" applyAlignment="1">
      <alignment vertical="center"/>
    </xf>
    <xf numFmtId="0" fontId="72" fillId="0" borderId="0" xfId="0" applyFont="1" applyFill="1" applyAlignment="1">
      <alignment horizontal="center" vertical="center"/>
    </xf>
    <xf numFmtId="178" fontId="73" fillId="33" borderId="0" xfId="0" applyNumberFormat="1" applyFont="1" applyFill="1" applyBorder="1" applyAlignment="1">
      <alignment horizontal="right"/>
    </xf>
    <xf numFmtId="178" fontId="73" fillId="0" borderId="0" xfId="0" applyNumberFormat="1" applyFont="1" applyFill="1" applyBorder="1" applyAlignment="1" quotePrefix="1">
      <alignment horizontal="left"/>
    </xf>
    <xf numFmtId="178" fontId="73" fillId="0" borderId="0" xfId="0" applyNumberFormat="1" applyFont="1" applyFill="1" applyBorder="1" applyAlignment="1">
      <alignment/>
    </xf>
    <xf numFmtId="9" fontId="73" fillId="0" borderId="0" xfId="0" applyNumberFormat="1" applyFont="1" applyFill="1" applyBorder="1" applyAlignment="1">
      <alignment/>
    </xf>
    <xf numFmtId="9" fontId="7" fillId="0" borderId="0" xfId="83" applyFont="1" applyFill="1" applyAlignment="1">
      <alignment/>
    </xf>
    <xf numFmtId="0" fontId="6" fillId="33" borderId="0" xfId="0" applyFont="1" applyFill="1" applyBorder="1" applyAlignment="1">
      <alignment/>
    </xf>
    <xf numFmtId="0" fontId="6" fillId="33" borderId="0" xfId="0" applyFont="1" applyFill="1" applyBorder="1" applyAlignment="1">
      <alignment horizontal="left"/>
    </xf>
    <xf numFmtId="0" fontId="22" fillId="33" borderId="0" xfId="56" applyFont="1" applyFill="1" applyBorder="1" applyAlignment="1" applyProtection="1">
      <alignment horizontal="right"/>
      <protection/>
    </xf>
    <xf numFmtId="0" fontId="7" fillId="33" borderId="13" xfId="0" applyFont="1" applyFill="1" applyBorder="1" applyAlignment="1">
      <alignment/>
    </xf>
    <xf numFmtId="0" fontId="7" fillId="33" borderId="0" xfId="0" applyFont="1" applyFill="1" applyBorder="1" applyAlignment="1">
      <alignment/>
    </xf>
    <xf numFmtId="0" fontId="26" fillId="33" borderId="13" xfId="0" applyFont="1" applyFill="1" applyBorder="1" applyAlignment="1">
      <alignment horizontal="left" vertical="center" wrapText="1"/>
    </xf>
    <xf numFmtId="0" fontId="26" fillId="33" borderId="13" xfId="0" applyFont="1" applyFill="1" applyBorder="1" applyAlignment="1">
      <alignment horizontal="center" vertical="top" wrapText="1"/>
    </xf>
    <xf numFmtId="0" fontId="9" fillId="33" borderId="0" xfId="0" applyFont="1" applyFill="1" applyAlignment="1">
      <alignment/>
    </xf>
    <xf numFmtId="0" fontId="25" fillId="33" borderId="0" xfId="0" applyFont="1" applyFill="1" applyBorder="1" applyAlignment="1">
      <alignment horizontal="left" vertical="top" wrapText="1"/>
    </xf>
    <xf numFmtId="0" fontId="25" fillId="33" borderId="0" xfId="0" applyFont="1" applyFill="1" applyBorder="1" applyAlignment="1">
      <alignment horizontal="center" vertical="top" wrapText="1"/>
    </xf>
    <xf numFmtId="0" fontId="25" fillId="33" borderId="0" xfId="0" applyFont="1" applyFill="1" applyBorder="1" applyAlignment="1">
      <alignment horizontal="right" vertical="top" wrapText="1"/>
    </xf>
    <xf numFmtId="0" fontId="26" fillId="33" borderId="0" xfId="0" applyFont="1" applyFill="1" applyBorder="1" applyAlignment="1">
      <alignment horizontal="left" vertical="top" wrapText="1"/>
    </xf>
    <xf numFmtId="0" fontId="26" fillId="33" borderId="0" xfId="0" applyFont="1" applyFill="1" applyBorder="1" applyAlignment="1">
      <alignment horizontal="center" vertical="top" wrapText="1"/>
    </xf>
    <xf numFmtId="3" fontId="6" fillId="33" borderId="0" xfId="0" applyNumberFormat="1" applyFont="1" applyFill="1" applyBorder="1" applyAlignment="1">
      <alignment vertical="top" wrapText="1"/>
    </xf>
    <xf numFmtId="3" fontId="27" fillId="33" borderId="0" xfId="0" applyNumberFormat="1" applyFont="1" applyFill="1" applyBorder="1" applyAlignment="1">
      <alignment vertical="top" wrapText="1"/>
    </xf>
    <xf numFmtId="3" fontId="27" fillId="33" borderId="0" xfId="0" applyNumberFormat="1" applyFont="1" applyFill="1" applyBorder="1" applyAlignment="1">
      <alignment horizontal="right" vertical="top" wrapText="1"/>
    </xf>
    <xf numFmtId="9" fontId="7" fillId="33" borderId="0" xfId="83" applyFont="1" applyFill="1" applyAlignment="1">
      <alignment/>
    </xf>
    <xf numFmtId="9" fontId="7" fillId="33" borderId="0" xfId="83" applyFont="1" applyFill="1" applyBorder="1" applyAlignment="1">
      <alignment/>
    </xf>
    <xf numFmtId="3" fontId="6" fillId="33" borderId="0" xfId="0" applyNumberFormat="1" applyFont="1" applyFill="1" applyBorder="1" applyAlignment="1">
      <alignment/>
    </xf>
    <xf numFmtId="3" fontId="7" fillId="33" borderId="0" xfId="0" applyNumberFormat="1" applyFont="1" applyFill="1" applyBorder="1" applyAlignment="1">
      <alignment/>
    </xf>
    <xf numFmtId="49" fontId="26" fillId="33" borderId="0" xfId="0" applyNumberFormat="1" applyFont="1" applyFill="1" applyBorder="1" applyAlignment="1">
      <alignment horizontal="left" vertical="top" wrapText="1"/>
    </xf>
    <xf numFmtId="3" fontId="27" fillId="33" borderId="0" xfId="0" applyNumberFormat="1" applyFont="1" applyFill="1" applyBorder="1" applyAlignment="1" quotePrefix="1">
      <alignment horizontal="right" vertical="top" wrapText="1"/>
    </xf>
    <xf numFmtId="3" fontId="26" fillId="33" borderId="15" xfId="0" applyNumberFormat="1" applyFont="1" applyFill="1" applyBorder="1" applyAlignment="1">
      <alignment horizontal="left" vertical="top" wrapText="1"/>
    </xf>
    <xf numFmtId="3" fontId="26" fillId="33" borderId="15" xfId="0" applyNumberFormat="1" applyFont="1" applyFill="1" applyBorder="1" applyAlignment="1">
      <alignment horizontal="center" vertical="top" wrapText="1"/>
    </xf>
    <xf numFmtId="3" fontId="6" fillId="33" borderId="15" xfId="83" applyNumberFormat="1" applyFont="1" applyFill="1" applyBorder="1" applyAlignment="1">
      <alignment/>
    </xf>
    <xf numFmtId="9" fontId="6" fillId="33" borderId="15" xfId="83" applyNumberFormat="1" applyFont="1" applyFill="1" applyBorder="1" applyAlignment="1">
      <alignment/>
    </xf>
    <xf numFmtId="0" fontId="72" fillId="33" borderId="0" xfId="0" applyFont="1" applyFill="1" applyAlignment="1">
      <alignment/>
    </xf>
    <xf numFmtId="3" fontId="7" fillId="33" borderId="0" xfId="0" applyNumberFormat="1" applyFont="1" applyFill="1" applyAlignment="1">
      <alignment/>
    </xf>
    <xf numFmtId="3" fontId="72" fillId="33" borderId="0" xfId="0" applyNumberFormat="1" applyFont="1" applyFill="1" applyAlignment="1">
      <alignment/>
    </xf>
    <xf numFmtId="3" fontId="73" fillId="33" borderId="0" xfId="0" applyNumberFormat="1" applyFont="1" applyFill="1" applyBorder="1" applyAlignment="1">
      <alignment horizontal="right"/>
    </xf>
    <xf numFmtId="178" fontId="7" fillId="0" borderId="0" xfId="0" applyNumberFormat="1" applyFont="1" applyFill="1" applyAlignment="1">
      <alignment/>
    </xf>
    <xf numFmtId="2" fontId="7" fillId="33" borderId="0" xfId="83" applyNumberFormat="1" applyFont="1" applyFill="1" applyAlignment="1">
      <alignment/>
    </xf>
    <xf numFmtId="9" fontId="7" fillId="0" borderId="19" xfId="83" applyFont="1" applyFill="1" applyBorder="1" applyAlignment="1">
      <alignment vertical="center"/>
    </xf>
    <xf numFmtId="193" fontId="7" fillId="0" borderId="10" xfId="0" applyNumberFormat="1" applyFont="1" applyFill="1" applyBorder="1" applyAlignment="1">
      <alignment/>
    </xf>
    <xf numFmtId="9" fontId="7" fillId="0" borderId="10" xfId="83" applyFont="1" applyFill="1" applyBorder="1" applyAlignment="1">
      <alignment vertical="center"/>
    </xf>
    <xf numFmtId="0" fontId="7" fillId="0" borderId="0" xfId="0" applyNumberFormat="1" applyFont="1" applyFill="1" applyBorder="1" applyAlignment="1" quotePrefix="1">
      <alignment horizontal="left"/>
    </xf>
    <xf numFmtId="0" fontId="6" fillId="0" borderId="0" xfId="67" applyFont="1" applyFill="1" applyBorder="1" applyAlignment="1" applyProtection="1">
      <alignment horizontal="left"/>
      <protection/>
    </xf>
    <xf numFmtId="0" fontId="23" fillId="0" borderId="0" xfId="56" applyFont="1" applyFill="1" applyBorder="1" applyAlignment="1" applyProtection="1">
      <alignment horizontal="right"/>
      <protection/>
    </xf>
    <xf numFmtId="0" fontId="15" fillId="0" borderId="0" xfId="67" applyFont="1" applyFill="1" applyAlignment="1">
      <alignment/>
      <protection/>
    </xf>
    <xf numFmtId="0" fontId="0" fillId="0" borderId="0" xfId="67" applyFont="1" applyFill="1" applyAlignment="1">
      <alignment/>
      <protection/>
    </xf>
    <xf numFmtId="0" fontId="0" fillId="0" borderId="10" xfId="67" applyFont="1" applyFill="1" applyBorder="1" applyAlignment="1">
      <alignment/>
      <protection/>
    </xf>
    <xf numFmtId="0" fontId="1" fillId="0" borderId="0" xfId="67" applyFont="1" applyFill="1" applyAlignment="1">
      <alignment/>
      <protection/>
    </xf>
    <xf numFmtId="0" fontId="6" fillId="0" borderId="11" xfId="67" applyFont="1" applyFill="1" applyBorder="1" applyAlignment="1">
      <alignment horizontal="centerContinuous" vertical="center" wrapText="1"/>
      <protection/>
    </xf>
    <xf numFmtId="0" fontId="15" fillId="0" borderId="0" xfId="67" applyFont="1" applyFill="1" applyAlignment="1">
      <alignment vertical="center" wrapText="1"/>
      <protection/>
    </xf>
    <xf numFmtId="0" fontId="0" fillId="0" borderId="0" xfId="67" applyFont="1" applyFill="1" applyAlignment="1">
      <alignment vertical="center" wrapText="1"/>
      <protection/>
    </xf>
    <xf numFmtId="0" fontId="0" fillId="0" borderId="14" xfId="67" applyFill="1" applyBorder="1" applyAlignment="1">
      <alignment horizontal="right" vertical="center" wrapText="1"/>
      <protection/>
    </xf>
    <xf numFmtId="0" fontId="0" fillId="0" borderId="13" xfId="67" applyFill="1" applyBorder="1" applyAlignment="1">
      <alignment horizontal="right" vertical="center" wrapText="1"/>
      <protection/>
    </xf>
    <xf numFmtId="0" fontId="0" fillId="0" borderId="13" xfId="67" applyFont="1" applyFill="1" applyBorder="1" applyAlignment="1">
      <alignment horizontal="right" vertical="center" wrapText="1"/>
      <protection/>
    </xf>
    <xf numFmtId="0" fontId="6" fillId="0" borderId="13" xfId="67" applyFont="1" applyFill="1" applyBorder="1" applyAlignment="1">
      <alignment horizontal="right" vertical="center" wrapText="1"/>
      <protection/>
    </xf>
    <xf numFmtId="0" fontId="7" fillId="0" borderId="0" xfId="67" applyFont="1" applyFill="1">
      <alignment/>
      <protection/>
    </xf>
    <xf numFmtId="0" fontId="3" fillId="0" borderId="0" xfId="67" applyFont="1" applyFill="1" applyBorder="1" applyAlignment="1">
      <alignment horizontal="right"/>
      <protection/>
    </xf>
    <xf numFmtId="0" fontId="1" fillId="0" borderId="0" xfId="67" applyFont="1" applyFill="1" applyBorder="1" applyAlignment="1">
      <alignment/>
      <protection/>
    </xf>
    <xf numFmtId="3" fontId="0" fillId="0" borderId="0" xfId="67" applyNumberFormat="1" applyFont="1" applyFill="1" applyBorder="1" applyAlignment="1">
      <alignment/>
      <protection/>
    </xf>
    <xf numFmtId="3" fontId="1" fillId="0" borderId="0" xfId="67" applyNumberFormat="1" applyFont="1" applyFill="1" applyBorder="1" applyAlignment="1">
      <alignment/>
      <protection/>
    </xf>
    <xf numFmtId="3" fontId="0" fillId="0" borderId="0" xfId="67" applyNumberFormat="1" applyFont="1" applyFill="1" applyBorder="1" applyAlignment="1">
      <alignment horizontal="right"/>
      <protection/>
    </xf>
    <xf numFmtId="0" fontId="0" fillId="0" borderId="0" xfId="67" applyFont="1" applyFill="1" applyBorder="1" applyAlignment="1">
      <alignment/>
      <protection/>
    </xf>
    <xf numFmtId="0" fontId="30" fillId="0" borderId="0" xfId="67" applyFont="1" applyFill="1" applyBorder="1" applyAlignment="1">
      <alignment vertical="top" wrapText="1"/>
      <protection/>
    </xf>
    <xf numFmtId="0" fontId="0" fillId="0" borderId="0" xfId="67" applyFill="1">
      <alignment/>
      <protection/>
    </xf>
    <xf numFmtId="0" fontId="28" fillId="0" borderId="0" xfId="67" applyFont="1" applyFill="1" applyBorder="1" applyAlignment="1">
      <alignment vertical="top" wrapText="1"/>
      <protection/>
    </xf>
    <xf numFmtId="1" fontId="0" fillId="0" borderId="0" xfId="67" applyNumberFormat="1" applyFill="1">
      <alignment/>
      <protection/>
    </xf>
    <xf numFmtId="0" fontId="0" fillId="0" borderId="0" xfId="67" applyFont="1" applyFill="1" applyBorder="1" applyAlignment="1">
      <alignment horizontal="left" indent="1"/>
      <protection/>
    </xf>
    <xf numFmtId="0" fontId="0" fillId="0" borderId="13" xfId="67" applyFont="1" applyFill="1" applyBorder="1" applyAlignment="1">
      <alignment horizontal="left" indent="1"/>
      <protection/>
    </xf>
    <xf numFmtId="3" fontId="0" fillId="0" borderId="13" xfId="67" applyNumberFormat="1" applyFont="1" applyFill="1" applyBorder="1" applyAlignment="1">
      <alignment/>
      <protection/>
    </xf>
    <xf numFmtId="0" fontId="30" fillId="0" borderId="13" xfId="67" applyFont="1" applyFill="1" applyBorder="1" applyAlignment="1">
      <alignment vertical="top" wrapText="1"/>
      <protection/>
    </xf>
    <xf numFmtId="0" fontId="1" fillId="0" borderId="0" xfId="67" applyFont="1" applyFill="1" applyBorder="1" applyAlignment="1" applyProtection="1">
      <alignment horizontal="left"/>
      <protection/>
    </xf>
    <xf numFmtId="0" fontId="7" fillId="0" borderId="0" xfId="67" applyFont="1" applyFill="1" applyAlignment="1">
      <alignment vertical="center" wrapText="1"/>
      <protection/>
    </xf>
    <xf numFmtId="3" fontId="1" fillId="0" borderId="13" xfId="67" applyNumberFormat="1" applyFont="1" applyFill="1" applyBorder="1" applyAlignment="1">
      <alignment/>
      <protection/>
    </xf>
    <xf numFmtId="1" fontId="0" fillId="0" borderId="0" xfId="67" applyNumberFormat="1" applyFont="1" applyFill="1" applyBorder="1" applyAlignment="1">
      <alignment/>
      <protection/>
    </xf>
    <xf numFmtId="1" fontId="1" fillId="0" borderId="0" xfId="67" applyNumberFormat="1" applyFont="1" applyFill="1" applyBorder="1" applyAlignment="1">
      <alignment/>
      <protection/>
    </xf>
    <xf numFmtId="1" fontId="0" fillId="0" borderId="0" xfId="67" applyNumberFormat="1" applyFont="1" applyFill="1" applyBorder="1" applyAlignment="1">
      <alignment horizontal="right"/>
      <protection/>
    </xf>
    <xf numFmtId="1" fontId="1" fillId="0" borderId="0" xfId="67" applyNumberFormat="1" applyFont="1" applyFill="1" applyBorder="1" applyAlignment="1">
      <alignment horizontal="right"/>
      <protection/>
    </xf>
    <xf numFmtId="1" fontId="1" fillId="0" borderId="0" xfId="67" applyNumberFormat="1" applyFont="1" applyFill="1" applyBorder="1" applyAlignment="1" applyProtection="1">
      <alignment/>
      <protection/>
    </xf>
    <xf numFmtId="3" fontId="0" fillId="0" borderId="10" xfId="67" applyNumberFormat="1" applyFont="1" applyFill="1" applyBorder="1" applyAlignment="1">
      <alignment horizontal="right"/>
      <protection/>
    </xf>
    <xf numFmtId="0" fontId="0" fillId="0" borderId="0" xfId="67" applyAlignment="1">
      <alignment wrapText="1"/>
      <protection/>
    </xf>
    <xf numFmtId="0" fontId="0" fillId="33" borderId="0" xfId="67" applyFont="1" applyFill="1" applyAlignment="1">
      <alignment/>
      <protection/>
    </xf>
    <xf numFmtId="0" fontId="15" fillId="33" borderId="0" xfId="67" applyFont="1" applyFill="1" applyAlignment="1">
      <alignment/>
      <protection/>
    </xf>
    <xf numFmtId="0" fontId="0" fillId="33" borderId="0" xfId="67" applyFont="1" applyFill="1" applyBorder="1" applyAlignment="1">
      <alignment/>
      <protection/>
    </xf>
    <xf numFmtId="0" fontId="6" fillId="33" borderId="11" xfId="67" applyFont="1" applyFill="1" applyBorder="1" applyAlignment="1" applyProtection="1">
      <alignment horizontal="left" vertical="center" wrapText="1"/>
      <protection/>
    </xf>
    <xf numFmtId="0" fontId="6" fillId="33" borderId="11" xfId="67" applyFont="1" applyFill="1" applyBorder="1" applyAlignment="1" applyProtection="1">
      <alignment horizontal="right" vertical="center" wrapText="1"/>
      <protection/>
    </xf>
    <xf numFmtId="0" fontId="6" fillId="33" borderId="11" xfId="67" applyFont="1" applyFill="1" applyBorder="1" applyAlignment="1">
      <alignment horizontal="right" vertical="center" wrapText="1"/>
      <protection/>
    </xf>
    <xf numFmtId="0" fontId="6" fillId="0" borderId="13" xfId="67" applyFont="1" applyFill="1" applyBorder="1" applyAlignment="1">
      <alignment horizontal="right" vertical="center"/>
      <protection/>
    </xf>
    <xf numFmtId="0" fontId="6" fillId="33" borderId="0" xfId="67" applyFont="1" applyFill="1" applyBorder="1" applyAlignment="1">
      <alignment horizontal="right" vertical="center"/>
      <protection/>
    </xf>
    <xf numFmtId="0" fontId="1" fillId="33" borderId="0" xfId="67" applyFont="1" applyFill="1" applyAlignment="1">
      <alignment vertical="center" wrapText="1"/>
      <protection/>
    </xf>
    <xf numFmtId="0" fontId="0" fillId="33" borderId="0" xfId="67" applyFont="1" applyFill="1" applyAlignment="1">
      <alignment vertical="center" wrapText="1"/>
      <protection/>
    </xf>
    <xf numFmtId="0" fontId="6" fillId="33" borderId="0" xfId="67" applyFont="1" applyFill="1" applyBorder="1" applyAlignment="1" applyProtection="1">
      <alignment horizontal="left"/>
      <protection/>
    </xf>
    <xf numFmtId="0" fontId="15" fillId="33" borderId="0" xfId="67" applyFont="1" applyFill="1" applyBorder="1" applyAlignment="1">
      <alignment/>
      <protection/>
    </xf>
    <xf numFmtId="0" fontId="0" fillId="0" borderId="0" xfId="67" applyFill="1" applyAlignment="1">
      <alignment horizontal="left"/>
      <protection/>
    </xf>
    <xf numFmtId="0" fontId="0" fillId="33" borderId="0" xfId="67" applyFill="1" applyAlignment="1">
      <alignment horizontal="left"/>
      <protection/>
    </xf>
    <xf numFmtId="0" fontId="1" fillId="33" borderId="0" xfId="67" applyFont="1" applyFill="1" applyBorder="1" applyAlignment="1">
      <alignment/>
      <protection/>
    </xf>
    <xf numFmtId="3" fontId="0" fillId="33" borderId="0" xfId="67" applyNumberFormat="1" applyFont="1" applyFill="1" applyAlignment="1">
      <alignment/>
      <protection/>
    </xf>
    <xf numFmtId="1" fontId="0" fillId="0" borderId="0" xfId="67" applyNumberFormat="1" applyFont="1" applyFill="1" applyAlignment="1">
      <alignment/>
      <protection/>
    </xf>
    <xf numFmtId="1" fontId="0" fillId="33" borderId="0" xfId="67" applyNumberFormat="1" applyFont="1" applyFill="1" applyAlignment="1">
      <alignment/>
      <protection/>
    </xf>
    <xf numFmtId="172" fontId="0" fillId="33" borderId="0" xfId="67" applyNumberFormat="1" applyFont="1" applyFill="1" applyAlignment="1">
      <alignment/>
      <protection/>
    </xf>
    <xf numFmtId="3" fontId="0" fillId="0" borderId="0" xfId="67" applyNumberFormat="1" applyFont="1" applyFill="1" applyAlignment="1">
      <alignment/>
      <protection/>
    </xf>
    <xf numFmtId="3" fontId="0" fillId="33" borderId="0" xfId="67" applyNumberFormat="1" applyFont="1" applyFill="1" applyBorder="1" applyAlignment="1">
      <alignment horizontal="right"/>
      <protection/>
    </xf>
    <xf numFmtId="0" fontId="29" fillId="33" borderId="0" xfId="67" applyFont="1" applyFill="1" applyBorder="1" applyAlignment="1" quotePrefix="1">
      <alignment/>
      <protection/>
    </xf>
    <xf numFmtId="3" fontId="29" fillId="33" borderId="0" xfId="67" applyNumberFormat="1" applyFont="1" applyFill="1" applyAlignment="1">
      <alignment/>
      <protection/>
    </xf>
    <xf numFmtId="3" fontId="0" fillId="33" borderId="0" xfId="67" applyNumberFormat="1" applyFont="1" applyFill="1" applyBorder="1" applyAlignment="1" quotePrefix="1">
      <alignment horizontal="right"/>
      <protection/>
    </xf>
    <xf numFmtId="3" fontId="0" fillId="0" borderId="0" xfId="67" applyNumberFormat="1" applyFont="1" applyFill="1" applyBorder="1" applyAlignment="1" quotePrefix="1">
      <alignment horizontal="right"/>
      <protection/>
    </xf>
    <xf numFmtId="0" fontId="29" fillId="33" borderId="0" xfId="67" applyFont="1" applyFill="1" applyBorder="1" applyAlignment="1">
      <alignment/>
      <protection/>
    </xf>
    <xf numFmtId="0" fontId="0" fillId="33" borderId="10" xfId="67" applyFont="1" applyFill="1" applyBorder="1" applyAlignment="1">
      <alignment horizontal="left" indent="1"/>
      <protection/>
    </xf>
    <xf numFmtId="3" fontId="8" fillId="33" borderId="10" xfId="67" applyNumberFormat="1" applyFont="1" applyFill="1" applyBorder="1" applyAlignment="1">
      <alignment/>
      <protection/>
    </xf>
    <xf numFmtId="0" fontId="0" fillId="33" borderId="0" xfId="67" applyFont="1" applyFill="1" applyBorder="1" applyAlignment="1">
      <alignment horizontal="left" indent="1"/>
      <protection/>
    </xf>
    <xf numFmtId="0" fontId="0" fillId="0" borderId="0" xfId="67" applyFont="1" applyFill="1" applyBorder="1" applyAlignment="1">
      <alignment horizontal="center"/>
      <protection/>
    </xf>
    <xf numFmtId="0" fontId="0" fillId="33" borderId="0" xfId="67" applyFont="1" applyFill="1" applyBorder="1" applyAlignment="1">
      <alignment horizontal="center"/>
      <protection/>
    </xf>
    <xf numFmtId="0" fontId="0" fillId="0" borderId="10" xfId="67" applyFont="1" applyFill="1" applyBorder="1" applyAlignment="1">
      <alignment horizontal="center"/>
      <protection/>
    </xf>
    <xf numFmtId="0" fontId="6" fillId="33" borderId="0" xfId="67" applyFont="1" applyFill="1" applyBorder="1" applyAlignment="1">
      <alignment horizontal="right" vertical="center" wrapText="1"/>
      <protection/>
    </xf>
    <xf numFmtId="3" fontId="15" fillId="33" borderId="0" xfId="67" applyNumberFormat="1" applyFont="1" applyFill="1" applyBorder="1" applyAlignment="1">
      <alignment/>
      <protection/>
    </xf>
    <xf numFmtId="0" fontId="6" fillId="33" borderId="13" xfId="67" applyFont="1" applyFill="1" applyBorder="1" applyAlignment="1" applyProtection="1">
      <alignment horizontal="left" vertical="center" wrapText="1"/>
      <protection/>
    </xf>
    <xf numFmtId="0" fontId="6" fillId="33" borderId="13" xfId="67" applyFont="1" applyFill="1" applyBorder="1" applyAlignment="1" applyProtection="1">
      <alignment horizontal="right" vertical="center" wrapText="1"/>
      <protection/>
    </xf>
    <xf numFmtId="0" fontId="6" fillId="0" borderId="11" xfId="67" applyFont="1" applyFill="1" applyBorder="1" applyAlignment="1">
      <alignment horizontal="right" vertical="center" wrapText="1"/>
      <protection/>
    </xf>
    <xf numFmtId="3" fontId="29" fillId="33" borderId="0" xfId="67" applyNumberFormat="1" applyFont="1" applyFill="1" applyBorder="1" applyAlignment="1">
      <alignment horizontal="right"/>
      <protection/>
    </xf>
    <xf numFmtId="0" fontId="0" fillId="33" borderId="0" xfId="67" applyFont="1" applyFill="1" applyAlignment="1" quotePrefix="1">
      <alignment horizontal="right"/>
      <protection/>
    </xf>
    <xf numFmtId="172" fontId="29" fillId="33" borderId="0" xfId="67" applyNumberFormat="1" applyFont="1" applyFill="1" applyAlignment="1">
      <alignment/>
      <protection/>
    </xf>
    <xf numFmtId="0" fontId="29" fillId="33" borderId="0" xfId="67" applyFont="1" applyFill="1" applyAlignment="1">
      <alignment/>
      <protection/>
    </xf>
    <xf numFmtId="0" fontId="0" fillId="33" borderId="0" xfId="67" applyNumberFormat="1" applyFont="1" applyFill="1" applyAlignment="1">
      <alignment/>
      <protection/>
    </xf>
    <xf numFmtId="3" fontId="0" fillId="33" borderId="0" xfId="67" applyNumberFormat="1" applyFont="1" applyFill="1" applyAlignment="1" quotePrefix="1">
      <alignment horizontal="right"/>
      <protection/>
    </xf>
    <xf numFmtId="0" fontId="2" fillId="33" borderId="0" xfId="67" applyFont="1" applyFill="1" applyBorder="1" applyAlignment="1" applyProtection="1">
      <alignment/>
      <protection/>
    </xf>
    <xf numFmtId="1" fontId="1" fillId="33" borderId="0" xfId="67" applyNumberFormat="1" applyFont="1" applyFill="1" applyBorder="1" applyAlignment="1" applyProtection="1">
      <alignment/>
      <protection/>
    </xf>
    <xf numFmtId="3" fontId="1" fillId="33" borderId="0" xfId="67" applyNumberFormat="1" applyFont="1" applyFill="1" applyAlignment="1">
      <alignment/>
      <protection/>
    </xf>
    <xf numFmtId="3" fontId="1" fillId="0" borderId="0" xfId="67" applyNumberFormat="1" applyFont="1" applyFill="1" applyAlignment="1">
      <alignment/>
      <protection/>
    </xf>
    <xf numFmtId="0" fontId="0" fillId="33" borderId="10" xfId="67" applyFont="1" applyFill="1" applyBorder="1" applyAlignment="1">
      <alignment/>
      <protection/>
    </xf>
    <xf numFmtId="3" fontId="0" fillId="33" borderId="10" xfId="67" applyNumberFormat="1" applyFont="1" applyFill="1" applyBorder="1" applyAlignment="1">
      <alignment/>
      <protection/>
    </xf>
    <xf numFmtId="0" fontId="1" fillId="33" borderId="0" xfId="67" applyFont="1" applyFill="1" applyBorder="1" applyAlignment="1">
      <alignment wrapText="1"/>
      <protection/>
    </xf>
    <xf numFmtId="0" fontId="15" fillId="0" borderId="0" xfId="67" applyFont="1" applyFill="1" applyAlignment="1">
      <alignment wrapText="1"/>
      <protection/>
    </xf>
    <xf numFmtId="0" fontId="15" fillId="33" borderId="0" xfId="67" applyFont="1" applyFill="1" applyAlignment="1">
      <alignment wrapText="1"/>
      <protection/>
    </xf>
    <xf numFmtId="0" fontId="0" fillId="33" borderId="0" xfId="67" applyFill="1" applyAlignment="1">
      <alignment wrapText="1"/>
      <protection/>
    </xf>
    <xf numFmtId="0" fontId="0" fillId="33" borderId="0" xfId="67" applyFont="1" applyFill="1" applyAlignment="1">
      <alignment horizontal="left" vertical="top" wrapText="1"/>
      <protection/>
    </xf>
    <xf numFmtId="0" fontId="0" fillId="0" borderId="0" xfId="67" applyFill="1" applyAlignment="1">
      <alignment wrapText="1"/>
      <protection/>
    </xf>
    <xf numFmtId="9" fontId="6" fillId="33" borderId="15" xfId="83" applyFont="1" applyFill="1" applyBorder="1" applyAlignment="1">
      <alignment/>
    </xf>
    <xf numFmtId="0" fontId="0" fillId="33" borderId="0" xfId="0" applyFont="1" applyFill="1" applyAlignment="1">
      <alignment horizontal="left" vertical="center"/>
    </xf>
    <xf numFmtId="0" fontId="22" fillId="0" borderId="0" xfId="56" applyFont="1" applyAlignment="1" applyProtection="1">
      <alignment horizontal="left"/>
      <protection/>
    </xf>
    <xf numFmtId="0" fontId="6" fillId="0" borderId="0" xfId="0" applyFont="1" applyAlignment="1">
      <alignment horizontal="left" wrapText="1"/>
    </xf>
    <xf numFmtId="0" fontId="7" fillId="0" borderId="0" xfId="0" applyFont="1"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xf>
    <xf numFmtId="0" fontId="0" fillId="0" borderId="0" xfId="0" applyFont="1" applyFill="1" applyAlignment="1">
      <alignment horizontal="left" vertical="center" wrapText="1"/>
    </xf>
    <xf numFmtId="0" fontId="0" fillId="0" borderId="0" xfId="0" applyFont="1" applyFill="1" applyAlignment="1" quotePrefix="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2" xfId="0" applyFont="1" applyFill="1" applyBorder="1" applyAlignment="1">
      <alignment horizontal="right" vertical="center" wrapText="1"/>
    </xf>
    <xf numFmtId="0" fontId="6" fillId="0" borderId="13" xfId="0" applyFont="1" applyFill="1" applyBorder="1" applyAlignment="1">
      <alignment horizontal="right" vertical="center" wrapText="1"/>
    </xf>
    <xf numFmtId="0" fontId="0" fillId="33" borderId="0" xfId="0" applyFont="1" applyFill="1" applyAlignment="1">
      <alignment vertical="center" wrapText="1"/>
    </xf>
    <xf numFmtId="0" fontId="0" fillId="33" borderId="0" xfId="0" applyFill="1" applyAlignment="1">
      <alignment vertical="center" wrapText="1"/>
    </xf>
    <xf numFmtId="0" fontId="6" fillId="0" borderId="17" xfId="0" applyFont="1" applyFill="1" applyBorder="1" applyAlignment="1">
      <alignment horizontal="right" vertical="center" wrapText="1"/>
    </xf>
    <xf numFmtId="0" fontId="0" fillId="0" borderId="21" xfId="0" applyBorder="1" applyAlignment="1">
      <alignment/>
    </xf>
    <xf numFmtId="0" fontId="7" fillId="0" borderId="17" xfId="0" applyFont="1" applyFill="1" applyBorder="1" applyAlignment="1">
      <alignment horizontal="right" vertical="center" wrapText="1"/>
    </xf>
    <xf numFmtId="0" fontId="0" fillId="0" borderId="21" xfId="0" applyFont="1" applyBorder="1" applyAlignment="1">
      <alignment/>
    </xf>
    <xf numFmtId="0" fontId="6" fillId="0" borderId="0" xfId="0" applyFont="1" applyFill="1" applyAlignment="1">
      <alignment horizontal="left" vertical="top"/>
    </xf>
    <xf numFmtId="0" fontId="6" fillId="0" borderId="15" xfId="0" applyFont="1" applyFill="1" applyBorder="1" applyAlignment="1">
      <alignment horizontal="right" vertical="center" wrapText="1"/>
    </xf>
    <xf numFmtId="0" fontId="0" fillId="0" borderId="13" xfId="0" applyBorder="1" applyAlignment="1">
      <alignment/>
    </xf>
    <xf numFmtId="0" fontId="0" fillId="0" borderId="0" xfId="0" applyFont="1" applyFill="1" applyAlignment="1">
      <alignment horizontal="left" vertical="top" wrapText="1"/>
    </xf>
    <xf numFmtId="0" fontId="6" fillId="0" borderId="0" xfId="0" applyFont="1" applyFill="1" applyBorder="1" applyAlignment="1">
      <alignment horizontal="left" vertical="center"/>
    </xf>
    <xf numFmtId="0" fontId="0" fillId="0" borderId="0" xfId="0" applyBorder="1" applyAlignment="1">
      <alignment/>
    </xf>
    <xf numFmtId="0" fontId="0" fillId="0" borderId="0" xfId="0" applyFont="1" applyFill="1" applyAlignment="1">
      <alignment horizontal="left" wrapText="1"/>
    </xf>
    <xf numFmtId="0" fontId="0" fillId="0" borderId="0" xfId="0" applyAlignment="1">
      <alignment vertical="center" wrapText="1"/>
    </xf>
    <xf numFmtId="0" fontId="6" fillId="0" borderId="0" xfId="0" applyFont="1" applyFill="1" applyBorder="1" applyAlignment="1">
      <alignment horizontal="left" vertical="top"/>
    </xf>
    <xf numFmtId="0" fontId="0" fillId="0" borderId="0" xfId="0" applyAlignment="1">
      <alignment horizontal="left"/>
    </xf>
    <xf numFmtId="0" fontId="0" fillId="0" borderId="0" xfId="0" applyAlignment="1">
      <alignment/>
    </xf>
    <xf numFmtId="0" fontId="6"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6" fillId="0" borderId="0" xfId="0" applyFont="1" applyFill="1" applyBorder="1" applyAlignment="1">
      <alignment horizontal="right" vertical="center" wrapText="1"/>
    </xf>
    <xf numFmtId="0" fontId="0" fillId="0" borderId="0" xfId="0" applyFont="1" applyFill="1" applyAlignment="1">
      <alignment horizontal="left" vertical="top"/>
    </xf>
    <xf numFmtId="0" fontId="0" fillId="0" borderId="0" xfId="0" applyNumberFormat="1" applyFont="1" applyFill="1" applyBorder="1" applyAlignment="1" applyProtection="1">
      <alignment horizontal="left" vertical="center" wrapText="1"/>
      <protection locked="0"/>
    </xf>
    <xf numFmtId="0" fontId="0" fillId="0" borderId="0" xfId="0" applyAlignment="1">
      <alignment vertical="center"/>
    </xf>
    <xf numFmtId="0" fontId="0" fillId="0" borderId="0" xfId="0" applyFont="1" applyAlignment="1">
      <alignment vertical="center" wrapText="1"/>
    </xf>
    <xf numFmtId="0" fontId="0" fillId="0" borderId="0" xfId="0" applyNumberFormat="1" applyFont="1" applyFill="1" applyAlignment="1">
      <alignment horizontal="left" wrapText="1"/>
    </xf>
    <xf numFmtId="0" fontId="0" fillId="0" borderId="0" xfId="0" applyAlignment="1">
      <alignment wrapText="1"/>
    </xf>
    <xf numFmtId="0" fontId="0" fillId="0" borderId="0" xfId="0" applyFont="1" applyFill="1" applyAlignment="1">
      <alignment vertical="center" wrapText="1"/>
    </xf>
    <xf numFmtId="0" fontId="26" fillId="33" borderId="14" xfId="0" applyFont="1" applyFill="1" applyBorder="1" applyAlignment="1">
      <alignment horizontal="center" vertical="center" wrapText="1"/>
    </xf>
    <xf numFmtId="0" fontId="0" fillId="33" borderId="0" xfId="0" applyFont="1" applyFill="1" applyAlignment="1">
      <alignment horizontal="left" vertical="center"/>
    </xf>
    <xf numFmtId="0" fontId="0" fillId="33" borderId="0" xfId="0" applyFont="1" applyFill="1" applyAlignment="1">
      <alignment horizontal="left"/>
    </xf>
    <xf numFmtId="0" fontId="26" fillId="0" borderId="14" xfId="0" applyFont="1" applyBorder="1" applyAlignment="1">
      <alignment horizontal="center" vertical="center" wrapText="1"/>
    </xf>
    <xf numFmtId="0" fontId="74" fillId="33" borderId="14" xfId="0" applyFont="1" applyFill="1" applyBorder="1" applyAlignment="1">
      <alignment horizontal="center" vertical="center" wrapText="1"/>
    </xf>
    <xf numFmtId="0" fontId="6" fillId="0" borderId="0" xfId="0" applyFont="1" applyFill="1" applyBorder="1" applyAlignment="1">
      <alignment horizontal="left" wrapText="1"/>
    </xf>
    <xf numFmtId="0" fontId="0" fillId="33" borderId="0" xfId="0" applyFont="1" applyFill="1" applyAlignment="1">
      <alignment horizontal="left" vertical="top" wrapText="1"/>
    </xf>
    <xf numFmtId="0" fontId="6" fillId="0" borderId="0" xfId="0" applyFont="1" applyFill="1" applyAlignment="1">
      <alignment horizontal="left"/>
    </xf>
    <xf numFmtId="0" fontId="6" fillId="0" borderId="0" xfId="0" applyFont="1" applyFill="1" applyBorder="1" applyAlignment="1" applyProtection="1">
      <alignment horizontal="left"/>
      <protection/>
    </xf>
    <xf numFmtId="0" fontId="1" fillId="0" borderId="0" xfId="0" applyFont="1" applyFill="1" applyAlignment="1" applyProtection="1">
      <alignment horizontal="left" vertical="top"/>
      <protection/>
    </xf>
    <xf numFmtId="0" fontId="0" fillId="0" borderId="0" xfId="0" applyFont="1" applyFill="1" applyAlignment="1" applyProtection="1">
      <alignment horizontal="left" vertical="top"/>
      <protection/>
    </xf>
    <xf numFmtId="0" fontId="6" fillId="0" borderId="12"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0" borderId="12" xfId="67" applyFont="1" applyFill="1" applyBorder="1" applyAlignment="1" applyProtection="1">
      <alignment horizontal="left" vertical="center" wrapText="1"/>
      <protection/>
    </xf>
    <xf numFmtId="0" fontId="6" fillId="0" borderId="13" xfId="67" applyFont="1" applyFill="1" applyBorder="1" applyAlignment="1" applyProtection="1">
      <alignment horizontal="left" vertical="center" wrapText="1"/>
      <protection/>
    </xf>
    <xf numFmtId="0" fontId="1" fillId="0" borderId="12" xfId="67" applyFont="1" applyFill="1" applyBorder="1" applyAlignment="1">
      <alignment horizontal="right" vertical="center" wrapText="1"/>
      <protection/>
    </xf>
    <xf numFmtId="0" fontId="1" fillId="0" borderId="13" xfId="67" applyFont="1" applyFill="1" applyBorder="1" applyAlignment="1">
      <alignment horizontal="right" vertical="center" wrapText="1"/>
      <protection/>
    </xf>
    <xf numFmtId="0" fontId="0" fillId="0" borderId="0" xfId="67" applyFont="1" applyFill="1" applyAlignment="1">
      <alignment horizontal="left" vertical="top" wrapText="1"/>
      <protection/>
    </xf>
    <xf numFmtId="0" fontId="0" fillId="0" borderId="0" xfId="67" applyFont="1" applyFill="1" applyAlignment="1">
      <alignment horizontal="left"/>
      <protection/>
    </xf>
    <xf numFmtId="0" fontId="6" fillId="0" borderId="0" xfId="67" applyFont="1" applyFill="1" applyBorder="1" applyAlignment="1" applyProtection="1">
      <alignment horizontal="left"/>
      <protection/>
    </xf>
    <xf numFmtId="0" fontId="6" fillId="0" borderId="0" xfId="67" applyFont="1" applyFill="1" applyBorder="1" applyAlignment="1" applyProtection="1">
      <alignment horizontal="left" vertical="center" wrapText="1"/>
      <protection/>
    </xf>
    <xf numFmtId="0" fontId="6" fillId="0" borderId="12" xfId="67" applyFont="1" applyFill="1" applyBorder="1" applyAlignment="1">
      <alignment horizontal="right" vertical="center" wrapText="1"/>
      <protection/>
    </xf>
    <xf numFmtId="0" fontId="6" fillId="0" borderId="13" xfId="67" applyFont="1" applyFill="1" applyBorder="1" applyAlignment="1">
      <alignment horizontal="right" vertical="center" wrapText="1"/>
      <protection/>
    </xf>
    <xf numFmtId="0" fontId="1" fillId="0" borderId="0" xfId="67" applyFont="1" applyFill="1" applyBorder="1" applyAlignment="1" applyProtection="1">
      <alignment horizontal="left"/>
      <protection/>
    </xf>
    <xf numFmtId="0" fontId="6" fillId="33" borderId="0" xfId="67" applyFont="1" applyFill="1" applyBorder="1" applyAlignment="1" applyProtection="1">
      <alignment horizontal="left" wrapText="1"/>
      <protection/>
    </xf>
    <xf numFmtId="0" fontId="0" fillId="0" borderId="0" xfId="67" applyAlignment="1">
      <alignment wrapText="1"/>
      <protection/>
    </xf>
    <xf numFmtId="0" fontId="6" fillId="33" borderId="0" xfId="67" applyFont="1" applyFill="1" applyBorder="1" applyAlignment="1" applyProtection="1">
      <alignment wrapText="1"/>
      <protection/>
    </xf>
    <xf numFmtId="0" fontId="0" fillId="33" borderId="0" xfId="67" applyFont="1" applyFill="1" applyAlignment="1">
      <alignment vertical="top" wrapText="1"/>
      <protection/>
    </xf>
    <xf numFmtId="0" fontId="0" fillId="33" borderId="0" xfId="67" applyFill="1" applyAlignment="1">
      <alignment wrapText="1"/>
      <protection/>
    </xf>
    <xf numFmtId="0" fontId="0" fillId="33" borderId="0" xfId="67" applyFont="1" applyFill="1" applyAlignment="1">
      <alignment horizontal="left" vertical="top" wrapText="1"/>
      <protection/>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Hyperlink 2 2" xfId="58"/>
    <cellStyle name="Hyperlink 2 2 2" xfId="59"/>
    <cellStyle name="Hyperlink 2 3" xfId="60"/>
    <cellStyle name="Hyperlink 3" xfId="61"/>
    <cellStyle name="Hyperlink 4" xfId="62"/>
    <cellStyle name="Input" xfId="63"/>
    <cellStyle name="Linked Cell" xfId="64"/>
    <cellStyle name="Neutral" xfId="65"/>
    <cellStyle name="Normal 2" xfId="66"/>
    <cellStyle name="Normal 2 2" xfId="67"/>
    <cellStyle name="Normal 2 2 2" xfId="68"/>
    <cellStyle name="Normal 2 3" xfId="69"/>
    <cellStyle name="Normal 2 4" xfId="70"/>
    <cellStyle name="Normal 3" xfId="71"/>
    <cellStyle name="Normal 3 2" xfId="72"/>
    <cellStyle name="Normal 3 3" xfId="73"/>
    <cellStyle name="Normal 4" xfId="74"/>
    <cellStyle name="Normal 4 2" xfId="75"/>
    <cellStyle name="Normal 5" xfId="76"/>
    <cellStyle name="Normal 6" xfId="77"/>
    <cellStyle name="Normal 7" xfId="78"/>
    <cellStyle name="Normal 8" xfId="79"/>
    <cellStyle name="Note" xfId="80"/>
    <cellStyle name="Note 2" xfId="81"/>
    <cellStyle name="Output" xfId="82"/>
    <cellStyle name="Percent" xfId="83"/>
    <cellStyle name="Percent 2" xfId="84"/>
    <cellStyle name="Title" xfId="85"/>
    <cellStyle name="Total" xfId="86"/>
    <cellStyle name="Warning Text" xfId="87"/>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20"/>
  <sheetViews>
    <sheetView showGridLines="0" tabSelected="1" workbookViewId="0" topLeftCell="A1">
      <selection activeCell="A1" sqref="A1:D1"/>
    </sheetView>
  </sheetViews>
  <sheetFormatPr defaultColWidth="9.140625" defaultRowHeight="12.75"/>
  <cols>
    <col min="1" max="2" width="9.140625" style="239" customWidth="1"/>
    <col min="3" max="3" width="10.00390625" style="239" customWidth="1"/>
    <col min="4" max="4" width="30.00390625" style="239" customWidth="1"/>
    <col min="5" max="5" width="10.28125" style="239" customWidth="1"/>
    <col min="6" max="6" width="21.140625" style="239" customWidth="1"/>
    <col min="7" max="7" width="11.28125" style="239" customWidth="1"/>
    <col min="8" max="8" width="10.00390625" style="239" customWidth="1"/>
    <col min="9" max="17" width="9.140625" style="239" customWidth="1"/>
    <col min="18" max="18" width="10.8515625" style="239" customWidth="1"/>
    <col min="19" max="16384" width="9.140625" style="239" customWidth="1"/>
  </cols>
  <sheetData>
    <row r="1" spans="1:4" ht="15">
      <c r="A1" s="403" t="s">
        <v>228</v>
      </c>
      <c r="B1" s="403"/>
      <c r="C1" s="403"/>
      <c r="D1" s="404"/>
    </row>
    <row r="3" spans="1:2" ht="15">
      <c r="A3" s="240" t="s">
        <v>115</v>
      </c>
      <c r="B3" s="240" t="s">
        <v>116</v>
      </c>
    </row>
    <row r="4" spans="1:4" ht="14.25">
      <c r="A4" s="239">
        <v>1</v>
      </c>
      <c r="B4" s="402" t="s">
        <v>229</v>
      </c>
      <c r="C4" s="402"/>
      <c r="D4" s="402"/>
    </row>
    <row r="5" spans="1:8" ht="14.25">
      <c r="A5" s="239">
        <v>2</v>
      </c>
      <c r="B5" s="402" t="s">
        <v>279</v>
      </c>
      <c r="C5" s="402"/>
      <c r="D5" s="402"/>
      <c r="E5" s="402"/>
      <c r="F5" s="402"/>
      <c r="G5" s="402"/>
      <c r="H5" s="402"/>
    </row>
    <row r="6" spans="1:9" ht="14.25">
      <c r="A6" s="239">
        <v>3</v>
      </c>
      <c r="B6" s="402" t="s">
        <v>316</v>
      </c>
      <c r="C6" s="402"/>
      <c r="D6" s="402"/>
      <c r="E6" s="402"/>
      <c r="F6" s="402"/>
      <c r="G6" s="402"/>
      <c r="H6" s="402"/>
      <c r="I6" s="402"/>
    </row>
    <row r="7" spans="1:6" ht="14.25">
      <c r="A7" s="239">
        <v>4</v>
      </c>
      <c r="B7" s="402" t="s">
        <v>299</v>
      </c>
      <c r="C7" s="402"/>
      <c r="D7" s="402"/>
      <c r="E7" s="402"/>
      <c r="F7" s="402"/>
    </row>
    <row r="8" spans="1:6" ht="14.25">
      <c r="A8" s="239">
        <v>5</v>
      </c>
      <c r="B8" s="402" t="s">
        <v>280</v>
      </c>
      <c r="C8" s="402"/>
      <c r="D8" s="402"/>
      <c r="E8" s="402"/>
      <c r="F8" s="402"/>
    </row>
    <row r="9" spans="1:6" ht="14.25">
      <c r="A9" s="241">
        <v>6</v>
      </c>
      <c r="B9" s="402" t="s">
        <v>281</v>
      </c>
      <c r="C9" s="402"/>
      <c r="D9" s="402"/>
      <c r="E9" s="402"/>
      <c r="F9" s="402"/>
    </row>
    <row r="10" spans="1:4" ht="14.25">
      <c r="A10" s="239">
        <v>7</v>
      </c>
      <c r="B10" s="402" t="s">
        <v>282</v>
      </c>
      <c r="C10" s="402"/>
      <c r="D10" s="402"/>
    </row>
    <row r="11" spans="1:7" ht="14.25">
      <c r="A11" s="239">
        <v>8</v>
      </c>
      <c r="B11" s="402" t="s">
        <v>230</v>
      </c>
      <c r="C11" s="402"/>
      <c r="D11" s="402"/>
      <c r="E11" s="402"/>
      <c r="F11" s="402"/>
      <c r="G11" s="402"/>
    </row>
    <row r="12" spans="1:17" ht="14.25">
      <c r="A12" s="239">
        <v>9</v>
      </c>
      <c r="B12" s="402" t="s">
        <v>283</v>
      </c>
      <c r="C12" s="402"/>
      <c r="D12" s="402"/>
      <c r="E12" s="402"/>
      <c r="F12" s="402"/>
      <c r="G12" s="402"/>
      <c r="H12" s="402"/>
      <c r="I12" s="402"/>
      <c r="J12" s="402"/>
      <c r="K12" s="402"/>
      <c r="L12" s="402"/>
      <c r="M12" s="402"/>
      <c r="N12" s="402"/>
      <c r="O12" s="402"/>
      <c r="P12" s="402"/>
      <c r="Q12" s="402"/>
    </row>
    <row r="13" spans="1:4" ht="14.25">
      <c r="A13" s="239">
        <v>10</v>
      </c>
      <c r="B13" s="402" t="s">
        <v>284</v>
      </c>
      <c r="C13" s="402"/>
      <c r="D13" s="402"/>
    </row>
    <row r="14" spans="1:8" ht="14.25">
      <c r="A14" s="239">
        <v>11</v>
      </c>
      <c r="B14" s="402" t="s">
        <v>315</v>
      </c>
      <c r="C14" s="402"/>
      <c r="D14" s="402"/>
      <c r="E14" s="402"/>
      <c r="F14" s="402"/>
      <c r="G14" s="402"/>
      <c r="H14" s="402"/>
    </row>
    <row r="15" spans="1:5" ht="14.25">
      <c r="A15" s="239">
        <v>12</v>
      </c>
      <c r="B15" s="402" t="s">
        <v>231</v>
      </c>
      <c r="C15" s="402"/>
      <c r="D15" s="402"/>
      <c r="E15" s="402"/>
    </row>
    <row r="16" spans="1:7" ht="14.25">
      <c r="A16" s="239">
        <v>13</v>
      </c>
      <c r="B16" s="402" t="s">
        <v>277</v>
      </c>
      <c r="C16" s="402"/>
      <c r="D16" s="402"/>
      <c r="E16" s="402"/>
      <c r="F16" s="402"/>
      <c r="G16" s="402"/>
    </row>
    <row r="18" spans="1:2" ht="15">
      <c r="A18" s="240" t="s">
        <v>193</v>
      </c>
      <c r="B18" s="240"/>
    </row>
    <row r="19" spans="1:2" ht="14.25">
      <c r="A19" s="241" t="s">
        <v>9</v>
      </c>
      <c r="B19" s="239" t="s">
        <v>194</v>
      </c>
    </row>
    <row r="20" spans="1:2" ht="14.25">
      <c r="A20" s="241" t="s">
        <v>314</v>
      </c>
      <c r="B20" s="239" t="s">
        <v>195</v>
      </c>
    </row>
  </sheetData>
  <sheetProtection/>
  <mergeCells count="14">
    <mergeCell ref="B4:D4"/>
    <mergeCell ref="B10:D10"/>
    <mergeCell ref="B7:F7"/>
    <mergeCell ref="B9:F9"/>
    <mergeCell ref="B8:F8"/>
    <mergeCell ref="A1:D1"/>
    <mergeCell ref="B16:G16"/>
    <mergeCell ref="B14:H14"/>
    <mergeCell ref="B5:H5"/>
    <mergeCell ref="B6:I6"/>
    <mergeCell ref="B12:Q12"/>
    <mergeCell ref="B13:D13"/>
    <mergeCell ref="B15:E15"/>
    <mergeCell ref="B11:G11"/>
  </mergeCells>
  <hyperlinks>
    <hyperlink ref="B4" location="'Table 1'!A1" display="Deaths reported to coroners, 2013"/>
    <hyperlink ref="B5" location="'Table 2'!A1" display="Registered deaths, deaths reported to coroners, and inquests opened, 1950-2013"/>
    <hyperlink ref="B6" location="'Table 3'!A1" display="Deaths reported to coroners, post-mortem examinations held and inquests opened, 1995-2013"/>
    <hyperlink ref="B7" location="'Table 4'!A1" display="Post-mortem rates, histology and toxicology, 2011-2013"/>
    <hyperlink ref="B8" location="'Table 5'!A1" display="Deaths abroad and Out of England orders issued, 2011-2013"/>
    <hyperlink ref="B9" location="'Table 6'!A1" display="Deaths in custody reported to coroners, 2011-2013"/>
    <hyperlink ref="B10" location="'Table 7'!A1" display="Inquest conclusions recorded, 2013"/>
    <hyperlink ref="B11" location="'Table 8'!A1" display="Age of deceased in inquests where a conclusion was recorded, 2013"/>
    <hyperlink ref="B12" location="'Table 10'!A1" display="Inquests concluded which were held with juries and inquests adjourned; High Court orders and exhumations, 1995-2013, estimated average time taken to process inquests, 2004-2013"/>
    <hyperlink ref="B13" location="'Table 11'!A1" display="Treasure inquests, 1995-2013"/>
    <hyperlink ref="B14" location="'Table 12'!A1" display="Reported deaths, post-mortems and inquests by area 2013, and comparison with 2012"/>
    <hyperlink ref="B15" location="'Table 13'!A1" display="Inquest conclusions recorded, by area, 2013"/>
    <hyperlink ref="B16" location="'Table 14'!A1" display="Average time taken to process an inquest (in weeks), by area, 2009-2013"/>
    <hyperlink ref="B12:Q12" location="'Table 9'!A1" display="Inquests concluded which were held with juries and inquests adjourned; High Court orders and exhumations, 1995-2014, estimated average time taken to process inquests, 2004-2014"/>
    <hyperlink ref="B13:D13" location="'Table 10'!A1" display="Treasure inquests, 1995-2014"/>
    <hyperlink ref="B14:H14" location="'Table 11'!A1" display="Reported deaths, post-mortems and inquests by area 2014, and comparison with 2013"/>
    <hyperlink ref="B15:E15" location="'Table 12'!A1" display="Inquest conclusions recorded, by area, 2014"/>
    <hyperlink ref="B16:G16" location="'Table 13'!A1" display="Average time taken to process an inquest (in weeks), by area, 2009-2014"/>
    <hyperlink ref="B4:D4" location="'Table 1'!A1" display="Deaths reported to coroners, 2015"/>
    <hyperlink ref="B5:H5" location="'Table 2'!A1" display="Registered deaths, deaths reported to coroners, and inquests opened, 1950-2015"/>
    <hyperlink ref="B6:I6" location="'Table 3'!A1" display="Deaths reported to coroners, post-mortem examinations held and inquests opened, 1995-2015"/>
    <hyperlink ref="B7:F7" location="'Table 4'!A1" display="Post-mortem rates, histology and toxicology, 2011-2015"/>
  </hyperlinks>
  <printOptions/>
  <pageMargins left="0.75" right="0.75" top="1" bottom="1" header="0.5" footer="0.5"/>
  <pageSetup horizontalDpi="600" verticalDpi="600" orientation="landscape" paperSize="9" scale="64" r:id="rId1"/>
  <headerFooter alignWithMargins="0">
    <oddHeader>&amp;CCoroners Statistics 2015</oddHeader>
  </headerFooter>
</worksheet>
</file>

<file path=xl/worksheets/sheet10.xml><?xml version="1.0" encoding="utf-8"?>
<worksheet xmlns="http://schemas.openxmlformats.org/spreadsheetml/2006/main" xmlns:r="http://schemas.openxmlformats.org/officeDocument/2006/relationships">
  <dimension ref="A1:N41"/>
  <sheetViews>
    <sheetView showGridLines="0" zoomScale="85" zoomScaleNormal="85" workbookViewId="0" topLeftCell="A1">
      <pane ySplit="6" topLeftCell="A7" activePane="bottomLeft" state="frozen"/>
      <selection pane="topLeft" activeCell="A1" sqref="A1"/>
      <selection pane="bottomLeft" activeCell="A1" sqref="A1:K1"/>
    </sheetView>
  </sheetViews>
  <sheetFormatPr defaultColWidth="9.140625" defaultRowHeight="12.75"/>
  <cols>
    <col min="1" max="1" width="9.7109375" style="39" customWidth="1"/>
    <col min="2" max="4" width="14.140625" style="32" customWidth="1"/>
    <col min="5" max="5" width="2.7109375" style="32" customWidth="1"/>
    <col min="6" max="8" width="14.140625" style="32" customWidth="1"/>
    <col min="9" max="9" width="14.140625" style="31" customWidth="1"/>
    <col min="10" max="10" width="14.140625" style="32" customWidth="1"/>
    <col min="11" max="11" width="11.8515625" style="0" customWidth="1"/>
    <col min="12" max="12" width="14.140625" style="32" customWidth="1"/>
    <col min="13" max="13" width="15.140625" style="32" customWidth="1"/>
    <col min="14" max="17" width="14.7109375" style="32" customWidth="1"/>
    <col min="18" max="16384" width="9.140625" style="32" customWidth="1"/>
  </cols>
  <sheetData>
    <row r="1" spans="1:13" ht="15">
      <c r="A1" s="447" t="s">
        <v>289</v>
      </c>
      <c r="B1" s="447"/>
      <c r="C1" s="447"/>
      <c r="D1" s="447"/>
      <c r="E1" s="447"/>
      <c r="F1" s="447"/>
      <c r="G1" s="447"/>
      <c r="H1" s="447"/>
      <c r="I1" s="447"/>
      <c r="J1" s="447"/>
      <c r="K1" s="447"/>
      <c r="L1" s="114"/>
      <c r="M1" s="161" t="s">
        <v>163</v>
      </c>
    </row>
    <row r="2" spans="1:13" ht="17.25">
      <c r="A2" s="447" t="s">
        <v>334</v>
      </c>
      <c r="B2" s="447"/>
      <c r="C2" s="447"/>
      <c r="D2" s="447"/>
      <c r="E2" s="447"/>
      <c r="F2" s="447"/>
      <c r="G2" s="114"/>
      <c r="H2" s="114"/>
      <c r="I2" s="114"/>
      <c r="J2" s="114"/>
      <c r="K2" s="114"/>
      <c r="L2" s="114"/>
      <c r="M2" s="114"/>
    </row>
    <row r="4" spans="1:14" s="34" customFormat="1" ht="15.75" thickBot="1">
      <c r="A4" s="58" t="s">
        <v>0</v>
      </c>
      <c r="B4" s="60"/>
      <c r="C4" s="60"/>
      <c r="D4" s="60"/>
      <c r="E4" s="60"/>
      <c r="F4" s="60"/>
      <c r="G4" s="60"/>
      <c r="H4" s="105"/>
      <c r="I4" s="176"/>
      <c r="J4" s="105"/>
      <c r="K4" s="42"/>
      <c r="L4" s="42"/>
      <c r="M4" s="65" t="s">
        <v>31</v>
      </c>
      <c r="N4" s="7"/>
    </row>
    <row r="5" spans="1:13" s="7" customFormat="1" ht="27.75" customHeight="1">
      <c r="A5" s="409" t="s">
        <v>7</v>
      </c>
      <c r="B5" s="66" t="s">
        <v>21</v>
      </c>
      <c r="C5" s="67"/>
      <c r="D5" s="67"/>
      <c r="F5" s="104" t="s">
        <v>119</v>
      </c>
      <c r="G5" s="104"/>
      <c r="H5" s="104"/>
      <c r="I5" s="432" t="s">
        <v>82</v>
      </c>
      <c r="J5" s="432" t="s">
        <v>293</v>
      </c>
      <c r="K5" s="411" t="s">
        <v>295</v>
      </c>
      <c r="L5" s="411" t="s">
        <v>160</v>
      </c>
      <c r="M5" s="411" t="s">
        <v>97</v>
      </c>
    </row>
    <row r="6" spans="1:13" s="44" customFormat="1" ht="57" customHeight="1">
      <c r="A6" s="410"/>
      <c r="B6" s="28" t="s">
        <v>100</v>
      </c>
      <c r="C6" s="28" t="s">
        <v>101</v>
      </c>
      <c r="D6" s="28" t="s">
        <v>32</v>
      </c>
      <c r="E6" s="43"/>
      <c r="F6" s="28" t="s">
        <v>291</v>
      </c>
      <c r="G6" s="28" t="s">
        <v>20</v>
      </c>
      <c r="H6" s="28" t="s">
        <v>81</v>
      </c>
      <c r="I6" s="412"/>
      <c r="J6" s="412"/>
      <c r="K6" s="412"/>
      <c r="L6" s="412"/>
      <c r="M6" s="412"/>
    </row>
    <row r="7" spans="1:14" s="63" customFormat="1" ht="15" customHeight="1">
      <c r="A7" s="21"/>
      <c r="B7" s="69"/>
      <c r="C7" s="69"/>
      <c r="D7" s="69"/>
      <c r="F7" s="68"/>
      <c r="G7" s="68"/>
      <c r="H7" s="70"/>
      <c r="I7" s="177"/>
      <c r="J7" s="70"/>
      <c r="K7" s="69"/>
      <c r="L7" s="69"/>
      <c r="M7" s="69"/>
      <c r="N7" s="9"/>
    </row>
    <row r="8" spans="1:14" s="34" customFormat="1" ht="15" customHeight="1">
      <c r="A8" s="51">
        <v>1995</v>
      </c>
      <c r="B8" s="20">
        <v>20093</v>
      </c>
      <c r="C8" s="20">
        <v>857</v>
      </c>
      <c r="D8" s="149">
        <v>0.040906921241050116</v>
      </c>
      <c r="F8" s="20">
        <v>20051</v>
      </c>
      <c r="G8" s="20">
        <v>899</v>
      </c>
      <c r="H8" s="150">
        <v>0.04291169451073985</v>
      </c>
      <c r="I8" s="62">
        <v>20950</v>
      </c>
      <c r="J8" s="20" t="s">
        <v>9</v>
      </c>
      <c r="K8" s="20">
        <v>50</v>
      </c>
      <c r="L8" s="20">
        <v>2</v>
      </c>
      <c r="M8" s="20">
        <v>4</v>
      </c>
      <c r="N8" s="115"/>
    </row>
    <row r="9" spans="1:14" s="34" customFormat="1" ht="15" customHeight="1">
      <c r="A9" s="51">
        <v>1996</v>
      </c>
      <c r="B9" s="20">
        <v>19844</v>
      </c>
      <c r="C9" s="20">
        <v>903</v>
      </c>
      <c r="D9" s="149">
        <v>0.04352436496842917</v>
      </c>
      <c r="F9" s="20">
        <v>19855</v>
      </c>
      <c r="G9" s="20">
        <v>892</v>
      </c>
      <c r="H9" s="150">
        <v>0.04299416783149371</v>
      </c>
      <c r="I9" s="62">
        <v>20747</v>
      </c>
      <c r="J9" s="20" t="s">
        <v>9</v>
      </c>
      <c r="K9" s="20">
        <v>7</v>
      </c>
      <c r="L9" s="20">
        <v>1</v>
      </c>
      <c r="M9" s="20">
        <v>3</v>
      </c>
      <c r="N9" s="115"/>
    </row>
    <row r="10" spans="1:14" s="34" customFormat="1" ht="15" customHeight="1">
      <c r="A10" s="51">
        <v>1997</v>
      </c>
      <c r="B10" s="20">
        <v>20774</v>
      </c>
      <c r="C10" s="20">
        <v>774</v>
      </c>
      <c r="D10" s="149">
        <v>0.03591980694263969</v>
      </c>
      <c r="F10" s="20">
        <v>20699</v>
      </c>
      <c r="G10" s="20">
        <v>849</v>
      </c>
      <c r="H10" s="150">
        <v>0.039400408390569894</v>
      </c>
      <c r="I10" s="62">
        <v>21548</v>
      </c>
      <c r="J10" s="20" t="s">
        <v>9</v>
      </c>
      <c r="K10" s="20">
        <v>3</v>
      </c>
      <c r="L10" s="20">
        <v>2</v>
      </c>
      <c r="M10" s="20">
        <v>1</v>
      </c>
      <c r="N10" s="115"/>
    </row>
    <row r="11" spans="1:14" s="34" customFormat="1" ht="15" customHeight="1">
      <c r="A11" s="51">
        <v>1998</v>
      </c>
      <c r="B11" s="20">
        <v>21141</v>
      </c>
      <c r="C11" s="20">
        <v>1035</v>
      </c>
      <c r="D11" s="149">
        <v>0.04667207792207792</v>
      </c>
      <c r="F11" s="20">
        <v>21333</v>
      </c>
      <c r="G11" s="20">
        <v>843</v>
      </c>
      <c r="H11" s="150">
        <v>0.038014069264069264</v>
      </c>
      <c r="I11" s="62">
        <v>22176</v>
      </c>
      <c r="J11" s="20" t="s">
        <v>9</v>
      </c>
      <c r="K11" s="20">
        <v>2</v>
      </c>
      <c r="L11" s="20" t="s">
        <v>314</v>
      </c>
      <c r="M11" s="20">
        <v>5</v>
      </c>
      <c r="N11" s="115"/>
    </row>
    <row r="12" spans="1:14" s="34" customFormat="1" ht="15" customHeight="1">
      <c r="A12" s="51">
        <v>1999</v>
      </c>
      <c r="B12" s="20">
        <v>22298</v>
      </c>
      <c r="C12" s="20">
        <v>823</v>
      </c>
      <c r="D12" s="149">
        <v>0.03559534622204922</v>
      </c>
      <c r="F12" s="20">
        <v>22349</v>
      </c>
      <c r="G12" s="20">
        <v>772</v>
      </c>
      <c r="H12" s="150">
        <v>0.03338955927511786</v>
      </c>
      <c r="I12" s="62">
        <v>23121</v>
      </c>
      <c r="J12" s="20" t="s">
        <v>9</v>
      </c>
      <c r="K12" s="20" t="s">
        <v>314</v>
      </c>
      <c r="L12" s="20">
        <v>2</v>
      </c>
      <c r="M12" s="20">
        <v>2</v>
      </c>
      <c r="N12" s="115"/>
    </row>
    <row r="13" spans="1:14" s="34" customFormat="1" ht="15" customHeight="1">
      <c r="A13" s="51"/>
      <c r="B13" s="20"/>
      <c r="C13" s="20"/>
      <c r="D13" s="149"/>
      <c r="F13" s="20"/>
      <c r="G13" s="20"/>
      <c r="H13" s="152"/>
      <c r="I13" s="62"/>
      <c r="J13" s="20"/>
      <c r="K13" s="20"/>
      <c r="L13" s="20"/>
      <c r="M13" s="20"/>
      <c r="N13" s="115"/>
    </row>
    <row r="14" spans="1:14" s="34" customFormat="1" ht="15" customHeight="1">
      <c r="A14" s="51">
        <v>2000</v>
      </c>
      <c r="B14" s="20">
        <v>23243</v>
      </c>
      <c r="C14" s="20">
        <v>824</v>
      </c>
      <c r="D14" s="149">
        <v>0.03423775293970998</v>
      </c>
      <c r="F14" s="20">
        <v>23088</v>
      </c>
      <c r="G14" s="20">
        <v>979</v>
      </c>
      <c r="H14" s="150">
        <v>0.04067810695142727</v>
      </c>
      <c r="I14" s="62">
        <v>24067</v>
      </c>
      <c r="J14" s="20" t="s">
        <v>9</v>
      </c>
      <c r="K14" s="20">
        <v>1</v>
      </c>
      <c r="L14" s="20">
        <v>1</v>
      </c>
      <c r="M14" s="20">
        <v>7</v>
      </c>
      <c r="N14" s="115"/>
    </row>
    <row r="15" spans="1:14" s="34" customFormat="1" ht="15" customHeight="1">
      <c r="A15" s="51">
        <v>2001</v>
      </c>
      <c r="B15" s="20">
        <v>23757</v>
      </c>
      <c r="C15" s="20">
        <v>759</v>
      </c>
      <c r="D15" s="149">
        <v>0.030959373470386686</v>
      </c>
      <c r="F15" s="20">
        <v>23617</v>
      </c>
      <c r="G15" s="20">
        <v>899</v>
      </c>
      <c r="H15" s="150">
        <v>0.03666992984173601</v>
      </c>
      <c r="I15" s="62">
        <v>24516</v>
      </c>
      <c r="J15" s="20" t="s">
        <v>9</v>
      </c>
      <c r="K15" s="20">
        <v>3</v>
      </c>
      <c r="L15" s="20">
        <v>2</v>
      </c>
      <c r="M15" s="20">
        <v>5</v>
      </c>
      <c r="N15" s="115"/>
    </row>
    <row r="16" spans="1:14" s="7" customFormat="1" ht="15" customHeight="1">
      <c r="A16" s="51">
        <v>2002</v>
      </c>
      <c r="B16" s="20">
        <v>23859</v>
      </c>
      <c r="C16" s="20">
        <v>687</v>
      </c>
      <c r="D16" s="149">
        <v>0.02798826692740161</v>
      </c>
      <c r="F16" s="20">
        <v>23423</v>
      </c>
      <c r="G16" s="20">
        <v>1123</v>
      </c>
      <c r="H16" s="150">
        <v>0.045750835166625925</v>
      </c>
      <c r="I16" s="62">
        <v>24546</v>
      </c>
      <c r="J16" s="20" t="s">
        <v>9</v>
      </c>
      <c r="K16" s="20">
        <v>2</v>
      </c>
      <c r="L16" s="20">
        <v>1</v>
      </c>
      <c r="M16" s="20">
        <v>3</v>
      </c>
      <c r="N16" s="115"/>
    </row>
    <row r="17" spans="1:14" s="34" customFormat="1" ht="15" customHeight="1">
      <c r="A17" s="51" t="s">
        <v>298</v>
      </c>
      <c r="B17" s="20">
        <v>24539</v>
      </c>
      <c r="C17" s="20">
        <v>636</v>
      </c>
      <c r="D17" s="149">
        <v>0.025271188461079987</v>
      </c>
      <c r="F17" s="20">
        <v>24259</v>
      </c>
      <c r="G17" s="20">
        <v>908</v>
      </c>
      <c r="H17" s="150">
        <v>0.036078992331227404</v>
      </c>
      <c r="I17" s="62">
        <v>25175</v>
      </c>
      <c r="J17" s="20" t="s">
        <v>9</v>
      </c>
      <c r="K17" s="20">
        <v>1</v>
      </c>
      <c r="L17" s="20">
        <v>4</v>
      </c>
      <c r="M17" s="20">
        <v>1</v>
      </c>
      <c r="N17" s="115"/>
    </row>
    <row r="18" spans="1:14" s="34" customFormat="1" ht="15" customHeight="1">
      <c r="A18" s="51">
        <v>2004</v>
      </c>
      <c r="B18" s="20">
        <v>25869</v>
      </c>
      <c r="C18" s="20">
        <v>568</v>
      </c>
      <c r="D18" s="149">
        <v>0.02148503990619208</v>
      </c>
      <c r="F18" s="20">
        <v>25494</v>
      </c>
      <c r="G18" s="20">
        <v>943</v>
      </c>
      <c r="H18" s="150">
        <v>0.03566970533721678</v>
      </c>
      <c r="I18" s="62">
        <v>26437</v>
      </c>
      <c r="J18" s="20">
        <v>22</v>
      </c>
      <c r="K18" s="20">
        <v>1</v>
      </c>
      <c r="L18" s="20">
        <v>1</v>
      </c>
      <c r="M18" s="20">
        <v>2</v>
      </c>
      <c r="N18" s="115"/>
    </row>
    <row r="19" spans="1:14" s="34" customFormat="1" ht="15" customHeight="1">
      <c r="A19" s="51"/>
      <c r="B19" s="20"/>
      <c r="C19" s="20"/>
      <c r="D19" s="149"/>
      <c r="F19" s="20"/>
      <c r="G19" s="20"/>
      <c r="H19" s="152"/>
      <c r="I19" s="62"/>
      <c r="J19" s="20"/>
      <c r="K19" s="20"/>
      <c r="L19" s="20"/>
      <c r="M19" s="20"/>
      <c r="N19" s="115"/>
    </row>
    <row r="20" spans="1:14" s="34" customFormat="1" ht="15" customHeight="1">
      <c r="A20" s="119" t="s">
        <v>296</v>
      </c>
      <c r="B20" s="20">
        <v>27301</v>
      </c>
      <c r="C20" s="20">
        <v>520</v>
      </c>
      <c r="D20" s="149">
        <v>0.01869024512975343</v>
      </c>
      <c r="F20" s="20">
        <v>26814</v>
      </c>
      <c r="G20" s="20">
        <v>1008</v>
      </c>
      <c r="H20" s="150">
        <v>0.036230321328445114</v>
      </c>
      <c r="I20" s="62">
        <v>27821</v>
      </c>
      <c r="J20" s="20">
        <v>23</v>
      </c>
      <c r="K20" s="20">
        <v>3</v>
      </c>
      <c r="L20" s="20">
        <v>1</v>
      </c>
      <c r="M20" s="20">
        <v>3</v>
      </c>
      <c r="N20" s="115"/>
    </row>
    <row r="21" spans="1:14" s="34" customFormat="1" ht="15" customHeight="1">
      <c r="A21" s="119">
        <v>2006</v>
      </c>
      <c r="B21" s="20">
        <v>27934</v>
      </c>
      <c r="C21" s="20">
        <v>569</v>
      </c>
      <c r="D21" s="149">
        <v>0.01996281093218258</v>
      </c>
      <c r="F21" s="20">
        <v>27547</v>
      </c>
      <c r="G21" s="20">
        <v>950</v>
      </c>
      <c r="H21" s="150">
        <v>0.033540329088166156</v>
      </c>
      <c r="I21" s="62">
        <v>28503</v>
      </c>
      <c r="J21" s="20">
        <v>24</v>
      </c>
      <c r="K21" s="20">
        <v>2</v>
      </c>
      <c r="L21" s="20">
        <v>2</v>
      </c>
      <c r="M21" s="20">
        <v>2</v>
      </c>
      <c r="N21" s="115"/>
    </row>
    <row r="22" spans="1:14" s="34" customFormat="1" ht="15" customHeight="1">
      <c r="A22" s="119">
        <v>2007</v>
      </c>
      <c r="B22" s="20">
        <v>27747</v>
      </c>
      <c r="C22" s="20">
        <v>539</v>
      </c>
      <c r="D22" s="149">
        <v>0.019055363077140636</v>
      </c>
      <c r="F22" s="20">
        <v>27360</v>
      </c>
      <c r="G22" s="20">
        <v>920</v>
      </c>
      <c r="H22" s="150">
        <v>0.03273704306017111</v>
      </c>
      <c r="I22" s="62">
        <v>28286</v>
      </c>
      <c r="J22" s="20">
        <v>26</v>
      </c>
      <c r="K22" s="20">
        <v>1</v>
      </c>
      <c r="L22" s="20">
        <v>1</v>
      </c>
      <c r="M22" s="20">
        <v>4</v>
      </c>
      <c r="N22" s="115"/>
    </row>
    <row r="23" spans="1:14" s="34" customFormat="1" ht="15" customHeight="1">
      <c r="A23" s="119">
        <v>2008</v>
      </c>
      <c r="B23" s="20">
        <v>29344</v>
      </c>
      <c r="C23" s="20">
        <v>485</v>
      </c>
      <c r="D23" s="149">
        <v>0.016259344932783533</v>
      </c>
      <c r="F23" s="20">
        <v>28996</v>
      </c>
      <c r="G23" s="20">
        <v>833</v>
      </c>
      <c r="H23" s="150">
        <v>0.02792584397733749</v>
      </c>
      <c r="I23" s="62">
        <v>29829</v>
      </c>
      <c r="J23" s="20">
        <v>26.41</v>
      </c>
      <c r="K23" s="20" t="s">
        <v>314</v>
      </c>
      <c r="L23" s="20">
        <v>2</v>
      </c>
      <c r="M23" s="20">
        <v>1</v>
      </c>
      <c r="N23" s="115"/>
    </row>
    <row r="24" spans="1:14" s="34" customFormat="1" ht="15" customHeight="1">
      <c r="A24" s="119">
        <v>2009</v>
      </c>
      <c r="B24" s="20">
        <v>30239</v>
      </c>
      <c r="C24" s="20">
        <v>466</v>
      </c>
      <c r="D24" s="149">
        <v>0.015176681322260218</v>
      </c>
      <c r="F24" s="20">
        <v>29781</v>
      </c>
      <c r="G24" s="20">
        <v>924</v>
      </c>
      <c r="H24" s="150">
        <v>0.030092818759159746</v>
      </c>
      <c r="I24" s="62">
        <v>30705</v>
      </c>
      <c r="J24" s="20">
        <v>26.552996155375844</v>
      </c>
      <c r="K24" s="20">
        <v>1</v>
      </c>
      <c r="L24" s="20">
        <v>1</v>
      </c>
      <c r="M24" s="20">
        <v>2</v>
      </c>
      <c r="N24" s="115"/>
    </row>
    <row r="25" spans="1:14" s="34" customFormat="1" ht="15" customHeight="1">
      <c r="A25" s="51"/>
      <c r="B25" s="20"/>
      <c r="C25" s="20"/>
      <c r="D25" s="149"/>
      <c r="F25" s="20"/>
      <c r="G25" s="20"/>
      <c r="H25" s="150"/>
      <c r="I25" s="62"/>
      <c r="J25" s="20"/>
      <c r="K25" s="20"/>
      <c r="L25" s="20"/>
      <c r="M25" s="20"/>
      <c r="N25" s="115"/>
    </row>
    <row r="26" spans="1:14" s="34" customFormat="1" ht="15" customHeight="1">
      <c r="A26" s="119">
        <v>2010</v>
      </c>
      <c r="B26" s="20">
        <v>29938</v>
      </c>
      <c r="C26" s="20">
        <v>442</v>
      </c>
      <c r="D26" s="149">
        <v>0.014549045424621461</v>
      </c>
      <c r="F26" s="20">
        <v>29385</v>
      </c>
      <c r="G26" s="20">
        <v>995</v>
      </c>
      <c r="H26" s="150">
        <v>0.032751810401579984</v>
      </c>
      <c r="I26" s="62">
        <v>30380</v>
      </c>
      <c r="J26" s="20">
        <v>26.92660105118677</v>
      </c>
      <c r="K26" s="20">
        <v>3</v>
      </c>
      <c r="L26" s="20">
        <v>1</v>
      </c>
      <c r="M26" s="20" t="s">
        <v>314</v>
      </c>
      <c r="N26" s="115"/>
    </row>
    <row r="27" spans="1:14" s="34" customFormat="1" ht="15" customHeight="1">
      <c r="A27" s="119">
        <v>2011</v>
      </c>
      <c r="B27" s="20">
        <v>30319</v>
      </c>
      <c r="C27" s="20">
        <v>482</v>
      </c>
      <c r="D27" s="149">
        <v>0.015648842570046426</v>
      </c>
      <c r="F27" s="20">
        <v>29858</v>
      </c>
      <c r="G27" s="20">
        <v>943</v>
      </c>
      <c r="H27" s="150">
        <v>0.030615889094509918</v>
      </c>
      <c r="I27" s="62">
        <v>30801</v>
      </c>
      <c r="J27" s="20">
        <v>26.612804375348762</v>
      </c>
      <c r="K27" s="20">
        <v>1</v>
      </c>
      <c r="L27" s="20">
        <v>3</v>
      </c>
      <c r="M27" s="20">
        <v>3</v>
      </c>
      <c r="N27" s="115"/>
    </row>
    <row r="28" spans="1:14" s="34" customFormat="1" ht="15" customHeight="1">
      <c r="A28" s="119">
        <v>2012</v>
      </c>
      <c r="B28" s="20">
        <v>30594</v>
      </c>
      <c r="C28" s="20">
        <v>472</v>
      </c>
      <c r="D28" s="149">
        <v>0.015193459087104873</v>
      </c>
      <c r="F28" s="20">
        <v>30123</v>
      </c>
      <c r="G28" s="20">
        <v>943</v>
      </c>
      <c r="H28" s="150">
        <v>0.030354728642245542</v>
      </c>
      <c r="I28" s="62">
        <v>31066</v>
      </c>
      <c r="J28" s="20">
        <v>25.995697271121</v>
      </c>
      <c r="K28" s="20">
        <v>1</v>
      </c>
      <c r="L28" s="20">
        <v>1</v>
      </c>
      <c r="M28" s="20" t="s">
        <v>314</v>
      </c>
      <c r="N28" s="115"/>
    </row>
    <row r="29" spans="1:14" s="34" customFormat="1" ht="15" customHeight="1">
      <c r="A29" s="119">
        <v>2013</v>
      </c>
      <c r="B29" s="20">
        <v>31851</v>
      </c>
      <c r="C29" s="20">
        <v>456</v>
      </c>
      <c r="D29" s="149">
        <v>0.014114588169746494</v>
      </c>
      <c r="F29" s="20">
        <v>31579</v>
      </c>
      <c r="G29" s="20">
        <v>728</v>
      </c>
      <c r="H29" s="150">
        <v>0.022533816200823353</v>
      </c>
      <c r="I29" s="62">
        <v>32307</v>
      </c>
      <c r="J29" s="20">
        <v>27.855150180846046</v>
      </c>
      <c r="K29" s="20">
        <v>2</v>
      </c>
      <c r="L29" s="20">
        <v>3</v>
      </c>
      <c r="M29" s="20">
        <v>1</v>
      </c>
      <c r="N29" s="115"/>
    </row>
    <row r="30" spans="1:14" s="34" customFormat="1" ht="15" customHeight="1">
      <c r="A30" s="306" t="s">
        <v>208</v>
      </c>
      <c r="B30" s="20">
        <v>29454</v>
      </c>
      <c r="C30" s="20">
        <v>397</v>
      </c>
      <c r="D30" s="149">
        <v>0.01329938695521088</v>
      </c>
      <c r="F30" s="20">
        <v>29153</v>
      </c>
      <c r="G30" s="20">
        <v>698</v>
      </c>
      <c r="H30" s="150">
        <v>0.023382801246189407</v>
      </c>
      <c r="I30" s="178">
        <v>29851</v>
      </c>
      <c r="J30" s="20">
        <v>27.58877708181819</v>
      </c>
      <c r="K30" s="20">
        <v>1</v>
      </c>
      <c r="L30" s="20" t="s">
        <v>314</v>
      </c>
      <c r="M30" s="20">
        <v>1</v>
      </c>
      <c r="N30" s="115"/>
    </row>
    <row r="31" spans="1:14" s="34" customFormat="1" ht="13.5" customHeight="1">
      <c r="A31" s="51"/>
      <c r="B31" s="20"/>
      <c r="C31" s="20"/>
      <c r="D31" s="149"/>
      <c r="F31" s="20"/>
      <c r="G31" s="20"/>
      <c r="H31" s="150"/>
      <c r="I31" s="178"/>
      <c r="J31" s="20"/>
      <c r="K31" s="20"/>
      <c r="L31" s="20"/>
      <c r="M31" s="20"/>
      <c r="N31" s="115"/>
    </row>
    <row r="32" spans="1:14" s="34" customFormat="1" ht="15" customHeight="1">
      <c r="A32" s="51" t="s">
        <v>210</v>
      </c>
      <c r="B32" s="20">
        <v>35744</v>
      </c>
      <c r="C32" s="20">
        <v>457</v>
      </c>
      <c r="D32" s="149">
        <v>0.012623960664070052</v>
      </c>
      <c r="F32" s="20">
        <v>35473</v>
      </c>
      <c r="G32" s="20">
        <v>728</v>
      </c>
      <c r="H32" s="150">
        <v>0.020109941714317285</v>
      </c>
      <c r="I32" s="178">
        <v>36201</v>
      </c>
      <c r="J32" s="20">
        <v>20</v>
      </c>
      <c r="K32" s="20">
        <v>2</v>
      </c>
      <c r="L32" s="20">
        <v>1</v>
      </c>
      <c r="M32" s="20">
        <v>1</v>
      </c>
      <c r="N32" s="115"/>
    </row>
    <row r="33" spans="1:14" s="34" customFormat="1" ht="15" customHeight="1">
      <c r="A33" s="119">
        <v>2016</v>
      </c>
      <c r="B33" s="20">
        <v>40681</v>
      </c>
      <c r="C33" s="20">
        <v>576</v>
      </c>
      <c r="D33" s="149">
        <f>C33/I33</f>
        <v>0.013961267178902973</v>
      </c>
      <c r="F33" s="20">
        <v>40504</v>
      </c>
      <c r="G33" s="20">
        <v>753</v>
      </c>
      <c r="H33" s="150">
        <f>G33/I33</f>
        <v>0.018251448239086702</v>
      </c>
      <c r="I33" s="178">
        <v>41257</v>
      </c>
      <c r="J33" s="20">
        <v>19</v>
      </c>
      <c r="K33" s="20">
        <v>11</v>
      </c>
      <c r="L33" s="20">
        <v>3</v>
      </c>
      <c r="M33" s="188" t="s">
        <v>314</v>
      </c>
      <c r="N33" s="115"/>
    </row>
    <row r="34" spans="1:14" s="34" customFormat="1" ht="15" customHeight="1" thickBot="1">
      <c r="A34" s="72"/>
      <c r="B34" s="3"/>
      <c r="C34" s="109"/>
      <c r="D34" s="74"/>
      <c r="E34" s="74"/>
      <c r="F34" s="73"/>
      <c r="G34" s="216"/>
      <c r="H34" s="3"/>
      <c r="I34" s="173"/>
      <c r="J34" s="3"/>
      <c r="K34" s="3"/>
      <c r="L34" s="73"/>
      <c r="M34" s="73"/>
      <c r="N34" s="115"/>
    </row>
    <row r="35" spans="1:14" ht="14.25">
      <c r="A35" s="64"/>
      <c r="C35" s="187"/>
      <c r="E35" s="37"/>
      <c r="F35" s="37"/>
      <c r="G35" s="33"/>
      <c r="H35" s="37"/>
      <c r="I35" s="179"/>
      <c r="J35" s="37"/>
      <c r="K35" s="32"/>
      <c r="N35" s="115"/>
    </row>
    <row r="36" spans="1:14" ht="14.25">
      <c r="A36" s="123" t="s">
        <v>105</v>
      </c>
      <c r="C36" s="187"/>
      <c r="E36" s="37"/>
      <c r="F36" s="37"/>
      <c r="G36" s="33"/>
      <c r="H36" s="37"/>
      <c r="I36" s="179"/>
      <c r="J36" s="37"/>
      <c r="K36" s="32"/>
      <c r="N36" s="115"/>
    </row>
    <row r="37" spans="1:14" ht="14.25">
      <c r="A37" s="124" t="s">
        <v>225</v>
      </c>
      <c r="E37" s="37"/>
      <c r="F37" s="37"/>
      <c r="G37" s="33"/>
      <c r="H37" s="37"/>
      <c r="I37" s="179"/>
      <c r="J37" s="37"/>
      <c r="K37" s="32"/>
      <c r="N37" s="7"/>
    </row>
    <row r="38" spans="1:13" ht="13.5" customHeight="1">
      <c r="A38" s="433" t="s">
        <v>294</v>
      </c>
      <c r="B38" s="433"/>
      <c r="C38" s="433"/>
      <c r="D38" s="433"/>
      <c r="E38" s="433"/>
      <c r="F38" s="433"/>
      <c r="G38" s="433"/>
      <c r="H38" s="433"/>
      <c r="I38" s="433"/>
      <c r="J38" s="433"/>
      <c r="K38" s="433"/>
      <c r="L38" s="433"/>
      <c r="M38" s="433"/>
    </row>
    <row r="39" spans="1:13" ht="13.5" customHeight="1">
      <c r="A39" s="433"/>
      <c r="B39" s="433"/>
      <c r="C39" s="433"/>
      <c r="D39" s="433"/>
      <c r="E39" s="433"/>
      <c r="F39" s="433"/>
      <c r="G39" s="433"/>
      <c r="H39" s="433"/>
      <c r="I39" s="433"/>
      <c r="J39" s="433"/>
      <c r="K39" s="433"/>
      <c r="L39" s="433"/>
      <c r="M39" s="433"/>
    </row>
    <row r="40" ht="12.75">
      <c r="A40" s="32" t="s">
        <v>203</v>
      </c>
    </row>
    <row r="41" ht="12.75">
      <c r="A41" s="39" t="str">
        <f>"- = Zero"</f>
        <v>- = Zero</v>
      </c>
    </row>
  </sheetData>
  <sheetProtection/>
  <mergeCells count="10">
    <mergeCell ref="A39:M39"/>
    <mergeCell ref="A1:K1"/>
    <mergeCell ref="A2:F2"/>
    <mergeCell ref="A38:M38"/>
    <mergeCell ref="K5:K6"/>
    <mergeCell ref="L5:L6"/>
    <mergeCell ref="M5:M6"/>
    <mergeCell ref="A5:A6"/>
    <mergeCell ref="I5:I6"/>
    <mergeCell ref="J5:J6"/>
  </mergeCells>
  <hyperlinks>
    <hyperlink ref="M1" location="Index!A1" display="Index"/>
  </hyperlinks>
  <printOptions/>
  <pageMargins left="0.75" right="0.75" top="1" bottom="1" header="0.5" footer="0.5"/>
  <pageSetup horizontalDpi="600" verticalDpi="600" orientation="landscape" paperSize="9" scale="64" r:id="rId1"/>
  <headerFooter alignWithMargins="0">
    <oddHeader>&amp;CCoroners Statistics 2015</oddHeader>
  </headerFooter>
  <ignoredErrors>
    <ignoredError sqref="A32" numberStoredAsText="1"/>
  </ignoredErrors>
</worksheet>
</file>

<file path=xl/worksheets/sheet11.xml><?xml version="1.0" encoding="utf-8"?>
<worksheet xmlns="http://schemas.openxmlformats.org/spreadsheetml/2006/main" xmlns:r="http://schemas.openxmlformats.org/officeDocument/2006/relationships">
  <dimension ref="A1:I41"/>
  <sheetViews>
    <sheetView showGridLines="0" zoomScale="90" zoomScaleNormal="90" zoomScaleSheetLayoutView="100" workbookViewId="0" topLeftCell="A1">
      <pane ySplit="5" topLeftCell="A6" activePane="bottomLeft" state="frozen"/>
      <selection pane="topLeft" activeCell="A1" sqref="A1"/>
      <selection pane="bottomLeft" activeCell="A1" sqref="A1:D1"/>
    </sheetView>
  </sheetViews>
  <sheetFormatPr defaultColWidth="9.140625" defaultRowHeight="12.75"/>
  <cols>
    <col min="1" max="1" width="9.7109375" style="39" customWidth="1"/>
    <col min="2" max="4" width="14.140625" style="32" customWidth="1"/>
    <col min="5" max="5" width="2.7109375" style="32" customWidth="1"/>
    <col min="6" max="6" width="19.8515625" style="32" customWidth="1"/>
    <col min="7" max="16384" width="9.140625" style="32" customWidth="1"/>
  </cols>
  <sheetData>
    <row r="1" spans="1:6" ht="15">
      <c r="A1" s="447" t="s">
        <v>290</v>
      </c>
      <c r="B1" s="447"/>
      <c r="C1" s="447"/>
      <c r="D1" s="447"/>
      <c r="E1" s="114"/>
      <c r="F1" s="161" t="s">
        <v>163</v>
      </c>
    </row>
    <row r="3" spans="1:6" ht="15.75" thickBot="1">
      <c r="A3" s="41" t="s">
        <v>0</v>
      </c>
      <c r="B3" s="112"/>
      <c r="C3" s="60"/>
      <c r="D3" s="113"/>
      <c r="E3" s="113"/>
      <c r="F3" s="105" t="s">
        <v>31</v>
      </c>
    </row>
    <row r="4" spans="1:6" ht="27" customHeight="1">
      <c r="A4" s="409" t="s">
        <v>7</v>
      </c>
      <c r="B4" s="66" t="s">
        <v>99</v>
      </c>
      <c r="C4" s="66"/>
      <c r="D4" s="67"/>
      <c r="E4" s="7"/>
      <c r="F4" s="90" t="s">
        <v>107</v>
      </c>
    </row>
    <row r="5" spans="1:6" ht="57" customHeight="1">
      <c r="A5" s="410"/>
      <c r="B5" s="28" t="s">
        <v>30</v>
      </c>
      <c r="C5" s="28" t="s">
        <v>10</v>
      </c>
      <c r="D5" s="28" t="s">
        <v>11</v>
      </c>
      <c r="E5" s="96"/>
      <c r="F5" s="28" t="s">
        <v>102</v>
      </c>
    </row>
    <row r="6" spans="1:6" ht="14.25">
      <c r="A6" s="21"/>
      <c r="B6" s="69"/>
      <c r="C6" s="69"/>
      <c r="D6" s="69"/>
      <c r="E6" s="69"/>
      <c r="F6" s="68"/>
    </row>
    <row r="7" spans="1:6" ht="14.25" hidden="1">
      <c r="A7" s="21">
        <v>1994</v>
      </c>
      <c r="B7" s="20" t="s">
        <v>9</v>
      </c>
      <c r="C7" s="20" t="s">
        <v>9</v>
      </c>
      <c r="D7" s="20" t="s">
        <v>9</v>
      </c>
      <c r="F7" s="20">
        <v>59</v>
      </c>
    </row>
    <row r="8" spans="1:6" ht="14.25" hidden="1">
      <c r="A8" s="21"/>
      <c r="B8" s="69"/>
      <c r="C8" s="69"/>
      <c r="D8" s="69"/>
      <c r="E8" s="69"/>
      <c r="F8" s="68"/>
    </row>
    <row r="9" spans="1:6" ht="14.25">
      <c r="A9" s="119">
        <v>1995</v>
      </c>
      <c r="B9" s="20" t="s">
        <v>9</v>
      </c>
      <c r="C9" s="20" t="s">
        <v>9</v>
      </c>
      <c r="D9" s="20" t="s">
        <v>9</v>
      </c>
      <c r="F9" s="20">
        <v>66</v>
      </c>
    </row>
    <row r="10" spans="1:6" ht="14.25">
      <c r="A10" s="51">
        <v>1996</v>
      </c>
      <c r="B10" s="20" t="s">
        <v>9</v>
      </c>
      <c r="C10" s="20" t="s">
        <v>9</v>
      </c>
      <c r="D10" s="20" t="s">
        <v>9</v>
      </c>
      <c r="F10" s="20">
        <v>45</v>
      </c>
    </row>
    <row r="11" spans="1:6" ht="14.25">
      <c r="A11" s="51">
        <v>1997</v>
      </c>
      <c r="B11" s="20">
        <v>54</v>
      </c>
      <c r="C11" s="20">
        <v>25</v>
      </c>
      <c r="D11" s="20">
        <v>6</v>
      </c>
      <c r="F11" s="20">
        <v>35</v>
      </c>
    </row>
    <row r="12" spans="1:6" ht="14.25">
      <c r="A12" s="51">
        <v>1998</v>
      </c>
      <c r="B12" s="20">
        <v>147</v>
      </c>
      <c r="C12" s="20">
        <v>53</v>
      </c>
      <c r="D12" s="20">
        <v>42</v>
      </c>
      <c r="F12" s="20">
        <v>20</v>
      </c>
    </row>
    <row r="13" spans="1:6" ht="14.25">
      <c r="A13" s="51">
        <v>1999</v>
      </c>
      <c r="B13" s="20">
        <v>170</v>
      </c>
      <c r="C13" s="20">
        <v>90</v>
      </c>
      <c r="D13" s="20">
        <v>86</v>
      </c>
      <c r="F13" s="20">
        <v>8</v>
      </c>
    </row>
    <row r="14" spans="1:6" ht="14.25">
      <c r="A14" s="51"/>
      <c r="B14" s="20"/>
      <c r="C14" s="20"/>
      <c r="D14" s="20"/>
      <c r="F14" s="20"/>
    </row>
    <row r="15" spans="1:8" ht="14.25">
      <c r="A15" s="51">
        <v>2000</v>
      </c>
      <c r="B15" s="20">
        <v>213</v>
      </c>
      <c r="C15" s="20">
        <v>236</v>
      </c>
      <c r="D15" s="20">
        <v>123</v>
      </c>
      <c r="F15" s="20">
        <v>4</v>
      </c>
      <c r="H15" s="187"/>
    </row>
    <row r="16" spans="1:8" ht="16.5">
      <c r="A16" s="51" t="s">
        <v>196</v>
      </c>
      <c r="B16" s="20">
        <v>168</v>
      </c>
      <c r="C16" s="20">
        <v>63</v>
      </c>
      <c r="D16" s="20">
        <v>65</v>
      </c>
      <c r="F16" s="20">
        <v>5</v>
      </c>
      <c r="H16" s="187"/>
    </row>
    <row r="17" spans="1:8" ht="14.25">
      <c r="A17" s="51">
        <v>2002</v>
      </c>
      <c r="B17" s="20">
        <v>279</v>
      </c>
      <c r="C17" s="20">
        <v>144</v>
      </c>
      <c r="D17" s="20">
        <v>133</v>
      </c>
      <c r="F17" s="20">
        <v>3</v>
      </c>
      <c r="H17" s="187"/>
    </row>
    <row r="18" spans="1:8" ht="14.25">
      <c r="A18" s="51">
        <v>2003</v>
      </c>
      <c r="B18" s="20">
        <v>396</v>
      </c>
      <c r="C18" s="20">
        <v>154</v>
      </c>
      <c r="D18" s="20">
        <v>140</v>
      </c>
      <c r="F18" s="20">
        <v>6</v>
      </c>
      <c r="H18" s="187"/>
    </row>
    <row r="19" spans="1:9" ht="14.25">
      <c r="A19" s="119">
        <v>2004</v>
      </c>
      <c r="B19" s="20">
        <v>412</v>
      </c>
      <c r="C19" s="20">
        <v>213</v>
      </c>
      <c r="D19" s="20">
        <v>191</v>
      </c>
      <c r="F19" s="20">
        <v>16</v>
      </c>
      <c r="H19" s="187"/>
      <c r="I19" s="187"/>
    </row>
    <row r="20" spans="1:9" ht="14.25">
      <c r="A20" s="51"/>
      <c r="B20" s="20"/>
      <c r="C20" s="20"/>
      <c r="D20" s="20"/>
      <c r="F20" s="20"/>
      <c r="H20" s="187"/>
      <c r="I20" s="187"/>
    </row>
    <row r="21" spans="1:9" ht="14.25">
      <c r="A21" s="119">
        <v>2005</v>
      </c>
      <c r="B21" s="20">
        <v>432</v>
      </c>
      <c r="C21" s="20">
        <v>253</v>
      </c>
      <c r="D21" s="20">
        <v>228</v>
      </c>
      <c r="F21" s="20">
        <v>7</v>
      </c>
      <c r="H21" s="187"/>
      <c r="I21" s="187"/>
    </row>
    <row r="22" spans="1:9" ht="14.25">
      <c r="A22" s="119">
        <v>2006</v>
      </c>
      <c r="B22" s="20">
        <v>444</v>
      </c>
      <c r="C22" s="20">
        <v>252</v>
      </c>
      <c r="D22" s="20">
        <v>217</v>
      </c>
      <c r="F22" s="20">
        <v>12</v>
      </c>
      <c r="H22" s="187"/>
      <c r="I22" s="187"/>
    </row>
    <row r="23" spans="1:9" ht="14.25">
      <c r="A23" s="119">
        <v>2007</v>
      </c>
      <c r="B23" s="20">
        <v>596</v>
      </c>
      <c r="C23" s="20">
        <v>273</v>
      </c>
      <c r="D23" s="20">
        <v>229</v>
      </c>
      <c r="F23" s="20">
        <v>13</v>
      </c>
      <c r="H23" s="187"/>
      <c r="I23" s="187"/>
    </row>
    <row r="24" spans="1:9" ht="14.25">
      <c r="A24" s="119">
        <v>2008</v>
      </c>
      <c r="B24" s="20">
        <v>610</v>
      </c>
      <c r="C24" s="20">
        <v>286</v>
      </c>
      <c r="D24" s="20">
        <v>270</v>
      </c>
      <c r="F24" s="20">
        <v>9</v>
      </c>
      <c r="H24" s="187"/>
      <c r="I24" s="187"/>
    </row>
    <row r="25" spans="1:9" ht="14.25">
      <c r="A25" s="119">
        <v>2009</v>
      </c>
      <c r="B25" s="20">
        <v>624</v>
      </c>
      <c r="C25" s="20">
        <v>307</v>
      </c>
      <c r="D25" s="20">
        <v>289</v>
      </c>
      <c r="F25" s="20">
        <v>3</v>
      </c>
      <c r="H25" s="187"/>
      <c r="I25" s="187"/>
    </row>
    <row r="26" spans="1:9" ht="14.25">
      <c r="A26" s="51"/>
      <c r="B26" s="20"/>
      <c r="C26" s="20"/>
      <c r="D26" s="20"/>
      <c r="F26" s="20"/>
      <c r="H26" s="187"/>
      <c r="I26" s="187"/>
    </row>
    <row r="27" spans="1:9" ht="14.25">
      <c r="A27" s="119">
        <v>2010</v>
      </c>
      <c r="B27" s="20">
        <v>624</v>
      </c>
      <c r="C27" s="20">
        <v>362</v>
      </c>
      <c r="D27" s="20">
        <v>318</v>
      </c>
      <c r="F27" s="20" t="s">
        <v>314</v>
      </c>
      <c r="H27" s="187"/>
      <c r="I27" s="187"/>
    </row>
    <row r="28" spans="1:9" ht="14.25">
      <c r="A28" s="119">
        <v>2011</v>
      </c>
      <c r="B28" s="20">
        <v>794</v>
      </c>
      <c r="C28" s="20">
        <v>362</v>
      </c>
      <c r="D28" s="20">
        <v>337</v>
      </c>
      <c r="F28" s="20">
        <v>3</v>
      </c>
      <c r="H28" s="187"/>
      <c r="I28" s="187"/>
    </row>
    <row r="29" spans="1:9" ht="14.25">
      <c r="A29" s="119">
        <v>2012</v>
      </c>
      <c r="B29" s="20">
        <v>750</v>
      </c>
      <c r="C29" s="20">
        <v>355</v>
      </c>
      <c r="D29" s="20">
        <v>337</v>
      </c>
      <c r="F29" s="20">
        <v>2</v>
      </c>
      <c r="G29" s="187"/>
      <c r="H29" s="187"/>
      <c r="I29" s="187"/>
    </row>
    <row r="30" spans="1:9" ht="14.25">
      <c r="A30" s="119">
        <v>2013</v>
      </c>
      <c r="B30" s="20">
        <v>789</v>
      </c>
      <c r="C30" s="20">
        <v>362</v>
      </c>
      <c r="D30" s="20">
        <v>337</v>
      </c>
      <c r="F30" s="34">
        <v>4</v>
      </c>
      <c r="G30" s="187"/>
      <c r="H30" s="187"/>
      <c r="I30" s="187"/>
    </row>
    <row r="31" spans="1:9" ht="14.25">
      <c r="A31" s="119">
        <v>2014</v>
      </c>
      <c r="B31" s="20">
        <v>778</v>
      </c>
      <c r="C31" s="20">
        <v>347</v>
      </c>
      <c r="D31" s="20">
        <v>317</v>
      </c>
      <c r="F31" s="34">
        <v>14</v>
      </c>
      <c r="G31" s="187"/>
      <c r="H31" s="187"/>
      <c r="I31" s="187"/>
    </row>
    <row r="32" spans="1:9" ht="14.25">
      <c r="A32" s="119"/>
      <c r="B32" s="20"/>
      <c r="C32" s="20"/>
      <c r="D32" s="20"/>
      <c r="F32" s="34"/>
      <c r="G32" s="187"/>
      <c r="H32" s="187"/>
      <c r="I32" s="187"/>
    </row>
    <row r="33" spans="1:9" ht="14.25">
      <c r="A33" s="119">
        <v>2015</v>
      </c>
      <c r="B33" s="20">
        <v>810</v>
      </c>
      <c r="C33" s="20">
        <v>390</v>
      </c>
      <c r="D33" s="20">
        <v>373</v>
      </c>
      <c r="F33" s="34">
        <v>7</v>
      </c>
      <c r="G33" s="187"/>
      <c r="H33" s="187"/>
      <c r="I33" s="187"/>
    </row>
    <row r="34" spans="1:9" ht="14.25">
      <c r="A34" s="119">
        <v>2016</v>
      </c>
      <c r="B34" s="20">
        <v>804</v>
      </c>
      <c r="C34" s="20">
        <v>341</v>
      </c>
      <c r="D34" s="20">
        <v>326</v>
      </c>
      <c r="F34" s="34">
        <v>2</v>
      </c>
      <c r="G34" s="187"/>
      <c r="H34" s="187"/>
      <c r="I34" s="187"/>
    </row>
    <row r="35" spans="1:6" ht="9" customHeight="1" thickBot="1">
      <c r="A35" s="72"/>
      <c r="B35" s="73"/>
      <c r="C35" s="73"/>
      <c r="D35" s="225"/>
      <c r="E35" s="73"/>
      <c r="F35" s="73"/>
    </row>
    <row r="36" spans="2:8" ht="12.75">
      <c r="B36" s="224"/>
      <c r="D36" s="187"/>
      <c r="H36" s="129"/>
    </row>
    <row r="37" spans="1:8" ht="12.75">
      <c r="A37" s="38" t="s">
        <v>105</v>
      </c>
      <c r="H37" s="187"/>
    </row>
    <row r="38" ht="12.75">
      <c r="A38" s="39" t="s">
        <v>183</v>
      </c>
    </row>
    <row r="39" spans="1:6" ht="30.75" customHeight="1">
      <c r="A39" s="407" t="s">
        <v>335</v>
      </c>
      <c r="B39" s="407"/>
      <c r="C39" s="407"/>
      <c r="D39" s="407"/>
      <c r="E39" s="407"/>
      <c r="F39" s="407"/>
    </row>
    <row r="40" ht="12.75">
      <c r="A40" s="39" t="s">
        <v>203</v>
      </c>
    </row>
    <row r="41" ht="12.75">
      <c r="A41" s="76" t="str">
        <f>"- = zero"</f>
        <v>- = zero</v>
      </c>
    </row>
  </sheetData>
  <sheetProtection/>
  <mergeCells count="3">
    <mergeCell ref="A4:A5"/>
    <mergeCell ref="A1:D1"/>
    <mergeCell ref="A39:F39"/>
  </mergeCells>
  <hyperlinks>
    <hyperlink ref="F1" location="Index!A1" display="Index"/>
  </hyperlinks>
  <printOptions/>
  <pageMargins left="0.75" right="0.75" top="1" bottom="1" header="0.5" footer="0.5"/>
  <pageSetup horizontalDpi="600" verticalDpi="600" orientation="landscape" paperSize="9" scale="64" r:id="rId1"/>
  <headerFooter alignWithMargins="0">
    <oddHeader>&amp;CCoroners Statistics 2015</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Y253"/>
  <sheetViews>
    <sheetView showGridLines="0" zoomScale="90" zoomScaleNormal="90" workbookViewId="0" topLeftCell="A1">
      <selection activeCell="A1" sqref="A1:L1"/>
    </sheetView>
  </sheetViews>
  <sheetFormatPr defaultColWidth="9.140625" defaultRowHeight="12.75"/>
  <cols>
    <col min="1" max="1" width="40.7109375" style="23" customWidth="1"/>
    <col min="2" max="2" width="10.7109375" style="142" customWidth="1"/>
    <col min="3" max="3" width="9.421875" style="142" bestFit="1" customWidth="1"/>
    <col min="4" max="4" width="10.57421875" style="23" bestFit="1" customWidth="1"/>
    <col min="5" max="5" width="9.7109375" style="142" bestFit="1" customWidth="1"/>
    <col min="6" max="6" width="9.28125" style="23" bestFit="1" customWidth="1"/>
    <col min="7" max="7" width="1.7109375" style="23" customWidth="1"/>
    <col min="8" max="8" width="10.7109375" style="142" customWidth="1"/>
    <col min="9" max="9" width="9.421875" style="142" bestFit="1" customWidth="1"/>
    <col min="10" max="10" width="9.7109375" style="23" customWidth="1"/>
    <col min="11" max="11" width="9.8515625" style="142" bestFit="1" customWidth="1"/>
    <col min="12" max="12" width="9.28125" style="23" bestFit="1" customWidth="1"/>
    <col min="13" max="13" width="1.7109375" style="23" customWidth="1"/>
    <col min="14" max="16" width="9.28125" style="23" bestFit="1" customWidth="1"/>
    <col min="17" max="16384" width="9.140625" style="23" customWidth="1"/>
  </cols>
  <sheetData>
    <row r="1" spans="1:16" s="24" customFormat="1" ht="15">
      <c r="A1" s="448" t="s">
        <v>300</v>
      </c>
      <c r="B1" s="448"/>
      <c r="C1" s="448"/>
      <c r="D1" s="448"/>
      <c r="E1" s="448"/>
      <c r="F1" s="448"/>
      <c r="G1" s="448"/>
      <c r="H1" s="448"/>
      <c r="I1" s="448"/>
      <c r="J1" s="448"/>
      <c r="K1" s="448"/>
      <c r="L1" s="448"/>
      <c r="M1" s="75"/>
      <c r="N1" s="75"/>
      <c r="O1" s="75"/>
      <c r="P1" s="166" t="s">
        <v>163</v>
      </c>
    </row>
    <row r="2" spans="1:16" ht="16.5" thickBot="1">
      <c r="A2" s="78"/>
      <c r="B2" s="242"/>
      <c r="H2" s="242"/>
      <c r="N2" s="131"/>
      <c r="O2" s="131"/>
      <c r="P2" s="131"/>
    </row>
    <row r="3" spans="1:16" s="24" customFormat="1" ht="27" customHeight="1">
      <c r="A3" s="451" t="s">
        <v>159</v>
      </c>
      <c r="B3" s="243" t="s">
        <v>236</v>
      </c>
      <c r="C3" s="246"/>
      <c r="D3" s="99"/>
      <c r="E3" s="246"/>
      <c r="F3" s="99"/>
      <c r="G3" s="132"/>
      <c r="H3" s="243" t="s">
        <v>211</v>
      </c>
      <c r="I3" s="246"/>
      <c r="J3" s="99"/>
      <c r="K3" s="246"/>
      <c r="L3" s="99"/>
      <c r="M3" s="132"/>
      <c r="N3" s="133" t="s">
        <v>247</v>
      </c>
      <c r="O3" s="134"/>
      <c r="P3" s="134"/>
    </row>
    <row r="4" spans="1:16" s="24" customFormat="1" ht="67.5" customHeight="1">
      <c r="A4" s="452"/>
      <c r="B4" s="244" t="s">
        <v>237</v>
      </c>
      <c r="C4" s="247" t="s">
        <v>301</v>
      </c>
      <c r="D4" s="85" t="s">
        <v>238</v>
      </c>
      <c r="E4" s="247" t="s">
        <v>348</v>
      </c>
      <c r="F4" s="85" t="s">
        <v>239</v>
      </c>
      <c r="G4" s="85"/>
      <c r="H4" s="244" t="s">
        <v>212</v>
      </c>
      <c r="I4" s="247" t="s">
        <v>302</v>
      </c>
      <c r="J4" s="85" t="s">
        <v>213</v>
      </c>
      <c r="K4" s="247" t="s">
        <v>349</v>
      </c>
      <c r="L4" s="85" t="s">
        <v>214</v>
      </c>
      <c r="M4" s="85"/>
      <c r="N4" s="135" t="s">
        <v>33</v>
      </c>
      <c r="O4" s="135" t="s">
        <v>226</v>
      </c>
      <c r="P4" s="135" t="s">
        <v>227</v>
      </c>
    </row>
    <row r="5" spans="1:16" s="2" customFormat="1" ht="12.75">
      <c r="A5" s="82"/>
      <c r="B5" s="245"/>
      <c r="C5" s="233"/>
      <c r="D5" s="228"/>
      <c r="E5" s="233"/>
      <c r="F5" s="231"/>
      <c r="G5" s="136"/>
      <c r="H5" s="248"/>
      <c r="I5" s="11"/>
      <c r="J5" s="82"/>
      <c r="K5" s="11"/>
      <c r="L5" s="136"/>
      <c r="M5" s="82"/>
      <c r="N5" s="137"/>
      <c r="O5" s="137"/>
      <c r="P5" s="137"/>
    </row>
    <row r="6" spans="1:16" s="2" customFormat="1" ht="12.75">
      <c r="A6" s="8" t="s">
        <v>12</v>
      </c>
      <c r="B6" s="232"/>
      <c r="C6" s="233"/>
      <c r="D6" s="233"/>
      <c r="E6" s="233"/>
      <c r="F6" s="233"/>
      <c r="G6" s="11"/>
      <c r="H6" s="100"/>
      <c r="I6" s="11"/>
      <c r="J6" s="11"/>
      <c r="K6" s="11"/>
      <c r="L6" s="11"/>
      <c r="M6" s="11"/>
      <c r="N6" s="138"/>
      <c r="O6" s="138"/>
      <c r="P6" s="138"/>
    </row>
    <row r="7" spans="1:16" s="2" customFormat="1" ht="12.75">
      <c r="A7" s="8"/>
      <c r="B7" s="232"/>
      <c r="C7" s="233"/>
      <c r="D7" s="233"/>
      <c r="E7" s="233"/>
      <c r="F7" s="233"/>
      <c r="G7" s="11"/>
      <c r="H7" s="100"/>
      <c r="I7" s="11"/>
      <c r="J7" s="11"/>
      <c r="K7" s="11"/>
      <c r="L7" s="11"/>
      <c r="M7" s="11"/>
      <c r="N7" s="138"/>
      <c r="O7" s="138"/>
      <c r="P7" s="138"/>
    </row>
    <row r="8" spans="1:16" s="2" customFormat="1" ht="12.75">
      <c r="A8" s="8" t="s">
        <v>24</v>
      </c>
      <c r="B8" s="234"/>
      <c r="C8" s="234"/>
      <c r="D8" s="235"/>
      <c r="E8" s="234"/>
      <c r="F8" s="235"/>
      <c r="G8" s="118"/>
      <c r="H8" s="117"/>
      <c r="I8" s="117"/>
      <c r="J8" s="118"/>
      <c r="K8" s="117"/>
      <c r="L8" s="118"/>
      <c r="M8" s="11"/>
      <c r="N8" s="138"/>
      <c r="O8" s="138"/>
      <c r="P8" s="138"/>
    </row>
    <row r="9" spans="1:18" s="2" customFormat="1" ht="12.75">
      <c r="A9" s="1" t="s">
        <v>120</v>
      </c>
      <c r="B9" s="201">
        <v>3044</v>
      </c>
      <c r="C9" s="202">
        <v>1025</v>
      </c>
      <c r="D9" s="190">
        <v>0.3367279894875164</v>
      </c>
      <c r="E9" s="202">
        <v>565</v>
      </c>
      <c r="F9" s="190">
        <v>0.18561103810775295</v>
      </c>
      <c r="G9" s="86"/>
      <c r="H9" s="100">
        <v>2894</v>
      </c>
      <c r="I9" s="11">
        <v>1170</v>
      </c>
      <c r="J9" s="86">
        <v>0.40428472702142365</v>
      </c>
      <c r="K9" s="11">
        <v>518</v>
      </c>
      <c r="L9" s="86">
        <v>0.17899101589495509</v>
      </c>
      <c r="M9" s="11"/>
      <c r="N9" s="153">
        <v>0.051831375259156875</v>
      </c>
      <c r="O9" s="153">
        <v>-0.12393162393162394</v>
      </c>
      <c r="P9" s="153">
        <v>0.09073359073359073</v>
      </c>
      <c r="Q9" s="256"/>
      <c r="R9" s="256"/>
    </row>
    <row r="10" spans="1:18" s="2" customFormat="1" ht="12.75">
      <c r="A10" s="1" t="s">
        <v>121</v>
      </c>
      <c r="B10" s="201">
        <v>297</v>
      </c>
      <c r="C10" s="202">
        <v>145</v>
      </c>
      <c r="D10" s="190">
        <v>0.4882154882154882</v>
      </c>
      <c r="E10" s="202">
        <v>81</v>
      </c>
      <c r="F10" s="190">
        <v>0.2727272727272727</v>
      </c>
      <c r="G10" s="86"/>
      <c r="H10" s="100">
        <v>301</v>
      </c>
      <c r="I10" s="11">
        <v>141</v>
      </c>
      <c r="J10" s="86">
        <v>0.47</v>
      </c>
      <c r="K10" s="11">
        <v>108</v>
      </c>
      <c r="L10" s="86">
        <v>0.36</v>
      </c>
      <c r="M10" s="11"/>
      <c r="N10" s="153">
        <v>-0.013289036544850499</v>
      </c>
      <c r="O10" s="153">
        <v>0.028368794326241134</v>
      </c>
      <c r="P10" s="153">
        <v>-0.25</v>
      </c>
      <c r="Q10" s="256"/>
      <c r="R10" s="256"/>
    </row>
    <row r="11" spans="1:18" s="2" customFormat="1" ht="12.75">
      <c r="A11" s="1" t="s">
        <v>34</v>
      </c>
      <c r="B11" s="201">
        <v>654</v>
      </c>
      <c r="C11" s="202">
        <v>169</v>
      </c>
      <c r="D11" s="190">
        <v>0.25840978593272174</v>
      </c>
      <c r="E11" s="202">
        <v>232</v>
      </c>
      <c r="F11" s="190">
        <v>0.3547400611620795</v>
      </c>
      <c r="G11" s="86"/>
      <c r="H11" s="100">
        <v>865</v>
      </c>
      <c r="I11" s="11">
        <v>245</v>
      </c>
      <c r="J11" s="86">
        <v>0.2832369942196532</v>
      </c>
      <c r="K11" s="11">
        <v>259</v>
      </c>
      <c r="L11" s="86">
        <v>0.2994219653179191</v>
      </c>
      <c r="M11" s="11"/>
      <c r="N11" s="153">
        <v>-0.24393063583815028</v>
      </c>
      <c r="O11" s="153">
        <v>-0.31020408163265306</v>
      </c>
      <c r="P11" s="153">
        <v>-0.10424710424710425</v>
      </c>
      <c r="Q11" s="256"/>
      <c r="R11" s="256"/>
    </row>
    <row r="12" spans="1:18" s="2" customFormat="1" ht="12.75">
      <c r="A12" s="1" t="s">
        <v>35</v>
      </c>
      <c r="B12" s="201">
        <v>1216</v>
      </c>
      <c r="C12" s="202">
        <v>388</v>
      </c>
      <c r="D12" s="190">
        <v>0.3190789473684211</v>
      </c>
      <c r="E12" s="202">
        <v>390</v>
      </c>
      <c r="F12" s="190">
        <v>0.3207236842105263</v>
      </c>
      <c r="G12" s="86"/>
      <c r="H12" s="100">
        <v>932</v>
      </c>
      <c r="I12" s="11">
        <v>362</v>
      </c>
      <c r="J12" s="86">
        <v>0.388412017167382</v>
      </c>
      <c r="K12" s="11">
        <v>287</v>
      </c>
      <c r="L12" s="86">
        <v>0.30793991416309013</v>
      </c>
      <c r="M12" s="11"/>
      <c r="N12" s="153">
        <v>0.30472103004291845</v>
      </c>
      <c r="O12" s="153">
        <v>0.0718232044198895</v>
      </c>
      <c r="P12" s="153">
        <v>0.3588850174216028</v>
      </c>
      <c r="Q12" s="256"/>
      <c r="R12" s="256"/>
    </row>
    <row r="13" spans="1:18" s="2" customFormat="1" ht="12.75">
      <c r="A13" s="1" t="s">
        <v>122</v>
      </c>
      <c r="B13" s="201">
        <v>2691</v>
      </c>
      <c r="C13" s="202">
        <v>991</v>
      </c>
      <c r="D13" s="190">
        <v>0.36826458565589</v>
      </c>
      <c r="E13" s="202">
        <v>645</v>
      </c>
      <c r="F13" s="190">
        <v>0.23968784838350055</v>
      </c>
      <c r="G13" s="86"/>
      <c r="H13" s="100">
        <v>2440</v>
      </c>
      <c r="I13" s="11">
        <v>979</v>
      </c>
      <c r="J13" s="86">
        <v>0.4012295081967213</v>
      </c>
      <c r="K13" s="11">
        <v>506</v>
      </c>
      <c r="L13" s="86">
        <v>0.20737704918032787</v>
      </c>
      <c r="M13" s="11"/>
      <c r="N13" s="153">
        <v>0.10286885245901639</v>
      </c>
      <c r="O13" s="153">
        <v>0.012257405515832482</v>
      </c>
      <c r="P13" s="153">
        <v>0.274703557312253</v>
      </c>
      <c r="Q13" s="256"/>
      <c r="R13" s="256"/>
    </row>
    <row r="14" spans="1:18" s="2" customFormat="1" ht="12.75">
      <c r="A14" s="1" t="s">
        <v>36</v>
      </c>
      <c r="B14" s="201">
        <v>2025</v>
      </c>
      <c r="C14" s="202">
        <v>726</v>
      </c>
      <c r="D14" s="190">
        <v>0.3585185185185185</v>
      </c>
      <c r="E14" s="202">
        <v>691</v>
      </c>
      <c r="F14" s="190">
        <v>0.3412345679012346</v>
      </c>
      <c r="G14" s="86"/>
      <c r="H14" s="100">
        <v>2033</v>
      </c>
      <c r="I14" s="11">
        <v>672</v>
      </c>
      <c r="J14" s="86">
        <v>0.33768844221105526</v>
      </c>
      <c r="K14" s="11">
        <v>485</v>
      </c>
      <c r="L14" s="86">
        <v>0.24371859296482412</v>
      </c>
      <c r="M14" s="11"/>
      <c r="N14" s="153">
        <v>-0.003935071323167732</v>
      </c>
      <c r="O14" s="153">
        <v>0.08035714285714286</v>
      </c>
      <c r="P14" s="153">
        <v>0.4247422680412371</v>
      </c>
      <c r="Q14" s="256"/>
      <c r="R14" s="256"/>
    </row>
    <row r="15" spans="1:18" s="2" customFormat="1" ht="12.75">
      <c r="A15" s="1" t="s">
        <v>37</v>
      </c>
      <c r="B15" s="201">
        <v>1999</v>
      </c>
      <c r="C15" s="202">
        <v>848</v>
      </c>
      <c r="D15" s="190">
        <v>0.4242121060530265</v>
      </c>
      <c r="E15" s="202">
        <v>426</v>
      </c>
      <c r="F15" s="190">
        <v>0.21310655327663833</v>
      </c>
      <c r="G15" s="86"/>
      <c r="H15" s="100">
        <v>1887</v>
      </c>
      <c r="I15" s="11">
        <v>925</v>
      </c>
      <c r="J15" s="86">
        <v>0.49019607843137253</v>
      </c>
      <c r="K15" s="11">
        <v>314</v>
      </c>
      <c r="L15" s="86">
        <v>0.1664016958134605</v>
      </c>
      <c r="M15" s="11"/>
      <c r="N15" s="153">
        <v>0.059353471118177</v>
      </c>
      <c r="O15" s="153">
        <v>-0.08324324324324324</v>
      </c>
      <c r="P15" s="153">
        <v>0.35668789808917195</v>
      </c>
      <c r="Q15" s="256"/>
      <c r="R15" s="256"/>
    </row>
    <row r="16" spans="1:18" s="2" customFormat="1" ht="12.75">
      <c r="A16" s="1" t="s">
        <v>38</v>
      </c>
      <c r="B16" s="201">
        <v>747</v>
      </c>
      <c r="C16" s="202">
        <v>313</v>
      </c>
      <c r="D16" s="190">
        <v>0.4190093708165997</v>
      </c>
      <c r="E16" s="202">
        <v>301</v>
      </c>
      <c r="F16" s="190">
        <v>0.4029451137884873</v>
      </c>
      <c r="G16" s="86"/>
      <c r="H16" s="100">
        <v>867</v>
      </c>
      <c r="I16" s="11">
        <v>360</v>
      </c>
      <c r="J16" s="86">
        <v>0.41522491349480967</v>
      </c>
      <c r="K16" s="11">
        <v>250</v>
      </c>
      <c r="L16" s="86">
        <v>0.28835063437139563</v>
      </c>
      <c r="M16" s="11"/>
      <c r="N16" s="153">
        <v>-0.1384083044982699</v>
      </c>
      <c r="O16" s="153">
        <v>-0.13055555555555556</v>
      </c>
      <c r="P16" s="153">
        <v>0.204</v>
      </c>
      <c r="Q16" s="256"/>
      <c r="R16" s="256"/>
    </row>
    <row r="17" spans="1:18" s="2" customFormat="1" ht="12.75">
      <c r="A17" s="1" t="s">
        <v>39</v>
      </c>
      <c r="B17" s="201">
        <v>1736</v>
      </c>
      <c r="C17" s="202">
        <v>474</v>
      </c>
      <c r="D17" s="190">
        <v>0.2730414746543779</v>
      </c>
      <c r="E17" s="202">
        <v>555</v>
      </c>
      <c r="F17" s="190">
        <v>0.3197004608294931</v>
      </c>
      <c r="G17" s="86"/>
      <c r="H17" s="100">
        <v>1570</v>
      </c>
      <c r="I17" s="11">
        <v>478</v>
      </c>
      <c r="J17" s="86">
        <v>0.30445859872611464</v>
      </c>
      <c r="K17" s="11">
        <v>395</v>
      </c>
      <c r="L17" s="86">
        <v>0.2515923566878981</v>
      </c>
      <c r="M17" s="11"/>
      <c r="N17" s="153">
        <v>0.10573248407643313</v>
      </c>
      <c r="O17" s="153">
        <v>-0.008368200836820083</v>
      </c>
      <c r="P17" s="153">
        <v>0.4050632911392405</v>
      </c>
      <c r="Q17" s="256"/>
      <c r="R17" s="256"/>
    </row>
    <row r="18" spans="1:18" s="2" customFormat="1" ht="12.75">
      <c r="A18" s="1"/>
      <c r="B18" s="201"/>
      <c r="C18" s="202"/>
      <c r="D18" s="190"/>
      <c r="E18" s="202"/>
      <c r="F18" s="190"/>
      <c r="G18" s="86"/>
      <c r="H18" s="100"/>
      <c r="I18" s="11"/>
      <c r="J18" s="86"/>
      <c r="K18" s="11"/>
      <c r="L18" s="86"/>
      <c r="M18" s="11"/>
      <c r="N18" s="153"/>
      <c r="O18" s="153"/>
      <c r="P18" s="153"/>
      <c r="Q18" s="256"/>
      <c r="R18" s="256"/>
    </row>
    <row r="19" spans="1:18" s="2" customFormat="1" ht="12.75">
      <c r="A19" s="8" t="s">
        <v>23</v>
      </c>
      <c r="B19" s="201"/>
      <c r="C19" s="202"/>
      <c r="D19" s="190"/>
      <c r="E19" s="202"/>
      <c r="F19" s="190"/>
      <c r="G19" s="86"/>
      <c r="H19" s="100"/>
      <c r="I19" s="11"/>
      <c r="J19" s="86"/>
      <c r="K19" s="11"/>
      <c r="L19" s="86"/>
      <c r="M19" s="11"/>
      <c r="N19" s="153"/>
      <c r="O19" s="153"/>
      <c r="P19" s="153"/>
      <c r="Q19" s="256"/>
      <c r="R19" s="256"/>
    </row>
    <row r="20" spans="1:18" s="2" customFormat="1" ht="12.75">
      <c r="A20" s="1" t="s">
        <v>123</v>
      </c>
      <c r="B20" s="201">
        <v>5564</v>
      </c>
      <c r="C20" s="202">
        <v>1844</v>
      </c>
      <c r="D20" s="190">
        <v>0.33141624730409774</v>
      </c>
      <c r="E20" s="202">
        <v>962</v>
      </c>
      <c r="F20" s="190">
        <v>0.17289719626168223</v>
      </c>
      <c r="G20" s="86"/>
      <c r="H20" s="100">
        <v>5212</v>
      </c>
      <c r="I20" s="11">
        <v>1796</v>
      </c>
      <c r="J20" s="86">
        <v>0.34465553636538093</v>
      </c>
      <c r="K20" s="11">
        <v>816</v>
      </c>
      <c r="L20" s="86">
        <v>0.15659182498560736</v>
      </c>
      <c r="M20" s="11"/>
      <c r="N20" s="153">
        <v>0.06753645433614736</v>
      </c>
      <c r="O20" s="153">
        <v>0.026726057906458798</v>
      </c>
      <c r="P20" s="153">
        <v>0.17892156862745098</v>
      </c>
      <c r="Q20" s="256"/>
      <c r="R20" s="256"/>
    </row>
    <row r="21" spans="1:18" s="2" customFormat="1" ht="12.75">
      <c r="A21" s="1" t="s">
        <v>216</v>
      </c>
      <c r="B21" s="201">
        <v>2213</v>
      </c>
      <c r="C21" s="202">
        <v>858</v>
      </c>
      <c r="D21" s="190">
        <v>0.38770899231812017</v>
      </c>
      <c r="E21" s="202">
        <v>289</v>
      </c>
      <c r="F21" s="190">
        <v>0.1305919566199729</v>
      </c>
      <c r="G21" s="86"/>
      <c r="H21" s="192">
        <v>2293</v>
      </c>
      <c r="I21" s="193">
        <v>962</v>
      </c>
      <c r="J21" s="213">
        <v>0.4199039720646006</v>
      </c>
      <c r="K21" s="193">
        <v>243</v>
      </c>
      <c r="L21" s="213">
        <v>0.10606721955477957</v>
      </c>
      <c r="M21" s="193"/>
      <c r="N21" s="153">
        <v>-0.03488879197557784</v>
      </c>
      <c r="O21" s="153">
        <v>-0.10810810810810811</v>
      </c>
      <c r="P21" s="153">
        <v>0.18930041152263374</v>
      </c>
      <c r="Q21" s="256"/>
      <c r="R21" s="256"/>
    </row>
    <row r="22" spans="1:18" s="2" customFormat="1" ht="12.75">
      <c r="A22" s="1" t="s">
        <v>219</v>
      </c>
      <c r="B22" s="201">
        <v>3312</v>
      </c>
      <c r="C22" s="202">
        <v>1399</v>
      </c>
      <c r="D22" s="190">
        <v>0.42240338164251207</v>
      </c>
      <c r="E22" s="202">
        <v>734</v>
      </c>
      <c r="F22" s="190">
        <v>0.22161835748792272</v>
      </c>
      <c r="G22" s="86"/>
      <c r="H22" s="100">
        <v>3195</v>
      </c>
      <c r="I22" s="11">
        <v>1409</v>
      </c>
      <c r="J22" s="86">
        <v>0.4410015649452269</v>
      </c>
      <c r="K22" s="11">
        <v>646</v>
      </c>
      <c r="L22" s="86">
        <v>0.20219092331768387</v>
      </c>
      <c r="M22" s="11"/>
      <c r="N22" s="153">
        <v>0.036619718309859155</v>
      </c>
      <c r="O22" s="153">
        <v>-0.007097232079488999</v>
      </c>
      <c r="P22" s="153">
        <v>0.13622291021671826</v>
      </c>
      <c r="Q22" s="256"/>
      <c r="R22" s="256"/>
    </row>
    <row r="23" spans="1:18" s="2" customFormat="1" ht="12.75">
      <c r="A23" s="1" t="s">
        <v>41</v>
      </c>
      <c r="B23" s="201">
        <v>2964</v>
      </c>
      <c r="C23" s="202">
        <v>1184</v>
      </c>
      <c r="D23" s="190">
        <v>0.39946018893387314</v>
      </c>
      <c r="E23" s="202">
        <v>692</v>
      </c>
      <c r="F23" s="190">
        <v>0.23346828609986506</v>
      </c>
      <c r="G23" s="86"/>
      <c r="H23" s="100">
        <v>3087</v>
      </c>
      <c r="I23" s="11">
        <v>1145</v>
      </c>
      <c r="J23" s="86">
        <v>0.37091026886945255</v>
      </c>
      <c r="K23" s="11">
        <v>595</v>
      </c>
      <c r="L23" s="86">
        <v>0.1927437641723356</v>
      </c>
      <c r="M23" s="11"/>
      <c r="N23" s="153">
        <v>-0.03984450923226433</v>
      </c>
      <c r="O23" s="153">
        <v>0.03406113537117904</v>
      </c>
      <c r="P23" s="153">
        <v>0.16302521008403362</v>
      </c>
      <c r="Q23" s="256"/>
      <c r="R23" s="256"/>
    </row>
    <row r="24" spans="1:18" s="2" customFormat="1" ht="12.75">
      <c r="A24" s="1" t="s">
        <v>42</v>
      </c>
      <c r="B24" s="201">
        <v>2890</v>
      </c>
      <c r="C24" s="202">
        <v>1349</v>
      </c>
      <c r="D24" s="190">
        <v>0.4667820069204152</v>
      </c>
      <c r="E24" s="202">
        <v>577</v>
      </c>
      <c r="F24" s="190">
        <v>0.19965397923875433</v>
      </c>
      <c r="G24" s="86"/>
      <c r="H24" s="100">
        <v>3102</v>
      </c>
      <c r="I24" s="11">
        <v>1511</v>
      </c>
      <c r="J24" s="86">
        <v>0.48710509348807224</v>
      </c>
      <c r="K24" s="11">
        <v>647</v>
      </c>
      <c r="L24" s="86">
        <v>0.20857511283043198</v>
      </c>
      <c r="M24" s="11"/>
      <c r="N24" s="153">
        <v>-0.06834300451321727</v>
      </c>
      <c r="O24" s="153">
        <v>-0.10721376571806751</v>
      </c>
      <c r="P24" s="153">
        <v>-0.10819165378670788</v>
      </c>
      <c r="Q24" s="256"/>
      <c r="R24" s="256"/>
    </row>
    <row r="25" spans="1:18" s="2" customFormat="1" ht="12.75">
      <c r="A25" s="1" t="s">
        <v>43</v>
      </c>
      <c r="B25" s="201">
        <v>4375</v>
      </c>
      <c r="C25" s="202">
        <v>1905</v>
      </c>
      <c r="D25" s="190">
        <v>0.43542857142857144</v>
      </c>
      <c r="E25" s="202">
        <v>876</v>
      </c>
      <c r="F25" s="190">
        <v>0.20022857142857142</v>
      </c>
      <c r="G25" s="86"/>
      <c r="H25" s="100">
        <v>4263</v>
      </c>
      <c r="I25" s="11">
        <v>1819</v>
      </c>
      <c r="J25" s="86">
        <v>0.42669481585737745</v>
      </c>
      <c r="K25" s="11">
        <v>739</v>
      </c>
      <c r="L25" s="86">
        <v>0.17335209946047384</v>
      </c>
      <c r="M25" s="11"/>
      <c r="N25" s="153">
        <v>0.026272577996715927</v>
      </c>
      <c r="O25" s="153">
        <v>0.04727872457394173</v>
      </c>
      <c r="P25" s="153">
        <v>0.18538565629228687</v>
      </c>
      <c r="Q25" s="256"/>
      <c r="R25" s="256"/>
    </row>
    <row r="26" spans="1:18" s="2" customFormat="1" ht="12.75">
      <c r="A26" s="1" t="s">
        <v>44</v>
      </c>
      <c r="B26" s="201">
        <v>1772</v>
      </c>
      <c r="C26" s="202">
        <v>772</v>
      </c>
      <c r="D26" s="190">
        <v>0.435665914221219</v>
      </c>
      <c r="E26" s="202">
        <v>316</v>
      </c>
      <c r="F26" s="190">
        <v>0.17832957110609482</v>
      </c>
      <c r="G26" s="86"/>
      <c r="H26" s="100">
        <v>2162</v>
      </c>
      <c r="I26" s="11">
        <v>774</v>
      </c>
      <c r="J26" s="86">
        <v>0.3580018501387604</v>
      </c>
      <c r="K26" s="11">
        <v>279</v>
      </c>
      <c r="L26" s="86">
        <v>0.12904717853839037</v>
      </c>
      <c r="M26" s="11"/>
      <c r="N26" s="153">
        <v>-0.18038852913968548</v>
      </c>
      <c r="O26" s="153">
        <v>-0.002583979328165375</v>
      </c>
      <c r="P26" s="153">
        <v>0.13261648745519714</v>
      </c>
      <c r="Q26" s="256"/>
      <c r="R26" s="256"/>
    </row>
    <row r="27" spans="1:18" s="2" customFormat="1" ht="12.75">
      <c r="A27" s="1" t="s">
        <v>95</v>
      </c>
      <c r="B27" s="201">
        <v>1613</v>
      </c>
      <c r="C27" s="202">
        <v>551</v>
      </c>
      <c r="D27" s="190">
        <v>0.3415995040297582</v>
      </c>
      <c r="E27" s="202">
        <v>253</v>
      </c>
      <c r="F27" s="190">
        <v>0.1568505889646621</v>
      </c>
      <c r="G27" s="86"/>
      <c r="H27" s="100">
        <v>1752</v>
      </c>
      <c r="I27" s="11">
        <v>714</v>
      </c>
      <c r="J27" s="86">
        <v>0.4075342465753425</v>
      </c>
      <c r="K27" s="11">
        <v>229</v>
      </c>
      <c r="L27" s="86">
        <v>0.13070776255707764</v>
      </c>
      <c r="M27" s="11"/>
      <c r="N27" s="153">
        <v>-0.079337899543379</v>
      </c>
      <c r="O27" s="153">
        <v>-0.22829131652661064</v>
      </c>
      <c r="P27" s="153">
        <v>0.10480349344978165</v>
      </c>
      <c r="Q27" s="256"/>
      <c r="R27" s="256"/>
    </row>
    <row r="28" spans="1:18" s="2" customFormat="1" ht="12.75">
      <c r="A28" s="1" t="s">
        <v>45</v>
      </c>
      <c r="B28" s="201">
        <v>657</v>
      </c>
      <c r="C28" s="202">
        <v>337</v>
      </c>
      <c r="D28" s="190">
        <v>0.512937595129376</v>
      </c>
      <c r="E28" s="202">
        <v>132</v>
      </c>
      <c r="F28" s="190">
        <v>0.2009132420091324</v>
      </c>
      <c r="G28" s="86"/>
      <c r="H28" s="100">
        <v>685</v>
      </c>
      <c r="I28" s="11">
        <v>367</v>
      </c>
      <c r="J28" s="86">
        <v>0.5357664233576642</v>
      </c>
      <c r="K28" s="11">
        <v>111</v>
      </c>
      <c r="L28" s="86">
        <v>0.16204379562043797</v>
      </c>
      <c r="M28" s="11"/>
      <c r="N28" s="153">
        <v>-0.040875912408759124</v>
      </c>
      <c r="O28" s="153">
        <v>-0.08174386920980926</v>
      </c>
      <c r="P28" s="153">
        <v>0.1891891891891892</v>
      </c>
      <c r="Q28" s="256"/>
      <c r="R28" s="256"/>
    </row>
    <row r="29" spans="1:18" s="2" customFormat="1" ht="12.75">
      <c r="A29" s="1" t="s">
        <v>46</v>
      </c>
      <c r="B29" s="201">
        <v>2539</v>
      </c>
      <c r="C29" s="202">
        <v>1007</v>
      </c>
      <c r="D29" s="190">
        <v>0.3966128397006696</v>
      </c>
      <c r="E29" s="202">
        <v>352</v>
      </c>
      <c r="F29" s="190">
        <v>0.13863725876329264</v>
      </c>
      <c r="G29" s="86"/>
      <c r="H29" s="100">
        <v>2550</v>
      </c>
      <c r="I29" s="11">
        <v>1157</v>
      </c>
      <c r="J29" s="86">
        <v>0.45372549019607844</v>
      </c>
      <c r="K29" s="11">
        <v>304</v>
      </c>
      <c r="L29" s="86">
        <v>0.1192156862745098</v>
      </c>
      <c r="M29" s="11"/>
      <c r="N29" s="153">
        <v>-0.004313725490196078</v>
      </c>
      <c r="O29" s="153">
        <v>-0.12964563526361278</v>
      </c>
      <c r="P29" s="153">
        <v>0.15789473684210525</v>
      </c>
      <c r="Q29" s="256"/>
      <c r="R29" s="256"/>
    </row>
    <row r="30" spans="1:18" s="2" customFormat="1" ht="12.75">
      <c r="A30" s="1" t="s">
        <v>76</v>
      </c>
      <c r="B30" s="201">
        <v>2632</v>
      </c>
      <c r="C30" s="202">
        <v>736</v>
      </c>
      <c r="D30" s="190">
        <v>0.2796352583586626</v>
      </c>
      <c r="E30" s="202">
        <v>514</v>
      </c>
      <c r="F30" s="190">
        <v>0.1952887537993921</v>
      </c>
      <c r="G30" s="86"/>
      <c r="H30" s="100">
        <v>2442</v>
      </c>
      <c r="I30" s="11">
        <v>728</v>
      </c>
      <c r="J30" s="86">
        <v>0.29811629811629814</v>
      </c>
      <c r="K30" s="11">
        <v>330</v>
      </c>
      <c r="L30" s="86">
        <v>0.13513513513513514</v>
      </c>
      <c r="M30" s="11"/>
      <c r="N30" s="153">
        <v>0.07780507780507781</v>
      </c>
      <c r="O30" s="153">
        <v>0.01098901098901099</v>
      </c>
      <c r="P30" s="153">
        <v>0.5575757575757576</v>
      </c>
      <c r="Q30" s="256"/>
      <c r="R30" s="256"/>
    </row>
    <row r="31" spans="1:18" s="2" customFormat="1" ht="12.75">
      <c r="A31" s="1" t="s">
        <v>218</v>
      </c>
      <c r="B31" s="201">
        <v>4211</v>
      </c>
      <c r="C31" s="202">
        <v>1035</v>
      </c>
      <c r="D31" s="190">
        <v>0.2457848492044645</v>
      </c>
      <c r="E31" s="202">
        <v>934</v>
      </c>
      <c r="F31" s="190">
        <v>0.22180004749465684</v>
      </c>
      <c r="G31" s="86"/>
      <c r="H31" s="100">
        <v>4172</v>
      </c>
      <c r="I31" s="11">
        <v>1013</v>
      </c>
      <c r="J31" s="154">
        <v>0.24298392899976012</v>
      </c>
      <c r="K31" s="11">
        <v>750</v>
      </c>
      <c r="L31" s="154">
        <v>0.1798992564164068</v>
      </c>
      <c r="M31" s="11"/>
      <c r="N31" s="153">
        <v>0.009348034515819751</v>
      </c>
      <c r="O31" s="153">
        <v>0.02171767028627838</v>
      </c>
      <c r="P31" s="153">
        <v>0.24533333333333332</v>
      </c>
      <c r="Q31" s="256"/>
      <c r="R31" s="256"/>
    </row>
    <row r="32" spans="1:18" s="2" customFormat="1" ht="12.75">
      <c r="A32" s="1"/>
      <c r="B32" s="201"/>
      <c r="C32" s="202"/>
      <c r="D32" s="190"/>
      <c r="E32" s="202"/>
      <c r="F32" s="190"/>
      <c r="G32" s="86"/>
      <c r="H32" s="100"/>
      <c r="I32" s="11"/>
      <c r="J32" s="86"/>
      <c r="K32" s="11"/>
      <c r="L32" s="86"/>
      <c r="M32" s="11"/>
      <c r="N32" s="153"/>
      <c r="O32" s="153"/>
      <c r="P32" s="153"/>
      <c r="Q32" s="256"/>
      <c r="R32" s="256"/>
    </row>
    <row r="33" spans="1:18" s="2" customFormat="1" ht="12.75">
      <c r="A33" s="8" t="s">
        <v>25</v>
      </c>
      <c r="B33" s="201"/>
      <c r="C33" s="202"/>
      <c r="D33" s="190"/>
      <c r="E33" s="202"/>
      <c r="F33" s="190"/>
      <c r="G33" s="86"/>
      <c r="H33" s="11"/>
      <c r="I33" s="11"/>
      <c r="J33" s="86"/>
      <c r="K33" s="11"/>
      <c r="L33" s="86"/>
      <c r="M33" s="11"/>
      <c r="N33" s="153"/>
      <c r="O33" s="153"/>
      <c r="P33" s="153"/>
      <c r="Q33" s="256"/>
      <c r="R33" s="256"/>
    </row>
    <row r="34" spans="1:18" s="2" customFormat="1" ht="12.75">
      <c r="A34" s="1" t="s">
        <v>124</v>
      </c>
      <c r="B34" s="201">
        <v>3127</v>
      </c>
      <c r="C34" s="202">
        <v>946</v>
      </c>
      <c r="D34" s="190">
        <v>0.3025263831148065</v>
      </c>
      <c r="E34" s="202">
        <v>376</v>
      </c>
      <c r="F34" s="190">
        <v>0.12024304445155101</v>
      </c>
      <c r="G34" s="86"/>
      <c r="H34" s="100">
        <v>3278</v>
      </c>
      <c r="I34" s="11">
        <v>1027</v>
      </c>
      <c r="J34" s="86">
        <v>0.313300793166565</v>
      </c>
      <c r="K34" s="11">
        <v>345</v>
      </c>
      <c r="L34" s="86">
        <v>0.10524710189139719</v>
      </c>
      <c r="M34" s="11"/>
      <c r="N34" s="153">
        <v>-0.0460646735814521</v>
      </c>
      <c r="O34" s="153">
        <v>-0.07887049659201557</v>
      </c>
      <c r="P34" s="153">
        <v>0.08985507246376812</v>
      </c>
      <c r="Q34" s="256"/>
      <c r="R34" s="256"/>
    </row>
    <row r="35" spans="1:18" s="2" customFormat="1" ht="12.75">
      <c r="A35" s="1" t="s">
        <v>125</v>
      </c>
      <c r="B35" s="201">
        <v>1809</v>
      </c>
      <c r="C35" s="202">
        <v>383</v>
      </c>
      <c r="D35" s="190">
        <v>0.2117191818684356</v>
      </c>
      <c r="E35" s="202">
        <v>205</v>
      </c>
      <c r="F35" s="190">
        <v>0.11332227750138198</v>
      </c>
      <c r="G35" s="86"/>
      <c r="H35" s="100">
        <v>1672</v>
      </c>
      <c r="I35" s="11">
        <v>389</v>
      </c>
      <c r="J35" s="86">
        <v>0.2326555023923445</v>
      </c>
      <c r="K35" s="11">
        <v>200</v>
      </c>
      <c r="L35" s="86">
        <v>0.11961722488038277</v>
      </c>
      <c r="M35" s="11"/>
      <c r="N35" s="153">
        <v>0.0819377990430622</v>
      </c>
      <c r="O35" s="153">
        <v>-0.015424164524421594</v>
      </c>
      <c r="P35" s="153">
        <v>0.025</v>
      </c>
      <c r="Q35" s="256"/>
      <c r="R35" s="256"/>
    </row>
    <row r="36" spans="1:18" s="2" customFormat="1" ht="12.75">
      <c r="A36" s="1" t="s">
        <v>126</v>
      </c>
      <c r="B36" s="201">
        <v>989</v>
      </c>
      <c r="C36" s="202">
        <v>278</v>
      </c>
      <c r="D36" s="190">
        <v>0.2810920121334681</v>
      </c>
      <c r="E36" s="202">
        <v>199</v>
      </c>
      <c r="F36" s="190">
        <v>0.2012133468149646</v>
      </c>
      <c r="G36" s="86"/>
      <c r="H36" s="100">
        <v>974</v>
      </c>
      <c r="I36" s="11">
        <v>265</v>
      </c>
      <c r="J36" s="86">
        <v>0.2720739219712526</v>
      </c>
      <c r="K36" s="11">
        <v>90</v>
      </c>
      <c r="L36" s="86">
        <v>0.09240246406570841</v>
      </c>
      <c r="M36" s="11"/>
      <c r="N36" s="153">
        <v>0.015400410677618069</v>
      </c>
      <c r="O36" s="153">
        <v>0.04905660377358491</v>
      </c>
      <c r="P36" s="153">
        <v>1.211111111111111</v>
      </c>
      <c r="Q36" s="256"/>
      <c r="R36" s="256"/>
    </row>
    <row r="37" spans="1:18" s="2" customFormat="1" ht="12.75">
      <c r="A37" s="1" t="s">
        <v>47</v>
      </c>
      <c r="B37" s="201">
        <v>1210</v>
      </c>
      <c r="C37" s="202">
        <v>485</v>
      </c>
      <c r="D37" s="190">
        <v>0.40082644628099173</v>
      </c>
      <c r="E37" s="202">
        <v>199</v>
      </c>
      <c r="F37" s="190">
        <v>0.16446280991735537</v>
      </c>
      <c r="G37" s="86"/>
      <c r="H37" s="100">
        <v>1187</v>
      </c>
      <c r="I37" s="11">
        <v>534</v>
      </c>
      <c r="J37" s="86">
        <v>0.44987363100252736</v>
      </c>
      <c r="K37" s="11">
        <v>189</v>
      </c>
      <c r="L37" s="86">
        <v>0.15922493681550126</v>
      </c>
      <c r="M37" s="11"/>
      <c r="N37" s="153">
        <v>0.019376579612468407</v>
      </c>
      <c r="O37" s="153">
        <v>-0.09176029962546817</v>
      </c>
      <c r="P37" s="153">
        <v>0.05291005291005291</v>
      </c>
      <c r="Q37" s="256"/>
      <c r="R37" s="256"/>
    </row>
    <row r="38" spans="1:18" s="2" customFormat="1" ht="12.75">
      <c r="A38" s="1" t="s">
        <v>48</v>
      </c>
      <c r="B38" s="201">
        <v>1238</v>
      </c>
      <c r="C38" s="202">
        <v>390</v>
      </c>
      <c r="D38" s="190">
        <v>0.3150242326332795</v>
      </c>
      <c r="E38" s="202">
        <v>249</v>
      </c>
      <c r="F38" s="190">
        <v>0.20113085621970922</v>
      </c>
      <c r="G38" s="86"/>
      <c r="H38" s="100">
        <v>1202</v>
      </c>
      <c r="I38" s="11">
        <v>384</v>
      </c>
      <c r="J38" s="86">
        <v>0.3194675540765391</v>
      </c>
      <c r="K38" s="11">
        <v>250</v>
      </c>
      <c r="L38" s="86">
        <v>0.2079866888519135</v>
      </c>
      <c r="M38" s="11"/>
      <c r="N38" s="153">
        <v>0.029950083194675542</v>
      </c>
      <c r="O38" s="153">
        <v>0.015625</v>
      </c>
      <c r="P38" s="153">
        <v>-0.004</v>
      </c>
      <c r="Q38" s="256"/>
      <c r="R38" s="256"/>
    </row>
    <row r="39" spans="1:18" s="2" customFormat="1" ht="12.75">
      <c r="A39" s="1" t="s">
        <v>49</v>
      </c>
      <c r="B39" s="201">
        <v>2482</v>
      </c>
      <c r="C39" s="202">
        <v>1243</v>
      </c>
      <c r="D39" s="190">
        <v>0.5008058017727639</v>
      </c>
      <c r="E39" s="202">
        <v>364</v>
      </c>
      <c r="F39" s="190">
        <v>0.14665592264302982</v>
      </c>
      <c r="G39" s="86"/>
      <c r="H39" s="100">
        <v>2397</v>
      </c>
      <c r="I39" s="11">
        <v>1177</v>
      </c>
      <c r="J39" s="86">
        <v>0.4910304547350855</v>
      </c>
      <c r="K39" s="11">
        <v>313</v>
      </c>
      <c r="L39" s="86">
        <v>0.13057989153108052</v>
      </c>
      <c r="M39" s="11"/>
      <c r="N39" s="153">
        <v>0.03546099290780142</v>
      </c>
      <c r="O39" s="153">
        <v>0.056074766355140186</v>
      </c>
      <c r="P39" s="153">
        <v>0.16293929712460065</v>
      </c>
      <c r="Q39" s="256"/>
      <c r="R39" s="256"/>
    </row>
    <row r="40" spans="1:18" s="2" customFormat="1" ht="12.75">
      <c r="A40" s="1" t="s">
        <v>50</v>
      </c>
      <c r="B40" s="201">
        <v>3357</v>
      </c>
      <c r="C40" s="202">
        <v>1270</v>
      </c>
      <c r="D40" s="190">
        <v>0.3783139708072684</v>
      </c>
      <c r="E40" s="202">
        <v>686</v>
      </c>
      <c r="F40" s="190">
        <v>0.20434912123920168</v>
      </c>
      <c r="G40" s="86"/>
      <c r="H40" s="100">
        <v>3379</v>
      </c>
      <c r="I40" s="11">
        <v>1402</v>
      </c>
      <c r="J40" s="86">
        <v>0.4149156555193844</v>
      </c>
      <c r="K40" s="11">
        <v>658</v>
      </c>
      <c r="L40" s="86">
        <v>0.19473216928085232</v>
      </c>
      <c r="M40" s="11"/>
      <c r="N40" s="153">
        <v>-0.006510802012429713</v>
      </c>
      <c r="O40" s="153">
        <v>-0.09415121255349501</v>
      </c>
      <c r="P40" s="153">
        <v>0.0425531914893617</v>
      </c>
      <c r="Q40" s="256"/>
      <c r="R40" s="256"/>
    </row>
    <row r="41" spans="1:18" s="2" customFormat="1" ht="12.75">
      <c r="A41" s="1" t="s">
        <v>51</v>
      </c>
      <c r="B41" s="201">
        <v>4227</v>
      </c>
      <c r="C41" s="202">
        <v>1403</v>
      </c>
      <c r="D41" s="190">
        <v>0.3319138869174355</v>
      </c>
      <c r="E41" s="202">
        <v>750</v>
      </c>
      <c r="F41" s="190">
        <v>0.177430801987225</v>
      </c>
      <c r="G41" s="86"/>
      <c r="H41" s="100">
        <v>3813</v>
      </c>
      <c r="I41" s="11">
        <v>1453</v>
      </c>
      <c r="J41" s="86">
        <v>0.38106477838971936</v>
      </c>
      <c r="K41" s="11">
        <v>625</v>
      </c>
      <c r="L41" s="86">
        <v>0.16391292945187516</v>
      </c>
      <c r="M41" s="11"/>
      <c r="N41" s="153">
        <v>0.10857592446892211</v>
      </c>
      <c r="O41" s="153">
        <v>-0.034411562284927734</v>
      </c>
      <c r="P41" s="153">
        <v>0.2</v>
      </c>
      <c r="Q41" s="256"/>
      <c r="R41" s="256"/>
    </row>
    <row r="42" spans="1:18" s="2" customFormat="1" ht="12.75">
      <c r="A42" s="1" t="s">
        <v>52</v>
      </c>
      <c r="B42" s="201">
        <v>3454</v>
      </c>
      <c r="C42" s="202">
        <v>1593</v>
      </c>
      <c r="D42" s="190">
        <v>0.46120440069484653</v>
      </c>
      <c r="E42" s="202">
        <v>672</v>
      </c>
      <c r="F42" s="190">
        <v>0.19455703532136653</v>
      </c>
      <c r="G42" s="86"/>
      <c r="H42" s="100">
        <v>3114</v>
      </c>
      <c r="I42" s="11">
        <v>1447</v>
      </c>
      <c r="J42" s="86">
        <v>0.4646756583172768</v>
      </c>
      <c r="K42" s="11">
        <v>492</v>
      </c>
      <c r="L42" s="86">
        <v>0.1579961464354528</v>
      </c>
      <c r="M42" s="11"/>
      <c r="N42" s="153">
        <v>0.10918432883750803</v>
      </c>
      <c r="O42" s="153">
        <v>0.10089841050449205</v>
      </c>
      <c r="P42" s="153">
        <v>0.36585365853658536</v>
      </c>
      <c r="Q42" s="256"/>
      <c r="R42" s="256"/>
    </row>
    <row r="43" spans="1:18" s="2" customFormat="1" ht="12.75">
      <c r="A43" s="77"/>
      <c r="B43" s="84"/>
      <c r="C43" s="84"/>
      <c r="D43" s="83"/>
      <c r="E43" s="84"/>
      <c r="F43" s="83"/>
      <c r="G43" s="83"/>
      <c r="H43" s="84"/>
      <c r="I43" s="84"/>
      <c r="J43" s="83"/>
      <c r="K43" s="84"/>
      <c r="L43" s="83"/>
      <c r="M43" s="84"/>
      <c r="N43" s="140"/>
      <c r="O43" s="140"/>
      <c r="P43" s="140"/>
      <c r="Q43" s="256"/>
      <c r="R43" s="256"/>
    </row>
    <row r="44" spans="1:25" s="1" customFormat="1" ht="12.75">
      <c r="A44" s="250"/>
      <c r="B44" s="257"/>
      <c r="C44" s="257"/>
      <c r="D44" s="250"/>
      <c r="E44" s="257"/>
      <c r="F44" s="250"/>
      <c r="G44" s="250"/>
      <c r="H44" s="257"/>
      <c r="I44" s="257"/>
      <c r="J44" s="250"/>
      <c r="K44" s="257"/>
      <c r="L44" s="250"/>
      <c r="M44" s="250"/>
      <c r="N44" s="250"/>
      <c r="O44" s="250"/>
      <c r="P44" s="250"/>
      <c r="Q44" s="256"/>
      <c r="R44" s="256"/>
      <c r="S44" s="2"/>
      <c r="T44" s="2"/>
      <c r="U44" s="2"/>
      <c r="V44" s="2"/>
      <c r="W44" s="2"/>
      <c r="X44" s="2"/>
      <c r="Y44" s="2"/>
    </row>
    <row r="45" spans="1:18" s="2" customFormat="1" ht="15">
      <c r="A45" s="448" t="s">
        <v>303</v>
      </c>
      <c r="B45" s="448"/>
      <c r="C45" s="448"/>
      <c r="D45" s="448"/>
      <c r="E45" s="448"/>
      <c r="F45" s="448"/>
      <c r="G45" s="448"/>
      <c r="H45" s="448"/>
      <c r="I45" s="448"/>
      <c r="J45" s="448"/>
      <c r="K45" s="249"/>
      <c r="L45" s="75"/>
      <c r="M45" s="75"/>
      <c r="N45" s="75"/>
      <c r="O45" s="75"/>
      <c r="P45" s="75"/>
      <c r="Q45" s="256"/>
      <c r="R45" s="256"/>
    </row>
    <row r="46" spans="1:25" s="1" customFormat="1" ht="13.5" thickBot="1">
      <c r="A46" s="143"/>
      <c r="B46" s="11"/>
      <c r="C46" s="11"/>
      <c r="D46" s="86"/>
      <c r="E46" s="11"/>
      <c r="F46" s="86"/>
      <c r="G46" s="86"/>
      <c r="H46" s="11"/>
      <c r="I46" s="11"/>
      <c r="J46" s="86"/>
      <c r="K46" s="11"/>
      <c r="L46" s="86"/>
      <c r="M46" s="11"/>
      <c r="N46" s="139"/>
      <c r="O46" s="139"/>
      <c r="P46" s="139"/>
      <c r="Q46" s="256"/>
      <c r="R46" s="256"/>
      <c r="S46" s="2"/>
      <c r="T46" s="2"/>
      <c r="U46" s="2"/>
      <c r="V46" s="2"/>
      <c r="W46" s="2"/>
      <c r="X46" s="2"/>
      <c r="Y46" s="2"/>
    </row>
    <row r="47" spans="1:25" s="24" customFormat="1" ht="27" customHeight="1">
      <c r="A47" s="453" t="s">
        <v>159</v>
      </c>
      <c r="B47" s="243" t="s">
        <v>236</v>
      </c>
      <c r="C47" s="246"/>
      <c r="D47" s="99"/>
      <c r="E47" s="246"/>
      <c r="F47" s="99"/>
      <c r="G47" s="132"/>
      <c r="H47" s="243" t="s">
        <v>211</v>
      </c>
      <c r="I47" s="246"/>
      <c r="J47" s="99"/>
      <c r="K47" s="246"/>
      <c r="L47" s="99"/>
      <c r="M47" s="132"/>
      <c r="N47" s="133" t="s">
        <v>247</v>
      </c>
      <c r="O47" s="134"/>
      <c r="P47" s="134"/>
      <c r="Q47" s="256"/>
      <c r="R47" s="256"/>
      <c r="S47" s="2"/>
      <c r="T47" s="2"/>
      <c r="U47" s="2"/>
      <c r="V47" s="2"/>
      <c r="W47" s="2"/>
      <c r="X47" s="2"/>
      <c r="Y47" s="2"/>
    </row>
    <row r="48" spans="1:25" s="24" customFormat="1" ht="68.25" customHeight="1">
      <c r="A48" s="452"/>
      <c r="B48" s="244" t="s">
        <v>237</v>
      </c>
      <c r="C48" s="247" t="s">
        <v>301</v>
      </c>
      <c r="D48" s="85" t="s">
        <v>238</v>
      </c>
      <c r="E48" s="247" t="s">
        <v>348</v>
      </c>
      <c r="F48" s="85" t="s">
        <v>239</v>
      </c>
      <c r="G48" s="85"/>
      <c r="H48" s="244" t="s">
        <v>212</v>
      </c>
      <c r="I48" s="247" t="s">
        <v>302</v>
      </c>
      <c r="J48" s="85" t="s">
        <v>213</v>
      </c>
      <c r="K48" s="247" t="s">
        <v>349</v>
      </c>
      <c r="L48" s="85" t="s">
        <v>214</v>
      </c>
      <c r="M48" s="85"/>
      <c r="N48" s="135" t="s">
        <v>33</v>
      </c>
      <c r="O48" s="135" t="s">
        <v>226</v>
      </c>
      <c r="P48" s="135" t="s">
        <v>227</v>
      </c>
      <c r="Q48" s="256"/>
      <c r="R48" s="256"/>
      <c r="S48" s="2"/>
      <c r="T48" s="2"/>
      <c r="U48" s="2"/>
      <c r="V48" s="2"/>
      <c r="W48" s="2"/>
      <c r="X48" s="2"/>
      <c r="Y48" s="2"/>
    </row>
    <row r="49" spans="1:18" s="2" customFormat="1" ht="12.75">
      <c r="A49" s="98"/>
      <c r="B49" s="102"/>
      <c r="C49" s="102"/>
      <c r="D49" s="101"/>
      <c r="E49" s="102"/>
      <c r="F49" s="101"/>
      <c r="G49" s="101"/>
      <c r="H49" s="102"/>
      <c r="I49" s="102"/>
      <c r="J49" s="101"/>
      <c r="K49" s="102"/>
      <c r="L49" s="101"/>
      <c r="M49" s="102"/>
      <c r="N49" s="141"/>
      <c r="O49" s="141"/>
      <c r="P49" s="141"/>
      <c r="Q49" s="256"/>
      <c r="R49" s="256"/>
    </row>
    <row r="50" spans="1:18" s="2" customFormat="1" ht="12.75">
      <c r="A50" s="8" t="s">
        <v>26</v>
      </c>
      <c r="B50" s="100"/>
      <c r="C50" s="11"/>
      <c r="D50" s="86"/>
      <c r="E50" s="11"/>
      <c r="F50" s="86"/>
      <c r="G50" s="86"/>
      <c r="H50" s="100"/>
      <c r="I50" s="11"/>
      <c r="J50" s="86"/>
      <c r="K50" s="11"/>
      <c r="L50" s="86"/>
      <c r="M50" s="11"/>
      <c r="N50" s="153"/>
      <c r="O50" s="153"/>
      <c r="P50" s="153"/>
      <c r="Q50" s="256"/>
      <c r="R50" s="256"/>
    </row>
    <row r="51" spans="1:18" s="2" customFormat="1" ht="12.75">
      <c r="A51" s="1" t="s">
        <v>127</v>
      </c>
      <c r="B51" s="201">
        <v>4988</v>
      </c>
      <c r="C51" s="202">
        <v>1788</v>
      </c>
      <c r="D51" s="190">
        <v>0.35846030473135526</v>
      </c>
      <c r="E51" s="202">
        <v>669</v>
      </c>
      <c r="F51" s="190">
        <v>0.13412189254210105</v>
      </c>
      <c r="H51" s="201">
        <v>4902</v>
      </c>
      <c r="I51" s="202">
        <v>1902</v>
      </c>
      <c r="J51" s="190">
        <v>0.3880048959608323</v>
      </c>
      <c r="K51" s="202">
        <v>708</v>
      </c>
      <c r="L51" s="191">
        <v>0.14443084455324356</v>
      </c>
      <c r="M51" s="86"/>
      <c r="N51" s="153">
        <v>0.017543859649122806</v>
      </c>
      <c r="O51" s="153">
        <v>-0.05993690851735016</v>
      </c>
      <c r="P51" s="153">
        <v>-0.05508474576271186</v>
      </c>
      <c r="Q51" s="256"/>
      <c r="R51" s="256"/>
    </row>
    <row r="52" spans="1:18" s="2" customFormat="1" ht="12.75">
      <c r="A52" s="1" t="s">
        <v>53</v>
      </c>
      <c r="B52" s="201">
        <v>3491</v>
      </c>
      <c r="C52" s="202">
        <v>787</v>
      </c>
      <c r="D52" s="190">
        <v>0.22543683758235464</v>
      </c>
      <c r="E52" s="202">
        <v>510</v>
      </c>
      <c r="F52" s="190">
        <v>0.146089945574334</v>
      </c>
      <c r="H52" s="201">
        <v>3664</v>
      </c>
      <c r="I52" s="202">
        <v>873</v>
      </c>
      <c r="J52" s="190">
        <v>0.23845943731220978</v>
      </c>
      <c r="K52" s="202">
        <v>504</v>
      </c>
      <c r="L52" s="191">
        <v>0.13766730401529637</v>
      </c>
      <c r="M52" s="86"/>
      <c r="N52" s="153">
        <v>-0.047216157205240174</v>
      </c>
      <c r="O52" s="153">
        <v>-0.09851088201603665</v>
      </c>
      <c r="P52" s="153">
        <v>0.011904761904761904</v>
      </c>
      <c r="Q52" s="256"/>
      <c r="R52" s="256"/>
    </row>
    <row r="53" spans="1:18" s="2" customFormat="1" ht="12.75">
      <c r="A53" s="1" t="s">
        <v>54</v>
      </c>
      <c r="B53" s="201">
        <v>1216</v>
      </c>
      <c r="C53" s="202">
        <v>435</v>
      </c>
      <c r="D53" s="190">
        <v>0.35773026315789475</v>
      </c>
      <c r="E53" s="202">
        <v>225</v>
      </c>
      <c r="F53" s="190">
        <v>0.18503289473684212</v>
      </c>
      <c r="H53" s="201">
        <v>1069</v>
      </c>
      <c r="I53" s="202">
        <v>431</v>
      </c>
      <c r="J53" s="190">
        <v>0.4031805425631431</v>
      </c>
      <c r="K53" s="202">
        <v>182</v>
      </c>
      <c r="L53" s="191">
        <v>0.17025257249766138</v>
      </c>
      <c r="M53" s="86"/>
      <c r="N53" s="153">
        <v>0.13751169317118803</v>
      </c>
      <c r="O53" s="153">
        <v>0.009280742459396751</v>
      </c>
      <c r="P53" s="153">
        <v>0.23626373626373626</v>
      </c>
      <c r="Q53" s="256"/>
      <c r="R53" s="256"/>
    </row>
    <row r="54" spans="1:18" s="2" customFormat="1" ht="12.75">
      <c r="A54" s="1" t="s">
        <v>103</v>
      </c>
      <c r="B54" s="201">
        <v>2349</v>
      </c>
      <c r="C54" s="202">
        <v>837</v>
      </c>
      <c r="D54" s="190">
        <v>0.3563218390804598</v>
      </c>
      <c r="E54" s="202">
        <v>288</v>
      </c>
      <c r="F54" s="190">
        <v>0.12260536398467432</v>
      </c>
      <c r="H54" s="201">
        <v>2389</v>
      </c>
      <c r="I54" s="202">
        <v>956</v>
      </c>
      <c r="J54" s="190">
        <v>0.40016743407283384</v>
      </c>
      <c r="K54" s="202">
        <v>296</v>
      </c>
      <c r="L54" s="191">
        <v>0.12390121389702805</v>
      </c>
      <c r="M54" s="86"/>
      <c r="N54" s="153">
        <v>-0.016743407283382167</v>
      </c>
      <c r="O54" s="153">
        <v>-0.12447698744769875</v>
      </c>
      <c r="P54" s="153">
        <v>-0.02702702702702703</v>
      </c>
      <c r="Q54" s="256"/>
      <c r="R54" s="256"/>
    </row>
    <row r="55" spans="1:18" s="2" customFormat="1" ht="12.75">
      <c r="A55" s="1" t="s">
        <v>104</v>
      </c>
      <c r="B55" s="201">
        <v>1266</v>
      </c>
      <c r="C55" s="202">
        <v>492</v>
      </c>
      <c r="D55" s="190">
        <v>0.3886255924170616</v>
      </c>
      <c r="E55" s="202">
        <v>110</v>
      </c>
      <c r="F55" s="190">
        <v>0.08688783570300158</v>
      </c>
      <c r="H55" s="201">
        <v>1308</v>
      </c>
      <c r="I55" s="202">
        <v>587</v>
      </c>
      <c r="J55" s="190">
        <v>0.4487767584097859</v>
      </c>
      <c r="K55" s="202">
        <v>103</v>
      </c>
      <c r="L55" s="191">
        <v>0.07874617737003058</v>
      </c>
      <c r="M55" s="86"/>
      <c r="N55" s="153">
        <v>-0.03211009174311927</v>
      </c>
      <c r="O55" s="153">
        <v>-0.16183986371379896</v>
      </c>
      <c r="P55" s="153">
        <v>0.06796116504854369</v>
      </c>
      <c r="Q55" s="256"/>
      <c r="R55" s="256"/>
    </row>
    <row r="56" spans="1:18" s="2" customFormat="1" ht="12.75">
      <c r="A56" s="1" t="s">
        <v>128</v>
      </c>
      <c r="B56" s="201">
        <v>2713</v>
      </c>
      <c r="C56" s="202">
        <v>987</v>
      </c>
      <c r="D56" s="190">
        <v>0.36380390711389604</v>
      </c>
      <c r="E56" s="202">
        <v>275</v>
      </c>
      <c r="F56" s="190">
        <v>0.1013638039071139</v>
      </c>
      <c r="H56" s="201">
        <v>2715</v>
      </c>
      <c r="I56" s="202">
        <v>1014</v>
      </c>
      <c r="J56" s="190">
        <v>0.3734806629834254</v>
      </c>
      <c r="K56" s="202">
        <v>255</v>
      </c>
      <c r="L56" s="191">
        <v>0.09392265193370165</v>
      </c>
      <c r="M56" s="86"/>
      <c r="N56" s="153">
        <v>-0.0007366482504604051</v>
      </c>
      <c r="O56" s="153">
        <v>-0.026627218934911243</v>
      </c>
      <c r="P56" s="153">
        <v>0.0784313725490196</v>
      </c>
      <c r="Q56" s="256"/>
      <c r="R56" s="256"/>
    </row>
    <row r="57" spans="1:18" s="2" customFormat="1" ht="12.75">
      <c r="A57" s="1" t="s">
        <v>129</v>
      </c>
      <c r="B57" s="201">
        <v>6403</v>
      </c>
      <c r="C57" s="202">
        <v>1400</v>
      </c>
      <c r="D57" s="190">
        <v>0.21864750898016555</v>
      </c>
      <c r="E57" s="202">
        <v>567</v>
      </c>
      <c r="F57" s="190">
        <v>0.08855224113696705</v>
      </c>
      <c r="H57" s="201">
        <v>6336</v>
      </c>
      <c r="I57" s="202">
        <v>1648</v>
      </c>
      <c r="J57" s="190">
        <v>0.2601010101010101</v>
      </c>
      <c r="K57" s="202">
        <v>417</v>
      </c>
      <c r="L57" s="191">
        <v>0.06581439393939394</v>
      </c>
      <c r="M57" s="86"/>
      <c r="N57" s="153">
        <v>0.01057449494949495</v>
      </c>
      <c r="O57" s="153">
        <v>-0.15048543689320387</v>
      </c>
      <c r="P57" s="153">
        <v>0.3597122302158273</v>
      </c>
      <c r="Q57" s="256"/>
      <c r="R57" s="256"/>
    </row>
    <row r="58" spans="1:18" s="2" customFormat="1" ht="12.75">
      <c r="A58" s="1"/>
      <c r="B58" s="201"/>
      <c r="C58" s="202"/>
      <c r="D58" s="190"/>
      <c r="E58" s="202"/>
      <c r="F58" s="190"/>
      <c r="H58" s="202"/>
      <c r="I58" s="202"/>
      <c r="J58" s="190"/>
      <c r="K58" s="202"/>
      <c r="L58" s="191"/>
      <c r="M58" s="86"/>
      <c r="N58" s="153"/>
      <c r="O58" s="153"/>
      <c r="P58" s="153"/>
      <c r="Q58" s="256"/>
      <c r="R58" s="256"/>
    </row>
    <row r="59" spans="1:18" s="2" customFormat="1" ht="12.75">
      <c r="A59" s="8" t="s">
        <v>14</v>
      </c>
      <c r="B59" s="201"/>
      <c r="C59" s="202"/>
      <c r="D59" s="190"/>
      <c r="E59" s="202"/>
      <c r="F59" s="190"/>
      <c r="H59" s="202"/>
      <c r="I59" s="202"/>
      <c r="J59" s="190"/>
      <c r="K59" s="202"/>
      <c r="L59" s="191"/>
      <c r="M59" s="86"/>
      <c r="N59" s="153"/>
      <c r="O59" s="153"/>
      <c r="P59" s="153"/>
      <c r="Q59" s="256"/>
      <c r="R59" s="256"/>
    </row>
    <row r="60" spans="1:18" s="2" customFormat="1" ht="12.75">
      <c r="A60" s="1" t="s">
        <v>130</v>
      </c>
      <c r="B60" s="201">
        <v>803</v>
      </c>
      <c r="C60" s="202">
        <v>309</v>
      </c>
      <c r="D60" s="190">
        <v>0.3848069738480697</v>
      </c>
      <c r="E60" s="202">
        <v>149</v>
      </c>
      <c r="F60" s="190">
        <v>0.1855541718555417</v>
      </c>
      <c r="H60" s="201">
        <v>874</v>
      </c>
      <c r="I60" s="202">
        <v>323</v>
      </c>
      <c r="J60" s="190">
        <v>0.3695652173913043</v>
      </c>
      <c r="K60" s="202">
        <v>71</v>
      </c>
      <c r="L60" s="191">
        <v>0.08123569794050343</v>
      </c>
      <c r="M60" s="86"/>
      <c r="N60" s="153">
        <v>-0.08123569794050343</v>
      </c>
      <c r="O60" s="153">
        <v>-0.043343653250773995</v>
      </c>
      <c r="P60" s="153">
        <v>1.0985915492957747</v>
      </c>
      <c r="Q60" s="256"/>
      <c r="R60" s="256"/>
    </row>
    <row r="61" spans="1:18" s="2" customFormat="1" ht="12.75">
      <c r="A61" s="1" t="s">
        <v>131</v>
      </c>
      <c r="B61" s="201">
        <v>1938</v>
      </c>
      <c r="C61" s="202">
        <v>583</v>
      </c>
      <c r="D61" s="190">
        <v>0.30082559339525283</v>
      </c>
      <c r="E61" s="202">
        <v>353</v>
      </c>
      <c r="F61" s="190">
        <v>0.18214654282765738</v>
      </c>
      <c r="H61" s="201">
        <v>1932</v>
      </c>
      <c r="I61" s="202">
        <v>680</v>
      </c>
      <c r="J61" s="190">
        <v>0.35196687370600416</v>
      </c>
      <c r="K61" s="202">
        <v>259</v>
      </c>
      <c r="L61" s="191">
        <v>0.13405797101449277</v>
      </c>
      <c r="M61" s="86"/>
      <c r="N61" s="153">
        <v>0.003105590062111801</v>
      </c>
      <c r="O61" s="153">
        <v>-0.1426470588235294</v>
      </c>
      <c r="P61" s="153">
        <v>0.36293436293436293</v>
      </c>
      <c r="Q61" s="256"/>
      <c r="R61" s="256"/>
    </row>
    <row r="62" spans="1:18" s="2" customFormat="1" ht="12.75">
      <c r="A62" s="1" t="s">
        <v>55</v>
      </c>
      <c r="B62" s="201">
        <v>2371</v>
      </c>
      <c r="C62" s="202">
        <v>715</v>
      </c>
      <c r="D62" s="190">
        <v>0.3015605229860818</v>
      </c>
      <c r="E62" s="202">
        <v>367</v>
      </c>
      <c r="F62" s="190">
        <v>0.1547870097005483</v>
      </c>
      <c r="H62" s="201">
        <v>2331</v>
      </c>
      <c r="I62" s="202">
        <v>741</v>
      </c>
      <c r="J62" s="190">
        <v>0.3178893178893179</v>
      </c>
      <c r="K62" s="202">
        <v>348</v>
      </c>
      <c r="L62" s="191">
        <v>0.1492921492921493</v>
      </c>
      <c r="M62" s="86"/>
      <c r="N62" s="153">
        <v>0.01716001716001716</v>
      </c>
      <c r="O62" s="153">
        <v>-0.03508771929824561</v>
      </c>
      <c r="P62" s="153">
        <v>0.05459770114942529</v>
      </c>
      <c r="Q62" s="256"/>
      <c r="R62" s="256"/>
    </row>
    <row r="63" spans="1:18" s="2" customFormat="1" ht="12.75">
      <c r="A63" s="1" t="s">
        <v>338</v>
      </c>
      <c r="B63" s="201">
        <v>4724</v>
      </c>
      <c r="C63" s="202">
        <v>1459</v>
      </c>
      <c r="D63" s="190">
        <v>0.308848433530906</v>
      </c>
      <c r="E63" s="202">
        <v>357</v>
      </c>
      <c r="F63" s="190">
        <v>0.07557154953429297</v>
      </c>
      <c r="H63" s="201">
        <v>4561</v>
      </c>
      <c r="I63" s="202">
        <v>1372</v>
      </c>
      <c r="J63" s="190">
        <v>0.3010752688172043</v>
      </c>
      <c r="K63" s="202">
        <v>330</v>
      </c>
      <c r="L63" s="191">
        <v>0.07241606319947334</v>
      </c>
      <c r="M63" s="86"/>
      <c r="N63" s="153">
        <v>0.0357377768033326</v>
      </c>
      <c r="O63" s="153">
        <v>0.06341107871720117</v>
      </c>
      <c r="P63" s="153">
        <v>0.08181818181818182</v>
      </c>
      <c r="Q63" s="256"/>
      <c r="R63" s="256"/>
    </row>
    <row r="64" spans="1:18" s="2" customFormat="1" ht="12.75">
      <c r="A64" s="1" t="s">
        <v>132</v>
      </c>
      <c r="B64" s="201">
        <v>1583</v>
      </c>
      <c r="C64" s="202">
        <v>629</v>
      </c>
      <c r="D64" s="190">
        <v>0.3973468098547063</v>
      </c>
      <c r="E64" s="202">
        <v>342</v>
      </c>
      <c r="F64" s="190">
        <v>0.2160454832596336</v>
      </c>
      <c r="H64" s="201">
        <v>1803</v>
      </c>
      <c r="I64" s="202">
        <v>692</v>
      </c>
      <c r="J64" s="190">
        <v>0.38380476982806433</v>
      </c>
      <c r="K64" s="202">
        <v>254</v>
      </c>
      <c r="L64" s="191">
        <v>0.1408763172490294</v>
      </c>
      <c r="M64" s="86"/>
      <c r="N64" s="153">
        <v>-0.12201885745978924</v>
      </c>
      <c r="O64" s="153">
        <v>-0.09104046242774566</v>
      </c>
      <c r="P64" s="153">
        <v>0.3464566929133858</v>
      </c>
      <c r="Q64" s="256"/>
      <c r="R64" s="256"/>
    </row>
    <row r="65" spans="1:18" s="2" customFormat="1" ht="12.75">
      <c r="A65" s="1" t="s">
        <v>56</v>
      </c>
      <c r="B65" s="201">
        <v>4994</v>
      </c>
      <c r="C65" s="202">
        <v>1563</v>
      </c>
      <c r="D65" s="190">
        <v>0.3129755706848218</v>
      </c>
      <c r="E65" s="202">
        <v>780</v>
      </c>
      <c r="F65" s="190">
        <v>0.15618742490989188</v>
      </c>
      <c r="H65" s="201">
        <v>4752</v>
      </c>
      <c r="I65" s="202">
        <v>1775</v>
      </c>
      <c r="J65" s="190">
        <v>0.37352693602693604</v>
      </c>
      <c r="K65" s="202">
        <v>711</v>
      </c>
      <c r="L65" s="191">
        <v>0.14962121212121213</v>
      </c>
      <c r="M65" s="86"/>
      <c r="N65" s="153">
        <v>0.05092592592592592</v>
      </c>
      <c r="O65" s="153">
        <v>-0.11943661971830986</v>
      </c>
      <c r="P65" s="153">
        <v>0.0970464135021097</v>
      </c>
      <c r="Q65" s="256"/>
      <c r="R65" s="256"/>
    </row>
    <row r="66" spans="1:18" s="2" customFormat="1" ht="12.75">
      <c r="A66" s="1" t="s">
        <v>57</v>
      </c>
      <c r="B66" s="201">
        <v>4577</v>
      </c>
      <c r="C66" s="202">
        <v>1204</v>
      </c>
      <c r="D66" s="190">
        <v>0.2630544024470177</v>
      </c>
      <c r="E66" s="202">
        <v>711</v>
      </c>
      <c r="F66" s="190">
        <v>0.15534192702643654</v>
      </c>
      <c r="H66" s="201">
        <v>4606</v>
      </c>
      <c r="I66" s="202">
        <v>1323</v>
      </c>
      <c r="J66" s="190">
        <v>0.2872340425531915</v>
      </c>
      <c r="K66" s="202">
        <v>656</v>
      </c>
      <c r="L66" s="191">
        <v>0.14242292661745548</v>
      </c>
      <c r="M66" s="86"/>
      <c r="N66" s="153">
        <v>-0.006296135475466783</v>
      </c>
      <c r="O66" s="153">
        <v>-0.08994708994708994</v>
      </c>
      <c r="P66" s="153">
        <v>0.08384146341463415</v>
      </c>
      <c r="Q66" s="256"/>
      <c r="R66" s="256"/>
    </row>
    <row r="67" spans="1:18" s="2" customFormat="1" ht="12.75">
      <c r="A67" s="1" t="s">
        <v>58</v>
      </c>
      <c r="B67" s="201">
        <v>1937</v>
      </c>
      <c r="C67" s="202">
        <v>613</v>
      </c>
      <c r="D67" s="190">
        <v>0.3164687661331957</v>
      </c>
      <c r="E67" s="202">
        <v>346</v>
      </c>
      <c r="F67" s="190">
        <v>0.17862674238513165</v>
      </c>
      <c r="H67" s="201">
        <v>1956</v>
      </c>
      <c r="I67" s="202">
        <v>555</v>
      </c>
      <c r="J67" s="190">
        <v>0.2837423312883436</v>
      </c>
      <c r="K67" s="202">
        <v>227</v>
      </c>
      <c r="L67" s="191">
        <v>0.11605316973415133</v>
      </c>
      <c r="M67" s="86"/>
      <c r="N67" s="153">
        <v>-0.009713701431492843</v>
      </c>
      <c r="O67" s="153">
        <v>0.1045045045045045</v>
      </c>
      <c r="P67" s="153">
        <v>0.5242290748898678</v>
      </c>
      <c r="Q67" s="256"/>
      <c r="R67" s="256"/>
    </row>
    <row r="68" spans="1:18" s="2" customFormat="1" ht="12.75">
      <c r="A68" s="1" t="s">
        <v>133</v>
      </c>
      <c r="B68" s="201">
        <v>2569</v>
      </c>
      <c r="C68" s="202">
        <v>800</v>
      </c>
      <c r="D68" s="190">
        <v>0.31140521603736865</v>
      </c>
      <c r="E68" s="202">
        <v>333</v>
      </c>
      <c r="F68" s="190">
        <v>0.1296224211755547</v>
      </c>
      <c r="H68" s="201">
        <v>2666</v>
      </c>
      <c r="I68" s="202">
        <v>910</v>
      </c>
      <c r="J68" s="190">
        <v>0.3413353338334584</v>
      </c>
      <c r="K68" s="202">
        <v>374</v>
      </c>
      <c r="L68" s="191">
        <v>0.14028507126781695</v>
      </c>
      <c r="M68" s="86"/>
      <c r="N68" s="153">
        <v>-0.036384096024006</v>
      </c>
      <c r="O68" s="153">
        <v>-0.12087912087912088</v>
      </c>
      <c r="P68" s="153">
        <v>-0.10962566844919786</v>
      </c>
      <c r="Q68" s="256"/>
      <c r="R68" s="256"/>
    </row>
    <row r="69" spans="1:18" s="2" customFormat="1" ht="12.75">
      <c r="A69" s="1"/>
      <c r="B69" s="201"/>
      <c r="C69" s="202"/>
      <c r="D69" s="190"/>
      <c r="E69" s="202"/>
      <c r="F69" s="190"/>
      <c r="H69" s="202"/>
      <c r="I69" s="202"/>
      <c r="J69" s="190"/>
      <c r="K69" s="202"/>
      <c r="L69" s="191"/>
      <c r="M69" s="86"/>
      <c r="N69" s="153"/>
      <c r="O69" s="153"/>
      <c r="P69" s="153"/>
      <c r="Q69" s="256"/>
      <c r="R69" s="256"/>
    </row>
    <row r="70" spans="1:18" s="2" customFormat="1" ht="12.75">
      <c r="A70" s="8" t="s">
        <v>27</v>
      </c>
      <c r="B70" s="201"/>
      <c r="C70" s="202"/>
      <c r="D70" s="190"/>
      <c r="E70" s="202"/>
      <c r="F70" s="190"/>
      <c r="H70" s="202"/>
      <c r="I70" s="202"/>
      <c r="J70" s="190"/>
      <c r="K70" s="202"/>
      <c r="L70" s="191"/>
      <c r="M70" s="86"/>
      <c r="N70" s="153"/>
      <c r="O70" s="153"/>
      <c r="P70" s="153"/>
      <c r="Q70" s="256"/>
      <c r="R70" s="256"/>
    </row>
    <row r="71" spans="1:18" s="2" customFormat="1" ht="12.75">
      <c r="A71" s="1" t="s">
        <v>134</v>
      </c>
      <c r="B71" s="201">
        <v>2427</v>
      </c>
      <c r="C71" s="202">
        <v>559</v>
      </c>
      <c r="D71" s="190">
        <v>0.2303255047383601</v>
      </c>
      <c r="E71" s="202">
        <v>586</v>
      </c>
      <c r="F71" s="190">
        <v>0.24145035022661723</v>
      </c>
      <c r="H71" s="201">
        <v>2317</v>
      </c>
      <c r="I71" s="202">
        <v>504</v>
      </c>
      <c r="J71" s="190">
        <v>0.2175226586102719</v>
      </c>
      <c r="K71" s="202">
        <v>472</v>
      </c>
      <c r="L71" s="191">
        <v>0.20371169615882606</v>
      </c>
      <c r="M71" s="86"/>
      <c r="N71" s="153">
        <v>0.047475183426845056</v>
      </c>
      <c r="O71" s="153">
        <v>0.10912698412698413</v>
      </c>
      <c r="P71" s="153">
        <v>0.24152542372881355</v>
      </c>
      <c r="Q71" s="256"/>
      <c r="R71" s="256"/>
    </row>
    <row r="72" spans="1:22" s="2" customFormat="1" ht="12.75">
      <c r="A72" s="1" t="s">
        <v>215</v>
      </c>
      <c r="B72" s="201">
        <v>4144</v>
      </c>
      <c r="C72" s="202">
        <v>1041</v>
      </c>
      <c r="D72" s="190">
        <v>0.2512065637065637</v>
      </c>
      <c r="E72" s="202">
        <v>468</v>
      </c>
      <c r="F72" s="190">
        <v>0.11293436293436293</v>
      </c>
      <c r="H72" s="201">
        <v>3964</v>
      </c>
      <c r="I72" s="202">
        <v>1087</v>
      </c>
      <c r="J72" s="190">
        <v>0.27421796165489404</v>
      </c>
      <c r="K72" s="202">
        <v>359</v>
      </c>
      <c r="L72" s="191">
        <v>0.09056508577194752</v>
      </c>
      <c r="M72" s="86"/>
      <c r="N72" s="153">
        <v>0.045408678102926335</v>
      </c>
      <c r="O72" s="153">
        <v>-0.04231830726770929</v>
      </c>
      <c r="P72" s="153">
        <v>0.30362116991643456</v>
      </c>
      <c r="Q72" s="256"/>
      <c r="R72" s="256"/>
      <c r="S72" s="1"/>
      <c r="U72" s="1"/>
      <c r="V72" s="1"/>
    </row>
    <row r="73" spans="1:18" s="2" customFormat="1" ht="12.75">
      <c r="A73" s="1" t="s">
        <v>135</v>
      </c>
      <c r="B73" s="201">
        <v>7100</v>
      </c>
      <c r="C73" s="202">
        <v>3008</v>
      </c>
      <c r="D73" s="190">
        <v>0.4236619718309859</v>
      </c>
      <c r="E73" s="202">
        <v>763</v>
      </c>
      <c r="F73" s="190">
        <v>0.10746478873239437</v>
      </c>
      <c r="H73" s="201">
        <v>6869</v>
      </c>
      <c r="I73" s="202">
        <v>2974</v>
      </c>
      <c r="J73" s="190">
        <v>0.4329596738972194</v>
      </c>
      <c r="K73" s="202">
        <v>781</v>
      </c>
      <c r="L73" s="191">
        <v>0.11369922841752803</v>
      </c>
      <c r="M73" s="86"/>
      <c r="N73" s="153">
        <v>0.03362934925025477</v>
      </c>
      <c r="O73" s="153">
        <v>0.011432414256893073</v>
      </c>
      <c r="P73" s="153">
        <v>-0.023047375160051217</v>
      </c>
      <c r="Q73" s="256"/>
      <c r="R73" s="256"/>
    </row>
    <row r="74" spans="1:18" s="2" customFormat="1" ht="12.75">
      <c r="A74" s="1" t="s">
        <v>136</v>
      </c>
      <c r="B74" s="201">
        <v>2999</v>
      </c>
      <c r="C74" s="202">
        <v>1432</v>
      </c>
      <c r="D74" s="190">
        <v>0.4774924974991664</v>
      </c>
      <c r="E74" s="202">
        <v>402</v>
      </c>
      <c r="F74" s="190">
        <v>0.13404468156052018</v>
      </c>
      <c r="H74" s="201">
        <v>3050</v>
      </c>
      <c r="I74" s="202">
        <v>1412</v>
      </c>
      <c r="J74" s="190">
        <v>0.46295081967213114</v>
      </c>
      <c r="K74" s="202">
        <v>340</v>
      </c>
      <c r="L74" s="191">
        <v>0.11147540983606558</v>
      </c>
      <c r="M74" s="86"/>
      <c r="N74" s="153">
        <v>-0.016721311475409836</v>
      </c>
      <c r="O74" s="153">
        <v>0.014164305949008499</v>
      </c>
      <c r="P74" s="153">
        <v>0.18235294117647058</v>
      </c>
      <c r="Q74" s="256"/>
      <c r="R74" s="256"/>
    </row>
    <row r="75" spans="1:18" s="2" customFormat="1" ht="12.75">
      <c r="A75" s="1" t="s">
        <v>137</v>
      </c>
      <c r="B75" s="201">
        <v>4985</v>
      </c>
      <c r="C75" s="202">
        <v>1690</v>
      </c>
      <c r="D75" s="190">
        <v>0.33901705115346037</v>
      </c>
      <c r="E75" s="202">
        <v>510</v>
      </c>
      <c r="F75" s="190">
        <v>0.10230692076228685</v>
      </c>
      <c r="H75" s="201">
        <v>4421</v>
      </c>
      <c r="I75" s="202">
        <v>1697</v>
      </c>
      <c r="J75" s="190">
        <v>0.3838498077358064</v>
      </c>
      <c r="K75" s="202">
        <v>514</v>
      </c>
      <c r="L75" s="191">
        <v>0.11626328884867677</v>
      </c>
      <c r="M75" s="86"/>
      <c r="N75" s="153">
        <v>0.12757294729699162</v>
      </c>
      <c r="O75" s="153">
        <v>-0.0041249263406010605</v>
      </c>
      <c r="P75" s="153">
        <v>-0.007782101167315175</v>
      </c>
      <c r="Q75" s="256"/>
      <c r="R75" s="256"/>
    </row>
    <row r="76" spans="1:22" s="2" customFormat="1" ht="12.75">
      <c r="A76" s="1" t="s">
        <v>138</v>
      </c>
      <c r="B76" s="201">
        <v>2752</v>
      </c>
      <c r="C76" s="202">
        <v>1132</v>
      </c>
      <c r="D76" s="190">
        <v>0.4113372093023256</v>
      </c>
      <c r="E76" s="202">
        <v>426</v>
      </c>
      <c r="F76" s="190">
        <v>0.15479651162790697</v>
      </c>
      <c r="H76" s="201">
        <v>2757</v>
      </c>
      <c r="I76" s="202">
        <v>1187</v>
      </c>
      <c r="J76" s="190">
        <v>0.4305404425099746</v>
      </c>
      <c r="K76" s="202">
        <v>341</v>
      </c>
      <c r="L76" s="191">
        <v>0.12368516503445774</v>
      </c>
      <c r="M76" s="86"/>
      <c r="N76" s="153">
        <v>-0.0018135654697134566</v>
      </c>
      <c r="O76" s="153">
        <v>-0.04633529907329402</v>
      </c>
      <c r="P76" s="153">
        <v>0.24926686217008798</v>
      </c>
      <c r="Q76" s="256"/>
      <c r="R76" s="256"/>
      <c r="S76" s="1"/>
      <c r="U76" s="1"/>
      <c r="V76" s="1"/>
    </row>
    <row r="77" spans="1:22" s="2" customFormat="1" ht="12.75">
      <c r="A77" s="1"/>
      <c r="B77" s="201"/>
      <c r="C77" s="202"/>
      <c r="D77" s="190"/>
      <c r="E77" s="202"/>
      <c r="F77" s="190"/>
      <c r="H77" s="202"/>
      <c r="I77" s="202"/>
      <c r="J77" s="190"/>
      <c r="K77" s="202"/>
      <c r="L77" s="191"/>
      <c r="M77" s="86"/>
      <c r="N77" s="153"/>
      <c r="O77" s="153"/>
      <c r="P77" s="153"/>
      <c r="Q77" s="256"/>
      <c r="R77" s="256"/>
      <c r="S77" s="1"/>
      <c r="U77" s="1"/>
      <c r="V77" s="1"/>
    </row>
    <row r="78" spans="1:22" s="2" customFormat="1" ht="12.75">
      <c r="A78" s="8" t="s">
        <v>13</v>
      </c>
      <c r="B78" s="201"/>
      <c r="C78" s="202"/>
      <c r="D78" s="190"/>
      <c r="E78" s="202"/>
      <c r="F78" s="190"/>
      <c r="H78" s="202"/>
      <c r="I78" s="202"/>
      <c r="J78" s="190"/>
      <c r="K78" s="202"/>
      <c r="L78" s="191"/>
      <c r="M78" s="86"/>
      <c r="N78" s="153"/>
      <c r="O78" s="153"/>
      <c r="P78" s="153"/>
      <c r="Q78" s="256"/>
      <c r="R78" s="256"/>
      <c r="S78" s="1"/>
      <c r="U78" s="1"/>
      <c r="V78" s="1"/>
    </row>
    <row r="79" spans="1:22" s="2" customFormat="1" ht="14.25">
      <c r="A79" s="1" t="s">
        <v>59</v>
      </c>
      <c r="B79" s="201">
        <v>218</v>
      </c>
      <c r="C79" s="202">
        <v>65</v>
      </c>
      <c r="D79" s="190">
        <v>0.2981651376146789</v>
      </c>
      <c r="E79" s="202">
        <v>26</v>
      </c>
      <c r="F79" s="190">
        <v>0.11926605504587157</v>
      </c>
      <c r="H79" s="201">
        <v>181</v>
      </c>
      <c r="I79" s="202">
        <v>37</v>
      </c>
      <c r="J79" s="190">
        <v>0.20441988950276244</v>
      </c>
      <c r="K79" s="202">
        <v>27</v>
      </c>
      <c r="L79" s="191">
        <v>0.14917127071823205</v>
      </c>
      <c r="M79" s="86"/>
      <c r="N79" s="153">
        <v>0.20441988950276244</v>
      </c>
      <c r="O79" s="153">
        <v>0.7567567567567568</v>
      </c>
      <c r="P79" s="153">
        <v>-0.037037037037037035</v>
      </c>
      <c r="Q79" s="256"/>
      <c r="R79" s="256"/>
      <c r="S79" s="24"/>
      <c r="U79" s="24"/>
      <c r="V79" s="24"/>
    </row>
    <row r="80" spans="1:22" s="2" customFormat="1" ht="14.25">
      <c r="A80" s="1" t="s">
        <v>60</v>
      </c>
      <c r="B80" s="201">
        <v>2425</v>
      </c>
      <c r="C80" s="202">
        <v>1250</v>
      </c>
      <c r="D80" s="190">
        <v>0.5154639175257731</v>
      </c>
      <c r="E80" s="202">
        <v>448</v>
      </c>
      <c r="F80" s="190">
        <v>0.1847422680412371</v>
      </c>
      <c r="H80" s="201">
        <v>2758</v>
      </c>
      <c r="I80" s="202">
        <v>1359</v>
      </c>
      <c r="J80" s="190">
        <v>0.49274836838288616</v>
      </c>
      <c r="K80" s="202">
        <v>367</v>
      </c>
      <c r="L80" s="191">
        <v>0.13306744017403915</v>
      </c>
      <c r="M80" s="86"/>
      <c r="N80" s="153">
        <v>-0.12073966642494562</v>
      </c>
      <c r="O80" s="153">
        <v>-0.08020603384841796</v>
      </c>
      <c r="P80" s="153">
        <v>0.22070844686648503</v>
      </c>
      <c r="Q80" s="256"/>
      <c r="R80" s="256"/>
      <c r="S80" s="24"/>
      <c r="U80" s="24"/>
      <c r="V80" s="24"/>
    </row>
    <row r="81" spans="1:18" s="2" customFormat="1" ht="12.75">
      <c r="A81" s="1" t="s">
        <v>61</v>
      </c>
      <c r="B81" s="201">
        <v>2682</v>
      </c>
      <c r="C81" s="202">
        <v>1140</v>
      </c>
      <c r="D81" s="190">
        <v>0.4250559284116331</v>
      </c>
      <c r="E81" s="202">
        <v>710</v>
      </c>
      <c r="F81" s="190">
        <v>0.26472781506338555</v>
      </c>
      <c r="H81" s="201">
        <v>2784</v>
      </c>
      <c r="I81" s="202">
        <v>1257</v>
      </c>
      <c r="J81" s="190">
        <v>0.4518332135154565</v>
      </c>
      <c r="K81" s="202">
        <v>643</v>
      </c>
      <c r="L81" s="191">
        <v>0.23112868439971243</v>
      </c>
      <c r="M81" s="86"/>
      <c r="N81" s="153">
        <v>-0.036637931034482756</v>
      </c>
      <c r="O81" s="153">
        <v>-0.09307875894988067</v>
      </c>
      <c r="P81" s="153">
        <v>0.104199066874028</v>
      </c>
      <c r="Q81" s="256"/>
      <c r="R81" s="256"/>
    </row>
    <row r="82" spans="1:18" s="2" customFormat="1" ht="12.75">
      <c r="A82" s="1" t="s">
        <v>62</v>
      </c>
      <c r="B82" s="201">
        <v>3561</v>
      </c>
      <c r="C82" s="202">
        <v>1513</v>
      </c>
      <c r="D82" s="190">
        <v>0.42488065150238696</v>
      </c>
      <c r="E82" s="202">
        <v>469</v>
      </c>
      <c r="F82" s="190">
        <v>0.13170457736590846</v>
      </c>
      <c r="H82" s="201">
        <v>3361</v>
      </c>
      <c r="I82" s="202">
        <v>1411</v>
      </c>
      <c r="J82" s="190">
        <v>0.4199404761904762</v>
      </c>
      <c r="K82" s="202">
        <v>302</v>
      </c>
      <c r="L82" s="191">
        <v>0.08988095238095238</v>
      </c>
      <c r="M82" s="86"/>
      <c r="N82" s="153">
        <v>0.05950609937518596</v>
      </c>
      <c r="O82" s="153">
        <v>0.07228915662650602</v>
      </c>
      <c r="P82" s="153">
        <v>0.5529801324503312</v>
      </c>
      <c r="Q82" s="256"/>
      <c r="R82" s="256"/>
    </row>
    <row r="83" spans="1:18" s="2" customFormat="1" ht="12.75">
      <c r="A83" s="1" t="s">
        <v>63</v>
      </c>
      <c r="B83" s="201">
        <v>2612</v>
      </c>
      <c r="C83" s="202">
        <v>1100</v>
      </c>
      <c r="D83" s="190">
        <v>0.4211332312404288</v>
      </c>
      <c r="E83" s="202">
        <v>399</v>
      </c>
      <c r="F83" s="190">
        <v>0.15275650842266464</v>
      </c>
      <c r="H83" s="201">
        <v>2628</v>
      </c>
      <c r="I83" s="202">
        <v>1126</v>
      </c>
      <c r="J83" s="190">
        <v>0.4286258089074991</v>
      </c>
      <c r="K83" s="202">
        <v>351</v>
      </c>
      <c r="L83" s="191">
        <v>0.1336124857251618</v>
      </c>
      <c r="M83" s="86"/>
      <c r="N83" s="153">
        <v>-0.0060882800608828</v>
      </c>
      <c r="O83" s="153">
        <v>-0.023090586145648313</v>
      </c>
      <c r="P83" s="153">
        <v>0.13675213675213677</v>
      </c>
      <c r="Q83" s="256"/>
      <c r="R83" s="256"/>
    </row>
    <row r="84" spans="1:18" s="2" customFormat="1" ht="12.75">
      <c r="A84" s="1" t="s">
        <v>64</v>
      </c>
      <c r="B84" s="201">
        <v>3474</v>
      </c>
      <c r="C84" s="202">
        <v>1242</v>
      </c>
      <c r="D84" s="190">
        <v>0.35751295336787564</v>
      </c>
      <c r="E84" s="202">
        <v>454</v>
      </c>
      <c r="F84" s="190">
        <v>0.13068508923431202</v>
      </c>
      <c r="H84" s="201">
        <v>3571</v>
      </c>
      <c r="I84" s="202">
        <v>1286</v>
      </c>
      <c r="J84" s="190">
        <v>0.3601232147857743</v>
      </c>
      <c r="K84" s="202">
        <v>360</v>
      </c>
      <c r="L84" s="191">
        <v>0.1008120974516942</v>
      </c>
      <c r="M84" s="86"/>
      <c r="N84" s="153">
        <v>-0.02716325959115094</v>
      </c>
      <c r="O84" s="153">
        <v>-0.03421461897356143</v>
      </c>
      <c r="P84" s="153">
        <v>0.2611111111111111</v>
      </c>
      <c r="Q84" s="256"/>
      <c r="R84" s="256"/>
    </row>
    <row r="85" spans="1:18" s="2" customFormat="1" ht="12.75">
      <c r="A85" s="1" t="s">
        <v>65</v>
      </c>
      <c r="B85" s="201">
        <v>2595</v>
      </c>
      <c r="C85" s="202">
        <v>1407</v>
      </c>
      <c r="D85" s="190">
        <v>0.5421965317919075</v>
      </c>
      <c r="E85" s="202">
        <v>507</v>
      </c>
      <c r="F85" s="190">
        <v>0.19537572254335261</v>
      </c>
      <c r="H85" s="201">
        <v>2472</v>
      </c>
      <c r="I85" s="202">
        <v>1279</v>
      </c>
      <c r="J85" s="190">
        <v>0.5173948220064725</v>
      </c>
      <c r="K85" s="202">
        <v>312</v>
      </c>
      <c r="L85" s="191">
        <v>0.1262135922330097</v>
      </c>
      <c r="M85" s="86"/>
      <c r="N85" s="153">
        <v>0.04975728155339806</v>
      </c>
      <c r="O85" s="153">
        <v>0.10007818608287725</v>
      </c>
      <c r="P85" s="153">
        <v>0.625</v>
      </c>
      <c r="Q85" s="256"/>
      <c r="R85" s="256"/>
    </row>
    <row r="86" spans="1:18" s="2" customFormat="1" ht="12.75">
      <c r="A86" s="1" t="s">
        <v>66</v>
      </c>
      <c r="B86" s="201">
        <v>3690</v>
      </c>
      <c r="C86" s="202">
        <v>1688</v>
      </c>
      <c r="D86" s="190">
        <v>0.4574525745257453</v>
      </c>
      <c r="E86" s="202">
        <v>675</v>
      </c>
      <c r="F86" s="190">
        <v>0.18292682926829268</v>
      </c>
      <c r="H86" s="201">
        <v>3364</v>
      </c>
      <c r="I86" s="202">
        <v>1536</v>
      </c>
      <c r="J86" s="190">
        <v>0.45659928656361476</v>
      </c>
      <c r="K86" s="202">
        <v>344</v>
      </c>
      <c r="L86" s="191">
        <v>0.10225921521997622</v>
      </c>
      <c r="M86" s="86"/>
      <c r="N86" s="153">
        <v>0.09690844233055886</v>
      </c>
      <c r="O86" s="153">
        <v>0.09895833333333333</v>
      </c>
      <c r="P86" s="153">
        <v>0.9622093023255814</v>
      </c>
      <c r="Q86" s="256"/>
      <c r="R86" s="256"/>
    </row>
    <row r="87" spans="1:18" s="2" customFormat="1" ht="12.75">
      <c r="A87" s="77"/>
      <c r="B87" s="84"/>
      <c r="C87" s="84"/>
      <c r="D87" s="83"/>
      <c r="E87" s="84"/>
      <c r="F87" s="83"/>
      <c r="G87" s="83"/>
      <c r="H87" s="84"/>
      <c r="I87" s="84"/>
      <c r="J87" s="83"/>
      <c r="K87" s="84"/>
      <c r="L87" s="83"/>
      <c r="M87" s="84"/>
      <c r="N87" s="140"/>
      <c r="O87" s="140"/>
      <c r="P87" s="140"/>
      <c r="Q87" s="256"/>
      <c r="R87" s="256"/>
    </row>
    <row r="88" spans="2:25" s="1" customFormat="1" ht="12.75">
      <c r="B88" s="11"/>
      <c r="C88" s="11"/>
      <c r="D88" s="86"/>
      <c r="E88" s="11"/>
      <c r="F88" s="86"/>
      <c r="G88" s="86"/>
      <c r="H88" s="11"/>
      <c r="I88" s="11"/>
      <c r="J88" s="86"/>
      <c r="K88" s="11"/>
      <c r="L88" s="86"/>
      <c r="M88" s="11"/>
      <c r="N88" s="139"/>
      <c r="O88" s="139"/>
      <c r="P88" s="139"/>
      <c r="Q88" s="256"/>
      <c r="R88" s="256"/>
      <c r="S88" s="2"/>
      <c r="T88" s="2"/>
      <c r="U88" s="2"/>
      <c r="V88" s="2"/>
      <c r="W88" s="2"/>
      <c r="X88" s="2"/>
      <c r="Y88" s="2"/>
    </row>
    <row r="89" spans="1:18" s="2" customFormat="1" ht="15">
      <c r="A89" s="448" t="s">
        <v>303</v>
      </c>
      <c r="B89" s="448"/>
      <c r="C89" s="448"/>
      <c r="D89" s="448"/>
      <c r="E89" s="448"/>
      <c r="F89" s="448"/>
      <c r="G89" s="448"/>
      <c r="H89" s="448"/>
      <c r="I89" s="448"/>
      <c r="J89" s="448"/>
      <c r="K89" s="249"/>
      <c r="L89" s="75"/>
      <c r="M89" s="75"/>
      <c r="N89" s="75"/>
      <c r="O89" s="75"/>
      <c r="P89" s="75"/>
      <c r="Q89" s="256"/>
      <c r="R89" s="256"/>
    </row>
    <row r="90" spans="2:25" s="1" customFormat="1" ht="13.5" thickBot="1">
      <c r="B90" s="11"/>
      <c r="C90" s="11"/>
      <c r="D90" s="86"/>
      <c r="E90" s="11"/>
      <c r="F90" s="86"/>
      <c r="G90" s="86"/>
      <c r="H90" s="11"/>
      <c r="I90" s="11"/>
      <c r="J90" s="86"/>
      <c r="K90" s="11"/>
      <c r="L90" s="86"/>
      <c r="M90" s="11"/>
      <c r="N90" s="139"/>
      <c r="O90" s="139"/>
      <c r="P90" s="139"/>
      <c r="Q90" s="256"/>
      <c r="R90" s="256"/>
      <c r="S90" s="2"/>
      <c r="T90" s="2"/>
      <c r="U90" s="2"/>
      <c r="V90" s="2"/>
      <c r="W90" s="2"/>
      <c r="X90" s="2"/>
      <c r="Y90" s="2"/>
    </row>
    <row r="91" spans="1:25" s="24" customFormat="1" ht="27" customHeight="1">
      <c r="A91" s="451" t="s">
        <v>159</v>
      </c>
      <c r="B91" s="243" t="s">
        <v>236</v>
      </c>
      <c r="C91" s="246"/>
      <c r="D91" s="99"/>
      <c r="E91" s="246"/>
      <c r="F91" s="99"/>
      <c r="G91" s="132"/>
      <c r="H91" s="243" t="s">
        <v>211</v>
      </c>
      <c r="I91" s="246"/>
      <c r="J91" s="99"/>
      <c r="K91" s="246"/>
      <c r="L91" s="99"/>
      <c r="M91" s="132"/>
      <c r="N91" s="133" t="s">
        <v>247</v>
      </c>
      <c r="O91" s="134"/>
      <c r="P91" s="134"/>
      <c r="Q91" s="256"/>
      <c r="R91" s="256"/>
      <c r="S91" s="2"/>
      <c r="T91" s="2"/>
      <c r="U91" s="2"/>
      <c r="V91" s="2"/>
      <c r="W91" s="2"/>
      <c r="X91" s="2"/>
      <c r="Y91" s="2"/>
    </row>
    <row r="92" spans="1:25" s="24" customFormat="1" ht="68.25" customHeight="1">
      <c r="A92" s="452"/>
      <c r="B92" s="244" t="s">
        <v>237</v>
      </c>
      <c r="C92" s="247" t="s">
        <v>301</v>
      </c>
      <c r="D92" s="85" t="s">
        <v>238</v>
      </c>
      <c r="E92" s="247" t="s">
        <v>348</v>
      </c>
      <c r="F92" s="85" t="s">
        <v>239</v>
      </c>
      <c r="G92" s="85"/>
      <c r="H92" s="244" t="s">
        <v>212</v>
      </c>
      <c r="I92" s="247" t="s">
        <v>302</v>
      </c>
      <c r="J92" s="85" t="s">
        <v>213</v>
      </c>
      <c r="K92" s="247" t="s">
        <v>349</v>
      </c>
      <c r="L92" s="85" t="s">
        <v>214</v>
      </c>
      <c r="M92" s="85"/>
      <c r="N92" s="135" t="s">
        <v>33</v>
      </c>
      <c r="O92" s="135" t="s">
        <v>226</v>
      </c>
      <c r="P92" s="135" t="s">
        <v>227</v>
      </c>
      <c r="Q92" s="256"/>
      <c r="R92" s="256"/>
      <c r="S92" s="2"/>
      <c r="T92" s="2"/>
      <c r="U92" s="2"/>
      <c r="V92" s="2"/>
      <c r="W92" s="2"/>
      <c r="X92" s="2"/>
      <c r="Y92" s="2"/>
    </row>
    <row r="93" spans="1:18" s="2" customFormat="1" ht="12.75">
      <c r="A93" s="98"/>
      <c r="B93" s="102"/>
      <c r="C93" s="102"/>
      <c r="D93" s="101"/>
      <c r="E93" s="102"/>
      <c r="F93" s="101"/>
      <c r="G93" s="101"/>
      <c r="H93" s="102"/>
      <c r="I93" s="102"/>
      <c r="J93" s="101"/>
      <c r="K93" s="102"/>
      <c r="L93" s="101"/>
      <c r="M93" s="102"/>
      <c r="N93" s="141"/>
      <c r="O93" s="141"/>
      <c r="P93" s="141"/>
      <c r="Q93" s="256"/>
      <c r="R93" s="256"/>
    </row>
    <row r="94" spans="1:18" s="2" customFormat="1" ht="12.75">
      <c r="A94" s="8" t="s">
        <v>28</v>
      </c>
      <c r="B94" s="100"/>
      <c r="C94" s="11"/>
      <c r="D94" s="86"/>
      <c r="E94" s="11"/>
      <c r="F94" s="86"/>
      <c r="G94" s="86"/>
      <c r="H94" s="100"/>
      <c r="I94" s="11"/>
      <c r="J94" s="86"/>
      <c r="K94" s="11"/>
      <c r="L94" s="86"/>
      <c r="M94" s="11"/>
      <c r="N94" s="154"/>
      <c r="O94" s="153"/>
      <c r="P94" s="153"/>
      <c r="Q94" s="256"/>
      <c r="R94" s="256"/>
    </row>
    <row r="95" spans="1:18" s="2" customFormat="1" ht="12.75">
      <c r="A95" s="1" t="s">
        <v>139</v>
      </c>
      <c r="B95" s="201">
        <v>2588</v>
      </c>
      <c r="C95" s="202">
        <v>906</v>
      </c>
      <c r="D95" s="190">
        <v>0.3500772797527048</v>
      </c>
      <c r="E95" s="202">
        <v>547</v>
      </c>
      <c r="F95" s="190">
        <v>0.21136012364760431</v>
      </c>
      <c r="G95" s="86"/>
      <c r="H95" s="100">
        <v>2564</v>
      </c>
      <c r="I95" s="11">
        <v>926</v>
      </c>
      <c r="J95" s="86">
        <v>0.3611544461778471</v>
      </c>
      <c r="K95" s="11">
        <v>489</v>
      </c>
      <c r="L95" s="86">
        <v>0.19071762870514822</v>
      </c>
      <c r="M95" s="11"/>
      <c r="N95" s="153">
        <v>0.0093603744149766</v>
      </c>
      <c r="O95" s="153">
        <v>-0.02159827213822894</v>
      </c>
      <c r="P95" s="153">
        <v>0.11860940695296524</v>
      </c>
      <c r="Q95" s="256"/>
      <c r="R95" s="256"/>
    </row>
    <row r="96" spans="1:18" s="2" customFormat="1" ht="12.75">
      <c r="A96" s="1" t="s">
        <v>140</v>
      </c>
      <c r="B96" s="201">
        <v>1389</v>
      </c>
      <c r="C96" s="202">
        <v>559</v>
      </c>
      <c r="D96" s="190">
        <v>0.40244780417566595</v>
      </c>
      <c r="E96" s="202">
        <v>444</v>
      </c>
      <c r="F96" s="190">
        <v>0.31965442764578833</v>
      </c>
      <c r="G96" s="86"/>
      <c r="H96" s="100">
        <v>1235</v>
      </c>
      <c r="I96" s="11">
        <v>512</v>
      </c>
      <c r="J96" s="86">
        <v>0.4145748987854251</v>
      </c>
      <c r="K96" s="11">
        <v>296</v>
      </c>
      <c r="L96" s="86">
        <v>0.23967611336032388</v>
      </c>
      <c r="M96" s="11"/>
      <c r="N96" s="153">
        <v>0.12469635627530365</v>
      </c>
      <c r="O96" s="153">
        <v>0.091796875</v>
      </c>
      <c r="P96" s="153">
        <v>0.5</v>
      </c>
      <c r="Q96" s="256"/>
      <c r="R96" s="256"/>
    </row>
    <row r="97" spans="1:18" s="2" customFormat="1" ht="12.75">
      <c r="A97" s="1" t="s">
        <v>141</v>
      </c>
      <c r="B97" s="201">
        <v>1477</v>
      </c>
      <c r="C97" s="202">
        <v>621</v>
      </c>
      <c r="D97" s="190">
        <v>0.42044685172647256</v>
      </c>
      <c r="E97" s="202">
        <v>245</v>
      </c>
      <c r="F97" s="190">
        <v>0.16587677725118483</v>
      </c>
      <c r="G97" s="86"/>
      <c r="H97" s="100">
        <v>1451</v>
      </c>
      <c r="I97" s="11">
        <v>667</v>
      </c>
      <c r="J97" s="86">
        <v>0.4596829772570641</v>
      </c>
      <c r="K97" s="11">
        <v>208</v>
      </c>
      <c r="L97" s="86">
        <v>0.14334941419710545</v>
      </c>
      <c r="M97" s="11"/>
      <c r="N97" s="153">
        <v>0.01791867677463818</v>
      </c>
      <c r="O97" s="153">
        <v>-0.06896551724137931</v>
      </c>
      <c r="P97" s="153">
        <v>0.1778846153846154</v>
      </c>
      <c r="Q97" s="256"/>
      <c r="R97" s="256"/>
    </row>
    <row r="98" spans="1:18" s="2" customFormat="1" ht="12.75">
      <c r="A98" s="1" t="s">
        <v>142</v>
      </c>
      <c r="B98" s="201">
        <v>2331</v>
      </c>
      <c r="C98" s="202">
        <v>979</v>
      </c>
      <c r="D98" s="190">
        <v>0.41999141999142</v>
      </c>
      <c r="E98" s="202">
        <v>349</v>
      </c>
      <c r="F98" s="190">
        <v>0.14972114972114972</v>
      </c>
      <c r="G98" s="86"/>
      <c r="H98" s="100">
        <v>2181</v>
      </c>
      <c r="I98" s="11">
        <v>923</v>
      </c>
      <c r="J98" s="86">
        <v>0.423394495412844</v>
      </c>
      <c r="K98" s="11">
        <v>280</v>
      </c>
      <c r="L98" s="86">
        <v>0.12844036697247707</v>
      </c>
      <c r="M98" s="11"/>
      <c r="N98" s="153">
        <v>0.0687757909215956</v>
      </c>
      <c r="O98" s="153">
        <v>0.06067172264355363</v>
      </c>
      <c r="P98" s="153">
        <v>0.24642857142857144</v>
      </c>
      <c r="Q98" s="256"/>
      <c r="R98" s="256"/>
    </row>
    <row r="99" spans="1:18" s="2" customFormat="1" ht="12.75">
      <c r="A99" s="1" t="s">
        <v>67</v>
      </c>
      <c r="B99" s="201">
        <v>1467</v>
      </c>
      <c r="C99" s="202">
        <v>450</v>
      </c>
      <c r="D99" s="190">
        <v>0.3067484662576687</v>
      </c>
      <c r="E99" s="202">
        <v>245</v>
      </c>
      <c r="F99" s="190">
        <v>0.16700749829584186</v>
      </c>
      <c r="G99" s="86"/>
      <c r="H99" s="100">
        <v>1440</v>
      </c>
      <c r="I99" s="11">
        <v>463</v>
      </c>
      <c r="J99" s="86">
        <v>0.3219749652294854</v>
      </c>
      <c r="K99" s="11">
        <v>164</v>
      </c>
      <c r="L99" s="86">
        <v>0.11404728789986092</v>
      </c>
      <c r="M99" s="11"/>
      <c r="N99" s="153">
        <v>0.01875</v>
      </c>
      <c r="O99" s="153">
        <v>-0.028077753779697623</v>
      </c>
      <c r="P99" s="153">
        <v>0.49390243902439024</v>
      </c>
      <c r="Q99" s="256"/>
      <c r="R99" s="256"/>
    </row>
    <row r="100" spans="1:18" s="2" customFormat="1" ht="12.75">
      <c r="A100" s="1" t="s">
        <v>68</v>
      </c>
      <c r="B100" s="201">
        <v>1425</v>
      </c>
      <c r="C100" s="202">
        <v>469</v>
      </c>
      <c r="D100" s="190">
        <v>0.3291228070175439</v>
      </c>
      <c r="E100" s="202">
        <v>239</v>
      </c>
      <c r="F100" s="190">
        <v>0.16771929824561405</v>
      </c>
      <c r="G100" s="86"/>
      <c r="H100" s="100">
        <v>1430</v>
      </c>
      <c r="I100" s="11">
        <v>531</v>
      </c>
      <c r="J100" s="86">
        <v>0.3715885234429671</v>
      </c>
      <c r="K100" s="11">
        <v>174</v>
      </c>
      <c r="L100" s="86">
        <v>0.12176347095871239</v>
      </c>
      <c r="M100" s="11"/>
      <c r="N100" s="153">
        <v>-0.0034965034965034965</v>
      </c>
      <c r="O100" s="153">
        <v>-0.1167608286252354</v>
      </c>
      <c r="P100" s="153">
        <v>0.3735632183908046</v>
      </c>
      <c r="Q100" s="256"/>
      <c r="R100" s="256"/>
    </row>
    <row r="101" spans="1:18" s="2" customFormat="1" ht="12.75">
      <c r="A101" s="1" t="s">
        <v>69</v>
      </c>
      <c r="B101" s="201">
        <v>3412</v>
      </c>
      <c r="C101" s="202">
        <v>1147</v>
      </c>
      <c r="D101" s="190">
        <v>0.3361664712778429</v>
      </c>
      <c r="E101" s="202">
        <v>598</v>
      </c>
      <c r="F101" s="190">
        <v>0.17526377491207504</v>
      </c>
      <c r="G101" s="86"/>
      <c r="H101" s="100">
        <v>3215</v>
      </c>
      <c r="I101" s="11">
        <v>1201</v>
      </c>
      <c r="J101" s="86">
        <v>0.37356143079315707</v>
      </c>
      <c r="K101" s="11">
        <v>479</v>
      </c>
      <c r="L101" s="86">
        <v>0.1489891135303266</v>
      </c>
      <c r="M101" s="11"/>
      <c r="N101" s="153">
        <v>0.061275272161741834</v>
      </c>
      <c r="O101" s="153">
        <v>-0.044962531223980015</v>
      </c>
      <c r="P101" s="153">
        <v>0.24843423799582465</v>
      </c>
      <c r="Q101" s="256"/>
      <c r="R101" s="256"/>
    </row>
    <row r="102" spans="1:18" s="2" customFormat="1" ht="12.75">
      <c r="A102" s="1" t="s">
        <v>70</v>
      </c>
      <c r="B102" s="201">
        <v>2193</v>
      </c>
      <c r="C102" s="202">
        <v>843</v>
      </c>
      <c r="D102" s="190">
        <v>0.3844049247606019</v>
      </c>
      <c r="E102" s="202">
        <v>299</v>
      </c>
      <c r="F102" s="190">
        <v>0.13634290925672596</v>
      </c>
      <c r="G102" s="86"/>
      <c r="H102" s="100">
        <v>2127</v>
      </c>
      <c r="I102" s="11">
        <v>844</v>
      </c>
      <c r="J102" s="86">
        <v>0.3969896519285042</v>
      </c>
      <c r="K102" s="11">
        <v>283</v>
      </c>
      <c r="L102" s="86">
        <v>0.13311382878645345</v>
      </c>
      <c r="M102" s="11"/>
      <c r="N102" s="153">
        <v>0.031029619181946404</v>
      </c>
      <c r="O102" s="153">
        <v>-0.001184834123222749</v>
      </c>
      <c r="P102" s="153">
        <v>0.05653710247349823</v>
      </c>
      <c r="Q102" s="256"/>
      <c r="R102" s="256"/>
    </row>
    <row r="103" spans="1:18" s="2" customFormat="1" ht="12.75">
      <c r="A103" s="1" t="s">
        <v>143</v>
      </c>
      <c r="B103" s="201">
        <v>750</v>
      </c>
      <c r="C103" s="202">
        <v>465</v>
      </c>
      <c r="D103" s="190">
        <v>0.62</v>
      </c>
      <c r="E103" s="202">
        <v>99</v>
      </c>
      <c r="F103" s="190">
        <v>0.132</v>
      </c>
      <c r="G103" s="86"/>
      <c r="H103" s="100">
        <v>753</v>
      </c>
      <c r="I103" s="11">
        <v>466</v>
      </c>
      <c r="J103" s="86">
        <v>0.6188579017264276</v>
      </c>
      <c r="K103" s="11">
        <v>102</v>
      </c>
      <c r="L103" s="86">
        <v>0.13545816733067728</v>
      </c>
      <c r="M103" s="11"/>
      <c r="N103" s="153">
        <v>-0.00398406374501992</v>
      </c>
      <c r="O103" s="153">
        <v>-0.002145922746781116</v>
      </c>
      <c r="P103" s="153">
        <v>-0.029411764705882353</v>
      </c>
      <c r="Q103" s="256"/>
      <c r="R103" s="256"/>
    </row>
    <row r="104" spans="1:18" s="2" customFormat="1" ht="12.75">
      <c r="A104" s="1" t="s">
        <v>74</v>
      </c>
      <c r="B104" s="201">
        <v>1688</v>
      </c>
      <c r="C104" s="202">
        <v>610</v>
      </c>
      <c r="D104" s="190">
        <v>0.3613744075829384</v>
      </c>
      <c r="E104" s="202">
        <v>213</v>
      </c>
      <c r="F104" s="190">
        <v>0.12618483412322276</v>
      </c>
      <c r="G104" s="86"/>
      <c r="H104" s="100">
        <v>1559</v>
      </c>
      <c r="I104" s="11">
        <v>760</v>
      </c>
      <c r="J104" s="86">
        <v>0.48749198203976907</v>
      </c>
      <c r="K104" s="11">
        <v>149</v>
      </c>
      <c r="L104" s="86">
        <v>0.09557408595253368</v>
      </c>
      <c r="M104" s="11"/>
      <c r="N104" s="153">
        <v>0.08274534958306606</v>
      </c>
      <c r="O104" s="153">
        <v>-0.19736842105263158</v>
      </c>
      <c r="P104" s="153">
        <v>0.42953020134228187</v>
      </c>
      <c r="Q104" s="256"/>
      <c r="R104" s="256"/>
    </row>
    <row r="105" spans="1:18" s="2" customFormat="1" ht="12.75">
      <c r="A105" s="1" t="s">
        <v>71</v>
      </c>
      <c r="B105" s="201">
        <v>2271</v>
      </c>
      <c r="C105" s="202">
        <v>940</v>
      </c>
      <c r="D105" s="190">
        <v>0.4139145750770586</v>
      </c>
      <c r="E105" s="202">
        <v>404</v>
      </c>
      <c r="F105" s="190">
        <v>0.17789520035226772</v>
      </c>
      <c r="G105" s="86"/>
      <c r="H105" s="100">
        <v>2233</v>
      </c>
      <c r="I105" s="11">
        <v>1042</v>
      </c>
      <c r="J105" s="86">
        <v>0.46663681146439767</v>
      </c>
      <c r="K105" s="11">
        <v>437</v>
      </c>
      <c r="L105" s="86">
        <v>0.19570085087326466</v>
      </c>
      <c r="M105" s="11"/>
      <c r="N105" s="153">
        <v>0.01701746529332736</v>
      </c>
      <c r="O105" s="153">
        <v>-0.09788867562380038</v>
      </c>
      <c r="P105" s="153">
        <v>-0.07551487414187644</v>
      </c>
      <c r="Q105" s="256"/>
      <c r="R105" s="256"/>
    </row>
    <row r="106" spans="1:18" s="2" customFormat="1" ht="12.75">
      <c r="A106" s="1" t="s">
        <v>75</v>
      </c>
      <c r="B106" s="201">
        <v>2007</v>
      </c>
      <c r="C106" s="202">
        <v>906</v>
      </c>
      <c r="D106" s="190">
        <v>0.4514200298953662</v>
      </c>
      <c r="E106" s="202">
        <v>288</v>
      </c>
      <c r="F106" s="190">
        <v>0.14349775784753363</v>
      </c>
      <c r="G106" s="86"/>
      <c r="H106" s="100">
        <v>1974</v>
      </c>
      <c r="I106" s="11">
        <v>1078</v>
      </c>
      <c r="J106" s="86">
        <v>0.5460992907801419</v>
      </c>
      <c r="K106" s="11">
        <v>216</v>
      </c>
      <c r="L106" s="86">
        <v>0.1094224924012158</v>
      </c>
      <c r="M106" s="11"/>
      <c r="N106" s="153">
        <v>0.016717325227963525</v>
      </c>
      <c r="O106" s="153">
        <v>-0.15955473098330242</v>
      </c>
      <c r="P106" s="153">
        <v>0.3333333333333333</v>
      </c>
      <c r="Q106" s="256"/>
      <c r="R106" s="256"/>
    </row>
    <row r="107" spans="1:18" s="2" customFormat="1" ht="12.75">
      <c r="A107" s="1" t="s">
        <v>72</v>
      </c>
      <c r="B107" s="201">
        <v>1973</v>
      </c>
      <c r="C107" s="202">
        <v>750</v>
      </c>
      <c r="D107" s="190">
        <v>0.3801317790167258</v>
      </c>
      <c r="E107" s="202">
        <v>233</v>
      </c>
      <c r="F107" s="190">
        <v>0.11809427268119614</v>
      </c>
      <c r="G107" s="86"/>
      <c r="H107" s="100">
        <v>1668</v>
      </c>
      <c r="I107" s="11">
        <v>729</v>
      </c>
      <c r="J107" s="86">
        <v>0.4370503597122302</v>
      </c>
      <c r="K107" s="11">
        <v>183</v>
      </c>
      <c r="L107" s="86">
        <v>0.10971223021582734</v>
      </c>
      <c r="M107" s="11"/>
      <c r="N107" s="153">
        <v>0.1828537170263789</v>
      </c>
      <c r="O107" s="153">
        <v>0.02880658436213992</v>
      </c>
      <c r="P107" s="153">
        <v>0.273224043715847</v>
      </c>
      <c r="Q107" s="256"/>
      <c r="R107" s="256"/>
    </row>
    <row r="108" spans="1:18" s="2" customFormat="1" ht="12.75">
      <c r="A108" s="1" t="s">
        <v>144</v>
      </c>
      <c r="B108" s="201">
        <v>904</v>
      </c>
      <c r="C108" s="202">
        <v>247</v>
      </c>
      <c r="D108" s="190">
        <v>0.27323008849557523</v>
      </c>
      <c r="E108" s="202">
        <v>205</v>
      </c>
      <c r="F108" s="190">
        <v>0.22676991150442477</v>
      </c>
      <c r="G108" s="86"/>
      <c r="H108" s="100">
        <v>870</v>
      </c>
      <c r="I108" s="11">
        <v>221</v>
      </c>
      <c r="J108" s="86">
        <v>0.2540229885057471</v>
      </c>
      <c r="K108" s="11">
        <v>179</v>
      </c>
      <c r="L108" s="86">
        <v>0.2057471264367816</v>
      </c>
      <c r="M108" s="11"/>
      <c r="N108" s="153">
        <v>0.03908045977011494</v>
      </c>
      <c r="O108" s="153">
        <v>0.11764705882352941</v>
      </c>
      <c r="P108" s="153">
        <v>0.1452513966480447</v>
      </c>
      <c r="Q108" s="256"/>
      <c r="R108" s="256"/>
    </row>
    <row r="109" spans="1:18" s="2" customFormat="1" ht="12.75">
      <c r="A109" s="1" t="s">
        <v>145</v>
      </c>
      <c r="B109" s="201">
        <v>2613</v>
      </c>
      <c r="C109" s="202">
        <v>730</v>
      </c>
      <c r="D109" s="190">
        <v>0.2793723689246077</v>
      </c>
      <c r="E109" s="202">
        <v>338</v>
      </c>
      <c r="F109" s="190">
        <v>0.12935323383084577</v>
      </c>
      <c r="G109" s="86"/>
      <c r="H109" s="100">
        <v>2403</v>
      </c>
      <c r="I109" s="11">
        <v>698</v>
      </c>
      <c r="J109" s="86">
        <v>0.2904702455264253</v>
      </c>
      <c r="K109" s="11">
        <v>332</v>
      </c>
      <c r="L109" s="86">
        <v>0.138160632542655</v>
      </c>
      <c r="M109" s="11"/>
      <c r="N109" s="153">
        <v>0.08739076154806492</v>
      </c>
      <c r="O109" s="153">
        <v>0.045845272206303724</v>
      </c>
      <c r="P109" s="153">
        <v>0.018072289156626505</v>
      </c>
      <c r="Q109" s="256"/>
      <c r="R109" s="256"/>
    </row>
    <row r="110" spans="1:18" s="2" customFormat="1" ht="12.75">
      <c r="A110" s="1" t="s">
        <v>146</v>
      </c>
      <c r="B110" s="201">
        <v>4444</v>
      </c>
      <c r="C110" s="202">
        <v>1982</v>
      </c>
      <c r="D110" s="190">
        <v>0.445994599459946</v>
      </c>
      <c r="E110" s="202">
        <v>504</v>
      </c>
      <c r="F110" s="190">
        <v>0.11341134113411341</v>
      </c>
      <c r="G110" s="86"/>
      <c r="H110" s="100">
        <v>4605</v>
      </c>
      <c r="I110" s="11">
        <v>2114</v>
      </c>
      <c r="J110" s="86">
        <v>0.45906623235613464</v>
      </c>
      <c r="K110" s="11">
        <v>508</v>
      </c>
      <c r="L110" s="86">
        <v>0.11031487513572204</v>
      </c>
      <c r="M110" s="11"/>
      <c r="N110" s="153">
        <v>-0.03496199782844734</v>
      </c>
      <c r="O110" s="153">
        <v>-0.06244087038789026</v>
      </c>
      <c r="P110" s="153">
        <v>-0.007874015748031496</v>
      </c>
      <c r="Q110" s="256"/>
      <c r="R110" s="256"/>
    </row>
    <row r="111" spans="1:18" s="2" customFormat="1" ht="12.75">
      <c r="A111" s="1" t="s">
        <v>147</v>
      </c>
      <c r="B111" s="201">
        <v>3325</v>
      </c>
      <c r="C111" s="202">
        <v>1319</v>
      </c>
      <c r="D111" s="190">
        <v>0.39669172932330826</v>
      </c>
      <c r="E111" s="202">
        <v>389</v>
      </c>
      <c r="F111" s="190">
        <v>0.11699248120300752</v>
      </c>
      <c r="G111" s="86"/>
      <c r="H111" s="100">
        <v>3212</v>
      </c>
      <c r="I111" s="11">
        <v>1251</v>
      </c>
      <c r="J111" s="86">
        <v>0.3894769613947696</v>
      </c>
      <c r="K111" s="11">
        <v>369</v>
      </c>
      <c r="L111" s="86">
        <v>0.11488169364881694</v>
      </c>
      <c r="M111" s="11"/>
      <c r="N111" s="153">
        <v>0.03518057285180573</v>
      </c>
      <c r="O111" s="153">
        <v>0.05435651478816946</v>
      </c>
      <c r="P111" s="153">
        <v>0.05420054200542006</v>
      </c>
      <c r="Q111" s="256"/>
      <c r="R111" s="256"/>
    </row>
    <row r="112" spans="1:18" s="2" customFormat="1" ht="12.75">
      <c r="A112" s="1"/>
      <c r="B112" s="201"/>
      <c r="C112" s="202"/>
      <c r="D112" s="190"/>
      <c r="E112" s="202"/>
      <c r="F112" s="190"/>
      <c r="G112" s="86"/>
      <c r="H112" s="100"/>
      <c r="I112" s="11"/>
      <c r="J112" s="86"/>
      <c r="K112" s="11"/>
      <c r="L112" s="86"/>
      <c r="M112" s="11"/>
      <c r="N112" s="153"/>
      <c r="O112" s="153"/>
      <c r="P112" s="153"/>
      <c r="Q112" s="256"/>
      <c r="R112" s="256"/>
    </row>
    <row r="113" spans="1:18" s="2" customFormat="1" ht="12.75">
      <c r="A113" s="8" t="s">
        <v>29</v>
      </c>
      <c r="B113" s="201"/>
      <c r="C113" s="202"/>
      <c r="D113" s="190"/>
      <c r="E113" s="202"/>
      <c r="F113" s="190"/>
      <c r="G113" s="86"/>
      <c r="H113" s="100"/>
      <c r="I113" s="11"/>
      <c r="J113" s="86"/>
      <c r="K113" s="11"/>
      <c r="L113" s="86"/>
      <c r="M113" s="11"/>
      <c r="N113" s="153"/>
      <c r="O113" s="153"/>
      <c r="P113" s="153"/>
      <c r="Q113" s="256"/>
      <c r="R113" s="256"/>
    </row>
    <row r="114" spans="1:18" s="2" customFormat="1" ht="12.75">
      <c r="A114" s="1" t="s">
        <v>148</v>
      </c>
      <c r="B114" s="201">
        <v>4468</v>
      </c>
      <c r="C114" s="202">
        <v>1597</v>
      </c>
      <c r="D114" s="190">
        <v>0.35743061772605195</v>
      </c>
      <c r="E114" s="202">
        <v>913</v>
      </c>
      <c r="F114" s="190">
        <v>0.20434198746642793</v>
      </c>
      <c r="G114" s="86"/>
      <c r="H114" s="100">
        <v>4437</v>
      </c>
      <c r="I114" s="11">
        <v>1708</v>
      </c>
      <c r="J114" s="86">
        <v>0.38503155996393146</v>
      </c>
      <c r="K114" s="11">
        <v>840</v>
      </c>
      <c r="L114" s="86">
        <v>0.18935978358881875</v>
      </c>
      <c r="M114" s="11"/>
      <c r="N114" s="153">
        <v>0.006986702727067838</v>
      </c>
      <c r="O114" s="153">
        <v>-0.06498829039812647</v>
      </c>
      <c r="P114" s="153">
        <v>0.0869047619047619</v>
      </c>
      <c r="Q114" s="256"/>
      <c r="R114" s="256"/>
    </row>
    <row r="115" spans="1:18" s="2" customFormat="1" ht="12.75">
      <c r="A115" s="1" t="s">
        <v>249</v>
      </c>
      <c r="B115" s="201">
        <v>2933</v>
      </c>
      <c r="C115" s="202">
        <v>1373</v>
      </c>
      <c r="D115" s="190">
        <v>0.4681213774292533</v>
      </c>
      <c r="E115" s="202">
        <v>373</v>
      </c>
      <c r="F115" s="190">
        <v>0.12717354244800547</v>
      </c>
      <c r="G115" s="86"/>
      <c r="H115" s="100">
        <v>2868</v>
      </c>
      <c r="I115" s="11">
        <v>1488</v>
      </c>
      <c r="J115" s="86">
        <v>0.5188284518828452</v>
      </c>
      <c r="K115" s="11">
        <v>329</v>
      </c>
      <c r="L115" s="86">
        <v>0.11471408647140864</v>
      </c>
      <c r="M115" s="11"/>
      <c r="N115" s="153">
        <v>0.022663877266387727</v>
      </c>
      <c r="O115" s="153">
        <v>-0.07728494623655914</v>
      </c>
      <c r="P115" s="153">
        <v>0.1337386018237082</v>
      </c>
      <c r="Q115" s="256"/>
      <c r="R115" s="256"/>
    </row>
    <row r="116" spans="1:18" s="2" customFormat="1" ht="12.75">
      <c r="A116" s="1" t="s">
        <v>73</v>
      </c>
      <c r="B116" s="201">
        <v>2975</v>
      </c>
      <c r="C116" s="202">
        <v>848</v>
      </c>
      <c r="D116" s="190">
        <v>0.2850420168067227</v>
      </c>
      <c r="E116" s="202">
        <v>337</v>
      </c>
      <c r="F116" s="190">
        <v>0.11327731092436975</v>
      </c>
      <c r="G116" s="86"/>
      <c r="H116" s="100">
        <v>2761</v>
      </c>
      <c r="I116" s="11">
        <v>762</v>
      </c>
      <c r="J116" s="86">
        <v>0.27598696124592537</v>
      </c>
      <c r="K116" s="11">
        <v>281</v>
      </c>
      <c r="L116" s="86">
        <v>0.10177471930459979</v>
      </c>
      <c r="M116" s="11"/>
      <c r="N116" s="153">
        <v>0.07750814922129663</v>
      </c>
      <c r="O116" s="153">
        <v>0.11286089238845144</v>
      </c>
      <c r="P116" s="153">
        <v>0.199288256227758</v>
      </c>
      <c r="Q116" s="256"/>
      <c r="R116" s="256"/>
    </row>
    <row r="117" spans="1:18" s="2" customFormat="1" ht="12.75">
      <c r="A117" s="1" t="s">
        <v>149</v>
      </c>
      <c r="B117" s="201">
        <v>3405</v>
      </c>
      <c r="C117" s="202">
        <v>1168</v>
      </c>
      <c r="D117" s="190">
        <v>0.34302496328928045</v>
      </c>
      <c r="E117" s="202">
        <v>439</v>
      </c>
      <c r="F117" s="190">
        <v>0.128928046989721</v>
      </c>
      <c r="G117" s="86"/>
      <c r="H117" s="100">
        <v>3517</v>
      </c>
      <c r="I117" s="11">
        <v>1130</v>
      </c>
      <c r="J117" s="86">
        <v>0.321570859419465</v>
      </c>
      <c r="K117" s="11">
        <v>353</v>
      </c>
      <c r="L117" s="86">
        <v>0.10045532157085942</v>
      </c>
      <c r="M117" s="11"/>
      <c r="N117" s="153">
        <v>-0.03184532271822576</v>
      </c>
      <c r="O117" s="153">
        <v>0.033628318584070796</v>
      </c>
      <c r="P117" s="153">
        <v>0.24362606232294617</v>
      </c>
      <c r="Q117" s="256"/>
      <c r="R117" s="256"/>
    </row>
    <row r="118" spans="1:18" s="2" customFormat="1" ht="12.75">
      <c r="A118" s="1" t="s">
        <v>150</v>
      </c>
      <c r="B118" s="201">
        <v>4582</v>
      </c>
      <c r="C118" s="202">
        <v>1108</v>
      </c>
      <c r="D118" s="190">
        <v>0.24181580096027935</v>
      </c>
      <c r="E118" s="202">
        <v>422</v>
      </c>
      <c r="F118" s="190">
        <v>0.092099519860323</v>
      </c>
      <c r="G118" s="86"/>
      <c r="H118" s="100">
        <v>4195</v>
      </c>
      <c r="I118" s="11">
        <v>1021</v>
      </c>
      <c r="J118" s="86">
        <v>0.2433849821215733</v>
      </c>
      <c r="K118" s="11">
        <v>365</v>
      </c>
      <c r="L118" s="86">
        <v>0.08700834326579261</v>
      </c>
      <c r="M118" s="11"/>
      <c r="N118" s="153">
        <v>0.09225268176400477</v>
      </c>
      <c r="O118" s="153">
        <v>0.08521057786483839</v>
      </c>
      <c r="P118" s="153">
        <v>0.15616438356164383</v>
      </c>
      <c r="Q118" s="256"/>
      <c r="R118" s="256"/>
    </row>
    <row r="119" spans="1:18" s="2" customFormat="1" ht="12.75">
      <c r="A119" s="1" t="s">
        <v>151</v>
      </c>
      <c r="B119" s="201">
        <v>2443</v>
      </c>
      <c r="C119" s="202">
        <v>897</v>
      </c>
      <c r="D119" s="190">
        <v>0.36717151043798607</v>
      </c>
      <c r="E119" s="202">
        <v>377</v>
      </c>
      <c r="F119" s="190">
        <v>0.15431846090871879</v>
      </c>
      <c r="G119" s="86"/>
      <c r="H119" s="100">
        <v>2160</v>
      </c>
      <c r="I119" s="11">
        <v>965</v>
      </c>
      <c r="J119" s="86">
        <v>0.44675925925925924</v>
      </c>
      <c r="K119" s="11">
        <v>330</v>
      </c>
      <c r="L119" s="86">
        <v>0.1527777777777778</v>
      </c>
      <c r="M119" s="11"/>
      <c r="N119" s="153">
        <v>0.1310185185185185</v>
      </c>
      <c r="O119" s="153">
        <v>-0.07046632124352331</v>
      </c>
      <c r="P119" s="153">
        <v>0.14242424242424243</v>
      </c>
      <c r="Q119" s="256"/>
      <c r="R119" s="256"/>
    </row>
    <row r="120" spans="1:18" s="2" customFormat="1" ht="12.75" customHeight="1">
      <c r="A120" s="1" t="s">
        <v>217</v>
      </c>
      <c r="B120" s="201">
        <v>2665</v>
      </c>
      <c r="C120" s="202">
        <v>711</v>
      </c>
      <c r="D120" s="190">
        <v>0.2667917448405253</v>
      </c>
      <c r="E120" s="202">
        <v>282</v>
      </c>
      <c r="F120" s="190">
        <v>0.10581613508442776</v>
      </c>
      <c r="G120" s="103"/>
      <c r="H120" s="100">
        <v>2652</v>
      </c>
      <c r="I120" s="11">
        <v>860</v>
      </c>
      <c r="J120" s="154">
        <v>0.32428355957767724</v>
      </c>
      <c r="K120" s="11">
        <v>224</v>
      </c>
      <c r="L120" s="86">
        <v>0.08446455505279035</v>
      </c>
      <c r="M120" s="11"/>
      <c r="N120" s="153">
        <v>0.004901960784313725</v>
      </c>
      <c r="O120" s="153">
        <v>-0.17325581395348838</v>
      </c>
      <c r="P120" s="153">
        <v>0.25892857142857145</v>
      </c>
      <c r="Q120" s="256"/>
      <c r="R120" s="256"/>
    </row>
    <row r="121" spans="1:18" s="2" customFormat="1" ht="12.75">
      <c r="A121" s="1" t="s">
        <v>152</v>
      </c>
      <c r="B121" s="201">
        <v>2551</v>
      </c>
      <c r="C121" s="202">
        <v>718</v>
      </c>
      <c r="D121" s="190">
        <v>0.28145825166601335</v>
      </c>
      <c r="E121" s="202">
        <v>292</v>
      </c>
      <c r="F121" s="190">
        <v>0.11446491571932575</v>
      </c>
      <c r="G121" s="86"/>
      <c r="H121" s="100">
        <v>2569</v>
      </c>
      <c r="I121" s="11">
        <v>750</v>
      </c>
      <c r="J121" s="86">
        <v>0.2919423900350331</v>
      </c>
      <c r="K121" s="11">
        <v>274</v>
      </c>
      <c r="L121" s="86">
        <v>0.10665628649279875</v>
      </c>
      <c r="M121" s="11"/>
      <c r="N121" s="153">
        <v>-0.0070066173608407945</v>
      </c>
      <c r="O121" s="153">
        <v>-0.042666666666666665</v>
      </c>
      <c r="P121" s="153">
        <v>0.06569343065693431</v>
      </c>
      <c r="Q121" s="256"/>
      <c r="R121" s="256"/>
    </row>
    <row r="122" spans="1:18" s="2" customFormat="1" ht="12.75">
      <c r="A122" s="1"/>
      <c r="B122" s="201"/>
      <c r="C122" s="202"/>
      <c r="D122" s="190"/>
      <c r="E122" s="202"/>
      <c r="F122" s="190"/>
      <c r="G122" s="86"/>
      <c r="H122" s="100"/>
      <c r="I122" s="11"/>
      <c r="J122" s="86"/>
      <c r="K122" s="11"/>
      <c r="L122" s="86"/>
      <c r="M122" s="11"/>
      <c r="N122" s="153"/>
      <c r="O122" s="153"/>
      <c r="P122" s="153"/>
      <c r="Q122" s="256"/>
      <c r="R122" s="256"/>
    </row>
    <row r="123" spans="1:18" s="2" customFormat="1" ht="12.75">
      <c r="A123" s="8" t="s">
        <v>15</v>
      </c>
      <c r="B123" s="201"/>
      <c r="C123" s="202"/>
      <c r="D123" s="190"/>
      <c r="E123" s="202"/>
      <c r="F123" s="190"/>
      <c r="G123" s="86"/>
      <c r="H123" s="100"/>
      <c r="I123" s="11"/>
      <c r="J123" s="86"/>
      <c r="K123" s="11"/>
      <c r="L123" s="86"/>
      <c r="M123" s="11"/>
      <c r="N123" s="153"/>
      <c r="O123" s="153"/>
      <c r="P123" s="153"/>
      <c r="Q123" s="23"/>
      <c r="R123" s="23"/>
    </row>
    <row r="124" spans="1:18" s="2" customFormat="1" ht="12.75">
      <c r="A124" s="1" t="s">
        <v>252</v>
      </c>
      <c r="B124" s="201">
        <v>3919</v>
      </c>
      <c r="C124" s="202">
        <v>1646</v>
      </c>
      <c r="D124" s="190">
        <v>0.4200051033426895</v>
      </c>
      <c r="E124" s="202">
        <v>706</v>
      </c>
      <c r="F124" s="190">
        <v>0.18014799693799438</v>
      </c>
      <c r="G124" s="86"/>
      <c r="H124" s="100">
        <v>2472</v>
      </c>
      <c r="I124" s="11">
        <v>951</v>
      </c>
      <c r="J124" s="86">
        <v>0.38470873786407767</v>
      </c>
      <c r="K124" s="11">
        <v>422</v>
      </c>
      <c r="L124" s="86">
        <v>0.17071197411003236</v>
      </c>
      <c r="M124" s="11"/>
      <c r="N124" s="153">
        <v>0.5853559870550162</v>
      </c>
      <c r="O124" s="153">
        <v>0.7308096740273397</v>
      </c>
      <c r="P124" s="153">
        <v>0.6729857819905213</v>
      </c>
      <c r="Q124" s="23"/>
      <c r="R124" s="23"/>
    </row>
    <row r="125" spans="1:18" s="2" customFormat="1" ht="12.75">
      <c r="A125" s="1" t="s">
        <v>153</v>
      </c>
      <c r="B125" s="201">
        <v>1532</v>
      </c>
      <c r="C125" s="202">
        <v>438</v>
      </c>
      <c r="D125" s="190">
        <v>0.2859007832898172</v>
      </c>
      <c r="E125" s="202">
        <v>221</v>
      </c>
      <c r="F125" s="190">
        <v>0.14425587467362924</v>
      </c>
      <c r="G125" s="86"/>
      <c r="H125" s="100">
        <v>1554</v>
      </c>
      <c r="I125" s="11">
        <v>551</v>
      </c>
      <c r="J125" s="86">
        <v>0.35456885456885456</v>
      </c>
      <c r="K125" s="11">
        <v>226</v>
      </c>
      <c r="L125" s="86">
        <v>0.14543114543114544</v>
      </c>
      <c r="M125" s="11"/>
      <c r="N125" s="153">
        <v>-0.014157014157014158</v>
      </c>
      <c r="O125" s="153">
        <v>-0.20508166969147004</v>
      </c>
      <c r="P125" s="153">
        <v>-0.022123893805309734</v>
      </c>
      <c r="Q125" s="256"/>
      <c r="R125" s="256"/>
    </row>
    <row r="126" spans="1:18" s="2" customFormat="1" ht="12.75">
      <c r="A126" s="1" t="s">
        <v>154</v>
      </c>
      <c r="B126" s="201">
        <v>2692</v>
      </c>
      <c r="C126" s="202">
        <v>982</v>
      </c>
      <c r="D126" s="190">
        <v>0.36478454680534916</v>
      </c>
      <c r="E126" s="202">
        <v>398</v>
      </c>
      <c r="F126" s="190">
        <v>0.14784546805349183</v>
      </c>
      <c r="G126" s="86"/>
      <c r="H126" s="100">
        <v>2518</v>
      </c>
      <c r="I126" s="11">
        <v>940</v>
      </c>
      <c r="J126" s="86">
        <v>0.3733121525019857</v>
      </c>
      <c r="K126" s="11">
        <v>341</v>
      </c>
      <c r="L126" s="86">
        <v>0.13542494042891184</v>
      </c>
      <c r="M126" s="11"/>
      <c r="N126" s="153">
        <v>0.06910246227164417</v>
      </c>
      <c r="O126" s="153">
        <v>0.04468085106382979</v>
      </c>
      <c r="P126" s="153">
        <v>0.16715542521994134</v>
      </c>
      <c r="Q126" s="256"/>
      <c r="R126" s="256"/>
    </row>
    <row r="127" spans="1:18" s="2" customFormat="1" ht="12.75">
      <c r="A127" s="1" t="s">
        <v>16</v>
      </c>
      <c r="B127" s="201">
        <v>267</v>
      </c>
      <c r="C127" s="202">
        <v>150</v>
      </c>
      <c r="D127" s="190">
        <v>0.5617977528089888</v>
      </c>
      <c r="E127" s="202">
        <v>33</v>
      </c>
      <c r="F127" s="190">
        <v>0.12359550561797752</v>
      </c>
      <c r="G127" s="86"/>
      <c r="H127" s="100">
        <v>328</v>
      </c>
      <c r="I127" s="11">
        <v>162</v>
      </c>
      <c r="J127" s="86">
        <v>0.49390243902439024</v>
      </c>
      <c r="K127" s="11">
        <v>37</v>
      </c>
      <c r="L127" s="86">
        <v>0.11280487804878049</v>
      </c>
      <c r="M127" s="11"/>
      <c r="N127" s="153">
        <v>-0.18597560975609756</v>
      </c>
      <c r="O127" s="153">
        <v>-0.07407407407407407</v>
      </c>
      <c r="P127" s="153">
        <v>-0.10810810810810811</v>
      </c>
      <c r="Q127" s="256"/>
      <c r="R127" s="256"/>
    </row>
    <row r="128" spans="1:18" s="2" customFormat="1" ht="12.75">
      <c r="A128" s="1" t="s">
        <v>17</v>
      </c>
      <c r="B128" s="201">
        <v>2582</v>
      </c>
      <c r="C128" s="202">
        <v>908</v>
      </c>
      <c r="D128" s="190">
        <v>0.3516653756777692</v>
      </c>
      <c r="E128" s="202">
        <v>226</v>
      </c>
      <c r="F128" s="190">
        <v>0.08752904725019364</v>
      </c>
      <c r="G128" s="86"/>
      <c r="H128" s="100">
        <v>2458</v>
      </c>
      <c r="I128" s="11">
        <v>879</v>
      </c>
      <c r="J128" s="86">
        <v>0.35760781122864116</v>
      </c>
      <c r="K128" s="11">
        <v>113</v>
      </c>
      <c r="L128" s="86">
        <v>0.04597233523189585</v>
      </c>
      <c r="M128" s="11"/>
      <c r="N128" s="153">
        <v>0.05044751830756713</v>
      </c>
      <c r="O128" s="153">
        <v>0.03299203640500569</v>
      </c>
      <c r="P128" s="153">
        <v>1</v>
      </c>
      <c r="Q128" s="256"/>
      <c r="R128" s="256"/>
    </row>
    <row r="129" spans="1:18" s="2" customFormat="1" ht="12.75">
      <c r="A129" s="1" t="s">
        <v>155</v>
      </c>
      <c r="B129" s="201">
        <v>2281</v>
      </c>
      <c r="C129" s="202">
        <v>766</v>
      </c>
      <c r="D129" s="190">
        <v>0.33581762384918895</v>
      </c>
      <c r="E129" s="202">
        <v>378</v>
      </c>
      <c r="F129" s="190">
        <v>0.16571679088119246</v>
      </c>
      <c r="G129" s="86"/>
      <c r="H129" s="100">
        <v>2347</v>
      </c>
      <c r="I129" s="11">
        <v>746</v>
      </c>
      <c r="J129" s="86">
        <v>0.31785257775884107</v>
      </c>
      <c r="K129" s="11">
        <v>298</v>
      </c>
      <c r="L129" s="86">
        <v>0.1269706007669365</v>
      </c>
      <c r="M129" s="11"/>
      <c r="N129" s="153">
        <v>-0.02812100553898594</v>
      </c>
      <c r="O129" s="153">
        <v>0.02680965147453083</v>
      </c>
      <c r="P129" s="153">
        <v>0.2684563758389262</v>
      </c>
      <c r="Q129" s="256"/>
      <c r="R129" s="256"/>
    </row>
    <row r="130" spans="1:18" s="2" customFormat="1" ht="12.75">
      <c r="A130" s="1" t="s">
        <v>18</v>
      </c>
      <c r="B130" s="201">
        <v>1029</v>
      </c>
      <c r="C130" s="202">
        <v>397</v>
      </c>
      <c r="D130" s="190">
        <v>0.3858114674441205</v>
      </c>
      <c r="E130" s="202">
        <v>148</v>
      </c>
      <c r="F130" s="190">
        <v>0.14382896015549076</v>
      </c>
      <c r="G130" s="86"/>
      <c r="H130" s="100">
        <v>987</v>
      </c>
      <c r="I130" s="11">
        <v>386</v>
      </c>
      <c r="J130" s="86">
        <v>0.3910840932117528</v>
      </c>
      <c r="K130" s="11">
        <v>105</v>
      </c>
      <c r="L130" s="86">
        <v>0.10638297872340426</v>
      </c>
      <c r="M130" s="11"/>
      <c r="N130" s="153">
        <v>0.0425531914893617</v>
      </c>
      <c r="O130" s="153">
        <v>0.02849740932642487</v>
      </c>
      <c r="P130" s="153">
        <v>0.4095238095238095</v>
      </c>
      <c r="Q130" s="256"/>
      <c r="R130" s="256"/>
    </row>
    <row r="131" spans="1:18" s="2" customFormat="1" ht="12.75">
      <c r="A131" s="1"/>
      <c r="B131" s="201"/>
      <c r="C131" s="202"/>
      <c r="D131" s="190"/>
      <c r="E131" s="202"/>
      <c r="F131" s="190"/>
      <c r="G131" s="86"/>
      <c r="H131" s="100"/>
      <c r="I131" s="11"/>
      <c r="J131" s="86"/>
      <c r="K131" s="11"/>
      <c r="L131" s="86"/>
      <c r="M131" s="11"/>
      <c r="N131" s="153"/>
      <c r="O131" s="153"/>
      <c r="P131" s="153"/>
      <c r="Q131" s="256"/>
      <c r="R131" s="256"/>
    </row>
    <row r="132" spans="1:18" s="2" customFormat="1" ht="12.75">
      <c r="A132" s="1"/>
      <c r="B132" s="201"/>
      <c r="C132" s="202"/>
      <c r="D132" s="190"/>
      <c r="E132" s="202"/>
      <c r="F132" s="190"/>
      <c r="G132" s="86"/>
      <c r="H132" s="100"/>
      <c r="I132" s="11"/>
      <c r="J132" s="86"/>
      <c r="K132" s="11"/>
      <c r="L132" s="86"/>
      <c r="M132" s="11"/>
      <c r="N132" s="153"/>
      <c r="O132" s="153"/>
      <c r="P132" s="153"/>
      <c r="Q132" s="256"/>
      <c r="R132" s="256"/>
    </row>
    <row r="133" spans="1:22" ht="12.75">
      <c r="A133" s="79" t="s">
        <v>19</v>
      </c>
      <c r="B133" s="201">
        <v>241211</v>
      </c>
      <c r="C133" s="202">
        <v>86545</v>
      </c>
      <c r="D133" s="190">
        <v>0.3587937531870437</v>
      </c>
      <c r="E133" s="202">
        <v>38626</v>
      </c>
      <c r="F133" s="190">
        <v>0.16013365891273615</v>
      </c>
      <c r="G133" s="81"/>
      <c r="H133" s="100">
        <v>236406</v>
      </c>
      <c r="I133" s="11">
        <v>89206</v>
      </c>
      <c r="J133" s="86">
        <v>0.37745413309863923</v>
      </c>
      <c r="K133" s="11">
        <v>32857</v>
      </c>
      <c r="L133" s="86">
        <v>0.13902664003791212</v>
      </c>
      <c r="M133" s="80"/>
      <c r="N133" s="153">
        <v>0.02032520325203252</v>
      </c>
      <c r="O133" s="153">
        <v>-0.029829832074075736</v>
      </c>
      <c r="P133" s="153">
        <v>0.1755790242566272</v>
      </c>
      <c r="Q133" s="256"/>
      <c r="R133" s="256"/>
      <c r="S133" s="2"/>
      <c r="T133" s="2"/>
      <c r="U133" s="2"/>
      <c r="V133" s="2"/>
    </row>
    <row r="134" spans="1:18" s="2" customFormat="1" ht="12.75">
      <c r="A134" s="77"/>
      <c r="B134" s="84"/>
      <c r="C134" s="84"/>
      <c r="D134" s="84"/>
      <c r="E134" s="84"/>
      <c r="F134" s="84"/>
      <c r="G134" s="84"/>
      <c r="H134" s="84"/>
      <c r="I134" s="84"/>
      <c r="J134" s="84"/>
      <c r="K134" s="84"/>
      <c r="L134" s="84"/>
      <c r="M134" s="84"/>
      <c r="N134" s="84"/>
      <c r="O134" s="84"/>
      <c r="P134" s="84"/>
      <c r="Q134" s="256"/>
      <c r="R134" s="256"/>
    </row>
    <row r="135" spans="2:22" s="1" customFormat="1" ht="12.75">
      <c r="B135" s="11"/>
      <c r="C135" s="11"/>
      <c r="D135" s="11"/>
      <c r="E135" s="11"/>
      <c r="F135" s="11"/>
      <c r="G135" s="11"/>
      <c r="H135" s="11"/>
      <c r="I135" s="11"/>
      <c r="J135" s="11"/>
      <c r="K135" s="11"/>
      <c r="L135" s="11"/>
      <c r="M135" s="11"/>
      <c r="N135" s="11"/>
      <c r="O135" s="11"/>
      <c r="P135" s="11"/>
      <c r="Q135" s="256"/>
      <c r="R135" s="256"/>
      <c r="S135" s="2"/>
      <c r="T135" s="2"/>
      <c r="U135" s="2"/>
      <c r="V135" s="2"/>
    </row>
    <row r="136" spans="1:22" ht="14.25" customHeight="1">
      <c r="A136" s="449" t="s">
        <v>325</v>
      </c>
      <c r="B136" s="450"/>
      <c r="C136" s="450"/>
      <c r="D136" s="450"/>
      <c r="E136" s="450"/>
      <c r="F136" s="450"/>
      <c r="G136" s="450"/>
      <c r="H136" s="450"/>
      <c r="I136" s="450"/>
      <c r="J136" s="450"/>
      <c r="K136" s="450"/>
      <c r="L136" s="450"/>
      <c r="M136" s="450"/>
      <c r="N136" s="450"/>
      <c r="O136" s="450"/>
      <c r="P136" s="450"/>
      <c r="Q136"/>
      <c r="R136"/>
      <c r="S136" s="2"/>
      <c r="T136" s="2"/>
      <c r="U136" s="2"/>
      <c r="V136" s="2"/>
    </row>
    <row r="137" spans="1:22" ht="14.25" customHeight="1">
      <c r="A137" s="23" t="s">
        <v>326</v>
      </c>
      <c r="Q137"/>
      <c r="R137"/>
      <c r="S137" s="2"/>
      <c r="T137" s="2"/>
      <c r="U137" s="2"/>
      <c r="V137" s="2"/>
    </row>
    <row r="138" spans="17:22" ht="12.75">
      <c r="Q138"/>
      <c r="R138"/>
      <c r="S138" s="2"/>
      <c r="T138" s="2"/>
      <c r="U138" s="2"/>
      <c r="V138" s="2"/>
    </row>
    <row r="139" spans="17:22" ht="12.75">
      <c r="Q139"/>
      <c r="R139"/>
      <c r="S139" s="2"/>
      <c r="T139" s="2"/>
      <c r="U139" s="2"/>
      <c r="V139" s="2"/>
    </row>
    <row r="140" spans="17:22" ht="12.75">
      <c r="Q140"/>
      <c r="R140"/>
      <c r="S140" s="2"/>
      <c r="T140" s="2"/>
      <c r="U140" s="2"/>
      <c r="V140" s="2"/>
    </row>
    <row r="141" spans="17:22" ht="12.75">
      <c r="Q141"/>
      <c r="R141"/>
      <c r="S141" s="2"/>
      <c r="T141" s="2"/>
      <c r="U141" s="2"/>
      <c r="V141" s="2"/>
    </row>
    <row r="142" spans="17:22" ht="12.75">
      <c r="Q142"/>
      <c r="R142"/>
      <c r="S142" s="2"/>
      <c r="T142" s="2"/>
      <c r="U142" s="2"/>
      <c r="V142" s="2"/>
    </row>
    <row r="143" spans="17:22" ht="12.75">
      <c r="Q143"/>
      <c r="R143"/>
      <c r="S143" s="2"/>
      <c r="T143" s="2"/>
      <c r="U143" s="2"/>
      <c r="V143" s="2"/>
    </row>
    <row r="144" spans="1:22" ht="12.75">
      <c r="A144" s="89"/>
      <c r="B144" s="100"/>
      <c r="C144" s="11"/>
      <c r="D144" s="86"/>
      <c r="E144" s="11"/>
      <c r="F144" s="86"/>
      <c r="H144" s="100"/>
      <c r="I144" s="11"/>
      <c r="J144" s="86"/>
      <c r="K144" s="11"/>
      <c r="L144" s="86"/>
      <c r="Q144"/>
      <c r="R144"/>
      <c r="S144" s="2"/>
      <c r="T144" s="2"/>
      <c r="U144" s="2"/>
      <c r="V144" s="2"/>
    </row>
    <row r="145" spans="17:22" ht="12.75">
      <c r="Q145"/>
      <c r="R145"/>
      <c r="S145" s="2"/>
      <c r="T145" s="2"/>
      <c r="U145" s="2"/>
      <c r="V145" s="2"/>
    </row>
    <row r="146" spans="17:22" ht="12.75">
      <c r="Q146"/>
      <c r="R146"/>
      <c r="S146" s="1"/>
      <c r="T146" s="2"/>
      <c r="U146" s="1"/>
      <c r="V146" s="1"/>
    </row>
    <row r="147" spans="17:22" ht="12.75">
      <c r="Q147"/>
      <c r="R147"/>
      <c r="S147" s="2"/>
      <c r="T147" s="2"/>
      <c r="U147" s="2"/>
      <c r="V147" s="2"/>
    </row>
    <row r="148" spans="17:22" ht="12.75">
      <c r="Q148"/>
      <c r="R148"/>
      <c r="S148" s="1"/>
      <c r="T148" s="2"/>
      <c r="U148" s="1"/>
      <c r="V148" s="1"/>
    </row>
    <row r="149" spans="17:22" ht="14.25">
      <c r="Q149"/>
      <c r="R149"/>
      <c r="S149" s="24"/>
      <c r="T149" s="2"/>
      <c r="U149" s="24"/>
      <c r="V149" s="24"/>
    </row>
    <row r="150" spans="17:22" ht="14.25">
      <c r="Q150"/>
      <c r="R150"/>
      <c r="S150" s="24"/>
      <c r="T150" s="2"/>
      <c r="U150" s="24"/>
      <c r="V150" s="24"/>
    </row>
    <row r="151" spans="17:22" ht="12.75">
      <c r="Q151"/>
      <c r="R151"/>
      <c r="S151" s="2"/>
      <c r="T151" s="2"/>
      <c r="U151" s="2"/>
      <c r="V151" s="2"/>
    </row>
    <row r="152" spans="17:22" ht="12.75">
      <c r="Q152"/>
      <c r="R152"/>
      <c r="S152" s="2"/>
      <c r="T152" s="2"/>
      <c r="U152" s="2"/>
      <c r="V152" s="2"/>
    </row>
    <row r="153" spans="17:22" ht="12.75">
      <c r="Q153"/>
      <c r="R153"/>
      <c r="S153" s="2"/>
      <c r="T153" s="2"/>
      <c r="U153" s="2"/>
      <c r="V153" s="2"/>
    </row>
    <row r="154" spans="17:22" ht="12.75">
      <c r="Q154"/>
      <c r="R154"/>
      <c r="S154" s="2"/>
      <c r="T154" s="2"/>
      <c r="U154" s="2"/>
      <c r="V154" s="2"/>
    </row>
    <row r="155" spans="17:22" ht="12.75">
      <c r="Q155"/>
      <c r="R155"/>
      <c r="S155" s="2"/>
      <c r="T155" s="2"/>
      <c r="U155" s="2"/>
      <c r="V155" s="2"/>
    </row>
    <row r="156" spans="17:22" ht="12.75">
      <c r="Q156"/>
      <c r="R156"/>
      <c r="S156" s="2"/>
      <c r="T156" s="2"/>
      <c r="U156" s="2"/>
      <c r="V156" s="2"/>
    </row>
    <row r="157" spans="17:22" ht="12.75">
      <c r="Q157"/>
      <c r="R157"/>
      <c r="S157" s="2"/>
      <c r="T157" s="2"/>
      <c r="U157" s="2"/>
      <c r="V157" s="2"/>
    </row>
    <row r="158" spans="17:22" ht="12.75">
      <c r="Q158"/>
      <c r="R158"/>
      <c r="S158" s="2"/>
      <c r="T158" s="2"/>
      <c r="U158" s="2"/>
      <c r="V158" s="2"/>
    </row>
    <row r="159" spans="17:22" ht="12.75">
      <c r="Q159"/>
      <c r="R159"/>
      <c r="S159" s="2"/>
      <c r="T159" s="2"/>
      <c r="U159" s="2"/>
      <c r="V159" s="2"/>
    </row>
    <row r="160" spans="17:22" ht="12.75">
      <c r="Q160"/>
      <c r="R160"/>
      <c r="S160" s="2"/>
      <c r="T160" s="2"/>
      <c r="U160" s="2"/>
      <c r="V160" s="2"/>
    </row>
    <row r="161" spans="17:22" ht="12.75">
      <c r="Q161"/>
      <c r="R161"/>
      <c r="S161" s="2"/>
      <c r="U161" s="2"/>
      <c r="V161" s="2"/>
    </row>
    <row r="162" spans="17:22" ht="12.75">
      <c r="Q162"/>
      <c r="R162"/>
      <c r="S162" s="2"/>
      <c r="T162" s="2"/>
      <c r="U162" s="2"/>
      <c r="V162" s="2"/>
    </row>
    <row r="163" spans="17:22" ht="12.75">
      <c r="Q163"/>
      <c r="R163"/>
      <c r="S163" s="2"/>
      <c r="T163" s="1"/>
      <c r="U163" s="2"/>
      <c r="V163" s="2"/>
    </row>
    <row r="164" spans="17:22" ht="12.75">
      <c r="Q164" s="2"/>
      <c r="R164"/>
      <c r="S164" s="2"/>
      <c r="U164" s="2"/>
      <c r="V164" s="2"/>
    </row>
    <row r="165" spans="17:22" ht="12.75">
      <c r="Q165" s="2"/>
      <c r="R165"/>
      <c r="S165" s="2"/>
      <c r="U165" s="2"/>
      <c r="V165" s="2"/>
    </row>
    <row r="166" spans="17:22" ht="12.75">
      <c r="Q166" s="2"/>
      <c r="R166"/>
      <c r="S166" s="2"/>
      <c r="U166" s="2"/>
      <c r="V166" s="2"/>
    </row>
    <row r="167" spans="17:22" ht="12.75">
      <c r="Q167" s="2"/>
      <c r="R167"/>
      <c r="S167" s="2"/>
      <c r="U167" s="2"/>
      <c r="V167" s="2"/>
    </row>
    <row r="168" spans="17:22" ht="12.75">
      <c r="Q168" s="2"/>
      <c r="R168"/>
      <c r="S168" s="2"/>
      <c r="U168" s="2"/>
      <c r="V168" s="2"/>
    </row>
    <row r="169" spans="17:22" ht="12.75">
      <c r="Q169" s="2"/>
      <c r="R169"/>
      <c r="S169" s="2"/>
      <c r="U169" s="2"/>
      <c r="V169" s="2"/>
    </row>
    <row r="170" spans="17:22" ht="12.75">
      <c r="Q170" s="2"/>
      <c r="R170"/>
      <c r="S170" s="2"/>
      <c r="U170" s="2"/>
      <c r="V170" s="2"/>
    </row>
    <row r="171" spans="17:22" ht="12.75">
      <c r="Q171" s="2"/>
      <c r="R171"/>
      <c r="S171" s="2"/>
      <c r="U171" s="2"/>
      <c r="V171" s="2"/>
    </row>
    <row r="172" spans="17:22" ht="12.75">
      <c r="Q172" s="2"/>
      <c r="R172"/>
      <c r="S172" s="2"/>
      <c r="U172" s="2"/>
      <c r="V172" s="2"/>
    </row>
    <row r="173" spans="17:22" ht="12.75">
      <c r="Q173" s="2"/>
      <c r="R173"/>
      <c r="S173" s="2"/>
      <c r="U173" s="2"/>
      <c r="V173" s="2"/>
    </row>
    <row r="174" spans="17:22" ht="12.75">
      <c r="Q174" s="2"/>
      <c r="R174"/>
      <c r="S174" s="2"/>
      <c r="U174" s="2"/>
      <c r="V174" s="2"/>
    </row>
    <row r="175" spans="17:22" ht="12.75">
      <c r="Q175" s="2"/>
      <c r="R175"/>
      <c r="S175" s="2"/>
      <c r="U175" s="2"/>
      <c r="V175" s="2"/>
    </row>
    <row r="176" spans="17:22" ht="12.75">
      <c r="Q176" s="2"/>
      <c r="R176"/>
      <c r="S176" s="2"/>
      <c r="U176" s="2"/>
      <c r="V176" s="2"/>
    </row>
    <row r="177" spans="17:22" ht="12.75">
      <c r="Q177" s="2"/>
      <c r="R177"/>
      <c r="S177" s="2"/>
      <c r="U177" s="2"/>
      <c r="V177" s="2"/>
    </row>
    <row r="178" spans="17:22" ht="12.75">
      <c r="Q178" s="2"/>
      <c r="R178"/>
      <c r="S178" s="2"/>
      <c r="U178" s="2"/>
      <c r="V178" s="2"/>
    </row>
    <row r="179" spans="17:22" ht="12.75">
      <c r="Q179" s="2"/>
      <c r="R179"/>
      <c r="S179" s="2"/>
      <c r="U179" s="2"/>
      <c r="V179" s="2"/>
    </row>
    <row r="180" spans="17:22" ht="12.75">
      <c r="Q180" s="2"/>
      <c r="R180"/>
      <c r="S180" s="2"/>
      <c r="U180" s="2"/>
      <c r="V180" s="2"/>
    </row>
    <row r="181" spans="17:22" ht="12.75">
      <c r="Q181" s="2"/>
      <c r="R181"/>
      <c r="S181" s="2"/>
      <c r="U181" s="2"/>
      <c r="V181" s="2"/>
    </row>
    <row r="182" spans="17:22" ht="12.75">
      <c r="Q182" s="2"/>
      <c r="R182"/>
      <c r="S182" s="2"/>
      <c r="U182" s="2"/>
      <c r="V182" s="2"/>
    </row>
    <row r="183" spans="17:22" ht="12.75">
      <c r="Q183" s="2"/>
      <c r="R183"/>
      <c r="S183" s="2"/>
      <c r="U183" s="2"/>
      <c r="V183" s="2"/>
    </row>
    <row r="184" spans="17:22" ht="12.75">
      <c r="Q184" s="2"/>
      <c r="R184"/>
      <c r="S184" s="2"/>
      <c r="U184" s="2"/>
      <c r="V184" s="2"/>
    </row>
    <row r="185" spans="17:22" ht="12.75">
      <c r="Q185" s="2"/>
      <c r="R185"/>
      <c r="S185" s="2"/>
      <c r="U185" s="2"/>
      <c r="V185" s="2"/>
    </row>
    <row r="186" spans="17:22" ht="12.75">
      <c r="Q186" s="2"/>
      <c r="R186"/>
      <c r="S186" s="2"/>
      <c r="U186" s="2"/>
      <c r="V186" s="2"/>
    </row>
    <row r="187" spans="17:22" ht="12.75">
      <c r="Q187" s="2"/>
      <c r="R187"/>
      <c r="S187" s="2"/>
      <c r="U187" s="2"/>
      <c r="V187" s="2"/>
    </row>
    <row r="188" spans="17:22" ht="12.75">
      <c r="Q188" s="2"/>
      <c r="R188"/>
      <c r="S188" s="2"/>
      <c r="U188" s="2"/>
      <c r="V188" s="2"/>
    </row>
    <row r="189" spans="17:22" ht="12.75">
      <c r="Q189" s="2"/>
      <c r="R189"/>
      <c r="S189" s="2"/>
      <c r="U189" s="2"/>
      <c r="V189" s="2"/>
    </row>
    <row r="190" spans="17:22" ht="12.75">
      <c r="Q190" s="2"/>
      <c r="R190"/>
      <c r="S190" s="2"/>
      <c r="U190" s="2"/>
      <c r="V190" s="2"/>
    </row>
    <row r="191" spans="17:22" ht="12.75">
      <c r="Q191" s="2"/>
      <c r="R191"/>
      <c r="U191" s="2"/>
      <c r="V191" s="2"/>
    </row>
    <row r="192" spans="17:22" ht="12.75">
      <c r="Q192" s="2"/>
      <c r="R192"/>
      <c r="S192" s="2"/>
      <c r="U192" s="2"/>
      <c r="V192" s="2"/>
    </row>
    <row r="193" spans="18:19" ht="12.75">
      <c r="R193"/>
      <c r="S193" s="1"/>
    </row>
    <row r="194" spans="17:22" ht="12.75">
      <c r="Q194" s="2"/>
      <c r="R194"/>
      <c r="U194" s="2"/>
      <c r="V194" s="2"/>
    </row>
    <row r="195" spans="17:22" ht="12.75">
      <c r="Q195" s="1"/>
      <c r="R195"/>
      <c r="U195" s="1"/>
      <c r="V195" s="1"/>
    </row>
    <row r="196" ht="12.75">
      <c r="R196"/>
    </row>
    <row r="197" ht="12.75">
      <c r="R197"/>
    </row>
    <row r="198" ht="12.75">
      <c r="R198"/>
    </row>
    <row r="199" ht="12.75">
      <c r="R199"/>
    </row>
    <row r="200" ht="12.75">
      <c r="R200"/>
    </row>
    <row r="201" ht="12.75">
      <c r="R201"/>
    </row>
    <row r="202" ht="12.75">
      <c r="R202"/>
    </row>
    <row r="203" ht="12.75">
      <c r="R203"/>
    </row>
    <row r="204" ht="12.75">
      <c r="R204"/>
    </row>
    <row r="205" ht="12.75">
      <c r="R205"/>
    </row>
    <row r="206" ht="12.75">
      <c r="R206"/>
    </row>
    <row r="207" ht="12.75">
      <c r="R207"/>
    </row>
    <row r="208" ht="12.75">
      <c r="R208"/>
    </row>
    <row r="209" ht="12.75">
      <c r="R209"/>
    </row>
    <row r="210" ht="12.75">
      <c r="R210"/>
    </row>
    <row r="211" ht="12.75">
      <c r="R211"/>
    </row>
    <row r="212" ht="12.75">
      <c r="R212"/>
    </row>
    <row r="213" ht="12.75">
      <c r="R213"/>
    </row>
    <row r="214" ht="12.75">
      <c r="R214"/>
    </row>
    <row r="215" ht="12.75">
      <c r="R215"/>
    </row>
    <row r="216" ht="12.75">
      <c r="R216"/>
    </row>
    <row r="217" ht="12.75">
      <c r="R217"/>
    </row>
    <row r="218" ht="12.75">
      <c r="R218"/>
    </row>
    <row r="219" ht="12.75">
      <c r="R219"/>
    </row>
    <row r="220" ht="12.75">
      <c r="R220"/>
    </row>
    <row r="221" ht="12.75">
      <c r="R221"/>
    </row>
    <row r="222" ht="12.75">
      <c r="R222" s="2"/>
    </row>
    <row r="223" ht="12.75">
      <c r="R223" s="2"/>
    </row>
    <row r="224" ht="12.75">
      <c r="R224" s="2"/>
    </row>
    <row r="225" ht="12.75">
      <c r="R225" s="2"/>
    </row>
    <row r="226" ht="12.75">
      <c r="R226" s="2"/>
    </row>
    <row r="227" ht="12.75">
      <c r="R227" s="2"/>
    </row>
    <row r="228" ht="12.75">
      <c r="R228" s="2"/>
    </row>
    <row r="229" ht="12.75">
      <c r="R229" s="2"/>
    </row>
    <row r="230" ht="12.75">
      <c r="R230" s="2"/>
    </row>
    <row r="231" ht="12.75">
      <c r="R231" s="2"/>
    </row>
    <row r="232" ht="12.75">
      <c r="R232" s="2"/>
    </row>
    <row r="233" ht="12.75">
      <c r="R233" s="2"/>
    </row>
    <row r="234" ht="12.75">
      <c r="R234" s="2"/>
    </row>
    <row r="235" ht="12.75">
      <c r="R235" s="2"/>
    </row>
    <row r="236" ht="12.75">
      <c r="R236" s="2"/>
    </row>
    <row r="237" ht="12.75">
      <c r="R237" s="2"/>
    </row>
    <row r="238" ht="12.75">
      <c r="R238" s="2"/>
    </row>
    <row r="239" ht="12.75">
      <c r="R239" s="2"/>
    </row>
    <row r="240" ht="12.75">
      <c r="R240" s="2"/>
    </row>
    <row r="241" ht="12.75">
      <c r="R241" s="2"/>
    </row>
    <row r="242" ht="12.75">
      <c r="R242" s="2"/>
    </row>
    <row r="243" ht="12.75">
      <c r="R243" s="2"/>
    </row>
    <row r="244" ht="12.75">
      <c r="R244" s="2"/>
    </row>
    <row r="245" ht="12.75">
      <c r="R245" s="2"/>
    </row>
    <row r="246" ht="12.75">
      <c r="R246" s="2"/>
    </row>
    <row r="247" ht="12.75">
      <c r="R247" s="2"/>
    </row>
    <row r="248" ht="12.75">
      <c r="R248" s="2"/>
    </row>
    <row r="249" ht="12.75">
      <c r="R249" s="2"/>
    </row>
    <row r="250" ht="12.75">
      <c r="R250" s="2"/>
    </row>
    <row r="252" ht="12.75">
      <c r="R252" s="2"/>
    </row>
    <row r="253" ht="12.75">
      <c r="R253" s="1"/>
    </row>
  </sheetData>
  <sheetProtection/>
  <mergeCells count="7">
    <mergeCell ref="A1:L1"/>
    <mergeCell ref="A136:P136"/>
    <mergeCell ref="A3:A4"/>
    <mergeCell ref="A47:A48"/>
    <mergeCell ref="A91:A92"/>
    <mergeCell ref="A45:J45"/>
    <mergeCell ref="A89:J89"/>
  </mergeCells>
  <hyperlinks>
    <hyperlink ref="P1" location="Index!A1" display="Index"/>
  </hyperlinks>
  <printOptions/>
  <pageMargins left="0.2362204724409449" right="0.2362204724409449" top="0.4724409448818898" bottom="0.4724409448818898" header="0.31496062992125984" footer="0.31496062992125984"/>
  <pageSetup fitToHeight="0" fitToWidth="1" horizontalDpi="600" verticalDpi="600" orientation="landscape" paperSize="9" scale="85" r:id="rId1"/>
  <headerFooter alignWithMargins="0">
    <oddHeader>&amp;CCoroners Statistics 2015
</oddHeader>
  </headerFooter>
  <rowBreaks count="2" manualBreakCount="2">
    <brk id="44" max="255" man="1"/>
    <brk id="87"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AH163"/>
  <sheetViews>
    <sheetView showGridLines="0" zoomScale="90" zoomScaleNormal="90" zoomScaleSheetLayoutView="70" workbookViewId="0" topLeftCell="A1">
      <selection activeCell="A1" sqref="A1:C1"/>
    </sheetView>
  </sheetViews>
  <sheetFormatPr defaultColWidth="9.140625" defaultRowHeight="12.75"/>
  <cols>
    <col min="1" max="1" width="40.7109375" style="310" customWidth="1"/>
    <col min="2" max="2" width="12.140625" style="310" customWidth="1"/>
    <col min="3" max="3" width="12.421875" style="310" customWidth="1"/>
    <col min="4" max="4" width="13.421875" style="310" customWidth="1"/>
    <col min="5" max="5" width="12.421875" style="310" customWidth="1"/>
    <col min="6" max="6" width="12.00390625" style="310" customWidth="1"/>
    <col min="7" max="7" width="12.7109375" style="310" customWidth="1"/>
    <col min="8" max="8" width="14.57421875" style="310" customWidth="1"/>
    <col min="9" max="9" width="14.28125" style="310" customWidth="1"/>
    <col min="10" max="10" width="12.00390625" style="310" customWidth="1"/>
    <col min="11" max="11" width="12.8515625" style="310" customWidth="1"/>
    <col min="12" max="12" width="14.00390625" style="312" customWidth="1"/>
    <col min="13" max="15" width="9.140625" style="309" customWidth="1"/>
    <col min="16" max="16384" width="9.140625" style="310" customWidth="1"/>
  </cols>
  <sheetData>
    <row r="1" spans="1:12" ht="15">
      <c r="A1" s="460" t="s">
        <v>240</v>
      </c>
      <c r="B1" s="460"/>
      <c r="C1" s="460"/>
      <c r="D1" s="307"/>
      <c r="E1" s="307"/>
      <c r="F1" s="307"/>
      <c r="G1" s="307"/>
      <c r="H1" s="307"/>
      <c r="I1" s="307"/>
      <c r="J1" s="307"/>
      <c r="K1" s="307"/>
      <c r="L1" s="308" t="s">
        <v>163</v>
      </c>
    </row>
    <row r="2" ht="13.5" thickBot="1">
      <c r="A2" s="311"/>
    </row>
    <row r="3" spans="1:15" s="315" customFormat="1" ht="24.75" customHeight="1">
      <c r="A3" s="461" t="s">
        <v>159</v>
      </c>
      <c r="B3" s="313" t="s">
        <v>156</v>
      </c>
      <c r="C3" s="313"/>
      <c r="D3" s="313"/>
      <c r="E3" s="313"/>
      <c r="F3" s="313"/>
      <c r="G3" s="313"/>
      <c r="H3" s="313"/>
      <c r="I3" s="313"/>
      <c r="J3" s="313"/>
      <c r="K3" s="313"/>
      <c r="L3" s="462" t="s">
        <v>157</v>
      </c>
      <c r="M3" s="314"/>
      <c r="N3" s="314"/>
      <c r="O3" s="314"/>
    </row>
    <row r="4" spans="1:15" s="315" customFormat="1" ht="73.5" customHeight="1">
      <c r="A4" s="455"/>
      <c r="B4" s="316" t="s">
        <v>204</v>
      </c>
      <c r="C4" s="317" t="s">
        <v>4</v>
      </c>
      <c r="D4" s="318" t="s">
        <v>171</v>
      </c>
      <c r="E4" s="318" t="s">
        <v>172</v>
      </c>
      <c r="F4" s="317" t="s">
        <v>336</v>
      </c>
      <c r="G4" s="317" t="s">
        <v>5</v>
      </c>
      <c r="H4" s="317" t="s">
        <v>337</v>
      </c>
      <c r="I4" s="317" t="s">
        <v>6</v>
      </c>
      <c r="J4" s="317" t="s">
        <v>118</v>
      </c>
      <c r="K4" s="317" t="s">
        <v>158</v>
      </c>
      <c r="L4" s="463"/>
      <c r="M4" s="320"/>
      <c r="N4" s="320"/>
      <c r="O4" s="320"/>
    </row>
    <row r="5" spans="1:15" ht="12.75" customHeight="1">
      <c r="A5" s="307"/>
      <c r="B5" s="321"/>
      <c r="C5" s="321"/>
      <c r="D5" s="321"/>
      <c r="E5" s="321"/>
      <c r="F5" s="321"/>
      <c r="G5" s="321"/>
      <c r="H5" s="321"/>
      <c r="I5" s="321"/>
      <c r="J5" s="321"/>
      <c r="K5" s="321"/>
      <c r="L5" s="321"/>
      <c r="M5" s="310"/>
      <c r="N5" s="310"/>
      <c r="O5" s="310"/>
    </row>
    <row r="6" spans="1:15" ht="12.75" customHeight="1">
      <c r="A6" s="322" t="s">
        <v>12</v>
      </c>
      <c r="B6" s="323"/>
      <c r="C6" s="323"/>
      <c r="D6" s="323"/>
      <c r="E6" s="323"/>
      <c r="F6" s="323"/>
      <c r="G6" s="323"/>
      <c r="H6" s="323"/>
      <c r="I6" s="323"/>
      <c r="J6" s="323"/>
      <c r="K6" s="323"/>
      <c r="L6" s="324"/>
      <c r="M6" s="310"/>
      <c r="N6" s="310"/>
      <c r="O6" s="310"/>
    </row>
    <row r="7" spans="1:15" ht="12.75" customHeight="1">
      <c r="A7" s="322"/>
      <c r="B7" s="323"/>
      <c r="C7" s="323"/>
      <c r="D7" s="323"/>
      <c r="E7" s="323"/>
      <c r="F7" s="323"/>
      <c r="G7" s="323"/>
      <c r="H7" s="323"/>
      <c r="I7" s="323"/>
      <c r="J7" s="323"/>
      <c r="K7" s="323"/>
      <c r="L7" s="324"/>
      <c r="M7" s="310"/>
      <c r="N7" s="310"/>
      <c r="O7" s="310"/>
    </row>
    <row r="8" spans="1:17" ht="12.75" customHeight="1">
      <c r="A8" s="322" t="s">
        <v>24</v>
      </c>
      <c r="B8" s="323"/>
      <c r="C8" s="323"/>
      <c r="D8" s="323"/>
      <c r="E8" s="323"/>
      <c r="F8" s="323"/>
      <c r="G8" s="323"/>
      <c r="H8" s="325"/>
      <c r="I8" s="323"/>
      <c r="J8" s="323"/>
      <c r="K8" s="323"/>
      <c r="L8" s="324"/>
      <c r="M8" s="310"/>
      <c r="N8" s="310"/>
      <c r="O8" s="310"/>
      <c r="P8" s="326"/>
      <c r="Q8" s="326"/>
    </row>
    <row r="9" spans="1:21" ht="12.75" customHeight="1">
      <c r="A9" s="326" t="s">
        <v>120</v>
      </c>
      <c r="B9" s="327">
        <v>0</v>
      </c>
      <c r="C9" s="327">
        <v>51</v>
      </c>
      <c r="D9" s="327">
        <v>35</v>
      </c>
      <c r="E9" s="327">
        <v>6</v>
      </c>
      <c r="F9" s="327">
        <v>0</v>
      </c>
      <c r="G9" s="327">
        <v>46</v>
      </c>
      <c r="H9" s="327">
        <v>56</v>
      </c>
      <c r="I9" s="327">
        <v>337</v>
      </c>
      <c r="J9" s="327">
        <v>6</v>
      </c>
      <c r="K9" s="327">
        <v>50</v>
      </c>
      <c r="L9" s="327">
        <v>587</v>
      </c>
      <c r="M9" s="328"/>
      <c r="N9" s="328"/>
      <c r="O9" s="328"/>
      <c r="P9" s="329"/>
      <c r="Q9" s="329"/>
      <c r="U9" s="330"/>
    </row>
    <row r="10" spans="1:21" ht="12.75" customHeight="1">
      <c r="A10" s="326" t="s">
        <v>121</v>
      </c>
      <c r="B10" s="327">
        <v>0</v>
      </c>
      <c r="C10" s="327">
        <v>10</v>
      </c>
      <c r="D10" s="327">
        <v>5</v>
      </c>
      <c r="E10" s="327">
        <v>0</v>
      </c>
      <c r="F10" s="327">
        <v>0</v>
      </c>
      <c r="G10" s="327">
        <v>6</v>
      </c>
      <c r="H10" s="327">
        <v>0</v>
      </c>
      <c r="I10" s="327">
        <v>61</v>
      </c>
      <c r="J10" s="327">
        <v>4</v>
      </c>
      <c r="K10" s="327">
        <v>1</v>
      </c>
      <c r="L10" s="327">
        <v>87</v>
      </c>
      <c r="M10" s="328"/>
      <c r="N10" s="328"/>
      <c r="O10" s="328"/>
      <c r="P10" s="329"/>
      <c r="U10" s="330"/>
    </row>
    <row r="11" spans="1:21" ht="12.75" customHeight="1">
      <c r="A11" s="326" t="s">
        <v>34</v>
      </c>
      <c r="B11" s="327">
        <v>0</v>
      </c>
      <c r="C11" s="327">
        <v>10</v>
      </c>
      <c r="D11" s="327">
        <v>8</v>
      </c>
      <c r="E11" s="327">
        <v>3</v>
      </c>
      <c r="F11" s="327">
        <v>0</v>
      </c>
      <c r="G11" s="327">
        <v>25</v>
      </c>
      <c r="H11" s="327">
        <v>5</v>
      </c>
      <c r="I11" s="327">
        <v>191</v>
      </c>
      <c r="J11" s="327">
        <v>3</v>
      </c>
      <c r="K11" s="327">
        <v>7</v>
      </c>
      <c r="L11" s="327">
        <v>252</v>
      </c>
      <c r="M11" s="328"/>
      <c r="N11" s="328"/>
      <c r="O11" s="328"/>
      <c r="P11" s="329"/>
      <c r="U11" s="330"/>
    </row>
    <row r="12" spans="1:21" ht="12.75" customHeight="1">
      <c r="A12" s="326" t="s">
        <v>35</v>
      </c>
      <c r="B12" s="327">
        <v>0</v>
      </c>
      <c r="C12" s="327">
        <v>9</v>
      </c>
      <c r="D12" s="327">
        <v>1</v>
      </c>
      <c r="E12" s="327">
        <v>0</v>
      </c>
      <c r="F12" s="327">
        <v>0</v>
      </c>
      <c r="G12" s="327">
        <v>15</v>
      </c>
      <c r="H12" s="327">
        <v>96</v>
      </c>
      <c r="I12" s="327">
        <v>271</v>
      </c>
      <c r="J12" s="327">
        <v>2</v>
      </c>
      <c r="K12" s="327">
        <v>24</v>
      </c>
      <c r="L12" s="327">
        <v>418</v>
      </c>
      <c r="M12" s="328"/>
      <c r="N12" s="328"/>
      <c r="O12" s="328"/>
      <c r="P12" s="329"/>
      <c r="U12" s="330"/>
    </row>
    <row r="13" spans="1:21" ht="12.75" customHeight="1">
      <c r="A13" s="326" t="s">
        <v>122</v>
      </c>
      <c r="B13" s="327">
        <v>0</v>
      </c>
      <c r="C13" s="327">
        <v>52</v>
      </c>
      <c r="D13" s="327">
        <v>34</v>
      </c>
      <c r="E13" s="327">
        <v>3</v>
      </c>
      <c r="F13" s="327">
        <v>0</v>
      </c>
      <c r="G13" s="327">
        <v>29</v>
      </c>
      <c r="H13" s="327">
        <v>63</v>
      </c>
      <c r="I13" s="327">
        <v>402</v>
      </c>
      <c r="J13" s="327">
        <v>2</v>
      </c>
      <c r="K13" s="327">
        <v>70</v>
      </c>
      <c r="L13" s="327">
        <v>655</v>
      </c>
      <c r="M13" s="328"/>
      <c r="N13" s="328"/>
      <c r="O13" s="328"/>
      <c r="P13" s="329"/>
      <c r="U13" s="330"/>
    </row>
    <row r="14" spans="1:21" ht="12.75" customHeight="1">
      <c r="A14" s="326" t="s">
        <v>36</v>
      </c>
      <c r="B14" s="327">
        <v>0</v>
      </c>
      <c r="C14" s="327">
        <v>5</v>
      </c>
      <c r="D14" s="327">
        <v>11</v>
      </c>
      <c r="E14" s="327">
        <v>2</v>
      </c>
      <c r="F14" s="327">
        <v>0</v>
      </c>
      <c r="G14" s="327">
        <v>43</v>
      </c>
      <c r="H14" s="327">
        <v>139</v>
      </c>
      <c r="I14" s="327">
        <v>458</v>
      </c>
      <c r="J14" s="327">
        <v>5</v>
      </c>
      <c r="K14" s="327">
        <v>37</v>
      </c>
      <c r="L14" s="327">
        <v>700</v>
      </c>
      <c r="M14" s="328"/>
      <c r="N14" s="328"/>
      <c r="O14" s="328"/>
      <c r="P14" s="329"/>
      <c r="U14" s="330"/>
    </row>
    <row r="15" spans="1:21" ht="12.75" customHeight="1">
      <c r="A15" s="326" t="s">
        <v>37</v>
      </c>
      <c r="B15" s="327">
        <v>2</v>
      </c>
      <c r="C15" s="327">
        <v>19</v>
      </c>
      <c r="D15" s="327">
        <v>26</v>
      </c>
      <c r="E15" s="327">
        <v>3</v>
      </c>
      <c r="F15" s="327">
        <v>0</v>
      </c>
      <c r="G15" s="327">
        <v>38</v>
      </c>
      <c r="H15" s="327">
        <v>96</v>
      </c>
      <c r="I15" s="327">
        <v>215</v>
      </c>
      <c r="J15" s="327">
        <v>7</v>
      </c>
      <c r="K15" s="327">
        <v>140</v>
      </c>
      <c r="L15" s="327">
        <v>546</v>
      </c>
      <c r="M15" s="328"/>
      <c r="N15" s="328"/>
      <c r="O15" s="328"/>
      <c r="P15" s="329"/>
      <c r="U15" s="330"/>
    </row>
    <row r="16" spans="1:21" ht="12.75" customHeight="1">
      <c r="A16" s="326" t="s">
        <v>38</v>
      </c>
      <c r="B16" s="327">
        <v>0</v>
      </c>
      <c r="C16" s="327">
        <v>8</v>
      </c>
      <c r="D16" s="327">
        <v>0</v>
      </c>
      <c r="E16" s="327">
        <v>1</v>
      </c>
      <c r="F16" s="327">
        <v>0</v>
      </c>
      <c r="G16" s="327">
        <v>17</v>
      </c>
      <c r="H16" s="327">
        <v>54</v>
      </c>
      <c r="I16" s="327">
        <v>218</v>
      </c>
      <c r="J16" s="327">
        <v>7</v>
      </c>
      <c r="K16" s="327">
        <v>14</v>
      </c>
      <c r="L16" s="327">
        <v>319</v>
      </c>
      <c r="M16" s="328"/>
      <c r="N16" s="328"/>
      <c r="O16" s="328"/>
      <c r="P16" s="329"/>
      <c r="U16" s="330"/>
    </row>
    <row r="17" spans="1:21" ht="12.75" customHeight="1">
      <c r="A17" s="326" t="s">
        <v>39</v>
      </c>
      <c r="B17" s="327">
        <v>0</v>
      </c>
      <c r="C17" s="327">
        <v>17</v>
      </c>
      <c r="D17" s="327">
        <v>13</v>
      </c>
      <c r="E17" s="327">
        <v>0</v>
      </c>
      <c r="F17" s="327">
        <v>0</v>
      </c>
      <c r="G17" s="327">
        <v>32</v>
      </c>
      <c r="H17" s="327">
        <v>49</v>
      </c>
      <c r="I17" s="327">
        <v>442</v>
      </c>
      <c r="J17" s="327">
        <v>2</v>
      </c>
      <c r="K17" s="327">
        <v>28</v>
      </c>
      <c r="L17" s="327">
        <v>583</v>
      </c>
      <c r="M17" s="328"/>
      <c r="N17" s="328"/>
      <c r="O17" s="328"/>
      <c r="P17" s="329"/>
      <c r="U17" s="330"/>
    </row>
    <row r="18" spans="1:21" ht="12.75" customHeight="1">
      <c r="A18" s="326"/>
      <c r="B18" s="327"/>
      <c r="C18" s="327"/>
      <c r="D18" s="327"/>
      <c r="E18" s="327"/>
      <c r="F18" s="327"/>
      <c r="G18" s="327"/>
      <c r="H18" s="327"/>
      <c r="I18" s="327"/>
      <c r="J18" s="327"/>
      <c r="K18" s="327"/>
      <c r="L18" s="327"/>
      <c r="M18" s="328"/>
      <c r="N18" s="328"/>
      <c r="O18" s="328"/>
      <c r="P18" s="329"/>
      <c r="U18" s="330"/>
    </row>
    <row r="19" spans="1:21" ht="12.75" customHeight="1">
      <c r="A19" s="322" t="s">
        <v>23</v>
      </c>
      <c r="B19" s="327"/>
      <c r="C19" s="327"/>
      <c r="D19" s="327"/>
      <c r="E19" s="327"/>
      <c r="F19" s="327"/>
      <c r="G19" s="327"/>
      <c r="H19" s="327"/>
      <c r="I19" s="327"/>
      <c r="J19" s="327"/>
      <c r="K19" s="327"/>
      <c r="L19" s="327"/>
      <c r="M19" s="328"/>
      <c r="N19" s="328"/>
      <c r="O19" s="328"/>
      <c r="P19" s="329"/>
      <c r="U19" s="330"/>
    </row>
    <row r="20" spans="1:21" ht="12.75" customHeight="1">
      <c r="A20" s="326" t="s">
        <v>123</v>
      </c>
      <c r="B20" s="327">
        <v>0</v>
      </c>
      <c r="C20" s="327">
        <v>59</v>
      </c>
      <c r="D20" s="327">
        <v>33</v>
      </c>
      <c r="E20" s="327">
        <v>29</v>
      </c>
      <c r="F20" s="327">
        <v>0</v>
      </c>
      <c r="G20" s="327">
        <v>59</v>
      </c>
      <c r="H20" s="327">
        <v>111</v>
      </c>
      <c r="I20" s="327">
        <v>415</v>
      </c>
      <c r="J20" s="327">
        <v>18</v>
      </c>
      <c r="K20" s="327">
        <v>247</v>
      </c>
      <c r="L20" s="327">
        <v>971</v>
      </c>
      <c r="M20" s="328"/>
      <c r="N20" s="328"/>
      <c r="O20" s="328"/>
      <c r="P20" s="329"/>
      <c r="U20" s="330"/>
    </row>
    <row r="21" spans="1:21" ht="12.75" customHeight="1">
      <c r="A21" s="326" t="s">
        <v>216</v>
      </c>
      <c r="B21" s="327">
        <v>2</v>
      </c>
      <c r="C21" s="327">
        <v>70</v>
      </c>
      <c r="D21" s="327">
        <v>36</v>
      </c>
      <c r="E21" s="327">
        <v>12</v>
      </c>
      <c r="F21" s="327">
        <v>0</v>
      </c>
      <c r="G21" s="327">
        <v>31</v>
      </c>
      <c r="H21" s="327">
        <v>74</v>
      </c>
      <c r="I21" s="327">
        <v>137</v>
      </c>
      <c r="J21" s="327">
        <v>8</v>
      </c>
      <c r="K21" s="327">
        <v>16</v>
      </c>
      <c r="L21" s="327">
        <v>386</v>
      </c>
      <c r="M21" s="328"/>
      <c r="N21" s="328"/>
      <c r="O21" s="328"/>
      <c r="P21" s="329"/>
      <c r="U21" s="330"/>
    </row>
    <row r="22" spans="1:21" ht="12.75" customHeight="1">
      <c r="A22" s="326" t="s">
        <v>40</v>
      </c>
      <c r="B22" s="327">
        <v>2</v>
      </c>
      <c r="C22" s="327">
        <v>36</v>
      </c>
      <c r="D22" s="327">
        <v>59</v>
      </c>
      <c r="E22" s="327">
        <v>9</v>
      </c>
      <c r="F22" s="327">
        <v>0</v>
      </c>
      <c r="G22" s="327">
        <v>31</v>
      </c>
      <c r="H22" s="327">
        <v>110</v>
      </c>
      <c r="I22" s="327">
        <v>187</v>
      </c>
      <c r="J22" s="327">
        <v>19</v>
      </c>
      <c r="K22" s="327">
        <v>427</v>
      </c>
      <c r="L22" s="327">
        <v>880</v>
      </c>
      <c r="M22" s="328"/>
      <c r="N22" s="328"/>
      <c r="O22" s="328"/>
      <c r="P22" s="329"/>
      <c r="U22" s="330"/>
    </row>
    <row r="23" spans="1:21" ht="12.75" customHeight="1">
      <c r="A23" s="326" t="s">
        <v>41</v>
      </c>
      <c r="B23" s="327">
        <v>0</v>
      </c>
      <c r="C23" s="327">
        <v>33</v>
      </c>
      <c r="D23" s="327">
        <v>28</v>
      </c>
      <c r="E23" s="327">
        <v>9</v>
      </c>
      <c r="F23" s="327">
        <v>4</v>
      </c>
      <c r="G23" s="327">
        <v>23</v>
      </c>
      <c r="H23" s="327">
        <v>60</v>
      </c>
      <c r="I23" s="327">
        <v>377</v>
      </c>
      <c r="J23" s="327">
        <v>16</v>
      </c>
      <c r="K23" s="327">
        <v>142</v>
      </c>
      <c r="L23" s="327">
        <v>692</v>
      </c>
      <c r="M23" s="328"/>
      <c r="N23" s="328"/>
      <c r="O23" s="328"/>
      <c r="P23" s="329"/>
      <c r="U23" s="330"/>
    </row>
    <row r="24" spans="1:21" ht="12.75" customHeight="1">
      <c r="A24" s="326" t="s">
        <v>42</v>
      </c>
      <c r="B24" s="327">
        <v>2</v>
      </c>
      <c r="C24" s="327">
        <v>49</v>
      </c>
      <c r="D24" s="327">
        <v>11</v>
      </c>
      <c r="E24" s="327">
        <v>0</v>
      </c>
      <c r="F24" s="327">
        <v>0</v>
      </c>
      <c r="G24" s="327">
        <v>44</v>
      </c>
      <c r="H24" s="327">
        <v>210</v>
      </c>
      <c r="I24" s="327">
        <v>237</v>
      </c>
      <c r="J24" s="327">
        <v>26</v>
      </c>
      <c r="K24" s="327">
        <v>45</v>
      </c>
      <c r="L24" s="327">
        <v>624</v>
      </c>
      <c r="M24" s="328"/>
      <c r="N24" s="328"/>
      <c r="O24" s="328"/>
      <c r="P24" s="329"/>
      <c r="U24" s="330"/>
    </row>
    <row r="25" spans="1:21" ht="12.75" customHeight="1">
      <c r="A25" s="326" t="s">
        <v>43</v>
      </c>
      <c r="B25" s="327">
        <v>0</v>
      </c>
      <c r="C25" s="327">
        <v>48</v>
      </c>
      <c r="D25" s="327">
        <v>50</v>
      </c>
      <c r="E25" s="327">
        <v>10</v>
      </c>
      <c r="F25" s="327">
        <v>0</v>
      </c>
      <c r="G25" s="327">
        <v>36</v>
      </c>
      <c r="H25" s="327">
        <v>87</v>
      </c>
      <c r="I25" s="327">
        <v>327</v>
      </c>
      <c r="J25" s="327">
        <v>42</v>
      </c>
      <c r="K25" s="327">
        <v>220</v>
      </c>
      <c r="L25" s="327">
        <v>820</v>
      </c>
      <c r="M25" s="328"/>
      <c r="N25" s="328"/>
      <c r="O25" s="328"/>
      <c r="P25" s="329"/>
      <c r="U25" s="330"/>
    </row>
    <row r="26" spans="1:21" ht="12.75" customHeight="1">
      <c r="A26" s="326" t="s">
        <v>44</v>
      </c>
      <c r="B26" s="327">
        <v>0</v>
      </c>
      <c r="C26" s="327">
        <v>33</v>
      </c>
      <c r="D26" s="327">
        <v>27</v>
      </c>
      <c r="E26" s="327">
        <v>4</v>
      </c>
      <c r="F26" s="327">
        <v>0</v>
      </c>
      <c r="G26" s="327">
        <v>21</v>
      </c>
      <c r="H26" s="327">
        <v>50</v>
      </c>
      <c r="I26" s="327">
        <v>70</v>
      </c>
      <c r="J26" s="327">
        <v>11</v>
      </c>
      <c r="K26" s="327">
        <v>81</v>
      </c>
      <c r="L26" s="327">
        <v>297</v>
      </c>
      <c r="M26" s="328"/>
      <c r="N26" s="328"/>
      <c r="O26" s="328"/>
      <c r="P26" s="329"/>
      <c r="U26" s="330"/>
    </row>
    <row r="27" spans="1:21" ht="12.75" customHeight="1">
      <c r="A27" s="326" t="s">
        <v>95</v>
      </c>
      <c r="B27" s="327">
        <v>1</v>
      </c>
      <c r="C27" s="327">
        <v>18</v>
      </c>
      <c r="D27" s="327">
        <v>21</v>
      </c>
      <c r="E27" s="327">
        <v>2</v>
      </c>
      <c r="F27" s="327">
        <v>0</v>
      </c>
      <c r="G27" s="327">
        <v>13</v>
      </c>
      <c r="H27" s="327">
        <v>51</v>
      </c>
      <c r="I27" s="327">
        <v>140</v>
      </c>
      <c r="J27" s="327">
        <v>1</v>
      </c>
      <c r="K27" s="327">
        <v>40</v>
      </c>
      <c r="L27" s="327">
        <v>287</v>
      </c>
      <c r="M27" s="328"/>
      <c r="N27" s="328"/>
      <c r="O27" s="328"/>
      <c r="P27" s="329"/>
      <c r="U27" s="330"/>
    </row>
    <row r="28" spans="1:21" ht="12.75" customHeight="1">
      <c r="A28" s="326" t="s">
        <v>45</v>
      </c>
      <c r="B28" s="327">
        <v>1</v>
      </c>
      <c r="C28" s="327">
        <v>13</v>
      </c>
      <c r="D28" s="327">
        <v>19</v>
      </c>
      <c r="E28" s="327">
        <v>2</v>
      </c>
      <c r="F28" s="327">
        <v>0</v>
      </c>
      <c r="G28" s="327">
        <v>12</v>
      </c>
      <c r="H28" s="327">
        <v>35</v>
      </c>
      <c r="I28" s="327">
        <v>19</v>
      </c>
      <c r="J28" s="327">
        <v>1</v>
      </c>
      <c r="K28" s="327">
        <v>4</v>
      </c>
      <c r="L28" s="327">
        <v>106</v>
      </c>
      <c r="M28" s="328"/>
      <c r="N28" s="328"/>
      <c r="O28" s="328"/>
      <c r="P28" s="329"/>
      <c r="U28" s="330"/>
    </row>
    <row r="29" spans="1:21" ht="12.75" customHeight="1">
      <c r="A29" s="326" t="s">
        <v>46</v>
      </c>
      <c r="B29" s="327">
        <v>1</v>
      </c>
      <c r="C29" s="327">
        <v>59</v>
      </c>
      <c r="D29" s="327">
        <v>27</v>
      </c>
      <c r="E29" s="327">
        <v>9</v>
      </c>
      <c r="F29" s="327">
        <v>0</v>
      </c>
      <c r="G29" s="327">
        <v>22</v>
      </c>
      <c r="H29" s="327">
        <v>58</v>
      </c>
      <c r="I29" s="327">
        <v>90</v>
      </c>
      <c r="J29" s="327">
        <v>29</v>
      </c>
      <c r="K29" s="327">
        <v>50</v>
      </c>
      <c r="L29" s="327">
        <v>345</v>
      </c>
      <c r="M29" s="328"/>
      <c r="N29" s="328"/>
      <c r="O29" s="328"/>
      <c r="P29" s="329"/>
      <c r="U29" s="330"/>
    </row>
    <row r="30" spans="1:21" ht="12.75" customHeight="1">
      <c r="A30" s="326" t="s">
        <v>76</v>
      </c>
      <c r="B30" s="327">
        <v>2</v>
      </c>
      <c r="C30" s="327">
        <v>54</v>
      </c>
      <c r="D30" s="327">
        <v>1</v>
      </c>
      <c r="E30" s="327">
        <v>3</v>
      </c>
      <c r="F30" s="327">
        <v>3</v>
      </c>
      <c r="G30" s="327">
        <v>17</v>
      </c>
      <c r="H30" s="327">
        <v>94</v>
      </c>
      <c r="I30" s="327">
        <v>336</v>
      </c>
      <c r="J30" s="327">
        <v>15</v>
      </c>
      <c r="K30" s="327">
        <v>18</v>
      </c>
      <c r="L30" s="327">
        <v>543</v>
      </c>
      <c r="M30" s="328"/>
      <c r="N30" s="328"/>
      <c r="O30" s="328"/>
      <c r="P30" s="329"/>
      <c r="U30" s="330"/>
    </row>
    <row r="31" spans="1:21" ht="12.75" customHeight="1">
      <c r="A31" s="326" t="s">
        <v>218</v>
      </c>
      <c r="B31" s="327">
        <v>3</v>
      </c>
      <c r="C31" s="327">
        <v>33</v>
      </c>
      <c r="D31" s="327">
        <v>78</v>
      </c>
      <c r="E31" s="327">
        <v>6</v>
      </c>
      <c r="F31" s="327">
        <v>0</v>
      </c>
      <c r="G31" s="327">
        <v>59</v>
      </c>
      <c r="H31" s="327">
        <v>217</v>
      </c>
      <c r="I31" s="327">
        <v>432</v>
      </c>
      <c r="J31" s="327">
        <v>1</v>
      </c>
      <c r="K31" s="327">
        <v>189</v>
      </c>
      <c r="L31" s="327">
        <v>1018</v>
      </c>
      <c r="M31" s="328"/>
      <c r="N31" s="328"/>
      <c r="O31" s="328"/>
      <c r="P31" s="329"/>
      <c r="U31" s="330"/>
    </row>
    <row r="32" spans="1:21" ht="12.75" customHeight="1">
      <c r="A32" s="331"/>
      <c r="B32" s="327"/>
      <c r="C32" s="327"/>
      <c r="D32" s="327"/>
      <c r="E32" s="327"/>
      <c r="F32" s="327"/>
      <c r="G32" s="327"/>
      <c r="H32" s="327"/>
      <c r="I32" s="327"/>
      <c r="J32" s="327"/>
      <c r="K32" s="327"/>
      <c r="L32" s="327"/>
      <c r="M32" s="328"/>
      <c r="N32" s="328"/>
      <c r="O32" s="328"/>
      <c r="P32" s="329"/>
      <c r="U32" s="330"/>
    </row>
    <row r="33" spans="1:21" ht="12.75" customHeight="1">
      <c r="A33" s="322" t="s">
        <v>25</v>
      </c>
      <c r="B33" s="327"/>
      <c r="C33" s="327"/>
      <c r="D33" s="327"/>
      <c r="E33" s="327"/>
      <c r="F33" s="327"/>
      <c r="G33" s="327"/>
      <c r="H33" s="327"/>
      <c r="I33" s="327"/>
      <c r="J33" s="327"/>
      <c r="K33" s="327"/>
      <c r="L33" s="327"/>
      <c r="M33" s="328"/>
      <c r="N33" s="328"/>
      <c r="O33" s="328"/>
      <c r="P33" s="329"/>
      <c r="U33" s="330"/>
    </row>
    <row r="34" spans="1:21" ht="12.75" customHeight="1">
      <c r="A34" s="326" t="s">
        <v>124</v>
      </c>
      <c r="B34" s="327">
        <v>4</v>
      </c>
      <c r="C34" s="327">
        <v>46</v>
      </c>
      <c r="D34" s="327">
        <v>43</v>
      </c>
      <c r="E34" s="327">
        <v>16</v>
      </c>
      <c r="F34" s="327">
        <v>0</v>
      </c>
      <c r="G34" s="327">
        <v>29</v>
      </c>
      <c r="H34" s="327">
        <v>58</v>
      </c>
      <c r="I34" s="327">
        <v>186</v>
      </c>
      <c r="J34" s="327">
        <v>40</v>
      </c>
      <c r="K34" s="327">
        <v>23</v>
      </c>
      <c r="L34" s="327">
        <v>445</v>
      </c>
      <c r="M34" s="328"/>
      <c r="N34" s="328"/>
      <c r="O34" s="328"/>
      <c r="P34" s="329"/>
      <c r="U34" s="330"/>
    </row>
    <row r="35" spans="1:21" ht="12.75" customHeight="1">
      <c r="A35" s="326" t="s">
        <v>125</v>
      </c>
      <c r="B35" s="327">
        <v>0</v>
      </c>
      <c r="C35" s="327">
        <v>13</v>
      </c>
      <c r="D35" s="327">
        <v>8</v>
      </c>
      <c r="E35" s="327">
        <v>6</v>
      </c>
      <c r="F35" s="327">
        <v>0</v>
      </c>
      <c r="G35" s="327">
        <v>23</v>
      </c>
      <c r="H35" s="327">
        <v>51</v>
      </c>
      <c r="I35" s="327">
        <v>77</v>
      </c>
      <c r="J35" s="327">
        <v>2</v>
      </c>
      <c r="K35" s="327">
        <v>21</v>
      </c>
      <c r="L35" s="327">
        <v>201</v>
      </c>
      <c r="M35" s="328"/>
      <c r="N35" s="328"/>
      <c r="O35" s="328"/>
      <c r="P35" s="329"/>
      <c r="U35" s="330"/>
    </row>
    <row r="36" spans="1:21" ht="12.75" customHeight="1">
      <c r="A36" s="326" t="s">
        <v>126</v>
      </c>
      <c r="B36" s="327">
        <v>0</v>
      </c>
      <c r="C36" s="327">
        <v>19</v>
      </c>
      <c r="D36" s="327">
        <v>16</v>
      </c>
      <c r="E36" s="327">
        <v>1</v>
      </c>
      <c r="F36" s="327">
        <v>0</v>
      </c>
      <c r="G36" s="327">
        <v>14</v>
      </c>
      <c r="H36" s="327">
        <v>30</v>
      </c>
      <c r="I36" s="327">
        <v>116</v>
      </c>
      <c r="J36" s="327">
        <v>8</v>
      </c>
      <c r="K36" s="327">
        <v>1</v>
      </c>
      <c r="L36" s="327">
        <v>205</v>
      </c>
      <c r="M36" s="328"/>
      <c r="N36" s="328"/>
      <c r="O36" s="328"/>
      <c r="P36" s="329"/>
      <c r="U36" s="330"/>
    </row>
    <row r="37" spans="1:21" ht="12.75" customHeight="1">
      <c r="A37" s="326" t="s">
        <v>47</v>
      </c>
      <c r="B37" s="327">
        <v>0</v>
      </c>
      <c r="C37" s="327">
        <v>13</v>
      </c>
      <c r="D37" s="327">
        <v>0</v>
      </c>
      <c r="E37" s="327">
        <v>0</v>
      </c>
      <c r="F37" s="327">
        <v>0</v>
      </c>
      <c r="G37" s="327">
        <v>9</v>
      </c>
      <c r="H37" s="327">
        <v>60</v>
      </c>
      <c r="I37" s="327">
        <v>84</v>
      </c>
      <c r="J37" s="327">
        <v>7</v>
      </c>
      <c r="K37" s="327">
        <v>22</v>
      </c>
      <c r="L37" s="327">
        <v>195</v>
      </c>
      <c r="M37" s="328"/>
      <c r="N37" s="328"/>
      <c r="O37" s="328"/>
      <c r="P37" s="329"/>
      <c r="U37" s="330"/>
    </row>
    <row r="38" spans="1:21" ht="12.75" customHeight="1">
      <c r="A38" s="326" t="s">
        <v>48</v>
      </c>
      <c r="B38" s="327">
        <v>1</v>
      </c>
      <c r="C38" s="327">
        <v>27</v>
      </c>
      <c r="D38" s="327">
        <v>4</v>
      </c>
      <c r="E38" s="327">
        <v>9</v>
      </c>
      <c r="F38" s="327">
        <v>0</v>
      </c>
      <c r="G38" s="327">
        <v>10</v>
      </c>
      <c r="H38" s="327">
        <v>51</v>
      </c>
      <c r="I38" s="327">
        <v>138</v>
      </c>
      <c r="J38" s="327">
        <v>7</v>
      </c>
      <c r="K38" s="327">
        <v>7</v>
      </c>
      <c r="L38" s="327">
        <v>254</v>
      </c>
      <c r="M38" s="328"/>
      <c r="N38" s="328"/>
      <c r="O38" s="328"/>
      <c r="P38" s="329"/>
      <c r="U38" s="330"/>
    </row>
    <row r="39" spans="1:21" ht="12.75" customHeight="1">
      <c r="A39" s="326" t="s">
        <v>49</v>
      </c>
      <c r="B39" s="327">
        <v>99</v>
      </c>
      <c r="C39" s="327">
        <v>44</v>
      </c>
      <c r="D39" s="327">
        <v>42</v>
      </c>
      <c r="E39" s="327">
        <v>17</v>
      </c>
      <c r="F39" s="327">
        <v>0</v>
      </c>
      <c r="G39" s="327">
        <v>58</v>
      </c>
      <c r="H39" s="327">
        <v>52</v>
      </c>
      <c r="I39" s="327">
        <v>76</v>
      </c>
      <c r="J39" s="327">
        <v>9</v>
      </c>
      <c r="K39" s="327">
        <v>83</v>
      </c>
      <c r="L39" s="327">
        <v>480</v>
      </c>
      <c r="M39" s="328"/>
      <c r="N39" s="328"/>
      <c r="O39" s="328"/>
      <c r="P39" s="329"/>
      <c r="U39" s="330"/>
    </row>
    <row r="40" spans="1:21" ht="12.75" customHeight="1">
      <c r="A40" s="326" t="s">
        <v>50</v>
      </c>
      <c r="B40" s="327">
        <v>2</v>
      </c>
      <c r="C40" s="327">
        <v>48</v>
      </c>
      <c r="D40" s="327">
        <v>47</v>
      </c>
      <c r="E40" s="327">
        <v>6</v>
      </c>
      <c r="F40" s="327">
        <v>0</v>
      </c>
      <c r="G40" s="327">
        <v>94</v>
      </c>
      <c r="H40" s="327">
        <v>108</v>
      </c>
      <c r="I40" s="327">
        <v>257</v>
      </c>
      <c r="J40" s="327">
        <v>1</v>
      </c>
      <c r="K40" s="327">
        <v>104</v>
      </c>
      <c r="L40" s="327">
        <v>667</v>
      </c>
      <c r="M40" s="328"/>
      <c r="N40" s="328"/>
      <c r="O40" s="328"/>
      <c r="P40" s="329"/>
      <c r="U40" s="330"/>
    </row>
    <row r="41" spans="1:21" ht="12.75" customHeight="1">
      <c r="A41" s="326" t="s">
        <v>51</v>
      </c>
      <c r="B41" s="327">
        <v>0</v>
      </c>
      <c r="C41" s="327">
        <v>100</v>
      </c>
      <c r="D41" s="327">
        <v>48</v>
      </c>
      <c r="E41" s="327">
        <v>11</v>
      </c>
      <c r="F41" s="327">
        <v>0</v>
      </c>
      <c r="G41" s="327">
        <v>85</v>
      </c>
      <c r="H41" s="327">
        <v>156</v>
      </c>
      <c r="I41" s="327">
        <v>355</v>
      </c>
      <c r="J41" s="327">
        <v>20</v>
      </c>
      <c r="K41" s="327">
        <v>43</v>
      </c>
      <c r="L41" s="327">
        <v>818</v>
      </c>
      <c r="M41" s="328"/>
      <c r="N41" s="328"/>
      <c r="O41" s="328"/>
      <c r="P41" s="329"/>
      <c r="U41" s="330"/>
    </row>
    <row r="42" spans="1:21" ht="12.75" customHeight="1">
      <c r="A42" s="326" t="s">
        <v>52</v>
      </c>
      <c r="B42" s="327">
        <v>2</v>
      </c>
      <c r="C42" s="327">
        <v>61</v>
      </c>
      <c r="D42" s="327">
        <v>33</v>
      </c>
      <c r="E42" s="327">
        <v>12</v>
      </c>
      <c r="F42" s="327">
        <v>0</v>
      </c>
      <c r="G42" s="327">
        <v>40</v>
      </c>
      <c r="H42" s="327">
        <v>86</v>
      </c>
      <c r="I42" s="327">
        <v>313</v>
      </c>
      <c r="J42" s="327">
        <v>12</v>
      </c>
      <c r="K42" s="327">
        <v>42</v>
      </c>
      <c r="L42" s="327">
        <v>601</v>
      </c>
      <c r="M42" s="328"/>
      <c r="N42" s="328"/>
      <c r="O42" s="328"/>
      <c r="P42" s="329"/>
      <c r="U42" s="330"/>
    </row>
    <row r="43" spans="1:21" ht="12.75" customHeight="1">
      <c r="A43" s="332"/>
      <c r="B43" s="333"/>
      <c r="C43" s="333"/>
      <c r="D43" s="333"/>
      <c r="E43" s="333"/>
      <c r="F43" s="333"/>
      <c r="G43" s="333"/>
      <c r="H43" s="333"/>
      <c r="I43" s="333"/>
      <c r="J43" s="333"/>
      <c r="K43" s="333"/>
      <c r="L43" s="334"/>
      <c r="M43" s="328"/>
      <c r="N43" s="328"/>
      <c r="O43" s="328"/>
      <c r="P43" s="329"/>
      <c r="U43" s="330"/>
    </row>
    <row r="44" spans="1:21" ht="12.75" customHeight="1">
      <c r="A44" s="331"/>
      <c r="B44" s="323"/>
      <c r="C44" s="323"/>
      <c r="D44" s="323"/>
      <c r="E44" s="323"/>
      <c r="F44" s="323"/>
      <c r="G44" s="323"/>
      <c r="H44" s="323"/>
      <c r="I44" s="323"/>
      <c r="J44" s="323"/>
      <c r="K44" s="323"/>
      <c r="L44" s="324"/>
      <c r="M44" s="328"/>
      <c r="N44" s="328"/>
      <c r="O44" s="328"/>
      <c r="P44" s="329"/>
      <c r="U44" s="330"/>
    </row>
    <row r="45" spans="1:21" ht="12.75">
      <c r="A45" s="335" t="s">
        <v>248</v>
      </c>
      <c r="B45" s="335"/>
      <c r="C45" s="335"/>
      <c r="D45" s="335"/>
      <c r="E45" s="335"/>
      <c r="F45" s="335"/>
      <c r="G45" s="335"/>
      <c r="H45" s="335"/>
      <c r="I45" s="335"/>
      <c r="J45" s="335"/>
      <c r="K45" s="335"/>
      <c r="L45" s="335"/>
      <c r="M45" s="328"/>
      <c r="N45" s="328"/>
      <c r="O45" s="328"/>
      <c r="P45" s="329"/>
      <c r="U45" s="330"/>
    </row>
    <row r="46" spans="1:21" ht="13.5" thickBot="1">
      <c r="A46" s="331"/>
      <c r="B46" s="323"/>
      <c r="C46" s="323"/>
      <c r="D46" s="323"/>
      <c r="E46" s="323"/>
      <c r="F46" s="323"/>
      <c r="G46" s="323"/>
      <c r="H46" s="323"/>
      <c r="I46" s="323"/>
      <c r="J46" s="323"/>
      <c r="K46" s="323"/>
      <c r="L46" s="324"/>
      <c r="M46" s="328"/>
      <c r="N46" s="328"/>
      <c r="O46" s="328"/>
      <c r="P46" s="329"/>
      <c r="U46" s="330"/>
    </row>
    <row r="47" spans="1:34" s="336" customFormat="1" ht="24.75" customHeight="1">
      <c r="A47" s="454" t="s">
        <v>159</v>
      </c>
      <c r="B47" s="313" t="s">
        <v>156</v>
      </c>
      <c r="C47" s="313"/>
      <c r="D47" s="313"/>
      <c r="E47" s="313"/>
      <c r="F47" s="313"/>
      <c r="G47" s="313"/>
      <c r="H47" s="313"/>
      <c r="I47" s="313"/>
      <c r="J47" s="313"/>
      <c r="K47" s="313"/>
      <c r="L47" s="456" t="s">
        <v>157</v>
      </c>
      <c r="M47" s="328"/>
      <c r="N47" s="328"/>
      <c r="O47" s="328"/>
      <c r="P47" s="329"/>
      <c r="Q47" s="310"/>
      <c r="R47" s="310"/>
      <c r="S47" s="310"/>
      <c r="T47" s="310"/>
      <c r="U47" s="330"/>
      <c r="V47" s="310"/>
      <c r="W47" s="310"/>
      <c r="X47" s="310"/>
      <c r="Y47" s="310"/>
      <c r="Z47" s="310"/>
      <c r="AA47" s="310"/>
      <c r="AB47" s="310"/>
      <c r="AC47" s="310"/>
      <c r="AD47" s="310"/>
      <c r="AE47" s="310"/>
      <c r="AF47" s="310"/>
      <c r="AG47" s="310"/>
      <c r="AH47" s="310"/>
    </row>
    <row r="48" spans="1:34" s="315" customFormat="1" ht="73.5" customHeight="1">
      <c r="A48" s="455"/>
      <c r="B48" s="318" t="s">
        <v>204</v>
      </c>
      <c r="C48" s="318" t="s">
        <v>4</v>
      </c>
      <c r="D48" s="318" t="s">
        <v>171</v>
      </c>
      <c r="E48" s="318" t="s">
        <v>172</v>
      </c>
      <c r="F48" s="318" t="s">
        <v>336</v>
      </c>
      <c r="G48" s="318" t="s">
        <v>5</v>
      </c>
      <c r="H48" s="318" t="s">
        <v>337</v>
      </c>
      <c r="I48" s="318" t="s">
        <v>6</v>
      </c>
      <c r="J48" s="318" t="s">
        <v>118</v>
      </c>
      <c r="K48" s="318" t="s">
        <v>158</v>
      </c>
      <c r="L48" s="457"/>
      <c r="M48" s="328"/>
      <c r="N48" s="328"/>
      <c r="O48" s="328"/>
      <c r="P48" s="329"/>
      <c r="Q48" s="310"/>
      <c r="R48" s="310"/>
      <c r="S48" s="310"/>
      <c r="T48" s="310"/>
      <c r="U48" s="330"/>
      <c r="V48" s="310"/>
      <c r="W48" s="310"/>
      <c r="X48" s="310"/>
      <c r="Y48" s="310"/>
      <c r="Z48" s="310"/>
      <c r="AA48" s="310"/>
      <c r="AB48" s="310"/>
      <c r="AC48" s="310"/>
      <c r="AD48" s="310"/>
      <c r="AE48" s="310"/>
      <c r="AF48" s="310"/>
      <c r="AG48" s="310"/>
      <c r="AH48" s="310"/>
    </row>
    <row r="49" spans="1:21" ht="12.75" customHeight="1">
      <c r="A49" s="331"/>
      <c r="B49" s="323"/>
      <c r="C49" s="323"/>
      <c r="D49" s="323"/>
      <c r="E49" s="323"/>
      <c r="F49" s="323"/>
      <c r="G49" s="323"/>
      <c r="H49" s="323"/>
      <c r="I49" s="323"/>
      <c r="J49" s="323"/>
      <c r="K49" s="323"/>
      <c r="L49" s="324"/>
      <c r="M49" s="328"/>
      <c r="N49" s="328"/>
      <c r="O49" s="328"/>
      <c r="P49" s="329"/>
      <c r="U49" s="330"/>
    </row>
    <row r="50" spans="1:21" ht="12.75" customHeight="1">
      <c r="A50" s="322" t="s">
        <v>26</v>
      </c>
      <c r="B50" s="323"/>
      <c r="C50" s="323"/>
      <c r="D50" s="323"/>
      <c r="E50" s="323"/>
      <c r="F50" s="323"/>
      <c r="G50" s="323"/>
      <c r="H50" s="323"/>
      <c r="I50" s="323"/>
      <c r="J50" s="323"/>
      <c r="K50" s="323"/>
      <c r="L50" s="324"/>
      <c r="M50" s="328"/>
      <c r="N50" s="328"/>
      <c r="O50" s="328"/>
      <c r="P50" s="329"/>
      <c r="U50" s="330"/>
    </row>
    <row r="51" spans="1:21" ht="12.75" customHeight="1">
      <c r="A51" s="326" t="s">
        <v>127</v>
      </c>
      <c r="B51" s="327">
        <v>1</v>
      </c>
      <c r="C51" s="327">
        <v>56</v>
      </c>
      <c r="D51" s="327">
        <v>39</v>
      </c>
      <c r="E51" s="327">
        <v>22</v>
      </c>
      <c r="F51" s="327">
        <v>0</v>
      </c>
      <c r="G51" s="327">
        <v>87</v>
      </c>
      <c r="H51" s="327">
        <v>173</v>
      </c>
      <c r="I51" s="327">
        <v>244</v>
      </c>
      <c r="J51" s="327">
        <v>11</v>
      </c>
      <c r="K51" s="327">
        <v>106</v>
      </c>
      <c r="L51" s="327">
        <v>739</v>
      </c>
      <c r="M51" s="328"/>
      <c r="N51" s="328"/>
      <c r="O51" s="328"/>
      <c r="P51" s="329"/>
      <c r="U51" s="330"/>
    </row>
    <row r="52" spans="1:21" ht="12.75" customHeight="1">
      <c r="A52" s="326" t="s">
        <v>53</v>
      </c>
      <c r="B52" s="327">
        <v>0</v>
      </c>
      <c r="C52" s="327">
        <v>42</v>
      </c>
      <c r="D52" s="327">
        <v>5</v>
      </c>
      <c r="E52" s="327">
        <v>10</v>
      </c>
      <c r="F52" s="327">
        <v>0</v>
      </c>
      <c r="G52" s="327">
        <v>28</v>
      </c>
      <c r="H52" s="327">
        <v>74</v>
      </c>
      <c r="I52" s="327">
        <v>211</v>
      </c>
      <c r="J52" s="327">
        <v>13</v>
      </c>
      <c r="K52" s="327">
        <v>145</v>
      </c>
      <c r="L52" s="327">
        <v>528</v>
      </c>
      <c r="M52" s="328"/>
      <c r="N52" s="328"/>
      <c r="O52" s="328"/>
      <c r="P52" s="329"/>
      <c r="U52" s="330"/>
    </row>
    <row r="53" spans="1:21" ht="12.75" customHeight="1">
      <c r="A53" s="326" t="s">
        <v>54</v>
      </c>
      <c r="B53" s="327">
        <v>0</v>
      </c>
      <c r="C53" s="327">
        <v>32</v>
      </c>
      <c r="D53" s="327">
        <v>4</v>
      </c>
      <c r="E53" s="327">
        <v>29</v>
      </c>
      <c r="F53" s="327">
        <v>0</v>
      </c>
      <c r="G53" s="327">
        <v>7</v>
      </c>
      <c r="H53" s="327">
        <v>25</v>
      </c>
      <c r="I53" s="327">
        <v>106</v>
      </c>
      <c r="J53" s="327">
        <v>8</v>
      </c>
      <c r="K53" s="327">
        <v>36</v>
      </c>
      <c r="L53" s="327">
        <v>247</v>
      </c>
      <c r="M53" s="328"/>
      <c r="N53" s="328"/>
      <c r="O53" s="328"/>
      <c r="P53" s="329"/>
      <c r="U53" s="330"/>
    </row>
    <row r="54" spans="1:21" ht="12.75" customHeight="1">
      <c r="A54" s="326" t="s">
        <v>103</v>
      </c>
      <c r="B54" s="327">
        <v>1</v>
      </c>
      <c r="C54" s="327">
        <v>19</v>
      </c>
      <c r="D54" s="327">
        <v>12</v>
      </c>
      <c r="E54" s="327">
        <v>28</v>
      </c>
      <c r="F54" s="327">
        <v>0</v>
      </c>
      <c r="G54" s="327">
        <v>24</v>
      </c>
      <c r="H54" s="327">
        <v>31</v>
      </c>
      <c r="I54" s="327">
        <v>92</v>
      </c>
      <c r="J54" s="327">
        <v>25</v>
      </c>
      <c r="K54" s="327">
        <v>42</v>
      </c>
      <c r="L54" s="327">
        <v>274</v>
      </c>
      <c r="M54" s="328"/>
      <c r="N54" s="328"/>
      <c r="O54" s="328"/>
      <c r="P54" s="329"/>
      <c r="U54" s="330"/>
    </row>
    <row r="55" spans="1:21" ht="12.75" customHeight="1">
      <c r="A55" s="326" t="s">
        <v>104</v>
      </c>
      <c r="B55" s="327">
        <v>2</v>
      </c>
      <c r="C55" s="327">
        <v>13</v>
      </c>
      <c r="D55" s="327">
        <v>11</v>
      </c>
      <c r="E55" s="327">
        <v>12</v>
      </c>
      <c r="F55" s="327">
        <v>0</v>
      </c>
      <c r="G55" s="327">
        <v>5</v>
      </c>
      <c r="H55" s="327">
        <v>24</v>
      </c>
      <c r="I55" s="327">
        <v>32</v>
      </c>
      <c r="J55" s="327">
        <v>8</v>
      </c>
      <c r="K55" s="327">
        <v>21</v>
      </c>
      <c r="L55" s="327">
        <v>128</v>
      </c>
      <c r="M55" s="328"/>
      <c r="N55" s="328"/>
      <c r="O55" s="328"/>
      <c r="P55" s="329"/>
      <c r="U55" s="330"/>
    </row>
    <row r="56" spans="1:21" ht="12.75" customHeight="1">
      <c r="A56" s="326" t="s">
        <v>128</v>
      </c>
      <c r="B56" s="327">
        <v>0</v>
      </c>
      <c r="C56" s="327">
        <v>51</v>
      </c>
      <c r="D56" s="327">
        <v>19</v>
      </c>
      <c r="E56" s="327">
        <v>21</v>
      </c>
      <c r="F56" s="327">
        <v>0</v>
      </c>
      <c r="G56" s="327">
        <v>28</v>
      </c>
      <c r="H56" s="327">
        <v>71</v>
      </c>
      <c r="I56" s="327">
        <v>61</v>
      </c>
      <c r="J56" s="327">
        <v>19</v>
      </c>
      <c r="K56" s="327">
        <v>18</v>
      </c>
      <c r="L56" s="327">
        <v>288</v>
      </c>
      <c r="M56" s="328"/>
      <c r="N56" s="328"/>
      <c r="O56" s="328"/>
      <c r="P56" s="329"/>
      <c r="U56" s="330"/>
    </row>
    <row r="57" spans="1:21" ht="12.75" customHeight="1">
      <c r="A57" s="326" t="s">
        <v>129</v>
      </c>
      <c r="B57" s="327">
        <v>2</v>
      </c>
      <c r="C57" s="327">
        <v>44</v>
      </c>
      <c r="D57" s="327">
        <v>47</v>
      </c>
      <c r="E57" s="327">
        <v>14</v>
      </c>
      <c r="F57" s="327">
        <v>2</v>
      </c>
      <c r="G57" s="327">
        <v>90</v>
      </c>
      <c r="H57" s="327">
        <v>94</v>
      </c>
      <c r="I57" s="327">
        <v>169</v>
      </c>
      <c r="J57" s="327">
        <v>24</v>
      </c>
      <c r="K57" s="327">
        <v>88</v>
      </c>
      <c r="L57" s="327">
        <v>574</v>
      </c>
      <c r="M57" s="328"/>
      <c r="N57" s="328"/>
      <c r="O57" s="328"/>
      <c r="P57" s="329"/>
      <c r="U57" s="330"/>
    </row>
    <row r="58" spans="1:21" ht="12.75" customHeight="1">
      <c r="A58" s="326"/>
      <c r="B58" s="327"/>
      <c r="C58" s="327"/>
      <c r="D58" s="327"/>
      <c r="E58" s="327"/>
      <c r="F58" s="327"/>
      <c r="G58" s="327"/>
      <c r="H58" s="327"/>
      <c r="I58" s="327"/>
      <c r="J58" s="327"/>
      <c r="K58" s="327"/>
      <c r="L58" s="327"/>
      <c r="M58" s="310"/>
      <c r="N58" s="328"/>
      <c r="O58" s="328"/>
      <c r="P58" s="329"/>
      <c r="U58" s="330"/>
    </row>
    <row r="59" spans="1:21" ht="12.75" customHeight="1">
      <c r="A59" s="322" t="s">
        <v>14</v>
      </c>
      <c r="B59" s="327"/>
      <c r="C59" s="327"/>
      <c r="D59" s="327"/>
      <c r="E59" s="327"/>
      <c r="F59" s="327"/>
      <c r="G59" s="327"/>
      <c r="H59" s="327"/>
      <c r="I59" s="327"/>
      <c r="J59" s="327"/>
      <c r="K59" s="327"/>
      <c r="L59" s="327"/>
      <c r="M59" s="328"/>
      <c r="N59" s="328"/>
      <c r="O59" s="328"/>
      <c r="P59" s="329"/>
      <c r="U59" s="330"/>
    </row>
    <row r="60" spans="1:21" ht="12.75" customHeight="1">
      <c r="A60" s="326" t="s">
        <v>130</v>
      </c>
      <c r="B60" s="327">
        <v>0</v>
      </c>
      <c r="C60" s="327">
        <v>15</v>
      </c>
      <c r="D60" s="327">
        <v>7</v>
      </c>
      <c r="E60" s="327">
        <v>5</v>
      </c>
      <c r="F60" s="327">
        <v>0</v>
      </c>
      <c r="G60" s="327">
        <v>6</v>
      </c>
      <c r="H60" s="327">
        <v>31</v>
      </c>
      <c r="I60" s="327">
        <v>83</v>
      </c>
      <c r="J60" s="327">
        <v>9</v>
      </c>
      <c r="K60" s="327">
        <v>4</v>
      </c>
      <c r="L60" s="327">
        <v>160</v>
      </c>
      <c r="M60" s="328"/>
      <c r="N60" s="328"/>
      <c r="O60" s="328"/>
      <c r="P60" s="329"/>
      <c r="U60" s="330"/>
    </row>
    <row r="61" spans="1:24" ht="12.75" customHeight="1">
      <c r="A61" s="326" t="s">
        <v>131</v>
      </c>
      <c r="B61" s="327">
        <v>1</v>
      </c>
      <c r="C61" s="327">
        <v>30</v>
      </c>
      <c r="D61" s="327">
        <v>13</v>
      </c>
      <c r="E61" s="327">
        <v>9</v>
      </c>
      <c r="F61" s="327">
        <v>0</v>
      </c>
      <c r="G61" s="327">
        <v>23</v>
      </c>
      <c r="H61" s="327">
        <v>62</v>
      </c>
      <c r="I61" s="327">
        <v>164</v>
      </c>
      <c r="J61" s="327">
        <v>2</v>
      </c>
      <c r="K61" s="327">
        <v>46</v>
      </c>
      <c r="L61" s="327">
        <v>350</v>
      </c>
      <c r="M61" s="328"/>
      <c r="N61" s="328"/>
      <c r="O61" s="328"/>
      <c r="P61" s="329"/>
      <c r="Q61" s="336"/>
      <c r="R61" s="336"/>
      <c r="S61" s="336"/>
      <c r="T61" s="336"/>
      <c r="U61" s="330"/>
      <c r="V61" s="336"/>
      <c r="W61" s="336"/>
      <c r="X61" s="336"/>
    </row>
    <row r="62" spans="1:24" ht="12.75" customHeight="1">
      <c r="A62" s="326" t="s">
        <v>55</v>
      </c>
      <c r="B62" s="327">
        <v>0</v>
      </c>
      <c r="C62" s="327">
        <v>58</v>
      </c>
      <c r="D62" s="327">
        <v>23</v>
      </c>
      <c r="E62" s="327">
        <v>5</v>
      </c>
      <c r="F62" s="327">
        <v>0</v>
      </c>
      <c r="G62" s="327">
        <v>46</v>
      </c>
      <c r="H62" s="327">
        <v>85</v>
      </c>
      <c r="I62" s="327">
        <v>77</v>
      </c>
      <c r="J62" s="327">
        <v>5</v>
      </c>
      <c r="K62" s="327">
        <v>64</v>
      </c>
      <c r="L62" s="327">
        <v>363</v>
      </c>
      <c r="M62" s="328"/>
      <c r="N62" s="328"/>
      <c r="O62" s="328"/>
      <c r="P62" s="329"/>
      <c r="Q62" s="315"/>
      <c r="R62" s="315"/>
      <c r="S62" s="315"/>
      <c r="T62" s="315"/>
      <c r="U62" s="330"/>
      <c r="V62" s="315"/>
      <c r="W62" s="315"/>
      <c r="X62" s="315"/>
    </row>
    <row r="63" spans="1:21" ht="12.75" customHeight="1">
      <c r="A63" s="326" t="s">
        <v>338</v>
      </c>
      <c r="B63" s="327">
        <v>0</v>
      </c>
      <c r="C63" s="327">
        <v>29</v>
      </c>
      <c r="D63" s="327">
        <v>36</v>
      </c>
      <c r="E63" s="327">
        <v>5</v>
      </c>
      <c r="F63" s="327">
        <v>0</v>
      </c>
      <c r="G63" s="327">
        <v>42</v>
      </c>
      <c r="H63" s="327">
        <v>125</v>
      </c>
      <c r="I63" s="327">
        <v>138</v>
      </c>
      <c r="J63" s="327">
        <v>18</v>
      </c>
      <c r="K63" s="327">
        <v>144</v>
      </c>
      <c r="L63" s="327">
        <v>537</v>
      </c>
      <c r="M63" s="328"/>
      <c r="N63" s="328"/>
      <c r="O63" s="328"/>
      <c r="P63" s="329"/>
      <c r="U63" s="330"/>
    </row>
    <row r="64" spans="1:21" ht="12.75" customHeight="1">
      <c r="A64" s="326" t="s">
        <v>132</v>
      </c>
      <c r="B64" s="327">
        <v>0</v>
      </c>
      <c r="C64" s="327">
        <v>35</v>
      </c>
      <c r="D64" s="327">
        <v>13</v>
      </c>
      <c r="E64" s="327">
        <v>20</v>
      </c>
      <c r="F64" s="327">
        <v>0</v>
      </c>
      <c r="G64" s="327">
        <v>14</v>
      </c>
      <c r="H64" s="327">
        <v>86</v>
      </c>
      <c r="I64" s="327">
        <v>158</v>
      </c>
      <c r="J64" s="327">
        <v>8</v>
      </c>
      <c r="K64" s="327">
        <v>7</v>
      </c>
      <c r="L64" s="327">
        <v>341</v>
      </c>
      <c r="M64" s="328"/>
      <c r="N64" s="328"/>
      <c r="O64" s="328"/>
      <c r="P64" s="329"/>
      <c r="U64" s="330"/>
    </row>
    <row r="65" spans="1:21" ht="12.75" customHeight="1">
      <c r="A65" s="326" t="s">
        <v>56</v>
      </c>
      <c r="B65" s="327">
        <v>1</v>
      </c>
      <c r="C65" s="327">
        <v>71</v>
      </c>
      <c r="D65" s="327">
        <v>86</v>
      </c>
      <c r="E65" s="327">
        <v>22</v>
      </c>
      <c r="F65" s="327">
        <v>0</v>
      </c>
      <c r="G65" s="327">
        <v>33</v>
      </c>
      <c r="H65" s="327">
        <v>177</v>
      </c>
      <c r="I65" s="327">
        <v>189</v>
      </c>
      <c r="J65" s="327">
        <v>40</v>
      </c>
      <c r="K65" s="327">
        <v>94</v>
      </c>
      <c r="L65" s="327">
        <v>713</v>
      </c>
      <c r="M65" s="328"/>
      <c r="N65" s="328"/>
      <c r="O65" s="328"/>
      <c r="P65" s="329"/>
      <c r="U65" s="330"/>
    </row>
    <row r="66" spans="1:21" ht="12.75" customHeight="1">
      <c r="A66" s="326" t="s">
        <v>57</v>
      </c>
      <c r="B66" s="327">
        <v>15</v>
      </c>
      <c r="C66" s="327">
        <v>75</v>
      </c>
      <c r="D66" s="327">
        <v>43</v>
      </c>
      <c r="E66" s="327">
        <v>16</v>
      </c>
      <c r="F66" s="327">
        <v>0</v>
      </c>
      <c r="G66" s="327">
        <v>52</v>
      </c>
      <c r="H66" s="327">
        <v>204</v>
      </c>
      <c r="I66" s="327">
        <v>153</v>
      </c>
      <c r="J66" s="327">
        <v>21</v>
      </c>
      <c r="K66" s="327">
        <v>40</v>
      </c>
      <c r="L66" s="327">
        <v>619</v>
      </c>
      <c r="M66" s="328"/>
      <c r="N66" s="328"/>
      <c r="O66" s="328"/>
      <c r="P66" s="329"/>
      <c r="U66" s="330"/>
    </row>
    <row r="67" spans="1:21" ht="12.75" customHeight="1">
      <c r="A67" s="326" t="s">
        <v>58</v>
      </c>
      <c r="B67" s="327">
        <v>4</v>
      </c>
      <c r="C67" s="327">
        <v>13</v>
      </c>
      <c r="D67" s="327">
        <v>20</v>
      </c>
      <c r="E67" s="327">
        <v>2</v>
      </c>
      <c r="F67" s="327">
        <v>0</v>
      </c>
      <c r="G67" s="327">
        <v>10</v>
      </c>
      <c r="H67" s="327">
        <v>95</v>
      </c>
      <c r="I67" s="327">
        <v>195</v>
      </c>
      <c r="J67" s="327">
        <v>15</v>
      </c>
      <c r="K67" s="327">
        <v>14</v>
      </c>
      <c r="L67" s="327">
        <v>368</v>
      </c>
      <c r="M67" s="328"/>
      <c r="N67" s="328"/>
      <c r="O67" s="328"/>
      <c r="P67" s="329"/>
      <c r="U67" s="330"/>
    </row>
    <row r="68" spans="1:21" ht="12.75" customHeight="1">
      <c r="A68" s="326" t="s">
        <v>133</v>
      </c>
      <c r="B68" s="327">
        <v>1</v>
      </c>
      <c r="C68" s="327">
        <v>45</v>
      </c>
      <c r="D68" s="327">
        <v>20</v>
      </c>
      <c r="E68" s="327">
        <v>9</v>
      </c>
      <c r="F68" s="327">
        <v>0</v>
      </c>
      <c r="G68" s="327">
        <v>19</v>
      </c>
      <c r="H68" s="327">
        <v>151</v>
      </c>
      <c r="I68" s="327">
        <v>137</v>
      </c>
      <c r="J68" s="327">
        <v>22</v>
      </c>
      <c r="K68" s="327">
        <v>73</v>
      </c>
      <c r="L68" s="327">
        <v>477</v>
      </c>
      <c r="M68" s="328"/>
      <c r="N68" s="328"/>
      <c r="O68" s="328"/>
      <c r="P68" s="329"/>
      <c r="U68" s="330"/>
    </row>
    <row r="69" spans="1:21" ht="12.75" customHeight="1">
      <c r="A69" s="331"/>
      <c r="B69" s="327"/>
      <c r="C69" s="327"/>
      <c r="D69" s="327"/>
      <c r="E69" s="327"/>
      <c r="F69" s="327"/>
      <c r="G69" s="327"/>
      <c r="H69" s="327"/>
      <c r="I69" s="327"/>
      <c r="J69" s="327"/>
      <c r="K69" s="327"/>
      <c r="L69" s="327"/>
      <c r="M69" s="310"/>
      <c r="N69" s="328"/>
      <c r="O69" s="328"/>
      <c r="P69" s="329"/>
      <c r="U69" s="330"/>
    </row>
    <row r="70" spans="1:21" ht="12.75" customHeight="1">
      <c r="A70" s="322" t="s">
        <v>27</v>
      </c>
      <c r="B70" s="327"/>
      <c r="C70" s="327"/>
      <c r="D70" s="327"/>
      <c r="E70" s="327"/>
      <c r="F70" s="327"/>
      <c r="G70" s="327"/>
      <c r="H70" s="327"/>
      <c r="I70" s="327"/>
      <c r="J70" s="327"/>
      <c r="K70" s="327"/>
      <c r="L70" s="327"/>
      <c r="M70" s="328"/>
      <c r="N70" s="328"/>
      <c r="O70" s="328"/>
      <c r="P70" s="329"/>
      <c r="U70" s="330"/>
    </row>
    <row r="71" spans="1:21" ht="12.75" customHeight="1">
      <c r="A71" s="326" t="s">
        <v>134</v>
      </c>
      <c r="B71" s="327">
        <v>2</v>
      </c>
      <c r="C71" s="327">
        <v>62</v>
      </c>
      <c r="D71" s="327">
        <v>21</v>
      </c>
      <c r="E71" s="327">
        <v>20</v>
      </c>
      <c r="F71" s="327">
        <v>0</v>
      </c>
      <c r="G71" s="327">
        <v>20</v>
      </c>
      <c r="H71" s="327">
        <v>97</v>
      </c>
      <c r="I71" s="327">
        <v>336</v>
      </c>
      <c r="J71" s="327">
        <v>23</v>
      </c>
      <c r="K71" s="327">
        <v>24</v>
      </c>
      <c r="L71" s="327">
        <v>605</v>
      </c>
      <c r="M71" s="328"/>
      <c r="N71" s="328"/>
      <c r="O71" s="328"/>
      <c r="P71" s="329"/>
      <c r="U71" s="330"/>
    </row>
    <row r="72" spans="1:21" ht="12.75" customHeight="1">
      <c r="A72" s="326" t="s">
        <v>220</v>
      </c>
      <c r="B72" s="327">
        <v>1</v>
      </c>
      <c r="C72" s="327">
        <v>53</v>
      </c>
      <c r="D72" s="327">
        <v>9</v>
      </c>
      <c r="E72" s="327">
        <v>14</v>
      </c>
      <c r="F72" s="327">
        <v>1</v>
      </c>
      <c r="G72" s="327">
        <v>31</v>
      </c>
      <c r="H72" s="327">
        <v>114</v>
      </c>
      <c r="I72" s="327">
        <v>155</v>
      </c>
      <c r="J72" s="327">
        <v>17</v>
      </c>
      <c r="K72" s="327">
        <v>55</v>
      </c>
      <c r="L72" s="327">
        <v>450</v>
      </c>
      <c r="M72" s="328"/>
      <c r="N72" s="328"/>
      <c r="O72" s="328"/>
      <c r="P72" s="329"/>
      <c r="U72" s="330"/>
    </row>
    <row r="73" spans="1:21" ht="12.75" customHeight="1">
      <c r="A73" s="326" t="s">
        <v>135</v>
      </c>
      <c r="B73" s="327">
        <v>4</v>
      </c>
      <c r="C73" s="327">
        <v>104</v>
      </c>
      <c r="D73" s="327">
        <v>26</v>
      </c>
      <c r="E73" s="327">
        <v>9</v>
      </c>
      <c r="F73" s="327">
        <v>0</v>
      </c>
      <c r="G73" s="327">
        <v>100</v>
      </c>
      <c r="H73" s="327">
        <v>191</v>
      </c>
      <c r="I73" s="327">
        <v>175</v>
      </c>
      <c r="J73" s="327">
        <v>106</v>
      </c>
      <c r="K73" s="327">
        <v>58</v>
      </c>
      <c r="L73" s="327">
        <v>773</v>
      </c>
      <c r="M73" s="328"/>
      <c r="N73" s="328"/>
      <c r="O73" s="328"/>
      <c r="P73" s="329"/>
      <c r="U73" s="330"/>
    </row>
    <row r="74" spans="1:21" ht="12.75" customHeight="1">
      <c r="A74" s="326" t="s">
        <v>136</v>
      </c>
      <c r="B74" s="327">
        <v>0</v>
      </c>
      <c r="C74" s="327">
        <v>48</v>
      </c>
      <c r="D74" s="327">
        <v>40</v>
      </c>
      <c r="E74" s="327">
        <v>9</v>
      </c>
      <c r="F74" s="327">
        <v>0</v>
      </c>
      <c r="G74" s="327">
        <v>40</v>
      </c>
      <c r="H74" s="327">
        <v>55</v>
      </c>
      <c r="I74" s="327">
        <v>73</v>
      </c>
      <c r="J74" s="327">
        <v>18</v>
      </c>
      <c r="K74" s="327">
        <v>40</v>
      </c>
      <c r="L74" s="327">
        <v>323</v>
      </c>
      <c r="M74" s="328"/>
      <c r="N74" s="310"/>
      <c r="O74" s="310"/>
      <c r="P74" s="329"/>
      <c r="U74" s="330"/>
    </row>
    <row r="75" spans="1:21" ht="12.75" customHeight="1">
      <c r="A75" s="326" t="s">
        <v>137</v>
      </c>
      <c r="B75" s="327">
        <v>1</v>
      </c>
      <c r="C75" s="327">
        <v>52</v>
      </c>
      <c r="D75" s="327">
        <v>57</v>
      </c>
      <c r="E75" s="327">
        <v>18</v>
      </c>
      <c r="F75" s="327">
        <v>0</v>
      </c>
      <c r="G75" s="327">
        <v>50</v>
      </c>
      <c r="H75" s="327">
        <v>109</v>
      </c>
      <c r="I75" s="327">
        <v>65</v>
      </c>
      <c r="J75" s="327">
        <v>29</v>
      </c>
      <c r="K75" s="327">
        <v>148</v>
      </c>
      <c r="L75" s="327">
        <v>529</v>
      </c>
      <c r="M75" s="328"/>
      <c r="N75" s="328"/>
      <c r="O75" s="328"/>
      <c r="P75" s="329"/>
      <c r="U75" s="330"/>
    </row>
    <row r="76" spans="1:21" ht="12.75" customHeight="1">
      <c r="A76" s="326" t="s">
        <v>138</v>
      </c>
      <c r="B76" s="327">
        <v>0</v>
      </c>
      <c r="C76" s="327">
        <v>36</v>
      </c>
      <c r="D76" s="327">
        <v>14</v>
      </c>
      <c r="E76" s="327">
        <v>26</v>
      </c>
      <c r="F76" s="327">
        <v>0</v>
      </c>
      <c r="G76" s="327">
        <v>42</v>
      </c>
      <c r="H76" s="327">
        <v>65</v>
      </c>
      <c r="I76" s="327">
        <v>116</v>
      </c>
      <c r="J76" s="327">
        <v>17</v>
      </c>
      <c r="K76" s="327">
        <v>125</v>
      </c>
      <c r="L76" s="327">
        <v>441</v>
      </c>
      <c r="M76" s="328"/>
      <c r="N76" s="328"/>
      <c r="O76" s="328"/>
      <c r="P76" s="329"/>
      <c r="U76" s="330"/>
    </row>
    <row r="77" spans="1:21" ht="12.75" customHeight="1">
      <c r="A77" s="326"/>
      <c r="B77" s="327"/>
      <c r="C77" s="327"/>
      <c r="D77" s="327"/>
      <c r="E77" s="327"/>
      <c r="F77" s="327"/>
      <c r="G77" s="327"/>
      <c r="H77" s="327"/>
      <c r="I77" s="327"/>
      <c r="J77" s="327"/>
      <c r="K77" s="327"/>
      <c r="L77" s="327"/>
      <c r="M77" s="328"/>
      <c r="N77" s="328"/>
      <c r="O77" s="328"/>
      <c r="P77" s="329"/>
      <c r="U77" s="330"/>
    </row>
    <row r="78" spans="1:21" ht="12.75" customHeight="1">
      <c r="A78" s="322" t="s">
        <v>13</v>
      </c>
      <c r="B78" s="327"/>
      <c r="C78" s="327"/>
      <c r="D78" s="327"/>
      <c r="E78" s="327"/>
      <c r="F78" s="327"/>
      <c r="G78" s="327"/>
      <c r="H78" s="327"/>
      <c r="I78" s="327"/>
      <c r="J78" s="327"/>
      <c r="K78" s="327"/>
      <c r="L78" s="327"/>
      <c r="M78" s="328"/>
      <c r="N78" s="328"/>
      <c r="O78" s="328"/>
      <c r="P78" s="329"/>
      <c r="U78" s="330"/>
    </row>
    <row r="79" spans="1:21" ht="12.75" customHeight="1">
      <c r="A79" s="326" t="s">
        <v>59</v>
      </c>
      <c r="B79" s="327">
        <v>1</v>
      </c>
      <c r="C79" s="327">
        <v>4</v>
      </c>
      <c r="D79" s="327">
        <v>1</v>
      </c>
      <c r="E79" s="327">
        <v>1</v>
      </c>
      <c r="F79" s="327">
        <v>0</v>
      </c>
      <c r="G79" s="327">
        <v>1</v>
      </c>
      <c r="H79" s="327">
        <v>8</v>
      </c>
      <c r="I79" s="327">
        <v>2</v>
      </c>
      <c r="J79" s="327">
        <v>5</v>
      </c>
      <c r="K79" s="327">
        <v>4</v>
      </c>
      <c r="L79" s="327">
        <v>27</v>
      </c>
      <c r="M79" s="328"/>
      <c r="N79" s="328"/>
      <c r="O79" s="328"/>
      <c r="P79" s="329"/>
      <c r="U79" s="330"/>
    </row>
    <row r="80" spans="1:21" ht="12.75" customHeight="1">
      <c r="A80" s="326" t="s">
        <v>60</v>
      </c>
      <c r="B80" s="327">
        <v>6</v>
      </c>
      <c r="C80" s="327">
        <v>54</v>
      </c>
      <c r="D80" s="327">
        <v>44</v>
      </c>
      <c r="E80" s="327">
        <v>4</v>
      </c>
      <c r="F80" s="327">
        <v>0</v>
      </c>
      <c r="G80" s="327">
        <v>47</v>
      </c>
      <c r="H80" s="327">
        <v>73</v>
      </c>
      <c r="I80" s="327">
        <v>125</v>
      </c>
      <c r="J80" s="327">
        <v>28</v>
      </c>
      <c r="K80" s="327">
        <v>64</v>
      </c>
      <c r="L80" s="327">
        <v>445</v>
      </c>
      <c r="M80" s="328"/>
      <c r="N80" s="328"/>
      <c r="O80" s="328"/>
      <c r="P80" s="329"/>
      <c r="U80" s="330"/>
    </row>
    <row r="81" spans="1:21" ht="12.75" customHeight="1">
      <c r="A81" s="326" t="s">
        <v>61</v>
      </c>
      <c r="B81" s="327">
        <v>2</v>
      </c>
      <c r="C81" s="327">
        <v>37</v>
      </c>
      <c r="D81" s="327">
        <v>72</v>
      </c>
      <c r="E81" s="327">
        <v>6</v>
      </c>
      <c r="F81" s="327">
        <v>0</v>
      </c>
      <c r="G81" s="327">
        <v>11</v>
      </c>
      <c r="H81" s="327">
        <v>103</v>
      </c>
      <c r="I81" s="327">
        <v>299</v>
      </c>
      <c r="J81" s="327">
        <v>67</v>
      </c>
      <c r="K81" s="327">
        <v>90</v>
      </c>
      <c r="L81" s="327">
        <v>687</v>
      </c>
      <c r="M81" s="328"/>
      <c r="N81" s="328"/>
      <c r="O81" s="328"/>
      <c r="P81" s="329"/>
      <c r="U81" s="330"/>
    </row>
    <row r="82" spans="1:21" ht="12.75" customHeight="1">
      <c r="A82" s="326" t="s">
        <v>62</v>
      </c>
      <c r="B82" s="327">
        <v>5</v>
      </c>
      <c r="C82" s="327">
        <v>54</v>
      </c>
      <c r="D82" s="327">
        <v>66</v>
      </c>
      <c r="E82" s="327">
        <v>10</v>
      </c>
      <c r="F82" s="327">
        <v>0</v>
      </c>
      <c r="G82" s="327">
        <v>28</v>
      </c>
      <c r="H82" s="327">
        <v>79</v>
      </c>
      <c r="I82" s="327">
        <v>176</v>
      </c>
      <c r="J82" s="327">
        <v>47</v>
      </c>
      <c r="K82" s="327">
        <v>93</v>
      </c>
      <c r="L82" s="327">
        <v>558</v>
      </c>
      <c r="M82" s="328"/>
      <c r="N82" s="328"/>
      <c r="O82" s="328"/>
      <c r="P82" s="329"/>
      <c r="U82" s="330"/>
    </row>
    <row r="83" spans="1:21" ht="12.75" customHeight="1">
      <c r="A83" s="326" t="s">
        <v>63</v>
      </c>
      <c r="B83" s="327">
        <v>9</v>
      </c>
      <c r="C83" s="327">
        <v>41</v>
      </c>
      <c r="D83" s="327">
        <v>39</v>
      </c>
      <c r="E83" s="327">
        <v>1</v>
      </c>
      <c r="F83" s="327">
        <v>0</v>
      </c>
      <c r="G83" s="327">
        <v>9</v>
      </c>
      <c r="H83" s="327">
        <v>83</v>
      </c>
      <c r="I83" s="327">
        <v>154</v>
      </c>
      <c r="J83" s="327">
        <v>65</v>
      </c>
      <c r="K83" s="327">
        <v>54</v>
      </c>
      <c r="L83" s="327">
        <v>455</v>
      </c>
      <c r="M83" s="328"/>
      <c r="N83" s="328"/>
      <c r="O83" s="328"/>
      <c r="P83" s="329"/>
      <c r="U83" s="328"/>
    </row>
    <row r="84" spans="1:21" ht="12.75" customHeight="1">
      <c r="A84" s="326" t="s">
        <v>64</v>
      </c>
      <c r="B84" s="327">
        <v>7</v>
      </c>
      <c r="C84" s="327">
        <v>61</v>
      </c>
      <c r="D84" s="327">
        <v>38</v>
      </c>
      <c r="E84" s="327">
        <v>19</v>
      </c>
      <c r="F84" s="327">
        <v>0</v>
      </c>
      <c r="G84" s="327">
        <v>18</v>
      </c>
      <c r="H84" s="327">
        <v>40</v>
      </c>
      <c r="I84" s="327">
        <v>141</v>
      </c>
      <c r="J84" s="327">
        <v>41</v>
      </c>
      <c r="K84" s="327">
        <v>88</v>
      </c>
      <c r="L84" s="327">
        <v>453</v>
      </c>
      <c r="M84" s="328"/>
      <c r="N84" s="328"/>
      <c r="O84" s="328"/>
      <c r="P84" s="329"/>
      <c r="U84" s="330"/>
    </row>
    <row r="85" spans="1:21" ht="12.75" customHeight="1">
      <c r="A85" s="326" t="s">
        <v>65</v>
      </c>
      <c r="B85" s="327">
        <v>1</v>
      </c>
      <c r="C85" s="327">
        <v>50</v>
      </c>
      <c r="D85" s="327">
        <v>17</v>
      </c>
      <c r="E85" s="327">
        <v>7</v>
      </c>
      <c r="F85" s="327">
        <v>0</v>
      </c>
      <c r="G85" s="327">
        <v>31</v>
      </c>
      <c r="H85" s="327">
        <v>52</v>
      </c>
      <c r="I85" s="327">
        <v>257</v>
      </c>
      <c r="J85" s="327">
        <v>23</v>
      </c>
      <c r="K85" s="327">
        <v>24</v>
      </c>
      <c r="L85" s="327">
        <v>462</v>
      </c>
      <c r="M85" s="328"/>
      <c r="N85" s="328"/>
      <c r="O85" s="328"/>
      <c r="P85" s="329"/>
      <c r="U85" s="330"/>
    </row>
    <row r="86" spans="1:21" ht="12.75" customHeight="1">
      <c r="A86" s="326" t="s">
        <v>66</v>
      </c>
      <c r="B86" s="327">
        <v>4</v>
      </c>
      <c r="C86" s="327">
        <v>104</v>
      </c>
      <c r="D86" s="327">
        <v>68</v>
      </c>
      <c r="E86" s="327">
        <v>10</v>
      </c>
      <c r="F86" s="327">
        <v>0</v>
      </c>
      <c r="G86" s="327">
        <v>35</v>
      </c>
      <c r="H86" s="327">
        <v>150</v>
      </c>
      <c r="I86" s="327">
        <v>330</v>
      </c>
      <c r="J86" s="327">
        <v>74</v>
      </c>
      <c r="K86" s="327">
        <v>39</v>
      </c>
      <c r="L86" s="327">
        <v>814</v>
      </c>
      <c r="M86" s="328"/>
      <c r="N86" s="328"/>
      <c r="O86" s="328"/>
      <c r="P86" s="329"/>
      <c r="U86" s="330"/>
    </row>
    <row r="87" spans="1:21" ht="12.75" customHeight="1">
      <c r="A87" s="332"/>
      <c r="B87" s="333"/>
      <c r="C87" s="333"/>
      <c r="D87" s="333"/>
      <c r="E87" s="333"/>
      <c r="F87" s="333"/>
      <c r="G87" s="333"/>
      <c r="H87" s="333"/>
      <c r="I87" s="333"/>
      <c r="J87" s="333"/>
      <c r="K87" s="333"/>
      <c r="L87" s="337"/>
      <c r="M87" s="328"/>
      <c r="N87" s="328"/>
      <c r="O87" s="328"/>
      <c r="P87" s="329"/>
      <c r="U87" s="330"/>
    </row>
    <row r="88" spans="1:21" ht="12.75" customHeight="1">
      <c r="A88" s="331"/>
      <c r="B88" s="323"/>
      <c r="C88" s="323"/>
      <c r="D88" s="323"/>
      <c r="E88" s="323"/>
      <c r="F88" s="323"/>
      <c r="G88" s="323"/>
      <c r="H88" s="323"/>
      <c r="I88" s="323"/>
      <c r="J88" s="323"/>
      <c r="K88" s="323"/>
      <c r="L88" s="324"/>
      <c r="M88" s="328"/>
      <c r="N88" s="328"/>
      <c r="O88" s="328"/>
      <c r="P88" s="329"/>
      <c r="U88" s="330"/>
    </row>
    <row r="89" spans="1:21" ht="12.75">
      <c r="A89" s="464" t="s">
        <v>274</v>
      </c>
      <c r="B89" s="464"/>
      <c r="C89" s="464"/>
      <c r="D89" s="464"/>
      <c r="E89" s="464"/>
      <c r="F89" s="464"/>
      <c r="G89" s="335"/>
      <c r="H89" s="335"/>
      <c r="I89" s="335"/>
      <c r="J89" s="335"/>
      <c r="K89" s="335"/>
      <c r="L89" s="335"/>
      <c r="M89" s="328"/>
      <c r="N89" s="328"/>
      <c r="O89" s="328"/>
      <c r="P89" s="329"/>
      <c r="U89" s="330"/>
    </row>
    <row r="90" spans="1:21" ht="13.5" thickBot="1">
      <c r="A90" s="331"/>
      <c r="B90" s="323"/>
      <c r="C90" s="323"/>
      <c r="D90" s="323"/>
      <c r="E90" s="323"/>
      <c r="F90" s="323"/>
      <c r="G90" s="323"/>
      <c r="H90" s="323"/>
      <c r="I90" s="323"/>
      <c r="J90" s="323"/>
      <c r="K90" s="323"/>
      <c r="L90" s="324"/>
      <c r="M90" s="328"/>
      <c r="N90" s="328"/>
      <c r="O90" s="328"/>
      <c r="P90" s="329"/>
      <c r="U90" s="330"/>
    </row>
    <row r="91" spans="1:34" s="336" customFormat="1" ht="24.75" customHeight="1">
      <c r="A91" s="454" t="s">
        <v>159</v>
      </c>
      <c r="B91" s="313" t="s">
        <v>156</v>
      </c>
      <c r="C91" s="313"/>
      <c r="D91" s="313"/>
      <c r="E91" s="313"/>
      <c r="F91" s="313"/>
      <c r="G91" s="313"/>
      <c r="H91" s="313"/>
      <c r="I91" s="313"/>
      <c r="J91" s="313"/>
      <c r="K91" s="313"/>
      <c r="L91" s="456" t="s">
        <v>157</v>
      </c>
      <c r="M91" s="328"/>
      <c r="N91" s="328"/>
      <c r="O91" s="328"/>
      <c r="P91" s="329"/>
      <c r="Q91" s="310"/>
      <c r="R91" s="310"/>
      <c r="S91" s="310"/>
      <c r="T91" s="310"/>
      <c r="U91" s="330"/>
      <c r="V91" s="310"/>
      <c r="W91" s="310"/>
      <c r="X91" s="310"/>
      <c r="Y91" s="310"/>
      <c r="Z91" s="310"/>
      <c r="AA91" s="310"/>
      <c r="AB91" s="310"/>
      <c r="AC91" s="310"/>
      <c r="AD91" s="310"/>
      <c r="AE91" s="310"/>
      <c r="AF91" s="310"/>
      <c r="AG91" s="310"/>
      <c r="AH91" s="310"/>
    </row>
    <row r="92" spans="1:34" s="315" customFormat="1" ht="73.5" customHeight="1">
      <c r="A92" s="455"/>
      <c r="B92" s="318" t="s">
        <v>204</v>
      </c>
      <c r="C92" s="318" t="s">
        <v>4</v>
      </c>
      <c r="D92" s="318" t="s">
        <v>171</v>
      </c>
      <c r="E92" s="318" t="s">
        <v>172</v>
      </c>
      <c r="F92" s="318" t="s">
        <v>336</v>
      </c>
      <c r="G92" s="318" t="s">
        <v>5</v>
      </c>
      <c r="H92" s="318" t="s">
        <v>337</v>
      </c>
      <c r="I92" s="318" t="s">
        <v>6</v>
      </c>
      <c r="J92" s="318" t="s">
        <v>118</v>
      </c>
      <c r="K92" s="318" t="s">
        <v>158</v>
      </c>
      <c r="L92" s="457"/>
      <c r="M92" s="328"/>
      <c r="N92" s="328"/>
      <c r="O92" s="328"/>
      <c r="P92" s="329"/>
      <c r="Q92" s="310"/>
      <c r="R92" s="310"/>
      <c r="S92" s="310"/>
      <c r="T92" s="310"/>
      <c r="U92" s="330"/>
      <c r="V92" s="310"/>
      <c r="W92" s="310"/>
      <c r="X92" s="310"/>
      <c r="Y92" s="310"/>
      <c r="Z92" s="310"/>
      <c r="AA92" s="310"/>
      <c r="AB92" s="310"/>
      <c r="AC92" s="310"/>
      <c r="AD92" s="310"/>
      <c r="AE92" s="310"/>
      <c r="AF92" s="310"/>
      <c r="AG92" s="310"/>
      <c r="AH92" s="310"/>
    </row>
    <row r="93" spans="1:21" ht="12.75" customHeight="1">
      <c r="A93" s="326"/>
      <c r="B93" s="338"/>
      <c r="C93" s="338"/>
      <c r="D93" s="338"/>
      <c r="E93" s="338"/>
      <c r="F93" s="338"/>
      <c r="G93" s="338"/>
      <c r="H93" s="338"/>
      <c r="I93" s="338"/>
      <c r="J93" s="338"/>
      <c r="K93" s="338"/>
      <c r="L93" s="339"/>
      <c r="M93" s="328"/>
      <c r="N93" s="328"/>
      <c r="O93" s="328"/>
      <c r="P93" s="329"/>
      <c r="U93" s="330"/>
    </row>
    <row r="94" spans="1:21" ht="12.75" customHeight="1">
      <c r="A94" s="322" t="s">
        <v>28</v>
      </c>
      <c r="B94" s="340"/>
      <c r="C94" s="340"/>
      <c r="D94" s="340"/>
      <c r="E94" s="340"/>
      <c r="F94" s="340"/>
      <c r="G94" s="340"/>
      <c r="H94" s="340"/>
      <c r="I94" s="340"/>
      <c r="J94" s="340"/>
      <c r="K94" s="340"/>
      <c r="L94" s="341"/>
      <c r="M94" s="328"/>
      <c r="N94" s="328"/>
      <c r="O94" s="328"/>
      <c r="P94" s="329"/>
      <c r="U94" s="330"/>
    </row>
    <row r="95" spans="1:21" ht="12.75" customHeight="1">
      <c r="A95" s="326" t="s">
        <v>139</v>
      </c>
      <c r="B95" s="327">
        <v>1</v>
      </c>
      <c r="C95" s="327">
        <v>65</v>
      </c>
      <c r="D95" s="327">
        <v>39</v>
      </c>
      <c r="E95" s="327">
        <v>14</v>
      </c>
      <c r="F95" s="327">
        <v>0</v>
      </c>
      <c r="G95" s="327">
        <v>24</v>
      </c>
      <c r="H95" s="327">
        <v>109</v>
      </c>
      <c r="I95" s="327">
        <v>276</v>
      </c>
      <c r="J95" s="327">
        <v>25</v>
      </c>
      <c r="K95" s="327">
        <v>1</v>
      </c>
      <c r="L95" s="327">
        <v>554</v>
      </c>
      <c r="M95" s="328"/>
      <c r="N95" s="310"/>
      <c r="O95" s="310"/>
      <c r="P95" s="329"/>
      <c r="U95" s="330"/>
    </row>
    <row r="96" spans="1:21" ht="12.75" customHeight="1">
      <c r="A96" s="326" t="s">
        <v>140</v>
      </c>
      <c r="B96" s="327">
        <v>0</v>
      </c>
      <c r="C96" s="327">
        <v>32</v>
      </c>
      <c r="D96" s="327">
        <v>5</v>
      </c>
      <c r="E96" s="327">
        <v>4</v>
      </c>
      <c r="F96" s="327">
        <v>8</v>
      </c>
      <c r="G96" s="327">
        <v>15</v>
      </c>
      <c r="H96" s="327">
        <v>74</v>
      </c>
      <c r="I96" s="327">
        <v>231</v>
      </c>
      <c r="J96" s="327">
        <v>11</v>
      </c>
      <c r="K96" s="327">
        <v>24</v>
      </c>
      <c r="L96" s="327">
        <v>404</v>
      </c>
      <c r="M96" s="328"/>
      <c r="N96" s="328"/>
      <c r="O96" s="328"/>
      <c r="P96" s="329"/>
      <c r="U96" s="330"/>
    </row>
    <row r="97" spans="1:21" ht="12.75" customHeight="1">
      <c r="A97" s="326" t="s">
        <v>141</v>
      </c>
      <c r="B97" s="327">
        <v>0</v>
      </c>
      <c r="C97" s="327">
        <v>26</v>
      </c>
      <c r="D97" s="327">
        <v>16</v>
      </c>
      <c r="E97" s="327">
        <v>7</v>
      </c>
      <c r="F97" s="327">
        <v>0</v>
      </c>
      <c r="G97" s="327">
        <v>8</v>
      </c>
      <c r="H97" s="327">
        <v>36</v>
      </c>
      <c r="I97" s="327">
        <v>81</v>
      </c>
      <c r="J97" s="327">
        <v>22</v>
      </c>
      <c r="K97" s="327">
        <v>27</v>
      </c>
      <c r="L97" s="327">
        <v>223</v>
      </c>
      <c r="M97" s="328"/>
      <c r="N97" s="328"/>
      <c r="O97" s="328"/>
      <c r="P97" s="329"/>
      <c r="U97" s="330"/>
    </row>
    <row r="98" spans="1:21" ht="12.75" customHeight="1">
      <c r="A98" s="326" t="s">
        <v>142</v>
      </c>
      <c r="B98" s="327">
        <v>0</v>
      </c>
      <c r="C98" s="327">
        <v>88</v>
      </c>
      <c r="D98" s="327">
        <v>31</v>
      </c>
      <c r="E98" s="327">
        <v>12</v>
      </c>
      <c r="F98" s="327">
        <v>0</v>
      </c>
      <c r="G98" s="327">
        <v>37</v>
      </c>
      <c r="H98" s="327">
        <v>70</v>
      </c>
      <c r="I98" s="327">
        <v>68</v>
      </c>
      <c r="J98" s="327">
        <v>26</v>
      </c>
      <c r="K98" s="327">
        <v>14</v>
      </c>
      <c r="L98" s="327">
        <v>346</v>
      </c>
      <c r="M98" s="328"/>
      <c r="N98" s="328"/>
      <c r="O98" s="328"/>
      <c r="P98" s="329"/>
      <c r="U98" s="330"/>
    </row>
    <row r="99" spans="1:21" ht="12.75" customHeight="1">
      <c r="A99" s="326" t="s">
        <v>67</v>
      </c>
      <c r="B99" s="327">
        <v>1</v>
      </c>
      <c r="C99" s="327">
        <v>18</v>
      </c>
      <c r="D99" s="327">
        <v>14</v>
      </c>
      <c r="E99" s="327">
        <v>6</v>
      </c>
      <c r="F99" s="327">
        <v>0</v>
      </c>
      <c r="G99" s="327">
        <v>27</v>
      </c>
      <c r="H99" s="327">
        <v>30</v>
      </c>
      <c r="I99" s="327">
        <v>153</v>
      </c>
      <c r="J99" s="327">
        <v>6</v>
      </c>
      <c r="K99" s="327">
        <v>11</v>
      </c>
      <c r="L99" s="327">
        <v>266</v>
      </c>
      <c r="M99" s="328"/>
      <c r="N99" s="328"/>
      <c r="O99" s="328"/>
      <c r="P99" s="329"/>
      <c r="U99" s="330"/>
    </row>
    <row r="100" spans="1:21" ht="12.75" customHeight="1">
      <c r="A100" s="326" t="s">
        <v>68</v>
      </c>
      <c r="B100" s="327">
        <v>1</v>
      </c>
      <c r="C100" s="327">
        <v>26</v>
      </c>
      <c r="D100" s="327">
        <v>0</v>
      </c>
      <c r="E100" s="327">
        <v>0</v>
      </c>
      <c r="F100" s="327">
        <v>1</v>
      </c>
      <c r="G100" s="327">
        <v>18</v>
      </c>
      <c r="H100" s="327">
        <v>49</v>
      </c>
      <c r="I100" s="327">
        <v>129</v>
      </c>
      <c r="J100" s="327">
        <v>8</v>
      </c>
      <c r="K100" s="327">
        <v>5</v>
      </c>
      <c r="L100" s="327">
        <v>237</v>
      </c>
      <c r="M100" s="328"/>
      <c r="N100" s="328"/>
      <c r="O100" s="328"/>
      <c r="P100" s="329"/>
      <c r="U100" s="330"/>
    </row>
    <row r="101" spans="1:21" ht="12.75" customHeight="1">
      <c r="A101" s="326" t="s">
        <v>69</v>
      </c>
      <c r="B101" s="327">
        <v>0</v>
      </c>
      <c r="C101" s="327">
        <v>4</v>
      </c>
      <c r="D101" s="327">
        <v>33</v>
      </c>
      <c r="E101" s="327">
        <v>2</v>
      </c>
      <c r="F101" s="327">
        <v>1</v>
      </c>
      <c r="G101" s="327">
        <v>31</v>
      </c>
      <c r="H101" s="327">
        <v>100</v>
      </c>
      <c r="I101" s="327">
        <v>445</v>
      </c>
      <c r="J101" s="327">
        <v>7</v>
      </c>
      <c r="K101" s="327">
        <v>61</v>
      </c>
      <c r="L101" s="327">
        <v>684</v>
      </c>
      <c r="M101" s="328"/>
      <c r="N101" s="328"/>
      <c r="O101" s="328"/>
      <c r="P101" s="329"/>
      <c r="U101" s="330"/>
    </row>
    <row r="102" spans="1:21" ht="12.75" customHeight="1">
      <c r="A102" s="326" t="s">
        <v>70</v>
      </c>
      <c r="B102" s="327">
        <v>0</v>
      </c>
      <c r="C102" s="327">
        <v>30</v>
      </c>
      <c r="D102" s="327">
        <v>25</v>
      </c>
      <c r="E102" s="327">
        <v>7</v>
      </c>
      <c r="F102" s="327">
        <v>2</v>
      </c>
      <c r="G102" s="327">
        <v>37</v>
      </c>
      <c r="H102" s="327">
        <v>63</v>
      </c>
      <c r="I102" s="327">
        <v>112</v>
      </c>
      <c r="J102" s="327">
        <v>9</v>
      </c>
      <c r="K102" s="327">
        <v>9</v>
      </c>
      <c r="L102" s="327">
        <v>294</v>
      </c>
      <c r="M102" s="328"/>
      <c r="N102" s="328"/>
      <c r="O102" s="328"/>
      <c r="P102" s="329"/>
      <c r="U102" s="330"/>
    </row>
    <row r="103" spans="1:21" ht="12.75" customHeight="1">
      <c r="A103" s="326" t="s">
        <v>143</v>
      </c>
      <c r="B103" s="327">
        <v>2</v>
      </c>
      <c r="C103" s="327">
        <v>7</v>
      </c>
      <c r="D103" s="327">
        <v>10</v>
      </c>
      <c r="E103" s="327">
        <v>2</v>
      </c>
      <c r="F103" s="327">
        <v>2</v>
      </c>
      <c r="G103" s="327">
        <v>11</v>
      </c>
      <c r="H103" s="327">
        <v>41</v>
      </c>
      <c r="I103" s="327">
        <v>12</v>
      </c>
      <c r="J103" s="327">
        <v>7</v>
      </c>
      <c r="K103" s="327">
        <v>2</v>
      </c>
      <c r="L103" s="327">
        <v>96</v>
      </c>
      <c r="M103" s="328"/>
      <c r="N103" s="328"/>
      <c r="O103" s="328"/>
      <c r="P103" s="329"/>
      <c r="U103" s="330"/>
    </row>
    <row r="104" spans="1:21" ht="12.75" customHeight="1">
      <c r="A104" s="326" t="s">
        <v>74</v>
      </c>
      <c r="B104" s="327">
        <v>1</v>
      </c>
      <c r="C104" s="327">
        <v>31</v>
      </c>
      <c r="D104" s="327">
        <v>20</v>
      </c>
      <c r="E104" s="327">
        <v>5</v>
      </c>
      <c r="F104" s="327">
        <v>0</v>
      </c>
      <c r="G104" s="327">
        <v>12</v>
      </c>
      <c r="H104" s="327">
        <v>49</v>
      </c>
      <c r="I104" s="327">
        <v>71</v>
      </c>
      <c r="J104" s="327">
        <v>11</v>
      </c>
      <c r="K104" s="327">
        <v>23</v>
      </c>
      <c r="L104" s="327">
        <v>223</v>
      </c>
      <c r="M104" s="328"/>
      <c r="N104" s="328"/>
      <c r="O104" s="328"/>
      <c r="P104" s="329"/>
      <c r="U104" s="330"/>
    </row>
    <row r="105" spans="1:21" ht="12.75" customHeight="1">
      <c r="A105" s="326" t="s">
        <v>71</v>
      </c>
      <c r="B105" s="327">
        <v>2</v>
      </c>
      <c r="C105" s="327">
        <v>48</v>
      </c>
      <c r="D105" s="327">
        <v>27</v>
      </c>
      <c r="E105" s="327">
        <v>10</v>
      </c>
      <c r="F105" s="327">
        <v>0</v>
      </c>
      <c r="G105" s="327">
        <v>46</v>
      </c>
      <c r="H105" s="327">
        <v>65</v>
      </c>
      <c r="I105" s="327">
        <v>190</v>
      </c>
      <c r="J105" s="327">
        <v>16</v>
      </c>
      <c r="K105" s="327">
        <v>45</v>
      </c>
      <c r="L105" s="327">
        <v>449</v>
      </c>
      <c r="M105" s="328"/>
      <c r="N105" s="328"/>
      <c r="O105" s="328"/>
      <c r="P105" s="329"/>
      <c r="U105" s="330"/>
    </row>
    <row r="106" spans="1:21" ht="12.75" customHeight="1">
      <c r="A106" s="326" t="s">
        <v>75</v>
      </c>
      <c r="B106" s="327">
        <v>0</v>
      </c>
      <c r="C106" s="327">
        <v>33</v>
      </c>
      <c r="D106" s="327">
        <v>28</v>
      </c>
      <c r="E106" s="327">
        <v>6</v>
      </c>
      <c r="F106" s="327">
        <v>0</v>
      </c>
      <c r="G106" s="327">
        <v>37</v>
      </c>
      <c r="H106" s="327">
        <v>80</v>
      </c>
      <c r="I106" s="327">
        <v>88</v>
      </c>
      <c r="J106" s="327">
        <v>22</v>
      </c>
      <c r="K106" s="327">
        <v>60</v>
      </c>
      <c r="L106" s="327">
        <v>354</v>
      </c>
      <c r="M106" s="328"/>
      <c r="N106" s="328"/>
      <c r="O106" s="328"/>
      <c r="P106" s="329"/>
      <c r="U106" s="330"/>
    </row>
    <row r="107" spans="1:21" ht="12.75" customHeight="1">
      <c r="A107" s="326" t="s">
        <v>72</v>
      </c>
      <c r="B107" s="327">
        <v>0</v>
      </c>
      <c r="C107" s="327">
        <v>37</v>
      </c>
      <c r="D107" s="327">
        <v>18</v>
      </c>
      <c r="E107" s="327">
        <v>6</v>
      </c>
      <c r="F107" s="327">
        <v>0</v>
      </c>
      <c r="G107" s="327">
        <v>18</v>
      </c>
      <c r="H107" s="327">
        <v>30</v>
      </c>
      <c r="I107" s="327">
        <v>105</v>
      </c>
      <c r="J107" s="327">
        <v>18</v>
      </c>
      <c r="K107" s="327">
        <v>9</v>
      </c>
      <c r="L107" s="327">
        <v>241</v>
      </c>
      <c r="M107" s="328"/>
      <c r="N107" s="328"/>
      <c r="O107" s="328"/>
      <c r="P107" s="329"/>
      <c r="U107" s="330"/>
    </row>
    <row r="108" spans="1:21" ht="12.75" customHeight="1">
      <c r="A108" s="326" t="s">
        <v>144</v>
      </c>
      <c r="B108" s="327">
        <v>0</v>
      </c>
      <c r="C108" s="327">
        <v>12</v>
      </c>
      <c r="D108" s="327">
        <v>16</v>
      </c>
      <c r="E108" s="327">
        <v>3</v>
      </c>
      <c r="F108" s="327">
        <v>0</v>
      </c>
      <c r="G108" s="327">
        <v>13</v>
      </c>
      <c r="H108" s="327">
        <v>25</v>
      </c>
      <c r="I108" s="327">
        <v>93</v>
      </c>
      <c r="J108" s="327">
        <v>4</v>
      </c>
      <c r="K108" s="327">
        <v>16</v>
      </c>
      <c r="L108" s="327">
        <v>182</v>
      </c>
      <c r="M108" s="328"/>
      <c r="N108" s="328"/>
      <c r="O108" s="328"/>
      <c r="P108" s="329"/>
      <c r="U108" s="330"/>
    </row>
    <row r="109" spans="1:21" ht="12.75" customHeight="1">
      <c r="A109" s="326" t="s">
        <v>145</v>
      </c>
      <c r="B109" s="327">
        <v>0</v>
      </c>
      <c r="C109" s="327">
        <v>43</v>
      </c>
      <c r="D109" s="327">
        <v>17</v>
      </c>
      <c r="E109" s="327">
        <v>20</v>
      </c>
      <c r="F109" s="327">
        <v>0</v>
      </c>
      <c r="G109" s="327">
        <v>21</v>
      </c>
      <c r="H109" s="327">
        <v>104</v>
      </c>
      <c r="I109" s="327">
        <v>90</v>
      </c>
      <c r="J109" s="327">
        <v>16</v>
      </c>
      <c r="K109" s="327">
        <v>35</v>
      </c>
      <c r="L109" s="327">
        <v>346</v>
      </c>
      <c r="M109" s="328"/>
      <c r="N109" s="328"/>
      <c r="O109" s="328"/>
      <c r="P109" s="329"/>
      <c r="U109" s="330"/>
    </row>
    <row r="110" spans="1:21" ht="12.75" customHeight="1">
      <c r="A110" s="326" t="s">
        <v>146</v>
      </c>
      <c r="B110" s="327">
        <v>1</v>
      </c>
      <c r="C110" s="327">
        <v>83</v>
      </c>
      <c r="D110" s="327">
        <v>37</v>
      </c>
      <c r="E110" s="327">
        <v>24</v>
      </c>
      <c r="F110" s="327">
        <v>0</v>
      </c>
      <c r="G110" s="327">
        <v>38</v>
      </c>
      <c r="H110" s="327">
        <v>127</v>
      </c>
      <c r="I110" s="327">
        <v>100</v>
      </c>
      <c r="J110" s="327">
        <v>29</v>
      </c>
      <c r="K110" s="327">
        <v>96</v>
      </c>
      <c r="L110" s="327">
        <v>535</v>
      </c>
      <c r="M110" s="328"/>
      <c r="N110" s="328"/>
      <c r="O110" s="328"/>
      <c r="P110" s="329"/>
      <c r="U110" s="330"/>
    </row>
    <row r="111" spans="1:21" ht="12.75" customHeight="1">
      <c r="A111" s="326" t="s">
        <v>147</v>
      </c>
      <c r="B111" s="327">
        <v>3</v>
      </c>
      <c r="C111" s="327">
        <v>56</v>
      </c>
      <c r="D111" s="327">
        <v>20</v>
      </c>
      <c r="E111" s="327">
        <v>11</v>
      </c>
      <c r="F111" s="327">
        <v>0</v>
      </c>
      <c r="G111" s="327">
        <v>41</v>
      </c>
      <c r="H111" s="327">
        <v>106</v>
      </c>
      <c r="I111" s="327">
        <v>99</v>
      </c>
      <c r="J111" s="327">
        <v>10</v>
      </c>
      <c r="K111" s="327">
        <v>15</v>
      </c>
      <c r="L111" s="327">
        <v>361</v>
      </c>
      <c r="M111" s="328"/>
      <c r="N111" s="328"/>
      <c r="O111" s="328"/>
      <c r="P111" s="329"/>
      <c r="U111" s="330"/>
    </row>
    <row r="112" spans="1:21" ht="12.75" customHeight="1">
      <c r="A112" s="331"/>
      <c r="B112" s="327"/>
      <c r="C112" s="327"/>
      <c r="D112" s="327"/>
      <c r="E112" s="327"/>
      <c r="F112" s="327"/>
      <c r="G112" s="327"/>
      <c r="H112" s="327"/>
      <c r="I112" s="327"/>
      <c r="J112" s="327"/>
      <c r="K112" s="327"/>
      <c r="L112" s="327"/>
      <c r="M112" s="328"/>
      <c r="N112" s="328"/>
      <c r="O112" s="328"/>
      <c r="P112" s="329"/>
      <c r="U112" s="330"/>
    </row>
    <row r="113" spans="1:21" ht="12.75" customHeight="1">
      <c r="A113" s="322" t="s">
        <v>29</v>
      </c>
      <c r="B113" s="327"/>
      <c r="C113" s="327"/>
      <c r="D113" s="327"/>
      <c r="E113" s="327"/>
      <c r="F113" s="327"/>
      <c r="G113" s="327"/>
      <c r="H113" s="327"/>
      <c r="I113" s="327"/>
      <c r="J113" s="327"/>
      <c r="K113" s="327"/>
      <c r="L113" s="327"/>
      <c r="M113" s="328"/>
      <c r="N113" s="328"/>
      <c r="O113" s="328"/>
      <c r="P113" s="329"/>
      <c r="U113" s="330"/>
    </row>
    <row r="114" spans="1:21" ht="12.75" customHeight="1">
      <c r="A114" s="326" t="s">
        <v>148</v>
      </c>
      <c r="B114" s="327">
        <v>8</v>
      </c>
      <c r="C114" s="327">
        <v>61</v>
      </c>
      <c r="D114" s="327">
        <v>52</v>
      </c>
      <c r="E114" s="327">
        <v>12</v>
      </c>
      <c r="F114" s="327">
        <v>0</v>
      </c>
      <c r="G114" s="327">
        <v>48</v>
      </c>
      <c r="H114" s="327">
        <v>229</v>
      </c>
      <c r="I114" s="327">
        <v>467</v>
      </c>
      <c r="J114" s="327">
        <v>25</v>
      </c>
      <c r="K114" s="327">
        <v>141</v>
      </c>
      <c r="L114" s="327">
        <v>1043</v>
      </c>
      <c r="M114" s="328"/>
      <c r="N114" s="328"/>
      <c r="O114" s="328"/>
      <c r="P114" s="329"/>
      <c r="U114" s="330"/>
    </row>
    <row r="115" spans="1:21" ht="12.75" customHeight="1">
      <c r="A115" s="326" t="s">
        <v>257</v>
      </c>
      <c r="B115" s="327">
        <v>0</v>
      </c>
      <c r="C115" s="327">
        <v>45</v>
      </c>
      <c r="D115" s="327">
        <v>37</v>
      </c>
      <c r="E115" s="327">
        <v>3</v>
      </c>
      <c r="F115" s="327">
        <v>0</v>
      </c>
      <c r="G115" s="327">
        <v>40</v>
      </c>
      <c r="H115" s="327">
        <v>116</v>
      </c>
      <c r="I115" s="327">
        <v>120</v>
      </c>
      <c r="J115" s="327">
        <v>49</v>
      </c>
      <c r="K115" s="327">
        <v>22</v>
      </c>
      <c r="L115" s="327">
        <v>432</v>
      </c>
      <c r="M115" s="328"/>
      <c r="N115" s="328"/>
      <c r="O115" s="328"/>
      <c r="P115" s="329"/>
      <c r="U115" s="330"/>
    </row>
    <row r="116" spans="1:21" ht="12.75" customHeight="1">
      <c r="A116" s="326" t="s">
        <v>73</v>
      </c>
      <c r="B116" s="327">
        <v>1</v>
      </c>
      <c r="C116" s="327">
        <v>52</v>
      </c>
      <c r="D116" s="327">
        <v>31</v>
      </c>
      <c r="E116" s="327">
        <v>10</v>
      </c>
      <c r="F116" s="327">
        <v>0</v>
      </c>
      <c r="G116" s="327">
        <v>30</v>
      </c>
      <c r="H116" s="327">
        <v>113</v>
      </c>
      <c r="I116" s="327">
        <v>38</v>
      </c>
      <c r="J116" s="327">
        <v>9</v>
      </c>
      <c r="K116" s="327">
        <v>36</v>
      </c>
      <c r="L116" s="327">
        <v>320</v>
      </c>
      <c r="M116" s="328"/>
      <c r="N116" s="328"/>
      <c r="O116" s="328"/>
      <c r="P116" s="329"/>
      <c r="U116" s="330"/>
    </row>
    <row r="117" spans="1:21" ht="12.75" customHeight="1">
      <c r="A117" s="326" t="s">
        <v>149</v>
      </c>
      <c r="B117" s="327">
        <v>2</v>
      </c>
      <c r="C117" s="327">
        <v>48</v>
      </c>
      <c r="D117" s="327">
        <v>49</v>
      </c>
      <c r="E117" s="327">
        <v>10</v>
      </c>
      <c r="F117" s="327">
        <v>0</v>
      </c>
      <c r="G117" s="327">
        <v>39</v>
      </c>
      <c r="H117" s="327">
        <v>126</v>
      </c>
      <c r="I117" s="327">
        <v>115</v>
      </c>
      <c r="J117" s="327">
        <v>26</v>
      </c>
      <c r="K117" s="327">
        <v>33</v>
      </c>
      <c r="L117" s="327">
        <v>448</v>
      </c>
      <c r="M117" s="328"/>
      <c r="N117" s="328"/>
      <c r="O117" s="328"/>
      <c r="P117" s="329"/>
      <c r="U117" s="330"/>
    </row>
    <row r="118" spans="1:21" ht="12.75" customHeight="1">
      <c r="A118" s="326" t="s">
        <v>150</v>
      </c>
      <c r="B118" s="327">
        <v>0</v>
      </c>
      <c r="C118" s="327">
        <v>69</v>
      </c>
      <c r="D118" s="327">
        <v>43</v>
      </c>
      <c r="E118" s="327">
        <v>18</v>
      </c>
      <c r="F118" s="327">
        <v>1</v>
      </c>
      <c r="G118" s="327">
        <v>26</v>
      </c>
      <c r="H118" s="327">
        <v>45</v>
      </c>
      <c r="I118" s="327">
        <v>180</v>
      </c>
      <c r="J118" s="327">
        <v>14</v>
      </c>
      <c r="K118" s="327">
        <v>22</v>
      </c>
      <c r="L118" s="327">
        <v>418</v>
      </c>
      <c r="M118" s="328"/>
      <c r="N118" s="328"/>
      <c r="O118" s="328"/>
      <c r="P118" s="329"/>
      <c r="U118" s="330"/>
    </row>
    <row r="119" spans="1:34" s="326" customFormat="1" ht="12.75" customHeight="1">
      <c r="A119" s="326" t="s">
        <v>151</v>
      </c>
      <c r="B119" s="327">
        <v>0</v>
      </c>
      <c r="C119" s="327">
        <v>58</v>
      </c>
      <c r="D119" s="327">
        <v>43</v>
      </c>
      <c r="E119" s="327">
        <v>16</v>
      </c>
      <c r="F119" s="327">
        <v>0</v>
      </c>
      <c r="G119" s="327">
        <v>28</v>
      </c>
      <c r="H119" s="327">
        <v>90</v>
      </c>
      <c r="I119" s="327">
        <v>122</v>
      </c>
      <c r="J119" s="327">
        <v>17</v>
      </c>
      <c r="K119" s="327">
        <v>22</v>
      </c>
      <c r="L119" s="327">
        <v>396</v>
      </c>
      <c r="M119" s="328"/>
      <c r="N119" s="328"/>
      <c r="O119" s="328"/>
      <c r="P119" s="329"/>
      <c r="Q119" s="336"/>
      <c r="R119" s="336"/>
      <c r="S119" s="336"/>
      <c r="T119" s="336"/>
      <c r="U119" s="330"/>
      <c r="V119" s="336"/>
      <c r="W119" s="336"/>
      <c r="X119" s="336"/>
      <c r="Y119" s="310"/>
      <c r="Z119" s="310"/>
      <c r="AA119" s="310"/>
      <c r="AB119" s="310"/>
      <c r="AC119" s="310"/>
      <c r="AD119" s="310"/>
      <c r="AE119" s="310"/>
      <c r="AF119" s="310"/>
      <c r="AG119" s="310"/>
      <c r="AH119" s="310"/>
    </row>
    <row r="120" spans="1:24" ht="12.75" customHeight="1">
      <c r="A120" s="326" t="s">
        <v>217</v>
      </c>
      <c r="B120" s="327">
        <v>1</v>
      </c>
      <c r="C120" s="327">
        <v>43</v>
      </c>
      <c r="D120" s="327">
        <v>9</v>
      </c>
      <c r="E120" s="327">
        <v>15</v>
      </c>
      <c r="F120" s="327">
        <v>0</v>
      </c>
      <c r="G120" s="327">
        <v>22</v>
      </c>
      <c r="H120" s="327">
        <v>95</v>
      </c>
      <c r="I120" s="327">
        <v>74</v>
      </c>
      <c r="J120" s="327">
        <v>0</v>
      </c>
      <c r="K120" s="327">
        <v>55</v>
      </c>
      <c r="L120" s="327">
        <v>314</v>
      </c>
      <c r="M120" s="328"/>
      <c r="N120" s="328"/>
      <c r="O120" s="328"/>
      <c r="P120" s="329"/>
      <c r="Q120" s="315"/>
      <c r="R120" s="315"/>
      <c r="S120" s="315"/>
      <c r="T120" s="315"/>
      <c r="U120" s="330"/>
      <c r="V120" s="315"/>
      <c r="W120" s="315"/>
      <c r="X120" s="315"/>
    </row>
    <row r="121" spans="1:21" ht="12.75" customHeight="1">
      <c r="A121" s="326" t="s">
        <v>152</v>
      </c>
      <c r="B121" s="327">
        <v>0</v>
      </c>
      <c r="C121" s="327">
        <v>59</v>
      </c>
      <c r="D121" s="327">
        <v>20</v>
      </c>
      <c r="E121" s="327">
        <v>29</v>
      </c>
      <c r="F121" s="327">
        <v>0</v>
      </c>
      <c r="G121" s="327">
        <v>24</v>
      </c>
      <c r="H121" s="327">
        <v>76</v>
      </c>
      <c r="I121" s="327">
        <v>74</v>
      </c>
      <c r="J121" s="327">
        <v>6</v>
      </c>
      <c r="K121" s="327">
        <v>44</v>
      </c>
      <c r="L121" s="327">
        <v>332</v>
      </c>
      <c r="M121" s="328"/>
      <c r="N121" s="328"/>
      <c r="O121" s="328"/>
      <c r="P121" s="329"/>
      <c r="U121" s="330"/>
    </row>
    <row r="122" spans="1:21" ht="12.75" customHeight="1">
      <c r="A122" s="326"/>
      <c r="B122" s="327"/>
      <c r="C122" s="327"/>
      <c r="D122" s="327"/>
      <c r="E122" s="327"/>
      <c r="F122" s="327"/>
      <c r="G122" s="327"/>
      <c r="H122" s="327"/>
      <c r="I122" s="327"/>
      <c r="J122" s="327"/>
      <c r="K122" s="327"/>
      <c r="L122" s="327"/>
      <c r="M122" s="328"/>
      <c r="N122" s="328"/>
      <c r="O122" s="328"/>
      <c r="P122" s="329"/>
      <c r="U122" s="330"/>
    </row>
    <row r="123" spans="1:21" ht="12.75" customHeight="1">
      <c r="A123" s="322" t="s">
        <v>15</v>
      </c>
      <c r="B123" s="327"/>
      <c r="C123" s="327"/>
      <c r="D123" s="327"/>
      <c r="E123" s="327"/>
      <c r="F123" s="327"/>
      <c r="G123" s="327"/>
      <c r="H123" s="327"/>
      <c r="I123" s="327"/>
      <c r="J123" s="327"/>
      <c r="K123" s="327"/>
      <c r="L123" s="327"/>
      <c r="M123" s="328"/>
      <c r="N123" s="328"/>
      <c r="O123" s="328"/>
      <c r="P123" s="329"/>
      <c r="U123" s="330"/>
    </row>
    <row r="124" spans="1:21" ht="12.75" customHeight="1">
      <c r="A124" s="326" t="s">
        <v>252</v>
      </c>
      <c r="B124" s="327">
        <v>3</v>
      </c>
      <c r="C124" s="327">
        <v>88</v>
      </c>
      <c r="D124" s="327">
        <v>84</v>
      </c>
      <c r="E124" s="327">
        <v>29</v>
      </c>
      <c r="F124" s="327">
        <v>0</v>
      </c>
      <c r="G124" s="327">
        <v>28</v>
      </c>
      <c r="H124" s="327">
        <v>120</v>
      </c>
      <c r="I124" s="327">
        <v>278</v>
      </c>
      <c r="J124" s="327">
        <v>29</v>
      </c>
      <c r="K124" s="327">
        <v>102</v>
      </c>
      <c r="L124" s="327">
        <v>761</v>
      </c>
      <c r="M124" s="328"/>
      <c r="N124" s="328"/>
      <c r="O124" s="328"/>
      <c r="P124" s="329"/>
      <c r="U124" s="330"/>
    </row>
    <row r="125" spans="1:21" ht="12.75" customHeight="1">
      <c r="A125" s="326" t="s">
        <v>153</v>
      </c>
      <c r="B125" s="327">
        <v>1</v>
      </c>
      <c r="C125" s="327">
        <v>35</v>
      </c>
      <c r="D125" s="327">
        <v>35</v>
      </c>
      <c r="E125" s="327">
        <v>14</v>
      </c>
      <c r="F125" s="327">
        <v>0</v>
      </c>
      <c r="G125" s="327">
        <v>16</v>
      </c>
      <c r="H125" s="327">
        <v>37</v>
      </c>
      <c r="I125" s="327">
        <v>93</v>
      </c>
      <c r="J125" s="327">
        <v>2</v>
      </c>
      <c r="K125" s="327">
        <v>9</v>
      </c>
      <c r="L125" s="327">
        <v>242</v>
      </c>
      <c r="M125" s="328"/>
      <c r="N125" s="328"/>
      <c r="O125" s="328"/>
      <c r="P125" s="329"/>
      <c r="U125" s="330"/>
    </row>
    <row r="126" spans="1:21" ht="12.75" customHeight="1">
      <c r="A126" s="326" t="s">
        <v>154</v>
      </c>
      <c r="B126" s="327">
        <v>0</v>
      </c>
      <c r="C126" s="327">
        <v>35</v>
      </c>
      <c r="D126" s="327">
        <v>36</v>
      </c>
      <c r="E126" s="327">
        <v>13</v>
      </c>
      <c r="F126" s="327">
        <v>0</v>
      </c>
      <c r="G126" s="327">
        <v>28</v>
      </c>
      <c r="H126" s="327">
        <v>131</v>
      </c>
      <c r="I126" s="327">
        <v>128</v>
      </c>
      <c r="J126" s="327">
        <v>17</v>
      </c>
      <c r="K126" s="327">
        <v>17</v>
      </c>
      <c r="L126" s="327">
        <v>405</v>
      </c>
      <c r="M126" s="328"/>
      <c r="N126" s="328"/>
      <c r="O126" s="328"/>
      <c r="P126" s="329"/>
      <c r="U126" s="330"/>
    </row>
    <row r="127" spans="1:21" ht="12.75" customHeight="1">
      <c r="A127" s="326" t="s">
        <v>16</v>
      </c>
      <c r="B127" s="327">
        <v>0</v>
      </c>
      <c r="C127" s="327">
        <v>5</v>
      </c>
      <c r="D127" s="327">
        <v>0</v>
      </c>
      <c r="E127" s="327">
        <v>0</v>
      </c>
      <c r="F127" s="327">
        <v>0</v>
      </c>
      <c r="G127" s="327">
        <v>0</v>
      </c>
      <c r="H127" s="327">
        <v>13</v>
      </c>
      <c r="I127" s="327">
        <v>18</v>
      </c>
      <c r="J127" s="327">
        <v>1</v>
      </c>
      <c r="K127" s="327">
        <v>0</v>
      </c>
      <c r="L127" s="327">
        <v>37</v>
      </c>
      <c r="M127" s="328"/>
      <c r="N127" s="328"/>
      <c r="O127" s="328"/>
      <c r="P127" s="329"/>
      <c r="U127" s="330"/>
    </row>
    <row r="128" spans="1:21" ht="12.75" customHeight="1">
      <c r="A128" s="326" t="s">
        <v>17</v>
      </c>
      <c r="B128" s="327">
        <v>2</v>
      </c>
      <c r="C128" s="327">
        <v>47</v>
      </c>
      <c r="D128" s="327">
        <v>0</v>
      </c>
      <c r="E128" s="327">
        <v>7</v>
      </c>
      <c r="F128" s="327">
        <v>0</v>
      </c>
      <c r="G128" s="327">
        <v>12</v>
      </c>
      <c r="H128" s="327">
        <v>104</v>
      </c>
      <c r="I128" s="327">
        <v>70</v>
      </c>
      <c r="J128" s="327">
        <v>5</v>
      </c>
      <c r="K128" s="327">
        <v>6</v>
      </c>
      <c r="L128" s="327">
        <v>253</v>
      </c>
      <c r="M128" s="328"/>
      <c r="N128" s="328"/>
      <c r="O128" s="328"/>
      <c r="P128" s="329"/>
      <c r="U128" s="330"/>
    </row>
    <row r="129" spans="1:21" ht="12.75" customHeight="1">
      <c r="A129" s="326" t="s">
        <v>155</v>
      </c>
      <c r="B129" s="327">
        <v>0</v>
      </c>
      <c r="C129" s="327">
        <v>39</v>
      </c>
      <c r="D129" s="327">
        <v>27</v>
      </c>
      <c r="E129" s="327">
        <v>11</v>
      </c>
      <c r="F129" s="327">
        <v>0</v>
      </c>
      <c r="G129" s="327">
        <v>15</v>
      </c>
      <c r="H129" s="327">
        <v>91</v>
      </c>
      <c r="I129" s="327">
        <v>229</v>
      </c>
      <c r="J129" s="327">
        <v>18</v>
      </c>
      <c r="K129" s="327">
        <v>29</v>
      </c>
      <c r="L129" s="327">
        <v>459</v>
      </c>
      <c r="M129" s="328"/>
      <c r="N129" s="328"/>
      <c r="O129" s="328"/>
      <c r="P129" s="329"/>
      <c r="U129" s="330"/>
    </row>
    <row r="130" spans="1:21" ht="12.75" customHeight="1">
      <c r="A130" s="326" t="s">
        <v>18</v>
      </c>
      <c r="B130" s="327">
        <v>0</v>
      </c>
      <c r="C130" s="327">
        <v>21</v>
      </c>
      <c r="D130" s="327">
        <v>7</v>
      </c>
      <c r="E130" s="327">
        <v>0</v>
      </c>
      <c r="F130" s="327">
        <v>0</v>
      </c>
      <c r="G130" s="327">
        <v>13</v>
      </c>
      <c r="H130" s="327">
        <v>54</v>
      </c>
      <c r="I130" s="327">
        <v>36</v>
      </c>
      <c r="J130" s="327">
        <v>4</v>
      </c>
      <c r="K130" s="327">
        <v>4</v>
      </c>
      <c r="L130" s="327">
        <v>139</v>
      </c>
      <c r="M130" s="328"/>
      <c r="N130" s="328"/>
      <c r="O130" s="328"/>
      <c r="P130" s="329"/>
      <c r="U130" s="330"/>
    </row>
    <row r="131" spans="1:16" ht="12.75" customHeight="1">
      <c r="A131" s="326"/>
      <c r="B131" s="327"/>
      <c r="C131" s="327"/>
      <c r="D131" s="327"/>
      <c r="E131" s="327"/>
      <c r="F131" s="327"/>
      <c r="G131" s="327"/>
      <c r="H131" s="327"/>
      <c r="I131" s="327"/>
      <c r="J131" s="327"/>
      <c r="K131" s="327"/>
      <c r="L131" s="327"/>
      <c r="M131" s="328"/>
      <c r="N131" s="328"/>
      <c r="O131" s="328"/>
      <c r="P131" s="329"/>
    </row>
    <row r="132" spans="1:16" ht="12.75" customHeight="1">
      <c r="A132" s="342" t="s">
        <v>96</v>
      </c>
      <c r="B132" s="327">
        <v>225</v>
      </c>
      <c r="C132" s="327">
        <v>3789</v>
      </c>
      <c r="D132" s="327">
        <v>2503</v>
      </c>
      <c r="E132" s="327">
        <v>900</v>
      </c>
      <c r="F132" s="327">
        <v>25</v>
      </c>
      <c r="G132" s="327">
        <v>2761</v>
      </c>
      <c r="H132" s="327">
        <v>7690</v>
      </c>
      <c r="I132" s="327">
        <v>15962</v>
      </c>
      <c r="J132" s="327">
        <v>1608</v>
      </c>
      <c r="K132" s="327">
        <v>5041</v>
      </c>
      <c r="L132" s="327">
        <v>40504</v>
      </c>
      <c r="M132" s="328"/>
      <c r="N132" s="328"/>
      <c r="O132" s="328"/>
      <c r="P132" s="329"/>
    </row>
    <row r="133" spans="1:16" ht="12.75" customHeight="1" thickBot="1">
      <c r="A133" s="311"/>
      <c r="B133" s="343"/>
      <c r="C133" s="343"/>
      <c r="D133" s="343"/>
      <c r="E133" s="343"/>
      <c r="F133" s="343"/>
      <c r="G133" s="343"/>
      <c r="H133" s="343"/>
      <c r="I133" s="343"/>
      <c r="J133" s="343"/>
      <c r="K133" s="343"/>
      <c r="L133" s="343"/>
      <c r="M133" s="328"/>
      <c r="N133" s="328"/>
      <c r="O133" s="328"/>
      <c r="P133" s="329"/>
    </row>
    <row r="134" spans="1:16" ht="12.75" customHeight="1">
      <c r="A134" s="326"/>
      <c r="B134" s="326"/>
      <c r="C134" s="326"/>
      <c r="D134" s="326"/>
      <c r="E134" s="326"/>
      <c r="F134" s="326"/>
      <c r="G134" s="326"/>
      <c r="H134" s="326"/>
      <c r="I134" s="326"/>
      <c r="J134" s="326"/>
      <c r="K134" s="326"/>
      <c r="L134" s="322"/>
      <c r="N134" s="328"/>
      <c r="O134" s="328"/>
      <c r="P134" s="329"/>
    </row>
    <row r="135" spans="1:16" ht="12.75" customHeight="1">
      <c r="A135" s="322" t="s">
        <v>105</v>
      </c>
      <c r="B135" s="326"/>
      <c r="C135" s="326"/>
      <c r="D135" s="326"/>
      <c r="E135" s="326"/>
      <c r="F135" s="326"/>
      <c r="G135" s="326"/>
      <c r="H135" s="326"/>
      <c r="I135" s="326"/>
      <c r="J135" s="326"/>
      <c r="K135" s="326"/>
      <c r="L135" s="322"/>
      <c r="N135" s="328"/>
      <c r="O135" s="328"/>
      <c r="P135" s="329"/>
    </row>
    <row r="136" spans="1:16" ht="12.75">
      <c r="A136" s="458" t="s">
        <v>312</v>
      </c>
      <c r="B136" s="458"/>
      <c r="C136" s="458"/>
      <c r="D136" s="458"/>
      <c r="E136" s="458"/>
      <c r="F136" s="458"/>
      <c r="G136" s="458"/>
      <c r="H136" s="458"/>
      <c r="I136" s="458"/>
      <c r="J136" s="458"/>
      <c r="K136" s="458"/>
      <c r="L136" s="458"/>
      <c r="N136" s="328"/>
      <c r="O136" s="328"/>
      <c r="P136" s="329"/>
    </row>
    <row r="137" spans="1:16" ht="15" customHeight="1">
      <c r="A137" s="458" t="s">
        <v>197</v>
      </c>
      <c r="B137" s="458"/>
      <c r="C137" s="458"/>
      <c r="D137" s="458"/>
      <c r="E137" s="458"/>
      <c r="F137" s="458"/>
      <c r="G137" s="458"/>
      <c r="H137" s="458"/>
      <c r="I137" s="458"/>
      <c r="J137" s="458"/>
      <c r="K137" s="458"/>
      <c r="L137" s="458"/>
      <c r="N137" s="328"/>
      <c r="O137" s="328"/>
      <c r="P137" s="329"/>
    </row>
    <row r="138" spans="1:16" ht="15" customHeight="1">
      <c r="A138" s="459" t="s">
        <v>339</v>
      </c>
      <c r="B138" s="459"/>
      <c r="C138" s="459"/>
      <c r="D138" s="459"/>
      <c r="E138" s="459"/>
      <c r="F138" s="459"/>
      <c r="G138" s="459"/>
      <c r="H138" s="459"/>
      <c r="I138" s="459"/>
      <c r="J138" s="459"/>
      <c r="K138" s="459"/>
      <c r="L138" s="459"/>
      <c r="N138" s="328"/>
      <c r="O138" s="328"/>
      <c r="P138" s="329"/>
    </row>
    <row r="139" spans="14:16" ht="12.75">
      <c r="N139" s="328"/>
      <c r="O139" s="328"/>
      <c r="P139" s="329"/>
    </row>
    <row r="140" spans="14:16" ht="12.75">
      <c r="N140" s="328"/>
      <c r="O140" s="328"/>
      <c r="P140" s="329"/>
    </row>
    <row r="141" spans="14:16" ht="12.75">
      <c r="N141" s="328"/>
      <c r="O141" s="328"/>
      <c r="P141" s="329"/>
    </row>
    <row r="142" spans="14:15" ht="12.75">
      <c r="N142" s="328"/>
      <c r="O142" s="328"/>
    </row>
    <row r="143" spans="14:15" ht="12.75">
      <c r="N143" s="328"/>
      <c r="O143" s="328"/>
    </row>
    <row r="144" spans="14:15" ht="12.75">
      <c r="N144" s="328"/>
      <c r="O144" s="328"/>
    </row>
    <row r="145" spans="14:15" ht="12.75">
      <c r="N145" s="328"/>
      <c r="O145" s="328"/>
    </row>
    <row r="146" spans="14:15" ht="12.75">
      <c r="N146" s="328"/>
      <c r="O146" s="328"/>
    </row>
    <row r="147" spans="14:15" ht="12.75">
      <c r="N147" s="328"/>
      <c r="O147" s="328"/>
    </row>
    <row r="148" spans="14:15" ht="12.75">
      <c r="N148" s="328"/>
      <c r="O148" s="328"/>
    </row>
    <row r="149" spans="14:24" ht="12.75">
      <c r="N149" s="328"/>
      <c r="O149" s="328"/>
      <c r="P149" s="326"/>
      <c r="Q149" s="326"/>
      <c r="R149" s="326"/>
      <c r="S149" s="326"/>
      <c r="T149" s="326"/>
      <c r="U149" s="326"/>
      <c r="V149" s="326"/>
      <c r="W149" s="326"/>
      <c r="X149" s="326"/>
    </row>
    <row r="150" spans="14:15" ht="12.75">
      <c r="N150" s="328"/>
      <c r="O150" s="328"/>
    </row>
    <row r="151" spans="14:15" ht="12.75">
      <c r="N151" s="328"/>
      <c r="O151" s="328"/>
    </row>
    <row r="152" spans="14:15" ht="12.75">
      <c r="N152" s="328"/>
      <c r="O152" s="328"/>
    </row>
    <row r="153" spans="14:15" ht="12.75">
      <c r="N153" s="328"/>
      <c r="O153" s="328"/>
    </row>
    <row r="154" spans="14:15" ht="12.75">
      <c r="N154" s="328"/>
      <c r="O154" s="328"/>
    </row>
    <row r="155" spans="14:15" ht="12.75">
      <c r="N155" s="328"/>
      <c r="O155" s="328"/>
    </row>
    <row r="156" spans="14:15" ht="12.75">
      <c r="N156" s="328"/>
      <c r="O156" s="328"/>
    </row>
    <row r="157" spans="14:15" ht="12.75">
      <c r="N157" s="328"/>
      <c r="O157" s="328"/>
    </row>
    <row r="158" spans="14:15" ht="12.75">
      <c r="N158" s="328"/>
      <c r="O158" s="328"/>
    </row>
    <row r="159" spans="14:15" ht="12.75">
      <c r="N159" s="328"/>
      <c r="O159" s="328"/>
    </row>
    <row r="160" spans="14:15" ht="12.75">
      <c r="N160" s="328"/>
      <c r="O160" s="328"/>
    </row>
    <row r="161" spans="14:15" ht="12.75">
      <c r="N161" s="328"/>
      <c r="O161" s="328"/>
    </row>
    <row r="162" spans="14:15" ht="12.75">
      <c r="N162" s="328"/>
      <c r="O162" s="328"/>
    </row>
    <row r="163" spans="14:15" ht="12.75">
      <c r="N163" s="328"/>
      <c r="O163" s="328"/>
    </row>
  </sheetData>
  <sheetProtection/>
  <mergeCells count="11">
    <mergeCell ref="A89:F89"/>
    <mergeCell ref="A91:A92"/>
    <mergeCell ref="L91:L92"/>
    <mergeCell ref="A136:L136"/>
    <mergeCell ref="A137:L137"/>
    <mergeCell ref="A138:L138"/>
    <mergeCell ref="A1:C1"/>
    <mergeCell ref="A3:A4"/>
    <mergeCell ref="L3:L4"/>
    <mergeCell ref="A47:A48"/>
    <mergeCell ref="L47:L48"/>
  </mergeCells>
  <hyperlinks>
    <hyperlink ref="L1" location="Index!A1" display="Index"/>
  </hyperlinks>
  <printOptions/>
  <pageMargins left="0.75" right="0.75" top="1" bottom="1" header="0.5" footer="0.5"/>
  <pageSetup fitToHeight="0" fitToWidth="1" horizontalDpi="600" verticalDpi="600" orientation="landscape" paperSize="9" scale="72" r:id="rId1"/>
  <headerFooter alignWithMargins="0">
    <oddHeader>&amp;CCoroners Statistics 2015</oddHeader>
  </headerFooter>
  <rowBreaks count="2" manualBreakCount="2">
    <brk id="44" max="11" man="1"/>
    <brk id="88" max="11" man="1"/>
  </rowBreaks>
</worksheet>
</file>

<file path=xl/worksheets/sheet14.xml><?xml version="1.0" encoding="utf-8"?>
<worksheet xmlns="http://schemas.openxmlformats.org/spreadsheetml/2006/main" xmlns:r="http://schemas.openxmlformats.org/officeDocument/2006/relationships">
  <sheetPr>
    <pageSetUpPr fitToPage="1"/>
  </sheetPr>
  <dimension ref="A1:L150"/>
  <sheetViews>
    <sheetView showGridLines="0" zoomScalePageLayoutView="0" workbookViewId="0" topLeftCell="A1">
      <selection activeCell="A1" sqref="A1:C1"/>
    </sheetView>
  </sheetViews>
  <sheetFormatPr defaultColWidth="9.140625" defaultRowHeight="12.75"/>
  <cols>
    <col min="1" max="1" width="44.140625" style="345" customWidth="1"/>
    <col min="2" max="2" width="15.421875" style="345" customWidth="1"/>
    <col min="3" max="3" width="16.7109375" style="346" customWidth="1"/>
    <col min="4" max="4" width="13.140625" style="310" customWidth="1"/>
    <col min="5" max="5" width="9.8515625" style="345" customWidth="1"/>
    <col min="6" max="16384" width="9.140625" style="345" customWidth="1"/>
  </cols>
  <sheetData>
    <row r="1" spans="1:5" ht="32.25" customHeight="1">
      <c r="A1" s="465" t="s">
        <v>275</v>
      </c>
      <c r="B1" s="465"/>
      <c r="C1" s="466"/>
      <c r="D1" s="161" t="s">
        <v>163</v>
      </c>
      <c r="E1" s="227"/>
    </row>
    <row r="2" spans="4:5" ht="13.5" thickBot="1">
      <c r="D2" s="311"/>
      <c r="E2" s="347"/>
    </row>
    <row r="3" spans="1:6" s="354" customFormat="1" ht="45.75" customHeight="1">
      <c r="A3" s="348" t="s">
        <v>159</v>
      </c>
      <c r="B3" s="349">
        <v>2014</v>
      </c>
      <c r="C3" s="350">
        <v>2015</v>
      </c>
      <c r="D3" s="351">
        <v>2016</v>
      </c>
      <c r="E3" s="352"/>
      <c r="F3" s="353"/>
    </row>
    <row r="4" spans="1:6" ht="12.75" customHeight="1">
      <c r="A4" s="355"/>
      <c r="B4" s="355"/>
      <c r="C4" s="356"/>
      <c r="D4" s="357"/>
      <c r="E4" s="358"/>
      <c r="F4" s="354"/>
    </row>
    <row r="5" spans="1:6" ht="12.75" customHeight="1">
      <c r="A5" s="359" t="s">
        <v>12</v>
      </c>
      <c r="B5" s="359"/>
      <c r="C5" s="347"/>
      <c r="D5" s="357"/>
      <c r="E5" s="358"/>
      <c r="F5" s="354"/>
    </row>
    <row r="6" spans="1:6" ht="12.75" customHeight="1">
      <c r="A6" s="359"/>
      <c r="B6" s="359"/>
      <c r="C6" s="347"/>
      <c r="D6" s="357"/>
      <c r="E6" s="358"/>
      <c r="F6" s="354"/>
    </row>
    <row r="7" spans="1:6" ht="12.75" customHeight="1">
      <c r="A7" s="359" t="s">
        <v>24</v>
      </c>
      <c r="B7" s="347"/>
      <c r="C7" s="347"/>
      <c r="D7" s="357"/>
      <c r="E7" s="358"/>
      <c r="F7" s="354"/>
    </row>
    <row r="8" spans="1:12" ht="12.75" customHeight="1">
      <c r="A8" s="347" t="s">
        <v>120</v>
      </c>
      <c r="B8" s="360">
        <v>17.45288753799392</v>
      </c>
      <c r="C8" s="360">
        <v>11.420289855072463</v>
      </c>
      <c r="D8" s="361">
        <v>9.668367346938776</v>
      </c>
      <c r="E8" s="362"/>
      <c r="F8" s="363"/>
      <c r="G8" s="360"/>
      <c r="H8" s="360"/>
      <c r="I8" s="360"/>
      <c r="J8" s="360"/>
      <c r="K8" s="360"/>
      <c r="L8" s="360"/>
    </row>
    <row r="9" spans="1:7" ht="12.75" customHeight="1">
      <c r="A9" s="347" t="s">
        <v>121</v>
      </c>
      <c r="B9" s="360">
        <v>3</v>
      </c>
      <c r="C9" s="360">
        <v>6.083333333333333</v>
      </c>
      <c r="D9" s="361">
        <v>5.390804597701149</v>
      </c>
      <c r="E9" s="362"/>
      <c r="F9" s="363"/>
      <c r="G9" s="360"/>
    </row>
    <row r="10" spans="1:7" ht="12.75" customHeight="1">
      <c r="A10" s="347" t="s">
        <v>34</v>
      </c>
      <c r="B10" s="360">
        <v>19.683908045977013</v>
      </c>
      <c r="C10" s="360">
        <v>9.8</v>
      </c>
      <c r="D10" s="361">
        <v>11.507874015748031</v>
      </c>
      <c r="E10" s="362"/>
      <c r="F10" s="363"/>
      <c r="G10" s="360"/>
    </row>
    <row r="11" spans="1:7" ht="12.75" customHeight="1">
      <c r="A11" s="347" t="s">
        <v>35</v>
      </c>
      <c r="B11" s="360">
        <v>20.76923076923077</v>
      </c>
      <c r="C11" s="360">
        <v>7.418367346938775</v>
      </c>
      <c r="D11" s="361">
        <v>6.8086124401913874</v>
      </c>
      <c r="E11" s="362"/>
      <c r="F11" s="363"/>
      <c r="G11" s="360"/>
    </row>
    <row r="12" spans="1:7" ht="12.75" customHeight="1">
      <c r="A12" s="347" t="s">
        <v>122</v>
      </c>
      <c r="B12" s="360">
        <v>33.092352092352094</v>
      </c>
      <c r="C12" s="360">
        <v>8.473790322580646</v>
      </c>
      <c r="D12" s="361">
        <v>8.992378048780488</v>
      </c>
      <c r="E12" s="362"/>
      <c r="F12" s="363"/>
      <c r="G12" s="360"/>
    </row>
    <row r="13" spans="1:7" ht="12.75" customHeight="1">
      <c r="A13" s="347" t="s">
        <v>36</v>
      </c>
      <c r="B13" s="360">
        <v>15.454212454212454</v>
      </c>
      <c r="C13" s="360">
        <v>9.386221294363256</v>
      </c>
      <c r="D13" s="361">
        <v>8.566239316239317</v>
      </c>
      <c r="E13" s="362"/>
      <c r="F13" s="363"/>
      <c r="G13" s="360"/>
    </row>
    <row r="14" spans="1:7" ht="12.75" customHeight="1">
      <c r="A14" s="347" t="s">
        <v>37</v>
      </c>
      <c r="B14" s="360">
        <v>37.06721915285451</v>
      </c>
      <c r="C14" s="360">
        <v>20.82948717948718</v>
      </c>
      <c r="D14" s="361">
        <v>21.53254972875226</v>
      </c>
      <c r="E14" s="362"/>
      <c r="F14" s="363"/>
      <c r="G14" s="360"/>
    </row>
    <row r="15" spans="1:8" ht="12.75" customHeight="1">
      <c r="A15" s="347" t="s">
        <v>38</v>
      </c>
      <c r="B15" s="360">
        <v>16.158450704225352</v>
      </c>
      <c r="C15" s="360">
        <v>7.037313432835821</v>
      </c>
      <c r="D15" s="361">
        <v>6.955835962145111</v>
      </c>
      <c r="E15" s="362"/>
      <c r="F15" s="363"/>
      <c r="G15" s="360"/>
      <c r="H15" s="360"/>
    </row>
    <row r="16" spans="1:7" ht="12.75" customHeight="1">
      <c r="A16" s="347" t="s">
        <v>39</v>
      </c>
      <c r="B16" s="360">
        <v>10.712041884816754</v>
      </c>
      <c r="C16" s="360">
        <v>6.2243436754176615</v>
      </c>
      <c r="D16" s="361">
        <v>5.7727272727272725</v>
      </c>
      <c r="E16" s="362"/>
      <c r="F16" s="363"/>
      <c r="G16" s="360"/>
    </row>
    <row r="17" spans="1:7" ht="12.75" customHeight="1">
      <c r="A17" s="347"/>
      <c r="B17" s="360"/>
      <c r="C17" s="360"/>
      <c r="D17" s="364"/>
      <c r="E17" s="362"/>
      <c r="F17" s="363"/>
      <c r="G17" s="360"/>
    </row>
    <row r="18" spans="1:7" ht="12.75" customHeight="1">
      <c r="A18" s="359" t="s">
        <v>23</v>
      </c>
      <c r="B18" s="360"/>
      <c r="C18" s="360"/>
      <c r="D18" s="364"/>
      <c r="E18" s="362"/>
      <c r="F18" s="363"/>
      <c r="G18" s="360"/>
    </row>
    <row r="19" spans="1:7" ht="12.75" customHeight="1">
      <c r="A19" s="347" t="s">
        <v>123</v>
      </c>
      <c r="B19" s="360">
        <v>26.050798258345427</v>
      </c>
      <c r="C19" s="360">
        <v>16.506741573033707</v>
      </c>
      <c r="D19" s="361">
        <v>13.099272349272349</v>
      </c>
      <c r="E19" s="362"/>
      <c r="F19" s="363"/>
      <c r="G19" s="360"/>
    </row>
    <row r="20" spans="1:7" ht="12.75" customHeight="1">
      <c r="A20" s="347" t="s">
        <v>264</v>
      </c>
      <c r="B20" s="365" t="s">
        <v>9</v>
      </c>
      <c r="C20" s="365">
        <v>28.55859375</v>
      </c>
      <c r="D20" s="361">
        <v>26.001240694789082</v>
      </c>
      <c r="E20" s="362"/>
      <c r="F20" s="363"/>
      <c r="G20" s="360"/>
    </row>
    <row r="21" spans="1:7" ht="12.75" customHeight="1">
      <c r="A21" s="366" t="s">
        <v>258</v>
      </c>
      <c r="B21" s="367">
        <v>19</v>
      </c>
      <c r="C21" s="368" t="s">
        <v>260</v>
      </c>
      <c r="D21" s="369" t="s">
        <v>260</v>
      </c>
      <c r="E21" s="362"/>
      <c r="F21" s="363"/>
      <c r="G21" s="360"/>
    </row>
    <row r="22" spans="1:7" ht="12.75" customHeight="1">
      <c r="A22" s="366" t="s">
        <v>259</v>
      </c>
      <c r="B22" s="367">
        <v>32</v>
      </c>
      <c r="C22" s="368" t="s">
        <v>260</v>
      </c>
      <c r="D22" s="369" t="s">
        <v>260</v>
      </c>
      <c r="E22" s="362"/>
      <c r="F22" s="363"/>
      <c r="G22" s="360"/>
    </row>
    <row r="23" spans="1:7" ht="12.75" customHeight="1">
      <c r="A23" s="347" t="s">
        <v>40</v>
      </c>
      <c r="B23" s="360">
        <v>39.885416666666664</v>
      </c>
      <c r="C23" s="360">
        <v>40.19047619047619</v>
      </c>
      <c r="D23" s="361">
        <v>31.35812356979405</v>
      </c>
      <c r="E23" s="362"/>
      <c r="F23" s="363"/>
      <c r="G23" s="360"/>
    </row>
    <row r="24" spans="1:7" ht="12.75" customHeight="1">
      <c r="A24" s="347" t="s">
        <v>41</v>
      </c>
      <c r="B24" s="360">
        <v>37.897476340694006</v>
      </c>
      <c r="C24" s="360">
        <v>18.058178752107924</v>
      </c>
      <c r="D24" s="361">
        <v>19.560714285714287</v>
      </c>
      <c r="E24" s="362"/>
      <c r="F24" s="363"/>
      <c r="G24" s="360"/>
    </row>
    <row r="25" spans="1:7" ht="12.75" customHeight="1">
      <c r="A25" s="347" t="s">
        <v>42</v>
      </c>
      <c r="B25" s="360">
        <v>20.494454713493532</v>
      </c>
      <c r="C25" s="360">
        <v>18.88769230769231</v>
      </c>
      <c r="D25" s="361">
        <v>18.6056</v>
      </c>
      <c r="E25" s="362"/>
      <c r="F25" s="363"/>
      <c r="G25" s="360"/>
    </row>
    <row r="26" spans="1:7" ht="12.75" customHeight="1">
      <c r="A26" s="347" t="s">
        <v>43</v>
      </c>
      <c r="B26" s="360">
        <v>18.986688851913478</v>
      </c>
      <c r="C26" s="360">
        <v>14.743297587131368</v>
      </c>
      <c r="D26" s="361">
        <v>13.188942891859051</v>
      </c>
      <c r="E26" s="362"/>
      <c r="F26" s="363"/>
      <c r="G26" s="360"/>
    </row>
    <row r="27" spans="1:7" ht="12.75" customHeight="1">
      <c r="A27" s="347" t="s">
        <v>44</v>
      </c>
      <c r="B27" s="360">
        <v>14.200934579439252</v>
      </c>
      <c r="C27" s="360">
        <v>13.474358974358974</v>
      </c>
      <c r="D27" s="361">
        <v>13.909090909090908</v>
      </c>
      <c r="E27" s="362"/>
      <c r="F27" s="363"/>
      <c r="G27" s="360"/>
    </row>
    <row r="28" spans="1:7" ht="12.75" customHeight="1">
      <c r="A28" s="347" t="s">
        <v>95</v>
      </c>
      <c r="B28" s="360">
        <v>20.50225225225225</v>
      </c>
      <c r="C28" s="360">
        <v>17.529310344827586</v>
      </c>
      <c r="D28" s="361">
        <v>13.188811188811188</v>
      </c>
      <c r="E28" s="362"/>
      <c r="F28" s="363"/>
      <c r="G28" s="360"/>
    </row>
    <row r="29" spans="1:7" ht="12.75" customHeight="1">
      <c r="A29" s="347" t="s">
        <v>45</v>
      </c>
      <c r="B29" s="360">
        <v>22.07391304347826</v>
      </c>
      <c r="C29" s="360">
        <v>17.61637931034483</v>
      </c>
      <c r="D29" s="361">
        <v>17.472477064220183</v>
      </c>
      <c r="E29" s="362"/>
      <c r="F29" s="363"/>
      <c r="G29" s="360"/>
    </row>
    <row r="30" spans="1:7" ht="12.75" customHeight="1">
      <c r="A30" s="347" t="s">
        <v>46</v>
      </c>
      <c r="B30" s="360">
        <v>21.4025069637883</v>
      </c>
      <c r="C30" s="360">
        <v>23.230971128608925</v>
      </c>
      <c r="D30" s="361">
        <v>13.100286532951289</v>
      </c>
      <c r="E30" s="362"/>
      <c r="F30" s="363"/>
      <c r="G30" s="360"/>
    </row>
    <row r="31" spans="1:7" ht="12.75" customHeight="1">
      <c r="A31" s="347" t="s">
        <v>76</v>
      </c>
      <c r="B31" s="360">
        <v>22.032258064516128</v>
      </c>
      <c r="C31" s="360">
        <v>11.495923913043478</v>
      </c>
      <c r="D31" s="361">
        <v>8.213627992633517</v>
      </c>
      <c r="E31" s="362"/>
      <c r="F31" s="363"/>
      <c r="G31" s="360"/>
    </row>
    <row r="32" spans="1:7" ht="12.75" customHeight="1">
      <c r="A32" s="347" t="s">
        <v>265</v>
      </c>
      <c r="B32" s="365" t="s">
        <v>9</v>
      </c>
      <c r="C32" s="365">
        <v>8.561091340450771</v>
      </c>
      <c r="D32" s="361">
        <v>8.259624876604146</v>
      </c>
      <c r="E32" s="362"/>
      <c r="F32" s="363"/>
      <c r="G32" s="360"/>
    </row>
    <row r="33" spans="1:7" ht="12.75" customHeight="1">
      <c r="A33" s="366" t="s">
        <v>261</v>
      </c>
      <c r="B33" s="367">
        <v>9.095078299776286</v>
      </c>
      <c r="C33" s="368" t="s">
        <v>260</v>
      </c>
      <c r="D33" s="369" t="s">
        <v>260</v>
      </c>
      <c r="E33" s="362"/>
      <c r="F33" s="363"/>
      <c r="G33" s="360"/>
    </row>
    <row r="34" spans="1:7" ht="12.75" customHeight="1">
      <c r="A34" s="366" t="s">
        <v>262</v>
      </c>
      <c r="B34" s="367">
        <v>20</v>
      </c>
      <c r="C34" s="368" t="s">
        <v>260</v>
      </c>
      <c r="D34" s="369" t="s">
        <v>260</v>
      </c>
      <c r="E34" s="362"/>
      <c r="F34" s="363"/>
      <c r="G34" s="360"/>
    </row>
    <row r="35" spans="1:7" ht="12.75" customHeight="1">
      <c r="A35" s="370"/>
      <c r="B35" s="360"/>
      <c r="C35" s="360"/>
      <c r="D35" s="361"/>
      <c r="E35" s="362"/>
      <c r="F35" s="363"/>
      <c r="G35" s="360"/>
    </row>
    <row r="36" spans="1:7" ht="12.75" customHeight="1">
      <c r="A36" s="359" t="s">
        <v>25</v>
      </c>
      <c r="B36" s="360"/>
      <c r="C36" s="360"/>
      <c r="D36" s="361"/>
      <c r="E36" s="362"/>
      <c r="F36" s="363"/>
      <c r="G36" s="360"/>
    </row>
    <row r="37" spans="1:7" ht="12.75" customHeight="1">
      <c r="A37" s="347" t="s">
        <v>124</v>
      </c>
      <c r="B37" s="360">
        <v>22.462809917355372</v>
      </c>
      <c r="C37" s="360">
        <v>19.01063829787234</v>
      </c>
      <c r="D37" s="361">
        <v>20.036748329621382</v>
      </c>
      <c r="E37" s="362"/>
      <c r="F37" s="363"/>
      <c r="G37" s="360"/>
    </row>
    <row r="38" spans="1:7" ht="12.75" customHeight="1">
      <c r="A38" s="347" t="s">
        <v>125</v>
      </c>
      <c r="B38" s="360">
        <v>37.115</v>
      </c>
      <c r="C38" s="360">
        <v>22.629032258064516</v>
      </c>
      <c r="D38" s="361">
        <v>22.49014778325123</v>
      </c>
      <c r="E38" s="362"/>
      <c r="F38" s="363"/>
      <c r="G38" s="360"/>
    </row>
    <row r="39" spans="1:7" ht="12.75" customHeight="1">
      <c r="A39" s="347" t="s">
        <v>126</v>
      </c>
      <c r="B39" s="360">
        <v>33.83838383838384</v>
      </c>
      <c r="C39" s="360">
        <v>21.43225806451613</v>
      </c>
      <c r="D39" s="361">
        <v>14.921951219512195</v>
      </c>
      <c r="E39" s="362"/>
      <c r="F39" s="363"/>
      <c r="G39" s="360"/>
    </row>
    <row r="40" spans="1:7" ht="12.75" customHeight="1">
      <c r="A40" s="347" t="s">
        <v>47</v>
      </c>
      <c r="B40" s="360">
        <v>19.080882352941178</v>
      </c>
      <c r="C40" s="360">
        <v>15.389175257731958</v>
      </c>
      <c r="D40" s="361">
        <v>16.502538071065988</v>
      </c>
      <c r="E40" s="362"/>
      <c r="F40" s="363"/>
      <c r="G40" s="360"/>
    </row>
    <row r="41" spans="1:7" ht="12.75" customHeight="1">
      <c r="A41" s="347" t="s">
        <v>48</v>
      </c>
      <c r="B41" s="360">
        <v>22.636029411764707</v>
      </c>
      <c r="C41" s="360">
        <v>12.041970802919709</v>
      </c>
      <c r="D41" s="361">
        <v>14.549618320610687</v>
      </c>
      <c r="E41" s="362"/>
      <c r="F41" s="363"/>
      <c r="G41" s="360"/>
    </row>
    <row r="42" spans="1:7" ht="12.75" customHeight="1">
      <c r="A42" s="347" t="s">
        <v>49</v>
      </c>
      <c r="B42" s="360">
        <v>26.70175438596491</v>
      </c>
      <c r="C42" s="360">
        <v>21.81024096385542</v>
      </c>
      <c r="D42" s="361">
        <v>33.03138075313807</v>
      </c>
      <c r="E42" s="362"/>
      <c r="F42" s="363"/>
      <c r="G42" s="360"/>
    </row>
    <row r="43" spans="1:7" ht="12.75" customHeight="1">
      <c r="A43" s="347" t="s">
        <v>50</v>
      </c>
      <c r="B43" s="360">
        <v>26.46183800623053</v>
      </c>
      <c r="C43" s="360">
        <v>19.01540436456996</v>
      </c>
      <c r="D43" s="361">
        <v>17.967455621301774</v>
      </c>
      <c r="E43" s="362"/>
      <c r="F43" s="363"/>
      <c r="G43" s="360"/>
    </row>
    <row r="44" spans="1:7" ht="12.75" customHeight="1">
      <c r="A44" s="347" t="s">
        <v>51</v>
      </c>
      <c r="B44" s="360">
        <v>38.20143149284254</v>
      </c>
      <c r="C44" s="360">
        <v>32.251193317422434</v>
      </c>
      <c r="D44" s="361">
        <v>22.118259803921568</v>
      </c>
      <c r="E44" s="362"/>
      <c r="F44" s="363"/>
      <c r="G44" s="360"/>
    </row>
    <row r="45" spans="1:7" ht="12.75" customHeight="1">
      <c r="A45" s="347" t="s">
        <v>52</v>
      </c>
      <c r="B45" s="360">
        <v>27.844086021505376</v>
      </c>
      <c r="C45" s="360">
        <v>19.882405745062837</v>
      </c>
      <c r="D45" s="361">
        <v>13.883986928104575</v>
      </c>
      <c r="E45" s="362"/>
      <c r="F45" s="363"/>
      <c r="G45" s="360"/>
    </row>
    <row r="46" spans="1:7" ht="12.75" customHeight="1" thickBot="1">
      <c r="A46" s="371"/>
      <c r="B46" s="371"/>
      <c r="C46" s="372"/>
      <c r="D46" s="311"/>
      <c r="E46" s="347"/>
      <c r="F46" s="363"/>
      <c r="G46" s="360"/>
    </row>
    <row r="47" spans="1:7" ht="12.75" customHeight="1">
      <c r="A47" s="373"/>
      <c r="B47" s="373"/>
      <c r="D47" s="374"/>
      <c r="E47" s="375"/>
      <c r="F47" s="363"/>
      <c r="G47" s="360"/>
    </row>
    <row r="48" spans="1:7" ht="35.25" customHeight="1">
      <c r="A48" s="467" t="s">
        <v>276</v>
      </c>
      <c r="B48" s="467"/>
      <c r="C48" s="466"/>
      <c r="D48" s="466"/>
      <c r="E48" s="344"/>
      <c r="F48" s="363"/>
      <c r="G48" s="360"/>
    </row>
    <row r="49" spans="1:7" ht="13.5" thickBot="1">
      <c r="A49" s="373"/>
      <c r="B49" s="373"/>
      <c r="D49" s="376"/>
      <c r="E49" s="375"/>
      <c r="F49" s="363"/>
      <c r="G49" s="360"/>
    </row>
    <row r="50" spans="1:7" s="354" customFormat="1" ht="45.75" customHeight="1">
      <c r="A50" s="348" t="s">
        <v>159</v>
      </c>
      <c r="B50" s="349">
        <v>2014</v>
      </c>
      <c r="C50" s="350">
        <v>2015</v>
      </c>
      <c r="D50" s="319">
        <v>2016</v>
      </c>
      <c r="E50" s="377"/>
      <c r="F50" s="363"/>
      <c r="G50" s="360"/>
    </row>
    <row r="51" spans="1:7" ht="12.75" customHeight="1">
      <c r="A51" s="347"/>
      <c r="B51" s="347"/>
      <c r="C51" s="378"/>
      <c r="F51" s="363"/>
      <c r="G51" s="360"/>
    </row>
    <row r="52" spans="1:7" ht="12.75" customHeight="1">
      <c r="A52" s="359" t="s">
        <v>26</v>
      </c>
      <c r="B52" s="359"/>
      <c r="C52" s="378"/>
      <c r="E52" s="362"/>
      <c r="F52" s="363"/>
      <c r="G52" s="360"/>
    </row>
    <row r="53" spans="1:7" ht="12.75" customHeight="1">
      <c r="A53" s="347" t="s">
        <v>127</v>
      </c>
      <c r="B53" s="360">
        <v>32.71978021978022</v>
      </c>
      <c r="C53" s="360">
        <v>22.71641791044776</v>
      </c>
      <c r="D53" s="361">
        <v>21.03585657370518</v>
      </c>
      <c r="E53" s="362"/>
      <c r="F53" s="363"/>
      <c r="G53" s="360"/>
    </row>
    <row r="54" spans="1:7" ht="12.75" customHeight="1">
      <c r="A54" s="347" t="s">
        <v>53</v>
      </c>
      <c r="B54" s="360">
        <v>22.84958217270195</v>
      </c>
      <c r="C54" s="360">
        <v>14.55377358490566</v>
      </c>
      <c r="D54" s="361">
        <v>13.976808905380334</v>
      </c>
      <c r="E54" s="362"/>
      <c r="F54" s="363"/>
      <c r="G54" s="360"/>
    </row>
    <row r="55" spans="1:7" ht="12.75" customHeight="1">
      <c r="A55" s="347" t="s">
        <v>54</v>
      </c>
      <c r="B55" s="360">
        <v>25.943661971830984</v>
      </c>
      <c r="C55" s="360">
        <v>15.197142857142858</v>
      </c>
      <c r="D55" s="361">
        <v>16.96825396825397</v>
      </c>
      <c r="E55" s="362"/>
      <c r="F55" s="363"/>
      <c r="G55" s="360"/>
    </row>
    <row r="56" spans="1:7" ht="12.75" customHeight="1">
      <c r="A56" s="347" t="s">
        <v>103</v>
      </c>
      <c r="B56" s="360">
        <v>30.07608695652174</v>
      </c>
      <c r="C56" s="360">
        <v>35.81439393939394</v>
      </c>
      <c r="D56" s="361">
        <v>36.37043795620438</v>
      </c>
      <c r="E56" s="362"/>
      <c r="F56" s="363"/>
      <c r="G56" s="360"/>
    </row>
    <row r="57" spans="1:7" ht="12.75" customHeight="1">
      <c r="A57" s="347" t="s">
        <v>104</v>
      </c>
      <c r="B57" s="360">
        <v>28.397727272727273</v>
      </c>
      <c r="C57" s="360">
        <v>24.586021505376344</v>
      </c>
      <c r="D57" s="361">
        <v>37.78076923076923</v>
      </c>
      <c r="E57" s="362"/>
      <c r="F57" s="363"/>
      <c r="G57" s="360"/>
    </row>
    <row r="58" spans="1:7" ht="12.75" customHeight="1">
      <c r="A58" s="347" t="s">
        <v>128</v>
      </c>
      <c r="B58" s="360">
        <v>35.06028368794326</v>
      </c>
      <c r="C58" s="360">
        <v>28.298319327731093</v>
      </c>
      <c r="D58" s="361">
        <v>29.123778501628664</v>
      </c>
      <c r="E58" s="362"/>
      <c r="F58" s="363"/>
      <c r="G58" s="360"/>
    </row>
    <row r="59" spans="1:7" ht="12.75" customHeight="1">
      <c r="A59" s="347" t="s">
        <v>129</v>
      </c>
      <c r="B59" s="360">
        <v>27.854229607250755</v>
      </c>
      <c r="C59" s="360">
        <v>20.625448028673834</v>
      </c>
      <c r="D59" s="361">
        <v>20.268900343642613</v>
      </c>
      <c r="E59" s="362"/>
      <c r="F59" s="363"/>
      <c r="G59" s="360"/>
    </row>
    <row r="60" spans="1:7" ht="12.75" customHeight="1">
      <c r="A60" s="347"/>
      <c r="B60" s="360"/>
      <c r="C60" s="360"/>
      <c r="D60" s="364"/>
      <c r="E60" s="362"/>
      <c r="F60" s="363"/>
      <c r="G60" s="360"/>
    </row>
    <row r="61" spans="1:7" ht="12.75" customHeight="1">
      <c r="A61" s="359" t="s">
        <v>14</v>
      </c>
      <c r="B61" s="360"/>
      <c r="C61" s="360"/>
      <c r="D61" s="364"/>
      <c r="E61" s="362"/>
      <c r="F61" s="363"/>
      <c r="G61" s="360"/>
    </row>
    <row r="62" spans="1:7" ht="12.75" customHeight="1">
      <c r="A62" s="347" t="s">
        <v>130</v>
      </c>
      <c r="B62" s="360">
        <v>22.779411764705884</v>
      </c>
      <c r="C62" s="360">
        <v>22.46276595744681</v>
      </c>
      <c r="D62" s="361">
        <v>14.875776397515528</v>
      </c>
      <c r="E62" s="362"/>
      <c r="F62" s="363"/>
      <c r="G62" s="360"/>
    </row>
    <row r="63" spans="1:7" ht="12.75" customHeight="1">
      <c r="A63" s="347" t="s">
        <v>131</v>
      </c>
      <c r="B63" s="360">
        <v>17.45689655172414</v>
      </c>
      <c r="C63" s="360">
        <v>13.026666666666667</v>
      </c>
      <c r="D63" s="361">
        <v>8.677142857142858</v>
      </c>
      <c r="E63" s="362"/>
      <c r="F63" s="363"/>
      <c r="G63" s="360"/>
    </row>
    <row r="64" spans="1:7" ht="12.75" customHeight="1">
      <c r="A64" s="347" t="s">
        <v>55</v>
      </c>
      <c r="B64" s="360">
        <v>19.630239520958085</v>
      </c>
      <c r="C64" s="360">
        <v>15.505479452054795</v>
      </c>
      <c r="D64" s="361">
        <v>17.185792349726775</v>
      </c>
      <c r="E64" s="362"/>
      <c r="F64" s="363"/>
      <c r="G64" s="360"/>
    </row>
    <row r="65" spans="1:7" ht="12.75" customHeight="1">
      <c r="A65" s="347" t="s">
        <v>338</v>
      </c>
      <c r="B65" s="360">
        <v>21.433734939759034</v>
      </c>
      <c r="C65" s="360">
        <v>26.722672064777328</v>
      </c>
      <c r="D65" s="361">
        <v>23.373857404021937</v>
      </c>
      <c r="E65" s="362"/>
      <c r="F65" s="363"/>
      <c r="G65" s="360"/>
    </row>
    <row r="66" spans="1:7" ht="12.75" customHeight="1">
      <c r="A66" s="347" t="s">
        <v>132</v>
      </c>
      <c r="B66" s="360">
        <v>13.166666666666666</v>
      </c>
      <c r="C66" s="360">
        <v>10.968543046357615</v>
      </c>
      <c r="D66" s="361">
        <v>7.709302325581396</v>
      </c>
      <c r="E66" s="362"/>
      <c r="F66" s="363"/>
      <c r="G66" s="360"/>
    </row>
    <row r="67" spans="1:7" ht="12.75" customHeight="1">
      <c r="A67" s="347" t="s">
        <v>56</v>
      </c>
      <c r="B67" s="360">
        <v>41.64821428571429</v>
      </c>
      <c r="C67" s="360">
        <v>12.12248322147651</v>
      </c>
      <c r="D67" s="361">
        <v>12.298639455782313</v>
      </c>
      <c r="E67" s="362"/>
      <c r="F67" s="363"/>
      <c r="G67" s="360"/>
    </row>
    <row r="68" spans="1:7" ht="12.75" customHeight="1">
      <c r="A68" s="347" t="s">
        <v>57</v>
      </c>
      <c r="B68" s="360">
        <v>28.604477611940297</v>
      </c>
      <c r="C68" s="360">
        <v>8.163165266106443</v>
      </c>
      <c r="D68" s="361">
        <v>8.17160686427457</v>
      </c>
      <c r="E68" s="362"/>
      <c r="F68" s="363"/>
      <c r="G68" s="360"/>
    </row>
    <row r="69" spans="1:7" ht="12.75" customHeight="1">
      <c r="A69" s="347" t="s">
        <v>58</v>
      </c>
      <c r="B69" s="360">
        <v>12.0625</v>
      </c>
      <c r="C69" s="360">
        <v>10.530364372469636</v>
      </c>
      <c r="D69" s="361">
        <v>9.963414634146341</v>
      </c>
      <c r="E69" s="362"/>
      <c r="F69" s="363"/>
      <c r="G69" s="360"/>
    </row>
    <row r="70" spans="1:7" ht="12.75" customHeight="1">
      <c r="A70" s="347" t="s">
        <v>133</v>
      </c>
      <c r="B70" s="360">
        <v>13.620437956204379</v>
      </c>
      <c r="C70" s="360">
        <v>14.798192771084338</v>
      </c>
      <c r="D70" s="361">
        <v>14.428270042194093</v>
      </c>
      <c r="E70" s="362"/>
      <c r="F70" s="363"/>
      <c r="G70" s="360"/>
    </row>
    <row r="71" spans="1:7" ht="12.75" customHeight="1">
      <c r="A71" s="347"/>
      <c r="B71" s="360"/>
      <c r="C71" s="360"/>
      <c r="D71" s="364"/>
      <c r="E71" s="362"/>
      <c r="F71" s="363"/>
      <c r="G71" s="360"/>
    </row>
    <row r="72" spans="1:7" ht="12.75" customHeight="1">
      <c r="A72" s="359" t="s">
        <v>27</v>
      </c>
      <c r="B72" s="360"/>
      <c r="C72" s="360"/>
      <c r="D72" s="364"/>
      <c r="E72" s="362"/>
      <c r="F72" s="363"/>
      <c r="G72" s="360"/>
    </row>
    <row r="73" spans="1:7" ht="12.75" customHeight="1">
      <c r="A73" s="347" t="s">
        <v>134</v>
      </c>
      <c r="B73" s="360">
        <v>21.9</v>
      </c>
      <c r="C73" s="360">
        <v>13.742616033755274</v>
      </c>
      <c r="D73" s="361">
        <v>15.46694214876033</v>
      </c>
      <c r="E73" s="362"/>
      <c r="F73" s="363"/>
      <c r="G73" s="360"/>
    </row>
    <row r="74" spans="1:7" ht="12.75" customHeight="1">
      <c r="A74" s="347" t="s">
        <v>266</v>
      </c>
      <c r="B74" s="365" t="s">
        <v>9</v>
      </c>
      <c r="C74" s="365">
        <v>20.762148337595907</v>
      </c>
      <c r="D74" s="361">
        <v>21</v>
      </c>
      <c r="E74" s="362"/>
      <c r="F74" s="363"/>
      <c r="G74" s="360"/>
    </row>
    <row r="75" spans="1:7" ht="12.75" customHeight="1">
      <c r="A75" s="366" t="s">
        <v>267</v>
      </c>
      <c r="B75" s="367">
        <v>29</v>
      </c>
      <c r="C75" s="368" t="s">
        <v>260</v>
      </c>
      <c r="D75" s="369" t="s">
        <v>260</v>
      </c>
      <c r="E75" s="362"/>
      <c r="F75" s="363"/>
      <c r="G75" s="360"/>
    </row>
    <row r="76" spans="1:7" ht="12.75" customHeight="1">
      <c r="A76" s="366" t="s">
        <v>268</v>
      </c>
      <c r="B76" s="367">
        <v>23</v>
      </c>
      <c r="C76" s="365" t="s">
        <v>260</v>
      </c>
      <c r="D76" s="325" t="s">
        <v>260</v>
      </c>
      <c r="E76" s="362"/>
      <c r="F76" s="363"/>
      <c r="G76" s="360"/>
    </row>
    <row r="77" spans="1:7" ht="12.75" customHeight="1">
      <c r="A77" s="366" t="s">
        <v>269</v>
      </c>
      <c r="B77" s="367">
        <v>31</v>
      </c>
      <c r="C77" s="365" t="s">
        <v>260</v>
      </c>
      <c r="D77" s="325" t="s">
        <v>260</v>
      </c>
      <c r="E77" s="362"/>
      <c r="F77" s="363"/>
      <c r="G77" s="360"/>
    </row>
    <row r="78" spans="1:7" ht="12.75" customHeight="1">
      <c r="A78" s="347" t="s">
        <v>135</v>
      </c>
      <c r="B78" s="360">
        <v>34.10680751173709</v>
      </c>
      <c r="C78" s="360">
        <v>16.173223350253807</v>
      </c>
      <c r="D78" s="361">
        <v>12.474043715846994</v>
      </c>
      <c r="E78" s="362"/>
      <c r="F78" s="363"/>
      <c r="G78" s="360"/>
    </row>
    <row r="79" spans="1:7" ht="12.75">
      <c r="A79" s="347" t="s">
        <v>136</v>
      </c>
      <c r="B79" s="360">
        <v>27.738907849829353</v>
      </c>
      <c r="C79" s="360">
        <v>25.3671875</v>
      </c>
      <c r="D79" s="361">
        <v>32.294294294294296</v>
      </c>
      <c r="E79" s="362"/>
      <c r="F79" s="363"/>
      <c r="G79" s="360"/>
    </row>
    <row r="80" spans="1:7" ht="12.75" customHeight="1">
      <c r="A80" s="347" t="s">
        <v>137</v>
      </c>
      <c r="B80" s="360">
        <v>24.879734848484848</v>
      </c>
      <c r="C80" s="360">
        <v>20.526052104208418</v>
      </c>
      <c r="D80" s="361">
        <v>26.385714285714286</v>
      </c>
      <c r="E80" s="362"/>
      <c r="F80" s="363"/>
      <c r="G80" s="360"/>
    </row>
    <row r="81" spans="1:7" ht="12.75" customHeight="1">
      <c r="A81" s="347" t="s">
        <v>138</v>
      </c>
      <c r="B81" s="360">
        <v>23.715953307392997</v>
      </c>
      <c r="C81" s="360">
        <v>20.42463768115942</v>
      </c>
      <c r="D81" s="361">
        <v>24.640449438202246</v>
      </c>
      <c r="E81" s="362"/>
      <c r="F81" s="363"/>
      <c r="G81" s="360"/>
    </row>
    <row r="82" spans="1:7" ht="12.75" customHeight="1">
      <c r="A82" s="347"/>
      <c r="B82" s="360"/>
      <c r="C82" s="360"/>
      <c r="D82" s="364"/>
      <c r="E82" s="362"/>
      <c r="F82" s="363"/>
      <c r="G82" s="360"/>
    </row>
    <row r="83" spans="1:7" ht="12.75" customHeight="1">
      <c r="A83" s="359" t="s">
        <v>13</v>
      </c>
      <c r="B83" s="360"/>
      <c r="C83" s="360"/>
      <c r="D83" s="364"/>
      <c r="E83" s="362"/>
      <c r="F83" s="363"/>
      <c r="G83" s="360"/>
    </row>
    <row r="84" spans="1:7" ht="12.75" customHeight="1">
      <c r="A84" s="347" t="s">
        <v>59</v>
      </c>
      <c r="B84" s="360">
        <v>28.366666666666667</v>
      </c>
      <c r="C84" s="360">
        <v>22.4375</v>
      </c>
      <c r="D84" s="361">
        <v>23.11111111111111</v>
      </c>
      <c r="E84" s="362"/>
      <c r="F84" s="363"/>
      <c r="G84" s="360"/>
    </row>
    <row r="85" spans="1:7" ht="12.75" customHeight="1">
      <c r="A85" s="347" t="s">
        <v>60</v>
      </c>
      <c r="B85" s="360">
        <v>40.05065359477124</v>
      </c>
      <c r="C85" s="360">
        <v>34.817477876106196</v>
      </c>
      <c r="D85" s="361">
        <v>31.503275109170307</v>
      </c>
      <c r="E85" s="362"/>
      <c r="F85" s="363"/>
      <c r="G85" s="360"/>
    </row>
    <row r="86" spans="1:7" ht="12.75" customHeight="1">
      <c r="A86" s="347" t="s">
        <v>61</v>
      </c>
      <c r="B86" s="360">
        <v>23.748931623931625</v>
      </c>
      <c r="C86" s="360">
        <v>19.631424375917767</v>
      </c>
      <c r="D86" s="361">
        <v>17.27659574468085</v>
      </c>
      <c r="E86" s="362"/>
      <c r="F86" s="363"/>
      <c r="G86" s="360"/>
    </row>
    <row r="87" spans="1:7" ht="12.75" customHeight="1">
      <c r="A87" s="347" t="s">
        <v>62</v>
      </c>
      <c r="B87" s="360">
        <v>53.398963730569946</v>
      </c>
      <c r="C87" s="360">
        <v>48.67922948073702</v>
      </c>
      <c r="D87" s="361">
        <v>33.93221830985915</v>
      </c>
      <c r="E87" s="362"/>
      <c r="F87" s="363"/>
      <c r="G87" s="360"/>
    </row>
    <row r="88" spans="1:7" ht="12.75" customHeight="1">
      <c r="A88" s="347" t="s">
        <v>63</v>
      </c>
      <c r="B88" s="360">
        <v>22.261517615176153</v>
      </c>
      <c r="C88" s="360">
        <v>24.619592875318066</v>
      </c>
      <c r="D88" s="361">
        <v>21.50108695652174</v>
      </c>
      <c r="E88" s="362"/>
      <c r="F88" s="363"/>
      <c r="G88" s="360"/>
    </row>
    <row r="89" spans="1:7" ht="12.75" customHeight="1">
      <c r="A89" s="347" t="s">
        <v>64</v>
      </c>
      <c r="B89" s="360">
        <v>36.278625954198475</v>
      </c>
      <c r="C89" s="360">
        <v>28.296558704453442</v>
      </c>
      <c r="D89" s="361">
        <v>19.30579399141631</v>
      </c>
      <c r="E89" s="362"/>
      <c r="F89" s="363"/>
      <c r="G89" s="360"/>
    </row>
    <row r="90" spans="1:7" ht="12.75" customHeight="1">
      <c r="A90" s="347" t="s">
        <v>65</v>
      </c>
      <c r="B90" s="360">
        <v>34.777227722772274</v>
      </c>
      <c r="C90" s="360">
        <v>22.763736263736263</v>
      </c>
      <c r="D90" s="361">
        <v>15.931670281995661</v>
      </c>
      <c r="E90" s="362"/>
      <c r="F90" s="363"/>
      <c r="G90" s="360"/>
    </row>
    <row r="91" spans="1:7" ht="12.75" customHeight="1">
      <c r="A91" s="347" t="s">
        <v>66</v>
      </c>
      <c r="B91" s="360">
        <v>50.49170124481328</v>
      </c>
      <c r="C91" s="360">
        <v>60.64055299539171</v>
      </c>
      <c r="D91" s="361">
        <v>35.357926829268294</v>
      </c>
      <c r="E91" s="347"/>
      <c r="F91" s="363"/>
      <c r="G91" s="360"/>
    </row>
    <row r="92" spans="1:7" ht="12.75" customHeight="1" thickBot="1">
      <c r="A92" s="371"/>
      <c r="B92" s="371"/>
      <c r="C92" s="372"/>
      <c r="D92" s="311"/>
      <c r="F92" s="363"/>
      <c r="G92" s="360"/>
    </row>
    <row r="93" spans="1:7" ht="12.75" customHeight="1">
      <c r="A93" s="373"/>
      <c r="B93" s="373"/>
      <c r="E93" s="344"/>
      <c r="F93" s="363"/>
      <c r="G93" s="360"/>
    </row>
    <row r="94" spans="1:7" ht="38.25" customHeight="1">
      <c r="A94" s="467" t="s">
        <v>276</v>
      </c>
      <c r="B94" s="467"/>
      <c r="C94" s="466"/>
      <c r="D94" s="466"/>
      <c r="E94" s="347"/>
      <c r="F94" s="363"/>
      <c r="G94" s="360"/>
    </row>
    <row r="95" spans="1:7" ht="15.75" thickBot="1">
      <c r="A95" s="371"/>
      <c r="B95" s="371"/>
      <c r="D95" s="311"/>
      <c r="E95" s="377"/>
      <c r="F95" s="363"/>
      <c r="G95" s="360"/>
    </row>
    <row r="96" spans="1:7" s="354" customFormat="1" ht="45.75" customHeight="1">
      <c r="A96" s="379" t="s">
        <v>159</v>
      </c>
      <c r="B96" s="380">
        <v>2014</v>
      </c>
      <c r="C96" s="350">
        <v>2015</v>
      </c>
      <c r="D96" s="381">
        <v>2016</v>
      </c>
      <c r="E96" s="345"/>
      <c r="F96" s="363"/>
      <c r="G96" s="360"/>
    </row>
    <row r="97" spans="1:7" ht="12.75" customHeight="1">
      <c r="A97" s="347"/>
      <c r="B97" s="347"/>
      <c r="C97" s="378"/>
      <c r="E97" s="362"/>
      <c r="F97" s="363"/>
      <c r="G97" s="360"/>
    </row>
    <row r="98" spans="1:7" ht="12.75" customHeight="1">
      <c r="A98" s="359" t="s">
        <v>28</v>
      </c>
      <c r="B98" s="359"/>
      <c r="C98" s="378"/>
      <c r="E98" s="362"/>
      <c r="F98" s="363"/>
      <c r="G98" s="360"/>
    </row>
    <row r="99" spans="1:7" ht="12.75" customHeight="1">
      <c r="A99" s="347" t="s">
        <v>139</v>
      </c>
      <c r="B99" s="360">
        <v>23.466666666666665</v>
      </c>
      <c r="C99" s="360">
        <v>14.304259634888439</v>
      </c>
      <c r="D99" s="361">
        <v>16.00716845878136</v>
      </c>
      <c r="E99" s="362"/>
      <c r="F99" s="363"/>
      <c r="G99" s="360"/>
    </row>
    <row r="100" spans="1:7" ht="12.75" customHeight="1">
      <c r="A100" s="347" t="s">
        <v>140</v>
      </c>
      <c r="B100" s="360">
        <v>16.821229050279328</v>
      </c>
      <c r="C100" s="360">
        <v>11.887043189368772</v>
      </c>
      <c r="D100" s="361">
        <v>11.10906862745098</v>
      </c>
      <c r="E100" s="362"/>
      <c r="F100" s="363"/>
      <c r="G100" s="360"/>
    </row>
    <row r="101" spans="1:7" s="347" customFormat="1" ht="12.75" customHeight="1">
      <c r="A101" s="347" t="s">
        <v>141</v>
      </c>
      <c r="B101" s="360">
        <v>14.025</v>
      </c>
      <c r="C101" s="360">
        <v>11.953125</v>
      </c>
      <c r="D101" s="361">
        <v>10.044247787610619</v>
      </c>
      <c r="E101" s="362"/>
      <c r="F101" s="363"/>
      <c r="G101" s="360"/>
    </row>
    <row r="102" spans="1:7" s="347" customFormat="1" ht="12.75" customHeight="1">
      <c r="A102" s="347" t="s">
        <v>142</v>
      </c>
      <c r="B102" s="360">
        <v>29.804744525547445</v>
      </c>
      <c r="C102" s="360">
        <v>24.90759075907591</v>
      </c>
      <c r="D102" s="361">
        <v>21.88472622478386</v>
      </c>
      <c r="E102" s="362"/>
      <c r="F102" s="363"/>
      <c r="G102" s="360"/>
    </row>
    <row r="103" spans="1:7" ht="12.75" customHeight="1">
      <c r="A103" s="347" t="s">
        <v>67</v>
      </c>
      <c r="B103" s="360">
        <v>27.08974358974359</v>
      </c>
      <c r="C103" s="360">
        <v>14.190340909090908</v>
      </c>
      <c r="D103" s="361">
        <v>11.130188679245283</v>
      </c>
      <c r="E103" s="362"/>
      <c r="F103" s="363"/>
      <c r="G103" s="360"/>
    </row>
    <row r="104" spans="1:7" ht="12.75" customHeight="1">
      <c r="A104" s="347" t="s">
        <v>68</v>
      </c>
      <c r="B104" s="360">
        <v>11.423076923076923</v>
      </c>
      <c r="C104" s="360">
        <v>8.653614457831326</v>
      </c>
      <c r="D104" s="361">
        <v>8.443983402489627</v>
      </c>
      <c r="E104" s="362"/>
      <c r="F104" s="363"/>
      <c r="G104" s="360"/>
    </row>
    <row r="105" spans="1:7" ht="12.75" customHeight="1">
      <c r="A105" s="347" t="s">
        <v>69</v>
      </c>
      <c r="B105" s="360">
        <v>33.168055555555554</v>
      </c>
      <c r="C105" s="360">
        <v>23.57840616966581</v>
      </c>
      <c r="D105" s="361">
        <v>15.415689149560118</v>
      </c>
      <c r="E105" s="362"/>
      <c r="F105" s="363"/>
      <c r="G105" s="360"/>
    </row>
    <row r="106" spans="1:7" ht="12.75" customHeight="1">
      <c r="A106" s="347" t="s">
        <v>70</v>
      </c>
      <c r="B106" s="360">
        <v>21.56512605042017</v>
      </c>
      <c r="C106" s="360">
        <v>14.199013157894736</v>
      </c>
      <c r="D106" s="361">
        <v>12.831649831649832</v>
      </c>
      <c r="E106" s="362"/>
      <c r="F106" s="363"/>
      <c r="G106" s="360"/>
    </row>
    <row r="107" spans="1:7" ht="12.75" customHeight="1">
      <c r="A107" s="347" t="s">
        <v>143</v>
      </c>
      <c r="B107" s="360">
        <v>44.625</v>
      </c>
      <c r="C107" s="360">
        <v>32.43258426966292</v>
      </c>
      <c r="D107" s="361">
        <v>40.25</v>
      </c>
      <c r="E107" s="362"/>
      <c r="F107" s="363"/>
      <c r="G107" s="360"/>
    </row>
    <row r="108" spans="1:7" ht="12.75" customHeight="1">
      <c r="A108" s="347" t="s">
        <v>74</v>
      </c>
      <c r="B108" s="360">
        <v>35.57006369426752</v>
      </c>
      <c r="C108" s="360">
        <v>22.405263157894737</v>
      </c>
      <c r="D108" s="361">
        <v>15.49561403508772</v>
      </c>
      <c r="E108" s="362"/>
      <c r="F108" s="363"/>
      <c r="G108" s="360"/>
    </row>
    <row r="109" spans="1:7" ht="12.75" customHeight="1">
      <c r="A109" s="347" t="s">
        <v>71</v>
      </c>
      <c r="B109" s="360">
        <v>24.054276315789473</v>
      </c>
      <c r="C109" s="360">
        <v>16.56764705882353</v>
      </c>
      <c r="D109" s="361">
        <v>15.707207207207206</v>
      </c>
      <c r="E109" s="362"/>
      <c r="F109" s="363"/>
      <c r="G109" s="360"/>
    </row>
    <row r="110" spans="1:7" ht="12.75" customHeight="1">
      <c r="A110" s="347" t="s">
        <v>75</v>
      </c>
      <c r="B110" s="360">
        <v>30.564432989690722</v>
      </c>
      <c r="C110" s="360">
        <v>40.19130434782609</v>
      </c>
      <c r="D110" s="361">
        <v>31.93435754189944</v>
      </c>
      <c r="E110" s="362"/>
      <c r="F110" s="363"/>
      <c r="G110" s="360"/>
    </row>
    <row r="111" spans="1:7" ht="12.75" customHeight="1">
      <c r="A111" s="347" t="s">
        <v>72</v>
      </c>
      <c r="B111" s="360">
        <v>17.554140127388536</v>
      </c>
      <c r="C111" s="360">
        <v>14.816939890710383</v>
      </c>
      <c r="D111" s="361">
        <v>10.885892116182573</v>
      </c>
      <c r="E111" s="362"/>
      <c r="F111" s="363"/>
      <c r="G111" s="360"/>
    </row>
    <row r="112" spans="1:7" ht="12.75" customHeight="1">
      <c r="A112" s="347" t="s">
        <v>144</v>
      </c>
      <c r="B112" s="360">
        <v>21.545871559633028</v>
      </c>
      <c r="C112" s="360">
        <v>18.14887640449438</v>
      </c>
      <c r="D112" s="361">
        <v>16.033333333333335</v>
      </c>
      <c r="E112" s="362"/>
      <c r="F112" s="363"/>
      <c r="G112" s="360"/>
    </row>
    <row r="113" spans="1:7" ht="12.75" customHeight="1">
      <c r="A113" s="347" t="s">
        <v>145</v>
      </c>
      <c r="B113" s="360">
        <v>26.353932584269664</v>
      </c>
      <c r="C113" s="360">
        <v>18.92924528301887</v>
      </c>
      <c r="D113" s="361">
        <v>18.77536231884058</v>
      </c>
      <c r="E113" s="362"/>
      <c r="F113" s="363"/>
      <c r="G113" s="360"/>
    </row>
    <row r="114" spans="1:7" ht="12.75" customHeight="1">
      <c r="A114" s="347" t="s">
        <v>146</v>
      </c>
      <c r="B114" s="360">
        <v>34.7920892494929</v>
      </c>
      <c r="C114" s="360">
        <v>33.69373549883991</v>
      </c>
      <c r="D114" s="361">
        <v>35.63627992633518</v>
      </c>
      <c r="E114" s="362"/>
      <c r="F114" s="363"/>
      <c r="G114" s="360"/>
    </row>
    <row r="115" spans="1:7" ht="12.75" customHeight="1">
      <c r="A115" s="347" t="s">
        <v>147</v>
      </c>
      <c r="B115" s="360">
        <v>21.34237288135593</v>
      </c>
      <c r="C115" s="360">
        <v>18.3505291005291</v>
      </c>
      <c r="D115" s="361">
        <v>16.614640883977902</v>
      </c>
      <c r="E115" s="362"/>
      <c r="F115" s="363"/>
      <c r="G115" s="360"/>
    </row>
    <row r="116" spans="1:7" ht="12.75" customHeight="1">
      <c r="A116" s="373"/>
      <c r="B116" s="360"/>
      <c r="C116" s="360"/>
      <c r="D116" s="364"/>
      <c r="E116" s="362"/>
      <c r="F116" s="363"/>
      <c r="G116" s="360"/>
    </row>
    <row r="117" spans="1:7" ht="12.75" customHeight="1">
      <c r="A117" s="359" t="s">
        <v>29</v>
      </c>
      <c r="B117" s="360"/>
      <c r="C117" s="360"/>
      <c r="D117" s="364"/>
      <c r="E117" s="362"/>
      <c r="F117" s="363"/>
      <c r="G117" s="360"/>
    </row>
    <row r="118" spans="1:7" ht="12.75" customHeight="1">
      <c r="A118" s="347" t="s">
        <v>148</v>
      </c>
      <c r="B118" s="360">
        <v>26.224893917963225</v>
      </c>
      <c r="C118" s="360">
        <v>16.130085653104924</v>
      </c>
      <c r="D118" s="361">
        <v>13.934908389585342</v>
      </c>
      <c r="E118" s="382"/>
      <c r="F118" s="363"/>
      <c r="G118" s="360"/>
    </row>
    <row r="119" spans="1:7" ht="12.75" customHeight="1">
      <c r="A119" s="347" t="s">
        <v>256</v>
      </c>
      <c r="B119" s="383" t="s">
        <v>260</v>
      </c>
      <c r="C119" s="365" t="s">
        <v>9</v>
      </c>
      <c r="D119" s="361">
        <v>28.328767123287673</v>
      </c>
      <c r="E119" s="382"/>
      <c r="F119" s="363"/>
      <c r="G119" s="360"/>
    </row>
    <row r="120" spans="1:7" s="385" customFormat="1" ht="12.75" customHeight="1">
      <c r="A120" s="366" t="s">
        <v>250</v>
      </c>
      <c r="B120" s="360">
        <v>40.07084188911704</v>
      </c>
      <c r="C120" s="382">
        <v>33.54315476190476</v>
      </c>
      <c r="D120" s="369" t="s">
        <v>260</v>
      </c>
      <c r="E120" s="382"/>
      <c r="F120" s="384"/>
      <c r="G120" s="367"/>
    </row>
    <row r="121" spans="1:7" s="385" customFormat="1" ht="12.75" customHeight="1">
      <c r="A121" s="366" t="s">
        <v>251</v>
      </c>
      <c r="B121" s="360">
        <v>39.666666666666664</v>
      </c>
      <c r="C121" s="382">
        <v>6.5</v>
      </c>
      <c r="D121" s="369" t="s">
        <v>260</v>
      </c>
      <c r="E121" s="382"/>
      <c r="F121" s="384"/>
      <c r="G121" s="367"/>
    </row>
    <row r="122" spans="1:7" ht="12.75" customHeight="1">
      <c r="A122" s="347" t="s">
        <v>73</v>
      </c>
      <c r="B122" s="360">
        <v>41.50454545454546</v>
      </c>
      <c r="C122" s="360">
        <v>35.58040935672515</v>
      </c>
      <c r="D122" s="361">
        <v>30.058823529411764</v>
      </c>
      <c r="E122" s="362"/>
      <c r="F122" s="363"/>
      <c r="G122" s="360"/>
    </row>
    <row r="123" spans="1:7" ht="12.75" customHeight="1">
      <c r="A123" s="347" t="s">
        <v>149</v>
      </c>
      <c r="B123" s="360">
        <v>26.602941176470587</v>
      </c>
      <c r="C123" s="360">
        <v>22.14804469273743</v>
      </c>
      <c r="D123" s="361">
        <v>23.004444444444445</v>
      </c>
      <c r="E123" s="362"/>
      <c r="F123" s="363"/>
      <c r="G123" s="360"/>
    </row>
    <row r="124" spans="1:7" ht="12.75" customHeight="1">
      <c r="A124" s="347" t="s">
        <v>150</v>
      </c>
      <c r="B124" s="360">
        <v>19.724358974358974</v>
      </c>
      <c r="C124" s="360">
        <v>18.502570694087403</v>
      </c>
      <c r="D124" s="361">
        <v>18.38953488372093</v>
      </c>
      <c r="E124" s="362"/>
      <c r="F124" s="363"/>
      <c r="G124" s="360"/>
    </row>
    <row r="125" spans="1:7" ht="12.75" customHeight="1">
      <c r="A125" s="347" t="s">
        <v>151</v>
      </c>
      <c r="B125" s="360">
        <v>35.05520504731861</v>
      </c>
      <c r="C125" s="360">
        <v>29.73763736263736</v>
      </c>
      <c r="D125" s="361">
        <v>21.318069306930692</v>
      </c>
      <c r="E125" s="362"/>
      <c r="F125" s="363"/>
      <c r="G125" s="360"/>
    </row>
    <row r="126" spans="1:7" ht="12.75" customHeight="1">
      <c r="A126" s="347" t="s">
        <v>272</v>
      </c>
      <c r="B126" s="365" t="s">
        <v>9</v>
      </c>
      <c r="C126" s="365">
        <v>24.673387096774192</v>
      </c>
      <c r="D126" s="361">
        <v>20.271875</v>
      </c>
      <c r="E126" s="362"/>
      <c r="F126" s="363"/>
      <c r="G126" s="360"/>
    </row>
    <row r="127" spans="1:7" ht="12.75" customHeight="1">
      <c r="A127" s="366" t="s">
        <v>270</v>
      </c>
      <c r="B127" s="367">
        <v>19</v>
      </c>
      <c r="C127" s="368" t="s">
        <v>260</v>
      </c>
      <c r="D127" s="369" t="s">
        <v>260</v>
      </c>
      <c r="E127" s="362"/>
      <c r="F127" s="363"/>
      <c r="G127" s="360"/>
    </row>
    <row r="128" spans="1:7" ht="12.75" customHeight="1">
      <c r="A128" s="366" t="s">
        <v>271</v>
      </c>
      <c r="B128" s="367">
        <v>36</v>
      </c>
      <c r="C128" s="368" t="s">
        <v>260</v>
      </c>
      <c r="D128" s="369" t="s">
        <v>260</v>
      </c>
      <c r="E128" s="362"/>
      <c r="F128" s="363"/>
      <c r="G128" s="360"/>
    </row>
    <row r="129" spans="1:7" ht="12.75" customHeight="1">
      <c r="A129" s="347" t="s">
        <v>152</v>
      </c>
      <c r="B129" s="360">
        <v>26.28828828828829</v>
      </c>
      <c r="C129" s="360">
        <v>24.4812734082397</v>
      </c>
      <c r="D129" s="361">
        <v>20.840298507462688</v>
      </c>
      <c r="E129" s="362"/>
      <c r="F129" s="363"/>
      <c r="G129" s="360"/>
    </row>
    <row r="130" spans="1:7" ht="12.75" customHeight="1">
      <c r="A130" s="347"/>
      <c r="B130" s="360"/>
      <c r="C130" s="360"/>
      <c r="D130" s="364"/>
      <c r="E130" s="362"/>
      <c r="F130" s="363"/>
      <c r="G130" s="360"/>
    </row>
    <row r="131" spans="1:7" ht="12.75" customHeight="1">
      <c r="A131" s="359" t="s">
        <v>15</v>
      </c>
      <c r="B131" s="360"/>
      <c r="C131" s="360"/>
      <c r="D131" s="364"/>
      <c r="E131" s="362"/>
      <c r="F131" s="386"/>
      <c r="G131" s="360"/>
    </row>
    <row r="132" spans="1:7" ht="12.75" customHeight="1">
      <c r="A132" s="347" t="s">
        <v>255</v>
      </c>
      <c r="B132" s="387" t="s">
        <v>260</v>
      </c>
      <c r="C132" s="365" t="s">
        <v>9</v>
      </c>
      <c r="D132" s="361">
        <v>13.409323116219667</v>
      </c>
      <c r="E132" s="362"/>
      <c r="F132" s="386"/>
      <c r="G132" s="360"/>
    </row>
    <row r="133" spans="1:7" ht="12.75" customHeight="1">
      <c r="A133" s="366" t="s">
        <v>253</v>
      </c>
      <c r="B133" s="360">
        <v>16.827635327635328</v>
      </c>
      <c r="C133" s="360">
        <v>14.280898876404494</v>
      </c>
      <c r="D133" s="369" t="s">
        <v>260</v>
      </c>
      <c r="E133" s="382"/>
      <c r="F133" s="386"/>
      <c r="G133" s="360"/>
    </row>
    <row r="134" spans="1:7" ht="12.75" customHeight="1">
      <c r="A134" s="366" t="s">
        <v>254</v>
      </c>
      <c r="B134" s="360">
        <v>16.2012987012987</v>
      </c>
      <c r="C134" s="360">
        <v>15.04623287671233</v>
      </c>
      <c r="D134" s="369" t="s">
        <v>260</v>
      </c>
      <c r="E134" s="382"/>
      <c r="F134" s="386"/>
      <c r="G134" s="360"/>
    </row>
    <row r="135" spans="1:7" ht="12.75" customHeight="1">
      <c r="A135" s="347" t="s">
        <v>153</v>
      </c>
      <c r="B135" s="360">
        <v>20.575581395348838</v>
      </c>
      <c r="C135" s="360">
        <v>13.664502164502165</v>
      </c>
      <c r="D135" s="361">
        <v>14.010204081632653</v>
      </c>
      <c r="E135" s="362"/>
      <c r="F135" s="386"/>
      <c r="G135" s="360"/>
    </row>
    <row r="136" spans="1:7" ht="12.75" customHeight="1">
      <c r="A136" s="347" t="s">
        <v>154</v>
      </c>
      <c r="B136" s="360">
        <v>26.143250688705233</v>
      </c>
      <c r="C136" s="360">
        <v>26</v>
      </c>
      <c r="D136" s="361">
        <v>26.2640586797066</v>
      </c>
      <c r="E136" s="362"/>
      <c r="F136" s="386"/>
      <c r="G136" s="360"/>
    </row>
    <row r="137" spans="1:7" ht="12.75" customHeight="1">
      <c r="A137" s="347" t="s">
        <v>16</v>
      </c>
      <c r="B137" s="360">
        <v>26.28125</v>
      </c>
      <c r="C137" s="360">
        <v>11.371794871794872</v>
      </c>
      <c r="D137" s="361">
        <v>10.27027027027027</v>
      </c>
      <c r="E137" s="362"/>
      <c r="F137" s="386"/>
      <c r="G137" s="360"/>
    </row>
    <row r="138" spans="1:7" ht="12.75" customHeight="1">
      <c r="A138" s="347" t="s">
        <v>17</v>
      </c>
      <c r="B138" s="360">
        <v>33.21835443037975</v>
      </c>
      <c r="C138" s="360">
        <v>25.43673469387755</v>
      </c>
      <c r="D138" s="361">
        <v>23.302371541501977</v>
      </c>
      <c r="E138" s="362"/>
      <c r="F138" s="386"/>
      <c r="G138" s="360"/>
    </row>
    <row r="139" spans="1:7" ht="12.75" customHeight="1">
      <c r="A139" s="347" t="s">
        <v>155</v>
      </c>
      <c r="B139" s="360">
        <v>33.95639534883721</v>
      </c>
      <c r="C139" s="360">
        <v>24.71884984025559</v>
      </c>
      <c r="D139" s="361">
        <v>24.98698481561822</v>
      </c>
      <c r="E139" s="362"/>
      <c r="F139" s="386"/>
      <c r="G139" s="360"/>
    </row>
    <row r="140" spans="1:7" ht="12.75" customHeight="1">
      <c r="A140" s="347" t="s">
        <v>18</v>
      </c>
      <c r="B140" s="360">
        <v>34.45528455284553</v>
      </c>
      <c r="C140" s="360">
        <v>21.985576923076923</v>
      </c>
      <c r="D140" s="361">
        <v>18.035971223021583</v>
      </c>
      <c r="E140" s="362"/>
      <c r="F140" s="386"/>
      <c r="G140" s="360"/>
    </row>
    <row r="141" spans="1:7" ht="12.75" customHeight="1">
      <c r="A141" s="388"/>
      <c r="C141" s="345"/>
      <c r="F141" s="363"/>
      <c r="G141" s="360"/>
    </row>
    <row r="142" spans="1:7" ht="12.75" customHeight="1">
      <c r="A142" s="389" t="s">
        <v>19</v>
      </c>
      <c r="B142" s="390">
        <v>28</v>
      </c>
      <c r="C142" s="390">
        <v>20.48316474796021</v>
      </c>
      <c r="D142" s="391">
        <v>18</v>
      </c>
      <c r="E142" s="390"/>
      <c r="F142" s="363"/>
      <c r="G142" s="360"/>
    </row>
    <row r="143" spans="1:7" ht="12.75" customHeight="1" thickBot="1">
      <c r="A143" s="392"/>
      <c r="B143" s="392"/>
      <c r="C143" s="393"/>
      <c r="D143" s="311"/>
      <c r="E143" s="347"/>
      <c r="F143" s="360"/>
      <c r="G143" s="360"/>
    </row>
    <row r="144" spans="1:2" ht="12.75" customHeight="1">
      <c r="A144" s="347"/>
      <c r="B144" s="347"/>
    </row>
    <row r="145" spans="1:5" ht="12.75" customHeight="1">
      <c r="A145" s="394" t="s">
        <v>105</v>
      </c>
      <c r="B145" s="394"/>
      <c r="C145" s="345"/>
      <c r="D145" s="395"/>
      <c r="E145" s="396"/>
    </row>
    <row r="146" spans="1:6" ht="15.75" customHeight="1">
      <c r="A146" s="468" t="s">
        <v>181</v>
      </c>
      <c r="B146" s="468"/>
      <c r="C146" s="469"/>
      <c r="D146" s="469"/>
      <c r="E146" s="397"/>
      <c r="F146" s="397"/>
    </row>
    <row r="147" spans="1:6" ht="28.5" customHeight="1">
      <c r="A147" s="470" t="s">
        <v>182</v>
      </c>
      <c r="B147" s="470"/>
      <c r="C147" s="469"/>
      <c r="D147" s="469"/>
      <c r="E147" s="397"/>
      <c r="F147" s="397"/>
    </row>
    <row r="148" spans="1:6" ht="12.75" customHeight="1">
      <c r="A148" s="398" t="s">
        <v>241</v>
      </c>
      <c r="B148" s="398"/>
      <c r="C148" s="397"/>
      <c r="D148" s="399"/>
      <c r="E148" s="397"/>
      <c r="F148" s="397"/>
    </row>
    <row r="149" spans="1:3" ht="12.75">
      <c r="A149" s="398" t="s">
        <v>263</v>
      </c>
      <c r="B149" s="398"/>
      <c r="C149" s="398"/>
    </row>
    <row r="150" spans="1:6" ht="12.75" customHeight="1">
      <c r="A150" s="468" t="s">
        <v>273</v>
      </c>
      <c r="B150" s="468"/>
      <c r="C150" s="469"/>
      <c r="D150" s="469"/>
      <c r="E150" s="397"/>
      <c r="F150" s="397"/>
    </row>
    <row r="151" ht="15" customHeight="1"/>
  </sheetData>
  <sheetProtection/>
  <mergeCells count="6">
    <mergeCell ref="A1:C1"/>
    <mergeCell ref="A48:D48"/>
    <mergeCell ref="A94:D94"/>
    <mergeCell ref="A146:D146"/>
    <mergeCell ref="A147:D147"/>
    <mergeCell ref="A150:D150"/>
  </mergeCells>
  <hyperlinks>
    <hyperlink ref="D1" location="Index!A1" display="Index"/>
  </hyperlinks>
  <printOptions/>
  <pageMargins left="0.25" right="0.25" top="0.75" bottom="0.75" header="0.3" footer="0.3"/>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23"/>
  <sheetViews>
    <sheetView showGridLines="0" zoomScaleSheetLayoutView="100" workbookViewId="0" topLeftCell="A1">
      <selection activeCell="A1" sqref="A1"/>
    </sheetView>
  </sheetViews>
  <sheetFormatPr defaultColWidth="9.140625" defaultRowHeight="12.75"/>
  <cols>
    <col min="1" max="1" width="10.7109375" style="14" customWidth="1"/>
    <col min="2" max="2" width="16.7109375" style="14" customWidth="1"/>
    <col min="3" max="3" width="2.28125" style="14" customWidth="1"/>
    <col min="4" max="5" width="16.7109375" style="14" customWidth="1"/>
    <col min="6" max="6" width="15.7109375" style="14" customWidth="1"/>
    <col min="7" max="7" width="17.7109375" style="14" customWidth="1"/>
    <col min="8" max="8" width="3.7109375" style="14" customWidth="1"/>
    <col min="9" max="9" width="13.8515625" style="14" bestFit="1" customWidth="1"/>
    <col min="10" max="16384" width="9.140625" style="14" customWidth="1"/>
  </cols>
  <sheetData>
    <row r="1" spans="1:8" ht="15">
      <c r="A1" s="180" t="s">
        <v>232</v>
      </c>
      <c r="B1" s="180"/>
      <c r="C1" s="180"/>
      <c r="D1" s="180"/>
      <c r="E1" s="157"/>
      <c r="F1" s="157"/>
      <c r="G1" s="160" t="s">
        <v>163</v>
      </c>
      <c r="H1" s="6"/>
    </row>
    <row r="2" spans="2:8" ht="14.25">
      <c r="B2" s="6"/>
      <c r="C2" s="6"/>
      <c r="D2" s="6"/>
      <c r="E2" s="6"/>
      <c r="F2" s="6"/>
      <c r="G2" s="6"/>
      <c r="H2" s="6"/>
    </row>
    <row r="3" spans="1:8" ht="15" thickBot="1">
      <c r="A3" s="3"/>
      <c r="E3" s="3"/>
      <c r="F3" s="4"/>
      <c r="G3" s="4" t="s">
        <v>31</v>
      </c>
      <c r="H3" s="6"/>
    </row>
    <row r="4" spans="1:8" ht="33.75" customHeight="1">
      <c r="A4" s="90"/>
      <c r="B4" s="90"/>
      <c r="C4" s="90"/>
      <c r="D4" s="90"/>
      <c r="E4" s="16" t="s">
        <v>1</v>
      </c>
      <c r="F4" s="16" t="s">
        <v>2</v>
      </c>
      <c r="G4" s="16" t="s">
        <v>206</v>
      </c>
      <c r="H4" s="6"/>
    </row>
    <row r="5" spans="1:8" ht="14.25" customHeight="1">
      <c r="A5" s="69"/>
      <c r="E5" s="226"/>
      <c r="F5" s="226"/>
      <c r="G5" s="226"/>
      <c r="H5" s="6"/>
    </row>
    <row r="6" spans="1:14" s="34" customFormat="1" ht="38.25" customHeight="1">
      <c r="A6" s="13" t="s">
        <v>233</v>
      </c>
      <c r="E6" s="110">
        <v>129548</v>
      </c>
      <c r="F6" s="110">
        <v>111424</v>
      </c>
      <c r="G6" s="110">
        <v>241211</v>
      </c>
      <c r="H6" s="7"/>
      <c r="I6" s="198"/>
      <c r="M6" s="198"/>
      <c r="N6" s="198"/>
    </row>
    <row r="7" spans="1:8" ht="15" customHeight="1">
      <c r="A7" s="95" t="s">
        <v>78</v>
      </c>
      <c r="E7" s="251"/>
      <c r="F7" s="251"/>
      <c r="G7" s="258"/>
      <c r="H7" s="6"/>
    </row>
    <row r="8" spans="1:8" ht="15" customHeight="1">
      <c r="A8" s="94" t="s">
        <v>79</v>
      </c>
      <c r="E8" s="5">
        <v>21864</v>
      </c>
      <c r="F8" s="5">
        <v>16762</v>
      </c>
      <c r="G8" s="262">
        <f>SUM(E8:F8)</f>
        <v>38626</v>
      </c>
      <c r="H8" s="6"/>
    </row>
    <row r="9" spans="1:10" ht="15" customHeight="1">
      <c r="A9" s="94" t="s">
        <v>207</v>
      </c>
      <c r="E9" s="5">
        <v>103604</v>
      </c>
      <c r="F9" s="5">
        <v>92325</v>
      </c>
      <c r="G9" s="5">
        <v>196168</v>
      </c>
      <c r="H9" s="6"/>
      <c r="I9" s="107"/>
      <c r="J9" s="107"/>
    </row>
    <row r="10" spans="1:9" ht="15" customHeight="1">
      <c r="A10" s="94" t="s">
        <v>205</v>
      </c>
      <c r="E10" s="5">
        <v>4080</v>
      </c>
      <c r="F10" s="5">
        <v>2337</v>
      </c>
      <c r="G10" s="262">
        <v>6417</v>
      </c>
      <c r="H10" s="186"/>
      <c r="I10" s="186"/>
    </row>
    <row r="11" spans="1:9" ht="15" customHeight="1">
      <c r="A11" s="6"/>
      <c r="E11" s="252"/>
      <c r="F11" s="252"/>
      <c r="G11" s="259"/>
      <c r="H11" s="186"/>
      <c r="I11" s="186"/>
    </row>
    <row r="12" spans="1:8" ht="15" customHeight="1">
      <c r="A12" s="95" t="s">
        <v>304</v>
      </c>
      <c r="E12" s="253"/>
      <c r="F12" s="253"/>
      <c r="G12" s="260"/>
      <c r="H12" s="6"/>
    </row>
    <row r="13" spans="1:8" ht="15" customHeight="1">
      <c r="A13" s="94" t="s">
        <v>317</v>
      </c>
      <c r="E13" s="5">
        <v>53950</v>
      </c>
      <c r="F13" s="5">
        <v>32595</v>
      </c>
      <c r="G13" s="262">
        <v>86545</v>
      </c>
      <c r="H13" s="6"/>
    </row>
    <row r="14" spans="1:10" ht="15" customHeight="1">
      <c r="A14" s="94" t="s">
        <v>318</v>
      </c>
      <c r="E14" s="5">
        <v>75598</v>
      </c>
      <c r="F14" s="5">
        <v>78829</v>
      </c>
      <c r="G14" s="5">
        <v>154666</v>
      </c>
      <c r="H14" s="6"/>
      <c r="I14" s="107"/>
      <c r="J14" s="107"/>
    </row>
    <row r="15" spans="1:8" ht="15" customHeight="1">
      <c r="A15" s="183"/>
      <c r="B15" s="184"/>
      <c r="C15" s="184"/>
      <c r="D15" s="184"/>
      <c r="E15" s="236"/>
      <c r="F15" s="236"/>
      <c r="G15" s="236"/>
      <c r="H15" s="6"/>
    </row>
    <row r="16" spans="1:8" ht="14.25">
      <c r="A16" s="6"/>
      <c r="B16" s="6"/>
      <c r="C16" s="6"/>
      <c r="D16" s="6"/>
      <c r="E16" s="6"/>
      <c r="F16" s="6"/>
      <c r="G16" s="6"/>
      <c r="H16" s="6"/>
    </row>
    <row r="17" spans="1:8" ht="14.25">
      <c r="A17" s="8" t="s">
        <v>105</v>
      </c>
      <c r="B17" s="6"/>
      <c r="C17" s="6"/>
      <c r="D17" s="6"/>
      <c r="E17" s="5"/>
      <c r="F17" s="5"/>
      <c r="G17" s="5"/>
      <c r="H17" s="6"/>
    </row>
    <row r="18" spans="1:8" ht="39" customHeight="1">
      <c r="A18" s="405" t="s">
        <v>319</v>
      </c>
      <c r="B18" s="405"/>
      <c r="C18" s="405"/>
      <c r="D18" s="405"/>
      <c r="E18" s="405"/>
      <c r="F18" s="405"/>
      <c r="G18" s="405"/>
      <c r="H18" s="6"/>
    </row>
    <row r="19" spans="1:8" ht="14.25">
      <c r="A19" s="405"/>
      <c r="B19" s="405"/>
      <c r="C19" s="405"/>
      <c r="D19" s="405"/>
      <c r="E19" s="405"/>
      <c r="F19" s="405"/>
      <c r="G19" s="405"/>
      <c r="H19" s="405"/>
    </row>
    <row r="20" spans="1:8" ht="14.25">
      <c r="A20" s="22"/>
      <c r="B20" s="22"/>
      <c r="C20" s="22"/>
      <c r="D20" s="22"/>
      <c r="E20" s="22"/>
      <c r="F20" s="22"/>
      <c r="G20" s="22"/>
      <c r="H20" s="181"/>
    </row>
    <row r="21" spans="2:8" ht="14.25">
      <c r="B21" s="6"/>
      <c r="C21" s="6"/>
      <c r="D21" s="6"/>
      <c r="E21" s="6"/>
      <c r="F21" s="6"/>
      <c r="G21" s="6"/>
      <c r="H21" s="6"/>
    </row>
    <row r="23" ht="14.25">
      <c r="A23" s="2"/>
    </row>
  </sheetData>
  <sheetProtection/>
  <mergeCells count="2">
    <mergeCell ref="A18:G18"/>
    <mergeCell ref="A19:H19"/>
  </mergeCells>
  <hyperlinks>
    <hyperlink ref="G1" location="Index!A1" display="Index"/>
  </hyperlinks>
  <printOptions/>
  <pageMargins left="0.75" right="0.75" top="1" bottom="1" header="0.5" footer="0.5"/>
  <pageSetup horizontalDpi="600" verticalDpi="600" orientation="landscape" paperSize="9" scale="64" r:id="rId1"/>
  <headerFooter alignWithMargins="0">
    <oddHeader>&amp;CCoroners Statistics 2015</oddHeader>
  </headerFooter>
</worksheet>
</file>

<file path=xl/worksheets/sheet3.xml><?xml version="1.0" encoding="utf-8"?>
<worksheet xmlns="http://schemas.openxmlformats.org/spreadsheetml/2006/main" xmlns:r="http://schemas.openxmlformats.org/officeDocument/2006/relationships">
  <dimension ref="A1:K46"/>
  <sheetViews>
    <sheetView showGridLines="0" zoomScale="90" zoomScaleNormal="90" workbookViewId="0" topLeftCell="A1">
      <pane ySplit="5" topLeftCell="A24" activePane="bottomLeft" state="frozen"/>
      <selection pane="topLeft" activeCell="A1" sqref="A1"/>
      <selection pane="bottomLeft" activeCell="A1" sqref="A1"/>
    </sheetView>
  </sheetViews>
  <sheetFormatPr defaultColWidth="9.140625" defaultRowHeight="12.75"/>
  <cols>
    <col min="1" max="1" width="10.7109375" style="14" customWidth="1"/>
    <col min="2" max="2" width="18.00390625" style="14" customWidth="1"/>
    <col min="3" max="3" width="3.421875" style="14" customWidth="1"/>
    <col min="4" max="4" width="18.00390625" style="14" customWidth="1"/>
    <col min="5" max="5" width="17.8515625" style="14" customWidth="1"/>
    <col min="6" max="6" width="2.7109375" style="14" customWidth="1"/>
    <col min="7" max="7" width="20.00390625" style="14" customWidth="1"/>
    <col min="8" max="8" width="17.7109375" style="14" customWidth="1"/>
    <col min="9" max="9" width="10.00390625" style="14" bestFit="1" customWidth="1"/>
    <col min="10" max="10" width="14.140625" style="14" bestFit="1" customWidth="1"/>
    <col min="11" max="16384" width="9.140625" style="14" customWidth="1"/>
  </cols>
  <sheetData>
    <row r="1" spans="1:8" s="24" customFormat="1" ht="15">
      <c r="A1" s="125" t="s">
        <v>285</v>
      </c>
      <c r="B1" s="125"/>
      <c r="C1" s="125"/>
      <c r="D1" s="125"/>
      <c r="E1" s="125"/>
      <c r="F1" s="125"/>
      <c r="G1" s="125"/>
      <c r="H1" s="161" t="s">
        <v>163</v>
      </c>
    </row>
    <row r="2" s="24" customFormat="1" ht="14.25"/>
    <row r="3" spans="1:8" s="24" customFormat="1" ht="15" thickBot="1">
      <c r="A3" s="25" t="s">
        <v>0</v>
      </c>
      <c r="B3" s="25"/>
      <c r="C3" s="25"/>
      <c r="D3" s="25"/>
      <c r="E3" s="25"/>
      <c r="F3" s="25"/>
      <c r="G3" s="25"/>
      <c r="H3" s="26" t="s">
        <v>87</v>
      </c>
    </row>
    <row r="4" spans="1:9" s="24" customFormat="1" ht="26.25" customHeight="1">
      <c r="A4" s="409" t="s">
        <v>7</v>
      </c>
      <c r="B4" s="411" t="s">
        <v>164</v>
      </c>
      <c r="C4" s="29"/>
      <c r="D4" s="18" t="s">
        <v>8</v>
      </c>
      <c r="E4" s="18"/>
      <c r="F4" s="27"/>
      <c r="G4" s="18" t="s">
        <v>83</v>
      </c>
      <c r="H4" s="18"/>
      <c r="I4" s="91"/>
    </row>
    <row r="5" spans="1:9" s="24" customFormat="1" ht="57" customHeight="1">
      <c r="A5" s="410"/>
      <c r="B5" s="412"/>
      <c r="C5" s="30"/>
      <c r="D5" s="28" t="s">
        <v>165</v>
      </c>
      <c r="E5" s="28" t="s">
        <v>185</v>
      </c>
      <c r="F5" s="28"/>
      <c r="G5" s="28" t="s">
        <v>31</v>
      </c>
      <c r="H5" s="28" t="s">
        <v>186</v>
      </c>
      <c r="I5" s="91"/>
    </row>
    <row r="6" spans="1:9" s="24" customFormat="1" ht="14.25">
      <c r="A6" s="92"/>
      <c r="B6" s="93"/>
      <c r="C6" s="93"/>
      <c r="D6" s="93"/>
      <c r="E6" s="93"/>
      <c r="F6" s="93"/>
      <c r="G6" s="93"/>
      <c r="H6" s="93"/>
      <c r="I6" s="91"/>
    </row>
    <row r="7" spans="1:8" s="24" customFormat="1" ht="14.25">
      <c r="A7" s="51">
        <v>1950</v>
      </c>
      <c r="B7" s="155">
        <v>510301</v>
      </c>
      <c r="C7" s="52"/>
      <c r="D7" s="155">
        <v>83571</v>
      </c>
      <c r="E7" s="147">
        <v>0.16376805062110403</v>
      </c>
      <c r="F7" s="53"/>
      <c r="G7" s="155">
        <v>25784</v>
      </c>
      <c r="H7" s="147">
        <v>0.3085280779217671</v>
      </c>
    </row>
    <row r="8" spans="1:8" s="24" customFormat="1" ht="14.25">
      <c r="A8" s="51">
        <v>1960</v>
      </c>
      <c r="B8" s="155">
        <v>526268</v>
      </c>
      <c r="C8" s="52"/>
      <c r="D8" s="155">
        <v>101079</v>
      </c>
      <c r="E8" s="147">
        <v>0.1920675397326077</v>
      </c>
      <c r="F8" s="53"/>
      <c r="G8" s="155">
        <v>26305</v>
      </c>
      <c r="H8" s="147">
        <v>0.26024198893934447</v>
      </c>
    </row>
    <row r="9" spans="1:8" s="24" customFormat="1" ht="14.25">
      <c r="A9" s="51">
        <v>1970</v>
      </c>
      <c r="B9" s="155">
        <v>575194</v>
      </c>
      <c r="C9" s="52"/>
      <c r="D9" s="155">
        <v>133400</v>
      </c>
      <c r="E9" s="147">
        <v>0.23191933240611962</v>
      </c>
      <c r="F9" s="53"/>
      <c r="G9" s="155">
        <v>24900</v>
      </c>
      <c r="H9" s="147">
        <v>0.18665667166416788</v>
      </c>
    </row>
    <row r="10" spans="1:8" s="24" customFormat="1" ht="14.25">
      <c r="A10" s="51">
        <v>1980</v>
      </c>
      <c r="B10" s="155">
        <v>581385</v>
      </c>
      <c r="C10" s="52"/>
      <c r="D10" s="155">
        <v>170207</v>
      </c>
      <c r="E10" s="147">
        <v>0.2927536979704162</v>
      </c>
      <c r="F10" s="53"/>
      <c r="G10" s="155">
        <v>23087</v>
      </c>
      <c r="H10" s="147">
        <v>0.13564071982938422</v>
      </c>
    </row>
    <row r="11" spans="1:8" s="24" customFormat="1" ht="14.25">
      <c r="A11" s="51">
        <v>1990</v>
      </c>
      <c r="B11" s="155">
        <v>564846</v>
      </c>
      <c r="C11" s="52"/>
      <c r="D11" s="155">
        <v>180058</v>
      </c>
      <c r="E11" s="147">
        <v>0.3187995750708215</v>
      </c>
      <c r="F11" s="53"/>
      <c r="G11" s="155">
        <v>22120</v>
      </c>
      <c r="H11" s="147">
        <v>0.12284930411311912</v>
      </c>
    </row>
    <row r="12" spans="1:8" s="24" customFormat="1" ht="14.25">
      <c r="A12" s="51"/>
      <c r="B12" s="155"/>
      <c r="C12" s="52"/>
      <c r="D12" s="52"/>
      <c r="E12" s="147"/>
      <c r="F12" s="53"/>
      <c r="G12" s="155"/>
      <c r="H12" s="147"/>
    </row>
    <row r="13" spans="1:8" s="24" customFormat="1" ht="14.25">
      <c r="A13" s="51">
        <v>1995</v>
      </c>
      <c r="B13" s="155">
        <v>565902</v>
      </c>
      <c r="C13" s="52"/>
      <c r="D13" s="155">
        <v>208522</v>
      </c>
      <c r="E13" s="147">
        <v>0.3684772275058225</v>
      </c>
      <c r="F13" s="53"/>
      <c r="G13" s="155">
        <v>22670</v>
      </c>
      <c r="H13" s="147">
        <v>0.10871754539089402</v>
      </c>
    </row>
    <row r="14" spans="1:8" s="24" customFormat="1" ht="14.25">
      <c r="A14" s="51">
        <v>1996</v>
      </c>
      <c r="B14" s="155">
        <v>563007</v>
      </c>
      <c r="C14" s="52"/>
      <c r="D14" s="155">
        <v>212584</v>
      </c>
      <c r="E14" s="147">
        <v>0.3775867795604673</v>
      </c>
      <c r="F14" s="53"/>
      <c r="G14" s="155">
        <v>22318</v>
      </c>
      <c r="H14" s="147">
        <v>0.10498438264403719</v>
      </c>
    </row>
    <row r="15" spans="1:8" s="24" customFormat="1" ht="14.25">
      <c r="A15" s="51">
        <v>1997</v>
      </c>
      <c r="B15" s="155">
        <v>558052</v>
      </c>
      <c r="C15" s="52"/>
      <c r="D15" s="155">
        <v>208578</v>
      </c>
      <c r="E15" s="147">
        <v>0.3737608681628235</v>
      </c>
      <c r="F15" s="53"/>
      <c r="G15" s="155">
        <v>22703</v>
      </c>
      <c r="H15" s="147">
        <v>0.10884657058750204</v>
      </c>
    </row>
    <row r="16" spans="1:8" s="24" customFormat="1" ht="14.25" customHeight="1">
      <c r="A16" s="51">
        <v>1998</v>
      </c>
      <c r="B16" s="155">
        <v>553435</v>
      </c>
      <c r="C16" s="52"/>
      <c r="D16" s="155">
        <v>211433</v>
      </c>
      <c r="E16" s="147">
        <v>0.38203763766295956</v>
      </c>
      <c r="F16" s="53"/>
      <c r="G16" s="155">
        <v>23568</v>
      </c>
      <c r="H16" s="147">
        <v>0.11146793546891924</v>
      </c>
    </row>
    <row r="17" spans="1:8" s="24" customFormat="1" ht="14.25">
      <c r="A17" s="51">
        <v>1999</v>
      </c>
      <c r="B17" s="155">
        <v>553532</v>
      </c>
      <c r="C17" s="52"/>
      <c r="D17" s="155">
        <v>220176</v>
      </c>
      <c r="E17" s="147">
        <v>0.39776562149975064</v>
      </c>
      <c r="F17" s="53"/>
      <c r="G17" s="155">
        <v>24375</v>
      </c>
      <c r="H17" s="147">
        <v>0.11070688903422717</v>
      </c>
    </row>
    <row r="18" spans="1:8" s="24" customFormat="1" ht="14.25">
      <c r="A18" s="51"/>
      <c r="B18" s="155"/>
      <c r="C18" s="52"/>
      <c r="D18" s="52"/>
      <c r="E18" s="147"/>
      <c r="F18" s="53"/>
      <c r="G18" s="155"/>
      <c r="H18" s="147"/>
    </row>
    <row r="19" spans="1:8" s="24" customFormat="1" ht="14.25">
      <c r="A19" s="51">
        <v>2000</v>
      </c>
      <c r="B19" s="155">
        <v>537877</v>
      </c>
      <c r="C19" s="52"/>
      <c r="D19" s="155">
        <v>218092</v>
      </c>
      <c r="E19" s="147">
        <v>0.4054674108255032</v>
      </c>
      <c r="F19" s="53"/>
      <c r="G19" s="155">
        <v>24857</v>
      </c>
      <c r="H19" s="147">
        <v>0.11397483630761329</v>
      </c>
    </row>
    <row r="20" spans="1:8" s="24" customFormat="1" ht="14.25">
      <c r="A20" s="51">
        <v>2001</v>
      </c>
      <c r="B20" s="155">
        <v>532498</v>
      </c>
      <c r="C20" s="52"/>
      <c r="D20" s="155">
        <v>224286</v>
      </c>
      <c r="E20" s="147">
        <v>0.42119594815379585</v>
      </c>
      <c r="F20" s="53"/>
      <c r="G20" s="155">
        <v>25793</v>
      </c>
      <c r="H20" s="147">
        <v>0.1150004904452351</v>
      </c>
    </row>
    <row r="21" spans="1:8" s="24" customFormat="1" ht="14.25">
      <c r="A21" s="51">
        <v>2002</v>
      </c>
      <c r="B21" s="155">
        <v>535356</v>
      </c>
      <c r="C21" s="52"/>
      <c r="D21" s="155">
        <v>224999</v>
      </c>
      <c r="E21" s="147">
        <v>0.42027921607304297</v>
      </c>
      <c r="F21" s="53"/>
      <c r="G21" s="155">
        <v>26430</v>
      </c>
      <c r="H21" s="147">
        <v>0.11746718874306109</v>
      </c>
    </row>
    <row r="22" spans="1:8" s="24" customFormat="1" ht="14.25">
      <c r="A22" s="51">
        <v>2003</v>
      </c>
      <c r="B22" s="155">
        <v>539151</v>
      </c>
      <c r="C22" s="52"/>
      <c r="D22" s="155">
        <v>227790</v>
      </c>
      <c r="E22" s="147">
        <v>0.4224975934385729</v>
      </c>
      <c r="F22" s="53"/>
      <c r="G22" s="155">
        <v>27113</v>
      </c>
      <c r="H22" s="147">
        <v>0.11902629614996268</v>
      </c>
    </row>
    <row r="23" spans="1:8" s="24" customFormat="1" ht="14.25">
      <c r="A23" s="51">
        <v>2004</v>
      </c>
      <c r="B23" s="155">
        <v>514250</v>
      </c>
      <c r="C23" s="52"/>
      <c r="D23" s="155">
        <v>225511</v>
      </c>
      <c r="E23" s="147">
        <v>0.438524064171123</v>
      </c>
      <c r="F23" s="53"/>
      <c r="G23" s="155">
        <v>28274</v>
      </c>
      <c r="H23" s="147">
        <v>0.12537747604329724</v>
      </c>
    </row>
    <row r="24" spans="1:8" s="24" customFormat="1" ht="14.25">
      <c r="A24" s="51"/>
      <c r="B24" s="155"/>
      <c r="C24" s="52"/>
      <c r="D24" s="155"/>
      <c r="E24" s="147"/>
      <c r="F24" s="53"/>
      <c r="G24" s="155"/>
      <c r="H24" s="147"/>
    </row>
    <row r="25" spans="1:8" s="24" customFormat="1" ht="14.25">
      <c r="A25" s="51">
        <v>2005</v>
      </c>
      <c r="B25" s="156">
        <v>512993</v>
      </c>
      <c r="C25" s="19"/>
      <c r="D25" s="155">
        <v>232401</v>
      </c>
      <c r="E25" s="147">
        <v>0.45302957350295225</v>
      </c>
      <c r="F25" s="53"/>
      <c r="G25" s="155">
        <v>29271</v>
      </c>
      <c r="H25" s="147">
        <v>0.12595040468844798</v>
      </c>
    </row>
    <row r="26" spans="1:8" s="24" customFormat="1" ht="14.25">
      <c r="A26" s="51">
        <v>2006</v>
      </c>
      <c r="B26" s="156">
        <v>502599</v>
      </c>
      <c r="C26" s="19"/>
      <c r="D26" s="155">
        <v>230007</v>
      </c>
      <c r="E26" s="147">
        <v>0.4576343016315161</v>
      </c>
      <c r="F26" s="53"/>
      <c r="G26" s="155">
        <v>29327</v>
      </c>
      <c r="H26" s="147">
        <v>0.12750481507084568</v>
      </c>
    </row>
    <row r="27" spans="1:8" s="24" customFormat="1" ht="14.25">
      <c r="A27" s="119">
        <v>2007</v>
      </c>
      <c r="B27" s="156">
        <v>504052</v>
      </c>
      <c r="C27" s="19"/>
      <c r="D27" s="155">
        <v>234458</v>
      </c>
      <c r="E27" s="147">
        <v>0.46514645314372327</v>
      </c>
      <c r="F27" s="53"/>
      <c r="G27" s="155">
        <v>30841</v>
      </c>
      <c r="H27" s="147">
        <v>0.13154168337186192</v>
      </c>
    </row>
    <row r="28" spans="1:8" s="24" customFormat="1" ht="14.25">
      <c r="A28" s="119">
        <v>2008</v>
      </c>
      <c r="B28" s="156">
        <v>509090</v>
      </c>
      <c r="D28" s="155">
        <v>234784</v>
      </c>
      <c r="E28" s="147">
        <v>0.4611836806851441</v>
      </c>
      <c r="F28" s="108"/>
      <c r="G28" s="155">
        <v>30999</v>
      </c>
      <c r="H28" s="147">
        <v>0.1320319953659534</v>
      </c>
    </row>
    <row r="29" spans="1:8" s="24" customFormat="1" ht="14.25">
      <c r="A29" s="119">
        <v>2009</v>
      </c>
      <c r="B29" s="156">
        <v>491348</v>
      </c>
      <c r="C29" s="111"/>
      <c r="D29" s="155">
        <v>229883</v>
      </c>
      <c r="E29" s="147">
        <v>0.4678944454846667</v>
      </c>
      <c r="G29" s="155">
        <v>30977</v>
      </c>
      <c r="H29" s="147">
        <v>0.1347417779111697</v>
      </c>
    </row>
    <row r="30" spans="1:8" s="24" customFormat="1" ht="14.25">
      <c r="A30" s="51"/>
      <c r="B30" s="156"/>
      <c r="C30" s="111"/>
      <c r="D30" s="155"/>
      <c r="E30" s="147"/>
      <c r="G30" s="155"/>
      <c r="H30" s="147"/>
    </row>
    <row r="31" spans="1:8" s="24" customFormat="1" ht="14.25">
      <c r="A31" s="119">
        <v>2010</v>
      </c>
      <c r="B31" s="156">
        <v>493242</v>
      </c>
      <c r="C31" s="111"/>
      <c r="D31" s="155">
        <v>230595</v>
      </c>
      <c r="E31" s="147">
        <v>0.4675088496113469</v>
      </c>
      <c r="G31" s="155">
        <v>30788</v>
      </c>
      <c r="H31" s="147">
        <v>0.13351547084715626</v>
      </c>
    </row>
    <row r="32" spans="1:8" s="24" customFormat="1" ht="14.25">
      <c r="A32" s="119">
        <v>2011</v>
      </c>
      <c r="B32" s="156">
        <v>484367</v>
      </c>
      <c r="D32" s="155">
        <v>222371</v>
      </c>
      <c r="E32" s="147">
        <v>0.45876067317379315</v>
      </c>
      <c r="G32" s="155">
        <v>30981</v>
      </c>
      <c r="H32" s="147">
        <v>0.13932122444023726</v>
      </c>
    </row>
    <row r="33" spans="1:8" s="24" customFormat="1" ht="13.5" customHeight="1">
      <c r="A33" s="119">
        <v>2012</v>
      </c>
      <c r="B33" s="156">
        <v>499331</v>
      </c>
      <c r="C33" s="120"/>
      <c r="D33" s="155">
        <v>227721</v>
      </c>
      <c r="E33" s="147">
        <v>0.456056764518571</v>
      </c>
      <c r="F33" s="120"/>
      <c r="G33" s="155">
        <v>32542</v>
      </c>
      <c r="H33" s="147">
        <v>0.14290293824460634</v>
      </c>
    </row>
    <row r="34" spans="1:8" s="24" customFormat="1" ht="13.5" customHeight="1">
      <c r="A34" s="119">
        <v>2013</v>
      </c>
      <c r="B34" s="156">
        <v>506790</v>
      </c>
      <c r="C34" s="120"/>
      <c r="D34" s="155">
        <v>227984</v>
      </c>
      <c r="E34" s="147">
        <v>0.4498589159217822</v>
      </c>
      <c r="F34" s="120"/>
      <c r="G34" s="155">
        <v>29942</v>
      </c>
      <c r="H34" s="147">
        <v>0.13133377780896904</v>
      </c>
    </row>
    <row r="35" spans="1:8" s="24" customFormat="1" ht="13.5" customHeight="1">
      <c r="A35" s="51" t="s">
        <v>208</v>
      </c>
      <c r="B35" s="215">
        <v>501424</v>
      </c>
      <c r="C35" s="214"/>
      <c r="D35" s="155">
        <v>223841</v>
      </c>
      <c r="E35" s="147">
        <f>D35/B35</f>
        <v>0.44641062254698616</v>
      </c>
      <c r="F35" s="120"/>
      <c r="G35" s="155">
        <v>25889</v>
      </c>
      <c r="H35" s="147">
        <v>0.1156579893763877</v>
      </c>
    </row>
    <row r="36" spans="1:8" s="24" customFormat="1" ht="13.5" customHeight="1">
      <c r="A36" s="51"/>
      <c r="B36" s="156"/>
      <c r="C36" s="214"/>
      <c r="D36" s="155"/>
      <c r="E36" s="147"/>
      <c r="F36" s="120"/>
      <c r="G36" s="155"/>
      <c r="H36" s="147"/>
    </row>
    <row r="37" spans="1:10" s="24" customFormat="1" ht="13.5" customHeight="1">
      <c r="A37" s="51" t="s">
        <v>210</v>
      </c>
      <c r="B37" s="266">
        <v>529655</v>
      </c>
      <c r="C37" s="267" t="s">
        <v>243</v>
      </c>
      <c r="D37" s="268">
        <v>236406</v>
      </c>
      <c r="E37" s="269">
        <v>0.44633959841783805</v>
      </c>
      <c r="F37" s="120"/>
      <c r="G37" s="155">
        <v>32857</v>
      </c>
      <c r="H37" s="269">
        <v>0.13898547414194226</v>
      </c>
      <c r="J37" s="270"/>
    </row>
    <row r="38" spans="1:10" s="24" customFormat="1" ht="13.5" customHeight="1">
      <c r="A38" s="51" t="s">
        <v>242</v>
      </c>
      <c r="B38" s="156">
        <v>524723</v>
      </c>
      <c r="C38" s="214" t="s">
        <v>221</v>
      </c>
      <c r="D38" s="155">
        <v>241211</v>
      </c>
      <c r="E38" s="269">
        <v>0.4596920660996373</v>
      </c>
      <c r="F38" s="120"/>
      <c r="G38" s="155">
        <v>38626</v>
      </c>
      <c r="H38" s="269">
        <v>0.16013365891273615</v>
      </c>
      <c r="I38" s="301"/>
      <c r="J38" s="270"/>
    </row>
    <row r="39" spans="1:11" s="24" customFormat="1" ht="15.75" thickBot="1">
      <c r="A39" s="54"/>
      <c r="B39" s="55"/>
      <c r="C39" s="55"/>
      <c r="D39" s="55"/>
      <c r="E39" s="56"/>
      <c r="F39" s="56"/>
      <c r="G39" s="55"/>
      <c r="H39" s="56"/>
      <c r="J39" s="270"/>
      <c r="K39" s="238"/>
    </row>
    <row r="40" spans="2:7" s="24" customFormat="1" ht="14.25" customHeight="1">
      <c r="B40" s="219"/>
      <c r="C40" s="219"/>
      <c r="D40" s="219"/>
      <c r="G40" s="219"/>
    </row>
    <row r="41" s="24" customFormat="1" ht="14.25" customHeight="1">
      <c r="A41" s="121" t="s">
        <v>105</v>
      </c>
    </row>
    <row r="42" spans="1:8" s="24" customFormat="1" ht="46.5" customHeight="1">
      <c r="A42" s="407" t="s">
        <v>320</v>
      </c>
      <c r="B42" s="408"/>
      <c r="C42" s="408"/>
      <c r="D42" s="408"/>
      <c r="E42" s="408"/>
      <c r="F42" s="408"/>
      <c r="G42" s="408"/>
      <c r="H42" s="408"/>
    </row>
    <row r="43" spans="1:8" ht="22.5" customHeight="1">
      <c r="A43" s="413" t="s">
        <v>297</v>
      </c>
      <c r="B43" s="414"/>
      <c r="C43" s="414"/>
      <c r="D43" s="414"/>
      <c r="E43" s="414"/>
      <c r="F43" s="414"/>
      <c r="G43" s="414"/>
      <c r="H43" s="414"/>
    </row>
    <row r="44" spans="1:8" ht="57" customHeight="1">
      <c r="A44" s="414"/>
      <c r="B44" s="414"/>
      <c r="C44" s="414"/>
      <c r="D44" s="414"/>
      <c r="E44" s="414"/>
      <c r="F44" s="414"/>
      <c r="G44" s="414"/>
      <c r="H44" s="414"/>
    </row>
    <row r="45" spans="1:5" ht="14.25">
      <c r="A45" s="406"/>
      <c r="B45" s="406"/>
      <c r="C45" s="406"/>
      <c r="D45" s="406"/>
      <c r="E45" s="406"/>
    </row>
    <row r="46" ht="14.25">
      <c r="A46" s="2"/>
    </row>
  </sheetData>
  <sheetProtection/>
  <mergeCells count="5">
    <mergeCell ref="A45:E45"/>
    <mergeCell ref="A42:H42"/>
    <mergeCell ref="A4:A5"/>
    <mergeCell ref="B4:B5"/>
    <mergeCell ref="A43:H44"/>
  </mergeCells>
  <hyperlinks>
    <hyperlink ref="H1" location="Index!A1" display="Index"/>
  </hyperlinks>
  <printOptions/>
  <pageMargins left="0.75" right="0.75" top="1" bottom="1" header="0.5" footer="0.5"/>
  <pageSetup horizontalDpi="600" verticalDpi="600" orientation="landscape" paperSize="9" scale="65" r:id="rId1"/>
  <headerFooter alignWithMargins="0">
    <oddHeader>&amp;CCoroners Statistics 2015</oddHeader>
  </headerFooter>
  <ignoredErrors>
    <ignoredError sqref="A35 A37:A38" numberStoredAsText="1"/>
  </ignoredErrors>
</worksheet>
</file>

<file path=xl/worksheets/sheet4.xml><?xml version="1.0" encoding="utf-8"?>
<worksheet xmlns="http://schemas.openxmlformats.org/spreadsheetml/2006/main" xmlns:r="http://schemas.openxmlformats.org/officeDocument/2006/relationships">
  <dimension ref="A1:BG49"/>
  <sheetViews>
    <sheetView showGridLines="0" zoomScale="90" zoomScaleNormal="90" workbookViewId="0" topLeftCell="A1">
      <selection activeCell="A1" sqref="A1:J1"/>
    </sheetView>
  </sheetViews>
  <sheetFormatPr defaultColWidth="9.140625" defaultRowHeight="12.75"/>
  <cols>
    <col min="1" max="1" width="8.57421875" style="39" customWidth="1"/>
    <col min="2" max="2" width="10.140625" style="32" customWidth="1"/>
    <col min="3" max="3" width="10.421875" style="32" customWidth="1"/>
    <col min="4" max="5" width="9.28125" style="32" customWidth="1"/>
    <col min="6" max="7" width="10.7109375" style="32" customWidth="1"/>
    <col min="8" max="8" width="12.57421875" style="32" customWidth="1"/>
    <col min="9" max="9" width="9.28125" style="32" customWidth="1"/>
    <col min="10" max="10" width="11.8515625" style="32" customWidth="1"/>
    <col min="11" max="11" width="9.28125" style="32" customWidth="1"/>
    <col min="12" max="12" width="10.7109375" style="32" customWidth="1"/>
    <col min="13" max="13" width="12.57421875" style="32" customWidth="1"/>
    <col min="14" max="16" width="9.28125" style="32" customWidth="1"/>
    <col min="17" max="17" width="10.7109375" style="32" customWidth="1"/>
    <col min="18" max="18" width="11.7109375" style="32" customWidth="1"/>
    <col min="19" max="19" width="10.7109375" style="32" customWidth="1"/>
    <col min="20" max="20" width="7.8515625" style="32" customWidth="1"/>
    <col min="21" max="21" width="9.7109375" style="32" customWidth="1"/>
    <col min="22" max="23" width="9.28125" style="32" customWidth="1"/>
    <col min="24" max="24" width="2.57421875" style="32" customWidth="1"/>
    <col min="25" max="26" width="9.421875" style="34" customWidth="1"/>
    <col min="27" max="27" width="2.57421875" style="34" customWidth="1"/>
    <col min="28" max="28" width="10.57421875" style="34" customWidth="1"/>
    <col min="29" max="29" width="2.7109375" style="32" customWidth="1"/>
    <col min="30" max="30" width="10.57421875" style="32" customWidth="1"/>
    <col min="31" max="31" width="10.7109375" style="32" customWidth="1"/>
    <col min="32" max="32" width="2.7109375" style="32" customWidth="1"/>
    <col min="33" max="33" width="10.7109375" style="32" customWidth="1"/>
    <col min="34" max="34" width="9.140625" style="32" customWidth="1"/>
    <col min="35" max="35" width="9.00390625" style="32" customWidth="1"/>
    <col min="36" max="37" width="12.140625" style="32" customWidth="1"/>
    <col min="38" max="38" width="2.57421875" style="32" customWidth="1"/>
    <col min="39" max="39" width="10.7109375" style="32" customWidth="1"/>
    <col min="40" max="40" width="14.8515625" style="32" customWidth="1"/>
    <col min="41" max="41" width="9.28125" style="32" customWidth="1"/>
    <col min="42" max="42" width="18.7109375" style="32" customWidth="1"/>
    <col min="43" max="43" width="10.57421875" style="32" customWidth="1"/>
    <col min="44" max="44" width="2.7109375" style="32" customWidth="1"/>
    <col min="45" max="45" width="10.7109375" style="32" customWidth="1"/>
    <col min="46" max="49" width="9.140625" style="32" customWidth="1"/>
    <col min="50" max="51" width="12.00390625" style="32" customWidth="1"/>
    <col min="52" max="52" width="2.7109375" style="32" customWidth="1"/>
    <col min="53" max="53" width="12.00390625" style="32" customWidth="1"/>
    <col min="54" max="16384" width="9.140625" style="32" customWidth="1"/>
  </cols>
  <sheetData>
    <row r="1" spans="1:59" s="34" customFormat="1" ht="15">
      <c r="A1" s="419" t="s">
        <v>321</v>
      </c>
      <c r="B1" s="419"/>
      <c r="C1" s="419"/>
      <c r="D1" s="419"/>
      <c r="E1" s="419"/>
      <c r="F1" s="419"/>
      <c r="G1" s="419"/>
      <c r="H1" s="419"/>
      <c r="I1" s="419"/>
      <c r="J1" s="419"/>
      <c r="K1" s="125"/>
      <c r="L1" s="125"/>
      <c r="M1" s="125"/>
      <c r="N1" s="125"/>
      <c r="O1" s="125"/>
      <c r="P1" s="125"/>
      <c r="Q1" s="125"/>
      <c r="R1" s="125"/>
      <c r="S1" s="162" t="s">
        <v>163</v>
      </c>
      <c r="W1" s="125"/>
      <c r="X1" s="125"/>
      <c r="Y1" s="419"/>
      <c r="Z1" s="419"/>
      <c r="AA1" s="419"/>
      <c r="AB1" s="419"/>
      <c r="AC1" s="419"/>
      <c r="AD1" s="419"/>
      <c r="AE1" s="419"/>
      <c r="AF1" s="419"/>
      <c r="AG1" s="419"/>
      <c r="AH1" s="419"/>
      <c r="AI1" s="419"/>
      <c r="AJ1" s="125"/>
      <c r="AK1" s="125"/>
      <c r="AL1" s="419"/>
      <c r="AM1" s="419"/>
      <c r="AN1" s="419"/>
      <c r="AO1" s="419"/>
      <c r="AP1" s="419"/>
      <c r="AQ1" s="419"/>
      <c r="AR1" s="419"/>
      <c r="AS1" s="419"/>
      <c r="AT1" s="419"/>
      <c r="AU1" s="419"/>
      <c r="AV1" s="419"/>
      <c r="AW1" s="419"/>
      <c r="AX1" s="125"/>
      <c r="AY1" s="125"/>
      <c r="AZ1" s="125"/>
      <c r="BA1" s="125"/>
      <c r="BB1" s="125"/>
      <c r="BC1" s="125"/>
      <c r="BD1" s="125"/>
      <c r="BE1" s="125"/>
      <c r="BF1" s="125"/>
      <c r="BG1" s="125"/>
    </row>
    <row r="2" spans="1:2" ht="14.25">
      <c r="A2" s="38"/>
      <c r="B2" s="31"/>
    </row>
    <row r="3" spans="1:35" s="34" customFormat="1" ht="15" thickBot="1">
      <c r="A3" s="58" t="s">
        <v>0</v>
      </c>
      <c r="G3" s="4"/>
      <c r="I3" s="7"/>
      <c r="J3" s="60"/>
      <c r="L3" s="35"/>
      <c r="Q3" s="35"/>
      <c r="R3" s="7"/>
      <c r="S3" s="35" t="s">
        <v>87</v>
      </c>
      <c r="AD3" s="35"/>
      <c r="AE3" s="35"/>
      <c r="AF3" s="7"/>
      <c r="AI3" s="32"/>
    </row>
    <row r="4" spans="1:35" s="7" customFormat="1" ht="30" customHeight="1">
      <c r="A4" s="423" t="s">
        <v>7</v>
      </c>
      <c r="B4" s="46" t="s">
        <v>305</v>
      </c>
      <c r="C4" s="47"/>
      <c r="D4" s="203" t="s">
        <v>84</v>
      </c>
      <c r="E4" s="47"/>
      <c r="F4" s="47"/>
      <c r="G4" s="207"/>
      <c r="H4" s="47"/>
      <c r="I4" s="207"/>
      <c r="J4" s="46" t="s">
        <v>85</v>
      </c>
      <c r="K4" s="47"/>
      <c r="L4" s="47"/>
      <c r="M4" s="47"/>
      <c r="N4" s="207"/>
      <c r="O4" s="46" t="s">
        <v>222</v>
      </c>
      <c r="P4" s="47"/>
      <c r="Q4" s="47"/>
      <c r="R4" s="47"/>
      <c r="S4" s="47"/>
      <c r="W4" s="32"/>
      <c r="X4" s="32"/>
      <c r="Y4" s="34"/>
      <c r="Z4" s="34"/>
      <c r="AA4" s="34"/>
      <c r="AB4" s="34"/>
      <c r="AC4" s="32"/>
      <c r="AD4" s="32"/>
      <c r="AE4" s="32"/>
      <c r="AF4" s="32"/>
      <c r="AG4" s="32"/>
      <c r="AH4" s="32"/>
      <c r="AI4" s="32"/>
    </row>
    <row r="5" spans="1:35" s="7" customFormat="1" ht="52.5" customHeight="1">
      <c r="A5" s="424"/>
      <c r="B5" s="420" t="s">
        <v>306</v>
      </c>
      <c r="C5" s="417" t="s">
        <v>188</v>
      </c>
      <c r="D5" s="48" t="s">
        <v>307</v>
      </c>
      <c r="E5" s="49"/>
      <c r="F5" s="48" t="s">
        <v>308</v>
      </c>
      <c r="G5" s="49"/>
      <c r="H5" s="420" t="s">
        <v>77</v>
      </c>
      <c r="I5" s="417" t="s">
        <v>188</v>
      </c>
      <c r="J5" s="48" t="s">
        <v>307</v>
      </c>
      <c r="K5" s="49"/>
      <c r="L5" s="48" t="s">
        <v>308</v>
      </c>
      <c r="M5" s="49"/>
      <c r="N5" s="415" t="s">
        <v>328</v>
      </c>
      <c r="O5" s="48" t="s">
        <v>307</v>
      </c>
      <c r="P5" s="49"/>
      <c r="Q5" s="48" t="s">
        <v>308</v>
      </c>
      <c r="R5" s="49"/>
      <c r="S5" s="420" t="s">
        <v>161</v>
      </c>
      <c r="W5" s="32"/>
      <c r="X5" s="32"/>
      <c r="Y5" s="34"/>
      <c r="Z5" s="34"/>
      <c r="AA5" s="34"/>
      <c r="AB5" s="34"/>
      <c r="AC5" s="32"/>
      <c r="AD5" s="32"/>
      <c r="AE5" s="32"/>
      <c r="AF5" s="32"/>
      <c r="AG5" s="32"/>
      <c r="AH5" s="32"/>
      <c r="AI5" s="32"/>
    </row>
    <row r="6" spans="1:35" s="44" customFormat="1" ht="61.5" customHeight="1">
      <c r="A6" s="421"/>
      <c r="B6" s="421"/>
      <c r="C6" s="418"/>
      <c r="D6" s="28" t="s">
        <v>31</v>
      </c>
      <c r="E6" s="28" t="s">
        <v>22</v>
      </c>
      <c r="F6" s="28" t="s">
        <v>31</v>
      </c>
      <c r="G6" s="128" t="s">
        <v>22</v>
      </c>
      <c r="H6" s="421"/>
      <c r="I6" s="418"/>
      <c r="J6" s="28" t="s">
        <v>31</v>
      </c>
      <c r="K6" s="28" t="s">
        <v>327</v>
      </c>
      <c r="L6" s="28" t="s">
        <v>80</v>
      </c>
      <c r="M6" s="28" t="s">
        <v>327</v>
      </c>
      <c r="N6" s="416"/>
      <c r="O6" s="28" t="s">
        <v>31</v>
      </c>
      <c r="P6" s="28" t="s">
        <v>187</v>
      </c>
      <c r="Q6" s="28" t="s">
        <v>80</v>
      </c>
      <c r="R6" s="28" t="s">
        <v>187</v>
      </c>
      <c r="S6" s="412"/>
      <c r="X6" s="32"/>
      <c r="Y6" s="185"/>
      <c r="Z6" s="185"/>
      <c r="AA6" s="34"/>
      <c r="AB6" s="34"/>
      <c r="AC6" s="32"/>
      <c r="AD6" s="32"/>
      <c r="AE6" s="32"/>
      <c r="AF6" s="32"/>
      <c r="AG6" s="32"/>
      <c r="AH6" s="32"/>
      <c r="AI6" s="32"/>
    </row>
    <row r="7" spans="1:35" s="34" customFormat="1" ht="5.25" customHeight="1">
      <c r="A7" s="41"/>
      <c r="B7" s="57"/>
      <c r="C7" s="204"/>
      <c r="D7" s="57"/>
      <c r="E7" s="7"/>
      <c r="F7" s="57"/>
      <c r="G7" s="57"/>
      <c r="H7" s="57"/>
      <c r="I7" s="208"/>
      <c r="J7" s="57"/>
      <c r="K7" s="7"/>
      <c r="L7" s="57"/>
      <c r="M7" s="7"/>
      <c r="N7" s="209"/>
      <c r="O7" s="57"/>
      <c r="P7" s="7"/>
      <c r="Q7" s="57"/>
      <c r="R7" s="7"/>
      <c r="S7" s="57"/>
      <c r="W7" s="32"/>
      <c r="X7" s="32"/>
      <c r="AC7" s="32"/>
      <c r="AD7" s="32"/>
      <c r="AE7" s="32"/>
      <c r="AF7" s="32"/>
      <c r="AG7" s="32"/>
      <c r="AH7" s="32"/>
      <c r="AI7" s="32"/>
    </row>
    <row r="8" spans="1:35" s="34" customFormat="1" ht="15">
      <c r="A8" s="41">
        <v>1995</v>
      </c>
      <c r="B8" s="17">
        <v>126398</v>
      </c>
      <c r="C8" s="205">
        <v>0.6061614601816595</v>
      </c>
      <c r="D8" s="9">
        <v>22247</v>
      </c>
      <c r="E8" s="148">
        <v>0.9813409792677548</v>
      </c>
      <c r="F8" s="9">
        <v>423</v>
      </c>
      <c r="G8" s="148">
        <v>0.01865902073224526</v>
      </c>
      <c r="H8" s="17">
        <v>22670</v>
      </c>
      <c r="I8" s="205">
        <v>0.10871754539089401</v>
      </c>
      <c r="J8" s="9">
        <v>104151</v>
      </c>
      <c r="K8" s="148">
        <v>0.5603975206077955</v>
      </c>
      <c r="L8" s="9">
        <v>81701</v>
      </c>
      <c r="M8" s="148">
        <v>0.43960247939220454</v>
      </c>
      <c r="N8" s="210">
        <v>185852</v>
      </c>
      <c r="O8" s="116" t="s">
        <v>9</v>
      </c>
      <c r="P8" s="116" t="s">
        <v>9</v>
      </c>
      <c r="Q8" s="116" t="s">
        <v>9</v>
      </c>
      <c r="R8" s="116" t="s">
        <v>9</v>
      </c>
      <c r="S8" s="110" t="s">
        <v>9</v>
      </c>
      <c r="T8" s="263"/>
      <c r="U8" s="264"/>
      <c r="V8" s="264"/>
      <c r="W8" s="265"/>
      <c r="X8" s="32"/>
      <c r="AC8" s="32"/>
      <c r="AD8" s="32"/>
      <c r="AE8" s="32"/>
      <c r="AF8" s="32"/>
      <c r="AG8" s="32"/>
      <c r="AH8" s="32"/>
      <c r="AI8" s="32"/>
    </row>
    <row r="9" spans="1:35" s="34" customFormat="1" ht="15">
      <c r="A9" s="41">
        <v>1996</v>
      </c>
      <c r="B9" s="17">
        <v>126184</v>
      </c>
      <c r="C9" s="205">
        <v>0.5935724231362661</v>
      </c>
      <c r="D9" s="9">
        <v>21863</v>
      </c>
      <c r="E9" s="148">
        <v>0.9796128685366072</v>
      </c>
      <c r="F9" s="9">
        <v>455</v>
      </c>
      <c r="G9" s="148">
        <v>0.02038713146339278</v>
      </c>
      <c r="H9" s="17">
        <v>22318</v>
      </c>
      <c r="I9" s="205">
        <v>0.10498438264403719</v>
      </c>
      <c r="J9" s="9">
        <v>104321</v>
      </c>
      <c r="K9" s="148">
        <v>0.5482902883331756</v>
      </c>
      <c r="L9" s="9">
        <v>85945</v>
      </c>
      <c r="M9" s="148">
        <v>0.45170971166682433</v>
      </c>
      <c r="N9" s="210">
        <v>190266</v>
      </c>
      <c r="O9" s="116" t="s">
        <v>9</v>
      </c>
      <c r="P9" s="116" t="s">
        <v>9</v>
      </c>
      <c r="Q9" s="116" t="s">
        <v>9</v>
      </c>
      <c r="R9" s="116" t="s">
        <v>9</v>
      </c>
      <c r="S9" s="110" t="s">
        <v>9</v>
      </c>
      <c r="T9" s="263"/>
      <c r="U9" s="264"/>
      <c r="V9" s="264"/>
      <c r="W9" s="265"/>
      <c r="X9" s="32"/>
      <c r="AC9" s="32"/>
      <c r="AD9" s="32"/>
      <c r="AE9" s="32"/>
      <c r="AF9" s="32"/>
      <c r="AG9" s="32"/>
      <c r="AH9" s="32"/>
      <c r="AI9" s="32"/>
    </row>
    <row r="10" spans="1:35" s="34" customFormat="1" ht="15">
      <c r="A10" s="41">
        <v>1997</v>
      </c>
      <c r="B10" s="17">
        <v>123015</v>
      </c>
      <c r="C10" s="205">
        <v>0.5897793631159566</v>
      </c>
      <c r="D10" s="9">
        <v>22336</v>
      </c>
      <c r="E10" s="148">
        <v>0.9838347354975113</v>
      </c>
      <c r="F10" s="9">
        <v>367</v>
      </c>
      <c r="G10" s="148">
        <v>0.016165264502488657</v>
      </c>
      <c r="H10" s="17">
        <v>22703</v>
      </c>
      <c r="I10" s="205">
        <v>0.10884657058750204</v>
      </c>
      <c r="J10" s="9">
        <v>100679</v>
      </c>
      <c r="K10" s="148">
        <v>0.5416489576328177</v>
      </c>
      <c r="L10" s="9">
        <v>85196</v>
      </c>
      <c r="M10" s="148">
        <v>0.45835104236718227</v>
      </c>
      <c r="N10" s="210">
        <v>185875</v>
      </c>
      <c r="O10" s="116" t="s">
        <v>9</v>
      </c>
      <c r="P10" s="116" t="s">
        <v>9</v>
      </c>
      <c r="Q10" s="116" t="s">
        <v>9</v>
      </c>
      <c r="R10" s="116" t="s">
        <v>9</v>
      </c>
      <c r="S10" s="110" t="s">
        <v>9</v>
      </c>
      <c r="T10" s="263"/>
      <c r="U10" s="264"/>
      <c r="V10" s="264"/>
      <c r="W10" s="265"/>
      <c r="X10" s="32"/>
      <c r="AC10" s="32"/>
      <c r="AD10" s="32"/>
      <c r="AE10" s="32"/>
      <c r="AF10" s="32"/>
      <c r="AG10" s="32"/>
      <c r="AH10" s="32"/>
      <c r="AI10" s="32"/>
    </row>
    <row r="11" spans="1:35" s="34" customFormat="1" ht="15">
      <c r="A11" s="41">
        <v>1998</v>
      </c>
      <c r="B11" s="17">
        <v>124356</v>
      </c>
      <c r="C11" s="205">
        <v>0.5881579507456263</v>
      </c>
      <c r="D11" s="9">
        <v>23191</v>
      </c>
      <c r="E11" s="148">
        <v>0.9840037338764427</v>
      </c>
      <c r="F11" s="9">
        <v>377</v>
      </c>
      <c r="G11" s="148">
        <v>0.015996266123557364</v>
      </c>
      <c r="H11" s="17">
        <v>23568</v>
      </c>
      <c r="I11" s="205">
        <v>0.11146793546891923</v>
      </c>
      <c r="J11" s="9">
        <v>101165</v>
      </c>
      <c r="K11" s="148">
        <v>0.538498389801187</v>
      </c>
      <c r="L11" s="9">
        <v>86700</v>
      </c>
      <c r="M11" s="148">
        <v>0.461501610198813</v>
      </c>
      <c r="N11" s="210">
        <v>187865</v>
      </c>
      <c r="O11" s="116" t="s">
        <v>9</v>
      </c>
      <c r="P11" s="116" t="s">
        <v>9</v>
      </c>
      <c r="Q11" s="116" t="s">
        <v>9</v>
      </c>
      <c r="R11" s="116" t="s">
        <v>9</v>
      </c>
      <c r="S11" s="110" t="s">
        <v>9</v>
      </c>
      <c r="T11" s="263"/>
      <c r="U11" s="264"/>
      <c r="V11" s="264"/>
      <c r="W11" s="265"/>
      <c r="X11" s="32"/>
      <c r="AC11" s="32"/>
      <c r="AD11" s="32"/>
      <c r="AE11" s="32"/>
      <c r="AF11" s="32"/>
      <c r="AG11" s="32"/>
      <c r="AH11" s="32"/>
      <c r="AI11" s="32"/>
    </row>
    <row r="12" spans="1:35" s="34" customFormat="1" ht="15">
      <c r="A12" s="41">
        <v>1999</v>
      </c>
      <c r="B12" s="17">
        <v>124780</v>
      </c>
      <c r="C12" s="205">
        <v>0.5667284354334714</v>
      </c>
      <c r="D12" s="9">
        <v>23896</v>
      </c>
      <c r="E12" s="148">
        <v>0.9803487179487179</v>
      </c>
      <c r="F12" s="9">
        <v>479</v>
      </c>
      <c r="G12" s="148">
        <v>0.01965128205128205</v>
      </c>
      <c r="H12" s="17">
        <v>24375</v>
      </c>
      <c r="I12" s="205">
        <v>0.11070688903422717</v>
      </c>
      <c r="J12" s="9">
        <v>100884</v>
      </c>
      <c r="K12" s="148">
        <v>0.515237409410575</v>
      </c>
      <c r="L12" s="9">
        <v>94917</v>
      </c>
      <c r="M12" s="148">
        <v>0.484762590589425</v>
      </c>
      <c r="N12" s="210">
        <v>195801</v>
      </c>
      <c r="O12" s="116" t="s">
        <v>9</v>
      </c>
      <c r="P12" s="116" t="s">
        <v>9</v>
      </c>
      <c r="Q12" s="116" t="s">
        <v>9</v>
      </c>
      <c r="R12" s="116" t="s">
        <v>9</v>
      </c>
      <c r="S12" s="110" t="s">
        <v>9</v>
      </c>
      <c r="T12" s="263"/>
      <c r="U12" s="264"/>
      <c r="V12" s="264"/>
      <c r="W12" s="265"/>
      <c r="X12" s="32"/>
      <c r="AC12" s="32"/>
      <c r="AD12" s="32"/>
      <c r="AE12" s="32"/>
      <c r="AF12" s="32"/>
      <c r="AG12" s="32"/>
      <c r="AH12" s="32"/>
      <c r="AI12" s="32"/>
    </row>
    <row r="13" spans="1:35" s="34" customFormat="1" ht="15">
      <c r="A13" s="41"/>
      <c r="B13" s="17"/>
      <c r="C13" s="205"/>
      <c r="D13" s="9"/>
      <c r="E13" s="148"/>
      <c r="F13" s="9"/>
      <c r="G13" s="148"/>
      <c r="H13" s="17"/>
      <c r="I13" s="205"/>
      <c r="J13" s="9"/>
      <c r="K13" s="148"/>
      <c r="L13" s="9"/>
      <c r="M13" s="148"/>
      <c r="N13" s="210"/>
      <c r="O13" s="9"/>
      <c r="P13" s="148"/>
      <c r="Q13" s="9"/>
      <c r="R13" s="148"/>
      <c r="S13" s="17"/>
      <c r="T13" s="263"/>
      <c r="U13" s="264"/>
      <c r="V13" s="264"/>
      <c r="W13" s="265"/>
      <c r="X13" s="32"/>
      <c r="AC13" s="32"/>
      <c r="AD13" s="32"/>
      <c r="AE13" s="32"/>
      <c r="AF13" s="32"/>
      <c r="AG13" s="32"/>
      <c r="AH13" s="32"/>
      <c r="AI13" s="32"/>
    </row>
    <row r="14" spans="1:35" s="34" customFormat="1" ht="15">
      <c r="A14" s="41">
        <v>2000</v>
      </c>
      <c r="B14" s="17">
        <v>124536</v>
      </c>
      <c r="C14" s="205">
        <v>0.5710250719879684</v>
      </c>
      <c r="D14" s="9">
        <v>24117</v>
      </c>
      <c r="E14" s="148">
        <v>0.9702297139638734</v>
      </c>
      <c r="F14" s="9">
        <v>740</v>
      </c>
      <c r="G14" s="148">
        <v>0.029770286036126643</v>
      </c>
      <c r="H14" s="17">
        <v>24857</v>
      </c>
      <c r="I14" s="205">
        <v>0.1139748363076133</v>
      </c>
      <c r="J14" s="9">
        <v>100419</v>
      </c>
      <c r="K14" s="148">
        <v>0.5196729370973168</v>
      </c>
      <c r="L14" s="9">
        <v>92816</v>
      </c>
      <c r="M14" s="148">
        <v>0.4803270629026833</v>
      </c>
      <c r="N14" s="210">
        <v>193235</v>
      </c>
      <c r="O14" s="116" t="s">
        <v>9</v>
      </c>
      <c r="P14" s="116" t="s">
        <v>9</v>
      </c>
      <c r="Q14" s="116" t="s">
        <v>9</v>
      </c>
      <c r="R14" s="116" t="s">
        <v>9</v>
      </c>
      <c r="S14" s="110" t="s">
        <v>9</v>
      </c>
      <c r="T14" s="263"/>
      <c r="U14" s="264"/>
      <c r="V14" s="264"/>
      <c r="W14" s="265"/>
      <c r="X14" s="32"/>
      <c r="AC14" s="32"/>
      <c r="AD14" s="32"/>
      <c r="AE14" s="32"/>
      <c r="AF14" s="32"/>
      <c r="AG14" s="32"/>
      <c r="AH14" s="32"/>
      <c r="AI14" s="32"/>
    </row>
    <row r="15" spans="1:35" s="34" customFormat="1" ht="15">
      <c r="A15" s="41">
        <v>2001</v>
      </c>
      <c r="B15" s="17">
        <v>121112</v>
      </c>
      <c r="C15" s="205">
        <v>0.5399891210329668</v>
      </c>
      <c r="D15" s="9">
        <v>24617</v>
      </c>
      <c r="E15" s="148">
        <v>0.9544062342496026</v>
      </c>
      <c r="F15" s="9">
        <v>1176</v>
      </c>
      <c r="G15" s="148">
        <v>0.04559376575039739</v>
      </c>
      <c r="H15" s="17">
        <v>25793</v>
      </c>
      <c r="I15" s="205">
        <v>0.1150004904452351</v>
      </c>
      <c r="J15" s="9">
        <v>96495</v>
      </c>
      <c r="K15" s="148">
        <v>0.4861380502083197</v>
      </c>
      <c r="L15" s="9">
        <v>101998</v>
      </c>
      <c r="M15" s="148">
        <v>0.5138619497916803</v>
      </c>
      <c r="N15" s="210">
        <v>198493</v>
      </c>
      <c r="O15" s="116" t="s">
        <v>9</v>
      </c>
      <c r="P15" s="116" t="s">
        <v>9</v>
      </c>
      <c r="Q15" s="116" t="s">
        <v>9</v>
      </c>
      <c r="R15" s="116" t="s">
        <v>9</v>
      </c>
      <c r="S15" s="110" t="s">
        <v>9</v>
      </c>
      <c r="T15" s="263"/>
      <c r="U15" s="264"/>
      <c r="V15" s="264"/>
      <c r="W15" s="265"/>
      <c r="X15" s="32"/>
      <c r="AC15" s="32"/>
      <c r="AD15" s="32"/>
      <c r="AE15" s="32"/>
      <c r="AF15" s="32"/>
      <c r="AG15" s="32"/>
      <c r="AH15" s="32"/>
      <c r="AI15" s="32"/>
    </row>
    <row r="16" spans="1:35" s="34" customFormat="1" ht="15">
      <c r="A16" s="41">
        <v>2002</v>
      </c>
      <c r="B16" s="17">
        <v>117684</v>
      </c>
      <c r="C16" s="205">
        <v>0.523042324632554</v>
      </c>
      <c r="D16" s="9">
        <v>25363</v>
      </c>
      <c r="E16" s="148">
        <v>0.9596292092319334</v>
      </c>
      <c r="F16" s="9">
        <v>1067</v>
      </c>
      <c r="G16" s="148">
        <v>0.04037079076806659</v>
      </c>
      <c r="H16" s="17">
        <v>26430</v>
      </c>
      <c r="I16" s="205">
        <v>0.11746718874306109</v>
      </c>
      <c r="J16" s="9">
        <v>92321</v>
      </c>
      <c r="K16" s="148">
        <v>0.4649315854942111</v>
      </c>
      <c r="L16" s="9">
        <v>106248</v>
      </c>
      <c r="M16" s="148">
        <v>0.5350684145057889</v>
      </c>
      <c r="N16" s="210">
        <v>198569</v>
      </c>
      <c r="O16" s="116" t="s">
        <v>9</v>
      </c>
      <c r="P16" s="116" t="s">
        <v>9</v>
      </c>
      <c r="Q16" s="116" t="s">
        <v>9</v>
      </c>
      <c r="R16" s="116" t="s">
        <v>9</v>
      </c>
      <c r="S16" s="110" t="s">
        <v>9</v>
      </c>
      <c r="T16" s="263"/>
      <c r="U16" s="264"/>
      <c r="V16" s="264"/>
      <c r="W16" s="265"/>
      <c r="X16" s="32"/>
      <c r="AC16" s="32"/>
      <c r="AD16" s="32"/>
      <c r="AE16" s="32"/>
      <c r="AF16" s="32"/>
      <c r="AG16" s="32"/>
      <c r="AH16" s="32"/>
      <c r="AI16" s="32"/>
    </row>
    <row r="17" spans="1:35" s="34" customFormat="1" ht="15">
      <c r="A17" s="41">
        <v>2003</v>
      </c>
      <c r="B17" s="17">
        <v>119610</v>
      </c>
      <c r="C17" s="205">
        <v>0.5250888976689055</v>
      </c>
      <c r="D17" s="9">
        <v>25754</v>
      </c>
      <c r="E17" s="148">
        <v>0.9498764430347066</v>
      </c>
      <c r="F17" s="9">
        <v>1359</v>
      </c>
      <c r="G17" s="148">
        <v>0.0501235569652934</v>
      </c>
      <c r="H17" s="17">
        <v>27113</v>
      </c>
      <c r="I17" s="205">
        <v>0.11902629614996268</v>
      </c>
      <c r="J17" s="9">
        <v>93856</v>
      </c>
      <c r="K17" s="148">
        <v>0.4676968461756953</v>
      </c>
      <c r="L17" s="9">
        <v>106821</v>
      </c>
      <c r="M17" s="148">
        <v>0.5323031538243047</v>
      </c>
      <c r="N17" s="210">
        <v>200677</v>
      </c>
      <c r="O17" s="116" t="s">
        <v>9</v>
      </c>
      <c r="P17" s="116" t="s">
        <v>9</v>
      </c>
      <c r="Q17" s="116" t="s">
        <v>9</v>
      </c>
      <c r="R17" s="116" t="s">
        <v>9</v>
      </c>
      <c r="S17" s="110" t="s">
        <v>9</v>
      </c>
      <c r="T17" s="263"/>
      <c r="U17" s="264"/>
      <c r="V17" s="264"/>
      <c r="W17" s="265"/>
      <c r="X17" s="32"/>
      <c r="AC17" s="32"/>
      <c r="AD17" s="32"/>
      <c r="AE17" s="32"/>
      <c r="AF17" s="32"/>
      <c r="AG17" s="32"/>
      <c r="AH17" s="32"/>
      <c r="AI17" s="32"/>
    </row>
    <row r="18" spans="1:35" s="34" customFormat="1" ht="15">
      <c r="A18" s="41">
        <v>2004</v>
      </c>
      <c r="B18" s="17">
        <v>115773</v>
      </c>
      <c r="C18" s="205">
        <v>0.5133807220046915</v>
      </c>
      <c r="D18" s="9">
        <v>26618</v>
      </c>
      <c r="E18" s="148">
        <v>0.9414302893117351</v>
      </c>
      <c r="F18" s="9">
        <v>1656</v>
      </c>
      <c r="G18" s="148">
        <v>0.05856971068826484</v>
      </c>
      <c r="H18" s="17">
        <v>28274</v>
      </c>
      <c r="I18" s="205">
        <v>0.12537747604329721</v>
      </c>
      <c r="J18" s="9">
        <v>89155</v>
      </c>
      <c r="K18" s="148">
        <v>0.452019651485269</v>
      </c>
      <c r="L18" s="9">
        <v>108082</v>
      </c>
      <c r="M18" s="148">
        <v>0.547980348514731</v>
      </c>
      <c r="N18" s="210">
        <v>197237</v>
      </c>
      <c r="O18" s="116" t="s">
        <v>9</v>
      </c>
      <c r="P18" s="116" t="s">
        <v>9</v>
      </c>
      <c r="Q18" s="116" t="s">
        <v>9</v>
      </c>
      <c r="R18" s="116" t="s">
        <v>9</v>
      </c>
      <c r="S18" s="110" t="s">
        <v>9</v>
      </c>
      <c r="T18" s="263"/>
      <c r="U18" s="264"/>
      <c r="V18" s="264"/>
      <c r="W18" s="265"/>
      <c r="X18" s="32"/>
      <c r="AC18" s="32"/>
      <c r="AD18" s="32"/>
      <c r="AE18" s="32"/>
      <c r="AF18" s="32"/>
      <c r="AG18" s="32"/>
      <c r="AH18" s="32"/>
      <c r="AI18" s="32"/>
    </row>
    <row r="19" spans="1:35" s="34" customFormat="1" ht="15">
      <c r="A19" s="41"/>
      <c r="B19" s="17"/>
      <c r="C19" s="205"/>
      <c r="D19" s="9"/>
      <c r="E19" s="148"/>
      <c r="F19" s="9"/>
      <c r="G19" s="148"/>
      <c r="H19" s="17"/>
      <c r="I19" s="205"/>
      <c r="J19" s="9"/>
      <c r="K19" s="148"/>
      <c r="L19" s="9"/>
      <c r="M19" s="148"/>
      <c r="N19" s="210"/>
      <c r="O19" s="9"/>
      <c r="P19" s="148"/>
      <c r="Q19" s="9"/>
      <c r="R19" s="148"/>
      <c r="S19" s="17"/>
      <c r="T19" s="263"/>
      <c r="U19" s="264"/>
      <c r="V19" s="264"/>
      <c r="W19" s="265"/>
      <c r="X19" s="32"/>
      <c r="AC19" s="32"/>
      <c r="AD19" s="32"/>
      <c r="AE19" s="32"/>
      <c r="AF19" s="32"/>
      <c r="AG19" s="32"/>
      <c r="AH19" s="32"/>
      <c r="AI19" s="32"/>
    </row>
    <row r="20" spans="1:35" s="34" customFormat="1" ht="15">
      <c r="A20" s="41">
        <v>2005</v>
      </c>
      <c r="B20" s="17">
        <v>114620</v>
      </c>
      <c r="C20" s="205">
        <v>0.4931992547364254</v>
      </c>
      <c r="D20" s="9">
        <v>27537</v>
      </c>
      <c r="E20" s="148">
        <v>0.9407604796556318</v>
      </c>
      <c r="F20" s="9">
        <v>1734</v>
      </c>
      <c r="G20" s="148">
        <v>0.05923952034436815</v>
      </c>
      <c r="H20" s="17">
        <v>29271</v>
      </c>
      <c r="I20" s="205">
        <v>0.12595040468844798</v>
      </c>
      <c r="J20" s="9">
        <v>87083</v>
      </c>
      <c r="K20" s="148">
        <v>0.42870575493526314</v>
      </c>
      <c r="L20" s="9">
        <v>116047</v>
      </c>
      <c r="M20" s="148">
        <v>0.5712942450647369</v>
      </c>
      <c r="N20" s="210">
        <v>203130</v>
      </c>
      <c r="O20" s="116" t="s">
        <v>9</v>
      </c>
      <c r="P20" s="116" t="s">
        <v>9</v>
      </c>
      <c r="Q20" s="116" t="s">
        <v>9</v>
      </c>
      <c r="R20" s="116" t="s">
        <v>9</v>
      </c>
      <c r="S20" s="110" t="s">
        <v>9</v>
      </c>
      <c r="T20" s="263"/>
      <c r="U20" s="264"/>
      <c r="V20" s="264"/>
      <c r="W20" s="265"/>
      <c r="X20" s="32"/>
      <c r="AC20" s="32"/>
      <c r="AD20" s="32"/>
      <c r="AE20" s="32"/>
      <c r="AF20" s="32"/>
      <c r="AG20" s="32"/>
      <c r="AH20" s="32"/>
      <c r="AI20" s="32"/>
    </row>
    <row r="21" spans="1:35" s="34" customFormat="1" ht="15">
      <c r="A21" s="41">
        <v>2006</v>
      </c>
      <c r="B21" s="17">
        <v>110224</v>
      </c>
      <c r="C21" s="205">
        <v>0.4792201976461586</v>
      </c>
      <c r="D21" s="9">
        <v>27305</v>
      </c>
      <c r="E21" s="148">
        <v>0.9310532955979132</v>
      </c>
      <c r="F21" s="9">
        <v>2022</v>
      </c>
      <c r="G21" s="148">
        <v>0.06894670440208682</v>
      </c>
      <c r="H21" s="17">
        <v>29327</v>
      </c>
      <c r="I21" s="205">
        <v>0.12750481507084566</v>
      </c>
      <c r="J21" s="9">
        <v>82919</v>
      </c>
      <c r="K21" s="148">
        <v>0.4131901534781742</v>
      </c>
      <c r="L21" s="9">
        <v>117761</v>
      </c>
      <c r="M21" s="148">
        <v>0.5868098465218258</v>
      </c>
      <c r="N21" s="210">
        <v>200680</v>
      </c>
      <c r="O21" s="116" t="s">
        <v>9</v>
      </c>
      <c r="P21" s="116" t="s">
        <v>9</v>
      </c>
      <c r="Q21" s="116" t="s">
        <v>9</v>
      </c>
      <c r="R21" s="116" t="s">
        <v>9</v>
      </c>
      <c r="S21" s="110" t="s">
        <v>9</v>
      </c>
      <c r="T21" s="263"/>
      <c r="U21" s="264"/>
      <c r="V21" s="264"/>
      <c r="W21" s="265"/>
      <c r="X21" s="32"/>
      <c r="AC21" s="32"/>
      <c r="AD21" s="32"/>
      <c r="AE21" s="32"/>
      <c r="AF21" s="32"/>
      <c r="AG21" s="32"/>
      <c r="AH21" s="32"/>
      <c r="AI21" s="32"/>
    </row>
    <row r="22" spans="1:35" s="34" customFormat="1" ht="15">
      <c r="A22" s="41">
        <v>2007</v>
      </c>
      <c r="B22" s="17">
        <v>110360</v>
      </c>
      <c r="C22" s="205">
        <v>0.4707026418377705</v>
      </c>
      <c r="D22" s="9">
        <v>28510</v>
      </c>
      <c r="E22" s="148">
        <v>0.9244187931649428</v>
      </c>
      <c r="F22" s="9">
        <v>2331</v>
      </c>
      <c r="G22" s="148">
        <v>0.07558120683505723</v>
      </c>
      <c r="H22" s="17">
        <v>30841</v>
      </c>
      <c r="I22" s="205">
        <v>0.13154168337186192</v>
      </c>
      <c r="J22" s="9">
        <v>81850</v>
      </c>
      <c r="K22" s="148">
        <v>0.4019801882946905</v>
      </c>
      <c r="L22" s="9">
        <v>121767</v>
      </c>
      <c r="M22" s="148">
        <v>0.5980198117053095</v>
      </c>
      <c r="N22" s="210">
        <v>203617</v>
      </c>
      <c r="O22" s="116" t="s">
        <v>9</v>
      </c>
      <c r="P22" s="116" t="s">
        <v>9</v>
      </c>
      <c r="Q22" s="116" t="s">
        <v>9</v>
      </c>
      <c r="R22" s="116" t="s">
        <v>9</v>
      </c>
      <c r="S22" s="110" t="s">
        <v>9</v>
      </c>
      <c r="T22" s="263"/>
      <c r="U22" s="264"/>
      <c r="V22" s="264"/>
      <c r="W22" s="265"/>
      <c r="X22" s="32"/>
      <c r="AC22" s="32"/>
      <c r="AD22" s="32"/>
      <c r="AE22" s="32"/>
      <c r="AF22" s="32"/>
      <c r="AG22" s="32"/>
      <c r="AH22" s="32"/>
      <c r="AI22" s="32"/>
    </row>
    <row r="23" spans="1:35" s="34" customFormat="1" ht="15">
      <c r="A23" s="41">
        <v>2008</v>
      </c>
      <c r="B23" s="17">
        <v>108360</v>
      </c>
      <c r="C23" s="205">
        <v>0.46153059833719506</v>
      </c>
      <c r="D23" s="9">
        <v>28518</v>
      </c>
      <c r="E23" s="148">
        <v>0.919965160166457</v>
      </c>
      <c r="F23" s="9">
        <v>2481</v>
      </c>
      <c r="G23" s="148">
        <v>0.08003483983354302</v>
      </c>
      <c r="H23" s="17">
        <v>30999</v>
      </c>
      <c r="I23" s="205">
        <v>0.1320319953659534</v>
      </c>
      <c r="J23" s="9">
        <v>79842</v>
      </c>
      <c r="K23" s="148">
        <v>0.391795274431386</v>
      </c>
      <c r="L23" s="9">
        <v>123943</v>
      </c>
      <c r="M23" s="148">
        <v>0.6082047255686139</v>
      </c>
      <c r="N23" s="210">
        <v>203785</v>
      </c>
      <c r="O23" s="116" t="s">
        <v>9</v>
      </c>
      <c r="P23" s="116" t="s">
        <v>9</v>
      </c>
      <c r="Q23" s="116" t="s">
        <v>9</v>
      </c>
      <c r="R23" s="116" t="s">
        <v>9</v>
      </c>
      <c r="S23" s="110" t="s">
        <v>9</v>
      </c>
      <c r="T23" s="263"/>
      <c r="U23" s="264"/>
      <c r="V23" s="264"/>
      <c r="W23" s="265"/>
      <c r="X23" s="32"/>
      <c r="AC23" s="32"/>
      <c r="AD23" s="32"/>
      <c r="AE23" s="32"/>
      <c r="AF23" s="32"/>
      <c r="AG23" s="32"/>
      <c r="AH23" s="32"/>
      <c r="AI23" s="32"/>
    </row>
    <row r="24" spans="1:35" s="34" customFormat="1" ht="15">
      <c r="A24" s="41">
        <v>2009</v>
      </c>
      <c r="B24" s="17">
        <v>105354</v>
      </c>
      <c r="C24" s="205">
        <v>0.4582940017313155</v>
      </c>
      <c r="D24" s="9">
        <v>28213</v>
      </c>
      <c r="E24" s="148">
        <v>0.9107725086354392</v>
      </c>
      <c r="F24" s="9">
        <v>2764</v>
      </c>
      <c r="G24" s="148">
        <v>0.0892274913645608</v>
      </c>
      <c r="H24" s="17">
        <v>30977</v>
      </c>
      <c r="I24" s="205">
        <v>0.1347511560228464</v>
      </c>
      <c r="J24" s="9">
        <v>77141</v>
      </c>
      <c r="K24" s="148">
        <v>0.3878264104652449</v>
      </c>
      <c r="L24" s="9">
        <v>121765</v>
      </c>
      <c r="M24" s="148">
        <v>0.6121735895347551</v>
      </c>
      <c r="N24" s="210">
        <v>198906</v>
      </c>
      <c r="O24" s="116" t="s">
        <v>9</v>
      </c>
      <c r="P24" s="116" t="s">
        <v>9</v>
      </c>
      <c r="Q24" s="116" t="s">
        <v>9</v>
      </c>
      <c r="R24" s="116" t="s">
        <v>9</v>
      </c>
      <c r="S24" s="110" t="s">
        <v>9</v>
      </c>
      <c r="T24" s="263"/>
      <c r="U24" s="264"/>
      <c r="V24" s="264"/>
      <c r="W24" s="265"/>
      <c r="X24" s="32"/>
      <c r="AC24" s="32"/>
      <c r="AD24" s="32"/>
      <c r="AE24" s="32"/>
      <c r="AF24" s="32"/>
      <c r="AG24" s="32"/>
      <c r="AH24" s="32"/>
      <c r="AI24" s="32"/>
    </row>
    <row r="25" spans="1:35" s="34" customFormat="1" ht="15">
      <c r="A25" s="41"/>
      <c r="B25" s="17"/>
      <c r="C25" s="205"/>
      <c r="D25" s="9"/>
      <c r="E25" s="148"/>
      <c r="F25" s="9"/>
      <c r="G25" s="148"/>
      <c r="H25" s="17"/>
      <c r="I25" s="205"/>
      <c r="J25" s="9"/>
      <c r="K25" s="148"/>
      <c r="L25" s="9"/>
      <c r="M25" s="148"/>
      <c r="N25" s="210"/>
      <c r="O25" s="9"/>
      <c r="P25" s="148"/>
      <c r="Q25" s="9"/>
      <c r="R25" s="148"/>
      <c r="S25" s="17"/>
      <c r="T25" s="263"/>
      <c r="U25" s="264"/>
      <c r="V25" s="264"/>
      <c r="W25" s="265"/>
      <c r="X25" s="32"/>
      <c r="AC25" s="32"/>
      <c r="AD25" s="32"/>
      <c r="AE25" s="32"/>
      <c r="AF25" s="32"/>
      <c r="AG25" s="32"/>
      <c r="AH25" s="32"/>
      <c r="AI25" s="32"/>
    </row>
    <row r="26" spans="1:35" s="34" customFormat="1" ht="15">
      <c r="A26" s="41">
        <v>2010</v>
      </c>
      <c r="B26" s="17">
        <v>101943</v>
      </c>
      <c r="C26" s="205">
        <v>0.44208677551551423</v>
      </c>
      <c r="D26" s="9">
        <v>27401</v>
      </c>
      <c r="E26" s="148">
        <v>0.8899896063401325</v>
      </c>
      <c r="F26" s="9">
        <v>3387</v>
      </c>
      <c r="G26" s="148">
        <v>0.11001039365986748</v>
      </c>
      <c r="H26" s="17">
        <v>30788</v>
      </c>
      <c r="I26" s="205">
        <v>0.13351547084715626</v>
      </c>
      <c r="J26" s="9">
        <v>74542</v>
      </c>
      <c r="K26" s="148">
        <v>0.37307001256212247</v>
      </c>
      <c r="L26" s="9">
        <v>125265</v>
      </c>
      <c r="M26" s="148">
        <v>0.6269299874378775</v>
      </c>
      <c r="N26" s="210">
        <v>199807</v>
      </c>
      <c r="O26" s="116" t="s">
        <v>9</v>
      </c>
      <c r="P26" s="116" t="s">
        <v>9</v>
      </c>
      <c r="Q26" s="116" t="s">
        <v>9</v>
      </c>
      <c r="R26" s="116" t="s">
        <v>9</v>
      </c>
      <c r="S26" s="110" t="s">
        <v>9</v>
      </c>
      <c r="T26" s="263"/>
      <c r="U26" s="264"/>
      <c r="V26" s="264"/>
      <c r="W26" s="265"/>
      <c r="X26" s="32"/>
      <c r="AC26" s="32"/>
      <c r="AD26" s="32"/>
      <c r="AE26" s="32"/>
      <c r="AF26" s="32"/>
      <c r="AG26" s="32"/>
      <c r="AH26" s="32"/>
      <c r="AI26" s="32"/>
    </row>
    <row r="27" spans="1:35" s="34" customFormat="1" ht="15">
      <c r="A27" s="41">
        <v>2011</v>
      </c>
      <c r="B27" s="17">
        <v>93954</v>
      </c>
      <c r="C27" s="205">
        <v>0.42251012946832095</v>
      </c>
      <c r="D27" s="9">
        <v>27162</v>
      </c>
      <c r="E27" s="148">
        <v>0.8767308995836157</v>
      </c>
      <c r="F27" s="9">
        <v>3819</v>
      </c>
      <c r="G27" s="148">
        <v>0.12326910041638424</v>
      </c>
      <c r="H27" s="17">
        <v>30981</v>
      </c>
      <c r="I27" s="205">
        <v>0.13932122444023726</v>
      </c>
      <c r="J27" s="9">
        <v>66792</v>
      </c>
      <c r="K27" s="148">
        <v>0.34898375045718166</v>
      </c>
      <c r="L27" s="9">
        <v>124598</v>
      </c>
      <c r="M27" s="148">
        <v>0.6510162495428183</v>
      </c>
      <c r="N27" s="210">
        <v>191390</v>
      </c>
      <c r="O27" s="116" t="s">
        <v>9</v>
      </c>
      <c r="P27" s="116" t="s">
        <v>9</v>
      </c>
      <c r="Q27" s="116" t="s">
        <v>9</v>
      </c>
      <c r="R27" s="116" t="s">
        <v>9</v>
      </c>
      <c r="S27" s="110" t="s">
        <v>9</v>
      </c>
      <c r="T27" s="263"/>
      <c r="U27" s="264"/>
      <c r="V27" s="264"/>
      <c r="W27" s="265"/>
      <c r="X27" s="32"/>
      <c r="AC27" s="32"/>
      <c r="AD27" s="32"/>
      <c r="AE27" s="32"/>
      <c r="AF27" s="32"/>
      <c r="AG27" s="32"/>
      <c r="AH27" s="32"/>
      <c r="AI27" s="32"/>
    </row>
    <row r="28" spans="1:35" s="34" customFormat="1" ht="15">
      <c r="A28" s="41">
        <v>2012</v>
      </c>
      <c r="B28" s="17">
        <v>94814</v>
      </c>
      <c r="C28" s="205">
        <v>0.41636037080462496</v>
      </c>
      <c r="D28" s="9">
        <v>28279</v>
      </c>
      <c r="E28" s="148">
        <v>0.8690000614590375</v>
      </c>
      <c r="F28" s="9">
        <v>4263</v>
      </c>
      <c r="G28" s="148">
        <v>0.13099993854096245</v>
      </c>
      <c r="H28" s="17">
        <v>32542</v>
      </c>
      <c r="I28" s="205">
        <v>0.14290293824460634</v>
      </c>
      <c r="J28" s="9">
        <v>66535</v>
      </c>
      <c r="K28" s="148">
        <v>0.34089220664108333</v>
      </c>
      <c r="L28" s="9">
        <v>128644</v>
      </c>
      <c r="M28" s="148">
        <v>0.6591077933589167</v>
      </c>
      <c r="N28" s="210">
        <v>195179</v>
      </c>
      <c r="O28" s="116" t="s">
        <v>9</v>
      </c>
      <c r="P28" s="116" t="s">
        <v>9</v>
      </c>
      <c r="Q28" s="116" t="s">
        <v>9</v>
      </c>
      <c r="R28" s="116" t="s">
        <v>9</v>
      </c>
      <c r="S28" s="110" t="s">
        <v>9</v>
      </c>
      <c r="T28" s="263"/>
      <c r="U28" s="264"/>
      <c r="V28" s="264"/>
      <c r="W28" s="265"/>
      <c r="X28" s="32"/>
      <c r="AC28" s="32"/>
      <c r="AD28" s="32"/>
      <c r="AE28" s="32"/>
      <c r="AF28" s="32"/>
      <c r="AG28" s="32"/>
      <c r="AH28" s="32"/>
      <c r="AI28" s="32"/>
    </row>
    <row r="29" spans="1:35" s="34" customFormat="1" ht="15">
      <c r="A29" s="41">
        <v>2013</v>
      </c>
      <c r="B29" s="17">
        <v>94455</v>
      </c>
      <c r="C29" s="205">
        <v>0.41430538985191945</v>
      </c>
      <c r="D29" s="9">
        <v>25221</v>
      </c>
      <c r="E29" s="148">
        <v>0.8423285017700889</v>
      </c>
      <c r="F29" s="9">
        <v>4721</v>
      </c>
      <c r="G29" s="148">
        <v>0.15767149822991117</v>
      </c>
      <c r="H29" s="17">
        <v>29942</v>
      </c>
      <c r="I29" s="205">
        <v>0.13133377780896904</v>
      </c>
      <c r="J29" s="9">
        <v>67423</v>
      </c>
      <c r="K29" s="148">
        <v>0.34377565328234544</v>
      </c>
      <c r="L29" s="9">
        <v>128702</v>
      </c>
      <c r="M29" s="148">
        <v>0.6562243467176545</v>
      </c>
      <c r="N29" s="210">
        <v>196125</v>
      </c>
      <c r="O29" s="9">
        <v>1811</v>
      </c>
      <c r="P29" s="148">
        <v>0.9447052686489307</v>
      </c>
      <c r="Q29" s="9">
        <v>106</v>
      </c>
      <c r="R29" s="148">
        <v>0.05529473135106938</v>
      </c>
      <c r="S29" s="17">
        <v>1917</v>
      </c>
      <c r="T29" s="263"/>
      <c r="U29" s="264"/>
      <c r="V29" s="264"/>
      <c r="W29" s="265"/>
      <c r="X29" s="32"/>
      <c r="AC29" s="32"/>
      <c r="AD29" s="32"/>
      <c r="AE29" s="32"/>
      <c r="AF29" s="32"/>
      <c r="AG29" s="32"/>
      <c r="AH29" s="32"/>
      <c r="AI29" s="32"/>
    </row>
    <row r="30" spans="1:35" s="34" customFormat="1" ht="15">
      <c r="A30" s="41">
        <v>2014</v>
      </c>
      <c r="B30" s="17">
        <v>89875</v>
      </c>
      <c r="C30" s="205">
        <v>0.40151268087615766</v>
      </c>
      <c r="D30" s="9">
        <v>19734</v>
      </c>
      <c r="E30" s="148">
        <v>0.762254239252192</v>
      </c>
      <c r="F30" s="9">
        <v>6155</v>
      </c>
      <c r="G30" s="148">
        <v>0.23774576074780795</v>
      </c>
      <c r="H30" s="171">
        <v>25889</v>
      </c>
      <c r="I30" s="205">
        <f>H30/'Table 2'!D35</f>
        <v>0.1156579893763877</v>
      </c>
      <c r="J30" s="9">
        <v>67108</v>
      </c>
      <c r="K30" s="148">
        <v>0.3445782885075531</v>
      </c>
      <c r="L30" s="9">
        <v>127646</v>
      </c>
      <c r="M30" s="148">
        <v>0.6554217114924469</v>
      </c>
      <c r="N30" s="211">
        <v>194754</v>
      </c>
      <c r="O30" s="9">
        <v>3033</v>
      </c>
      <c r="P30" s="148">
        <v>0.948405253283302</v>
      </c>
      <c r="Q30" s="9">
        <v>165</v>
      </c>
      <c r="R30" s="148">
        <v>0.051594746716697934</v>
      </c>
      <c r="S30" s="17">
        <v>3198</v>
      </c>
      <c r="T30" s="263"/>
      <c r="U30" s="264"/>
      <c r="V30" s="264"/>
      <c r="W30" s="265"/>
      <c r="X30" s="32"/>
      <c r="AC30" s="32"/>
      <c r="AD30" s="32"/>
      <c r="AE30" s="32"/>
      <c r="AF30" s="32"/>
      <c r="AG30" s="32"/>
      <c r="AH30" s="32"/>
      <c r="AI30" s="32"/>
    </row>
    <row r="31" spans="1:35" s="34" customFormat="1" ht="15">
      <c r="A31" s="41"/>
      <c r="B31" s="17"/>
      <c r="C31" s="205"/>
      <c r="D31" s="9"/>
      <c r="E31" s="148"/>
      <c r="F31" s="9"/>
      <c r="G31" s="148"/>
      <c r="H31" s="171"/>
      <c r="I31" s="205"/>
      <c r="J31" s="9"/>
      <c r="K31" s="148"/>
      <c r="L31" s="9"/>
      <c r="M31" s="148"/>
      <c r="N31" s="211"/>
      <c r="O31" s="9"/>
      <c r="P31" s="148"/>
      <c r="Q31" s="9"/>
      <c r="R31" s="148"/>
      <c r="S31" s="17"/>
      <c r="T31" s="263"/>
      <c r="U31" s="264"/>
      <c r="V31" s="264"/>
      <c r="W31" s="265"/>
      <c r="X31" s="32"/>
      <c r="AC31" s="32"/>
      <c r="AD31" s="32"/>
      <c r="AE31" s="32"/>
      <c r="AF31" s="32"/>
      <c r="AG31" s="32"/>
      <c r="AH31" s="32"/>
      <c r="AI31" s="32"/>
    </row>
    <row r="32" spans="1:35" s="34" customFormat="1" ht="15">
      <c r="A32" s="41">
        <v>2015</v>
      </c>
      <c r="B32" s="17">
        <v>89206</v>
      </c>
      <c r="C32" s="205">
        <v>0.3773423686370058</v>
      </c>
      <c r="D32" s="9">
        <v>18337</v>
      </c>
      <c r="E32" s="148">
        <v>0.5580850351523268</v>
      </c>
      <c r="F32" s="9">
        <v>14520</v>
      </c>
      <c r="G32" s="148">
        <v>0.44191496484767323</v>
      </c>
      <c r="H32" s="195">
        <v>32857</v>
      </c>
      <c r="I32" s="205">
        <v>0.13898547414194226</v>
      </c>
      <c r="J32" s="9">
        <v>66549</v>
      </c>
      <c r="K32" s="148">
        <v>0.33512775836195347</v>
      </c>
      <c r="L32" s="9">
        <v>132029</v>
      </c>
      <c r="M32" s="148">
        <v>0.6648722416380465</v>
      </c>
      <c r="N32" s="210">
        <v>198578</v>
      </c>
      <c r="O32" s="9">
        <v>4320</v>
      </c>
      <c r="P32" s="148">
        <v>0.8690404345202173</v>
      </c>
      <c r="Q32" s="9">
        <v>651</v>
      </c>
      <c r="R32" s="148">
        <v>0.13095956547978274</v>
      </c>
      <c r="S32" s="17">
        <v>4971</v>
      </c>
      <c r="T32" s="263"/>
      <c r="U32" s="264"/>
      <c r="V32" s="264"/>
      <c r="W32" s="265"/>
      <c r="X32" s="32"/>
      <c r="AC32" s="32"/>
      <c r="AD32" s="32"/>
      <c r="AE32" s="32"/>
      <c r="AF32" s="32"/>
      <c r="AG32" s="32"/>
      <c r="AH32" s="32"/>
      <c r="AI32" s="32"/>
    </row>
    <row r="33" spans="1:35" s="34" customFormat="1" ht="15">
      <c r="A33" s="41">
        <v>2016</v>
      </c>
      <c r="B33" s="17">
        <v>86545</v>
      </c>
      <c r="C33" s="205">
        <v>0.3587937531870437</v>
      </c>
      <c r="D33" s="9">
        <v>18287</v>
      </c>
      <c r="E33" s="148">
        <v>0.47343758090405424</v>
      </c>
      <c r="F33" s="9">
        <v>20339</v>
      </c>
      <c r="G33" s="148">
        <v>0.5265624190959457</v>
      </c>
      <c r="H33" s="195">
        <v>38626</v>
      </c>
      <c r="I33" s="205">
        <v>0.16013365891273615</v>
      </c>
      <c r="J33" s="9">
        <v>62828</v>
      </c>
      <c r="K33" s="148">
        <v>0.32027649769585254</v>
      </c>
      <c r="L33" s="9">
        <v>133101</v>
      </c>
      <c r="M33" s="148">
        <v>0.6785051588434403</v>
      </c>
      <c r="N33" s="210">
        <v>196168</v>
      </c>
      <c r="O33" s="9">
        <v>5430</v>
      </c>
      <c r="P33" s="148">
        <v>0.8461898083216456</v>
      </c>
      <c r="Q33" s="9">
        <v>987</v>
      </c>
      <c r="R33" s="148">
        <v>0.15381019167835436</v>
      </c>
      <c r="S33" s="17">
        <v>6417</v>
      </c>
      <c r="T33" s="263"/>
      <c r="U33" s="264"/>
      <c r="V33" s="264"/>
      <c r="W33" s="265"/>
      <c r="X33" s="32"/>
      <c r="AC33" s="32"/>
      <c r="AD33" s="32"/>
      <c r="AE33" s="32"/>
      <c r="AF33" s="32"/>
      <c r="AG33" s="32"/>
      <c r="AH33" s="32"/>
      <c r="AI33" s="32"/>
    </row>
    <row r="34" spans="1:35" s="34" customFormat="1" ht="15.75" thickBot="1">
      <c r="A34" s="58"/>
      <c r="B34" s="220"/>
      <c r="C34" s="206"/>
      <c r="D34" s="59"/>
      <c r="E34" s="60"/>
      <c r="F34" s="60"/>
      <c r="G34" s="60"/>
      <c r="H34" s="59"/>
      <c r="I34" s="206"/>
      <c r="J34" s="60"/>
      <c r="K34" s="60"/>
      <c r="L34" s="59"/>
      <c r="M34" s="60"/>
      <c r="N34" s="303"/>
      <c r="O34" s="60"/>
      <c r="P34" s="60"/>
      <c r="Q34" s="60"/>
      <c r="R34" s="60"/>
      <c r="S34" s="59"/>
      <c r="T34" s="263"/>
      <c r="U34" s="237"/>
      <c r="X34" s="32"/>
      <c r="Y34" s="7"/>
      <c r="Z34" s="7"/>
      <c r="AA34" s="7"/>
      <c r="AB34" s="7"/>
      <c r="AC34" s="7"/>
      <c r="AD34" s="9"/>
      <c r="AE34" s="7"/>
      <c r="AF34" s="7"/>
      <c r="AG34" s="7"/>
      <c r="AH34" s="7"/>
      <c r="AI34" s="9"/>
    </row>
    <row r="35" spans="1:35" ht="14.25">
      <c r="A35" s="40"/>
      <c r="B35" s="196"/>
      <c r="C35" s="10"/>
      <c r="D35" s="10"/>
      <c r="E35" s="10"/>
      <c r="F35" s="36"/>
      <c r="G35" s="10"/>
      <c r="H35" s="196"/>
      <c r="I35" s="10"/>
      <c r="J35" s="10"/>
      <c r="K35" s="10"/>
      <c r="L35" s="196"/>
      <c r="M35" s="10"/>
      <c r="N35" s="10"/>
      <c r="O35" s="10"/>
      <c r="P35" s="10"/>
      <c r="Q35" s="10"/>
      <c r="R35" s="10"/>
      <c r="S35" s="36"/>
      <c r="T35" s="263"/>
      <c r="W35" s="10"/>
      <c r="X35" s="10"/>
      <c r="Y35" s="7"/>
      <c r="Z35" s="7"/>
      <c r="AA35" s="7"/>
      <c r="AB35" s="7"/>
      <c r="AC35" s="10"/>
      <c r="AD35" s="10"/>
      <c r="AE35" s="10"/>
      <c r="AF35" s="10"/>
      <c r="AG35" s="10"/>
      <c r="AH35" s="10"/>
      <c r="AI35" s="10"/>
    </row>
    <row r="36" spans="1:35" ht="14.25">
      <c r="A36" s="122" t="s">
        <v>105</v>
      </c>
      <c r="B36" s="196"/>
      <c r="C36" s="10"/>
      <c r="D36" s="10"/>
      <c r="E36" s="10"/>
      <c r="F36" s="10"/>
      <c r="G36" s="10"/>
      <c r="H36" s="10"/>
      <c r="I36" s="10"/>
      <c r="J36" s="10"/>
      <c r="K36" s="10"/>
      <c r="L36" s="10"/>
      <c r="M36" s="10"/>
      <c r="N36" s="10"/>
      <c r="O36" s="10"/>
      <c r="P36" s="10"/>
      <c r="Q36" s="10"/>
      <c r="R36" s="10"/>
      <c r="S36" s="10"/>
      <c r="T36" s="263"/>
      <c r="W36" s="10"/>
      <c r="X36" s="10"/>
      <c r="Y36" s="7"/>
      <c r="Z36" s="7"/>
      <c r="AA36" s="7"/>
      <c r="AB36" s="7"/>
      <c r="AC36" s="10"/>
      <c r="AD36" s="10"/>
      <c r="AE36" s="10"/>
      <c r="AF36" s="10"/>
      <c r="AG36" s="10"/>
      <c r="AH36" s="10"/>
      <c r="AI36" s="10"/>
    </row>
    <row r="37" spans="1:35" ht="14.25">
      <c r="A37" s="40" t="s">
        <v>198</v>
      </c>
      <c r="B37" s="36"/>
      <c r="C37" s="10"/>
      <c r="D37" s="10"/>
      <c r="E37" s="10"/>
      <c r="F37" s="10"/>
      <c r="G37" s="10"/>
      <c r="H37" s="10"/>
      <c r="I37" s="10"/>
      <c r="J37" s="10"/>
      <c r="K37" s="10"/>
      <c r="L37" s="10"/>
      <c r="M37" s="10"/>
      <c r="N37" s="10"/>
      <c r="O37" s="10"/>
      <c r="P37" s="10"/>
      <c r="Q37" s="10"/>
      <c r="R37" s="10"/>
      <c r="S37" s="10"/>
      <c r="T37" s="263"/>
      <c r="W37" s="10"/>
      <c r="X37" s="10"/>
      <c r="Y37" s="7"/>
      <c r="Z37" s="7"/>
      <c r="AA37" s="7"/>
      <c r="AB37" s="7"/>
      <c r="AC37" s="10"/>
      <c r="AD37" s="10"/>
      <c r="AE37" s="10"/>
      <c r="AF37" s="10"/>
      <c r="AG37" s="10"/>
      <c r="AH37" s="10"/>
      <c r="AI37" s="10"/>
    </row>
    <row r="38" spans="1:35" ht="40.5" customHeight="1">
      <c r="A38" s="422" t="s">
        <v>322</v>
      </c>
      <c r="B38" s="422"/>
      <c r="C38" s="422"/>
      <c r="D38" s="422"/>
      <c r="E38" s="422"/>
      <c r="F38" s="422"/>
      <c r="G38" s="422"/>
      <c r="H38" s="422"/>
      <c r="I38" s="422"/>
      <c r="J38" s="422"/>
      <c r="K38" s="422"/>
      <c r="L38" s="422"/>
      <c r="M38" s="422"/>
      <c r="N38" s="422"/>
      <c r="O38" s="422"/>
      <c r="P38" s="422"/>
      <c r="Q38" s="422"/>
      <c r="R38" s="422"/>
      <c r="S38" s="422"/>
      <c r="T38" s="34"/>
      <c r="W38" s="126"/>
      <c r="X38" s="126"/>
      <c r="Y38" s="172"/>
      <c r="Z38" s="172"/>
      <c r="AA38" s="172"/>
      <c r="AB38" s="172"/>
      <c r="AC38" s="126"/>
      <c r="AD38" s="126"/>
      <c r="AE38" s="126"/>
      <c r="AF38" s="126"/>
      <c r="AG38" s="126"/>
      <c r="AH38" s="126"/>
      <c r="AI38" s="126"/>
    </row>
    <row r="39" spans="1:8" ht="14.25">
      <c r="A39" s="406" t="s">
        <v>203</v>
      </c>
      <c r="B39" s="406"/>
      <c r="C39" s="406"/>
      <c r="D39" s="406"/>
      <c r="E39" s="406"/>
      <c r="F39" s="406"/>
      <c r="G39" s="406"/>
      <c r="H39" s="406"/>
    </row>
    <row r="45" ht="14.25">
      <c r="AE45" s="7"/>
    </row>
    <row r="46" spans="31:46" ht="14.25">
      <c r="AE46" s="10"/>
      <c r="AN46" s="7"/>
      <c r="AO46" s="7"/>
      <c r="AP46" s="9"/>
      <c r="AQ46" s="7"/>
      <c r="AR46" s="41"/>
      <c r="AS46" s="7"/>
      <c r="AT46" s="7"/>
    </row>
    <row r="47" spans="31:46" ht="14.25">
      <c r="AE47" s="10"/>
      <c r="AN47" s="10"/>
      <c r="AO47" s="10"/>
      <c r="AP47" s="10"/>
      <c r="AQ47" s="10"/>
      <c r="AR47" s="10"/>
      <c r="AS47" s="10"/>
      <c r="AT47" s="10"/>
    </row>
    <row r="48" spans="31:46" ht="14.25">
      <c r="AE48" s="126"/>
      <c r="AN48" s="10"/>
      <c r="AO48" s="10"/>
      <c r="AP48" s="10"/>
      <c r="AQ48" s="10"/>
      <c r="AR48" s="10"/>
      <c r="AS48" s="10"/>
      <c r="AT48" s="10"/>
    </row>
    <row r="49" spans="40:46" ht="12.75" customHeight="1">
      <c r="AN49" s="130"/>
      <c r="AO49" s="130"/>
      <c r="AP49" s="130"/>
      <c r="AQ49" s="130"/>
      <c r="AR49" s="130"/>
      <c r="AS49" s="130"/>
      <c r="AT49" s="126"/>
    </row>
  </sheetData>
  <sheetProtection/>
  <mergeCells count="12">
    <mergeCell ref="A39:H39"/>
    <mergeCell ref="A38:S38"/>
    <mergeCell ref="C5:C6"/>
    <mergeCell ref="A4:A6"/>
    <mergeCell ref="B5:B6"/>
    <mergeCell ref="N5:N6"/>
    <mergeCell ref="I5:I6"/>
    <mergeCell ref="A1:J1"/>
    <mergeCell ref="AL1:AW1"/>
    <mergeCell ref="Y1:AI1"/>
    <mergeCell ref="H5:H6"/>
    <mergeCell ref="S5:S6"/>
  </mergeCells>
  <conditionalFormatting sqref="U5:Z7 X8:Z33">
    <cfRule type="containsText" priority="2" dxfId="0" operator="containsText" stopIfTrue="1" text="FALSE">
      <formula>NOT(ISERROR(SEARCH("FALSE",U5)))</formula>
    </cfRule>
  </conditionalFormatting>
  <conditionalFormatting sqref="U8:W33">
    <cfRule type="containsText" priority="1" dxfId="0" operator="containsText" stopIfTrue="1" text="FALSE">
      <formula>NOT(ISERROR(SEARCH("FALSE",U8)))</formula>
    </cfRule>
  </conditionalFormatting>
  <hyperlinks>
    <hyperlink ref="S1" location="Index!A1" display="Index"/>
  </hyperlinks>
  <printOptions/>
  <pageMargins left="0.75" right="0.75" top="1" bottom="1" header="0.5" footer="0.5"/>
  <pageSetup horizontalDpi="600" verticalDpi="600" orientation="landscape" paperSize="9" scale="55" r:id="rId1"/>
  <headerFooter alignWithMargins="0">
    <oddHeader>&amp;CCoroners Statistics 2015</oddHeader>
  </headerFooter>
</worksheet>
</file>

<file path=xl/worksheets/sheet5.xml><?xml version="1.0" encoding="utf-8"?>
<worksheet xmlns="http://schemas.openxmlformats.org/spreadsheetml/2006/main" xmlns:r="http://schemas.openxmlformats.org/officeDocument/2006/relationships">
  <dimension ref="A1:Q18"/>
  <sheetViews>
    <sheetView showGridLines="0" zoomScale="90" zoomScaleNormal="90" workbookViewId="0" topLeftCell="A1">
      <selection activeCell="A1" sqref="A1:I1"/>
    </sheetView>
  </sheetViews>
  <sheetFormatPr defaultColWidth="9.140625" defaultRowHeight="12.75"/>
  <cols>
    <col min="1" max="1" width="8.00390625" style="39" customWidth="1"/>
    <col min="2" max="3" width="10.140625" style="32" customWidth="1"/>
    <col min="4" max="4" width="2.7109375" style="32" customWidth="1"/>
    <col min="5" max="6" width="10.140625" style="32" customWidth="1"/>
    <col min="7" max="7" width="2.7109375" style="32" customWidth="1"/>
    <col min="8" max="9" width="10.140625" style="32" customWidth="1"/>
    <col min="10" max="10" width="2.7109375" style="32" customWidth="1"/>
    <col min="11" max="12" width="10.140625" style="32" customWidth="1"/>
    <col min="13" max="13" width="2.7109375" style="32" customWidth="1"/>
    <col min="14" max="14" width="11.140625" style="32" customWidth="1"/>
    <col min="15" max="15" width="2.57421875" style="32" customWidth="1"/>
    <col min="16" max="16" width="3.28125" style="32" customWidth="1"/>
    <col min="17" max="18" width="11.57421875" style="32" customWidth="1"/>
    <col min="19" max="19" width="3.8515625" style="32" customWidth="1"/>
    <col min="20" max="16384" width="9.140625" style="32" customWidth="1"/>
  </cols>
  <sheetData>
    <row r="1" spans="1:14" ht="15">
      <c r="A1" s="427" t="s">
        <v>309</v>
      </c>
      <c r="B1" s="427"/>
      <c r="C1" s="427"/>
      <c r="D1" s="427"/>
      <c r="E1" s="427"/>
      <c r="F1" s="427"/>
      <c r="G1" s="428"/>
      <c r="H1" s="428"/>
      <c r="I1" s="429"/>
      <c r="N1" s="163" t="s">
        <v>163</v>
      </c>
    </row>
    <row r="3" spans="1:14" ht="15" thickBot="1">
      <c r="A3" s="58" t="s">
        <v>0</v>
      </c>
      <c r="B3" s="60"/>
      <c r="C3" s="60"/>
      <c r="D3" s="60"/>
      <c r="E3" s="60"/>
      <c r="F3" s="105"/>
      <c r="G3" s="105"/>
      <c r="H3" s="105"/>
      <c r="I3" s="105"/>
      <c r="J3" s="105"/>
      <c r="K3" s="105"/>
      <c r="L3" s="105"/>
      <c r="M3" s="105"/>
      <c r="N3" s="105" t="s">
        <v>31</v>
      </c>
    </row>
    <row r="4" spans="1:14" ht="46.5" customHeight="1">
      <c r="A4" s="409" t="s">
        <v>7</v>
      </c>
      <c r="B4" s="430" t="s">
        <v>329</v>
      </c>
      <c r="C4" s="431"/>
      <c r="D4" s="7"/>
      <c r="E4" s="430" t="s">
        <v>330</v>
      </c>
      <c r="F4" s="431"/>
      <c r="G4" s="127"/>
      <c r="H4" s="430" t="s">
        <v>310</v>
      </c>
      <c r="I4" s="430"/>
      <c r="J4" s="127"/>
      <c r="K4" s="430" t="s">
        <v>311</v>
      </c>
      <c r="L4" s="430"/>
      <c r="M4" s="127"/>
      <c r="N4" s="432" t="s">
        <v>332</v>
      </c>
    </row>
    <row r="5" spans="1:14" ht="57" customHeight="1">
      <c r="A5" s="410"/>
      <c r="B5" s="28" t="s">
        <v>31</v>
      </c>
      <c r="C5" s="28" t="s">
        <v>331</v>
      </c>
      <c r="D5" s="43"/>
      <c r="E5" s="28" t="s">
        <v>31</v>
      </c>
      <c r="F5" s="28" t="s">
        <v>331</v>
      </c>
      <c r="G5" s="28"/>
      <c r="H5" s="128" t="s">
        <v>31</v>
      </c>
      <c r="I5" s="28" t="s">
        <v>331</v>
      </c>
      <c r="J5" s="28"/>
      <c r="K5" s="128" t="s">
        <v>31</v>
      </c>
      <c r="L5" s="28" t="s">
        <v>331</v>
      </c>
      <c r="M5" s="28"/>
      <c r="N5" s="412"/>
    </row>
    <row r="6" spans="1:14" ht="14.25">
      <c r="A6" s="21"/>
      <c r="B6" s="69"/>
      <c r="C6" s="69"/>
      <c r="D6" s="63"/>
      <c r="E6" s="68"/>
      <c r="F6" s="70"/>
      <c r="G6" s="70"/>
      <c r="H6" s="70"/>
      <c r="I6" s="70"/>
      <c r="J6" s="70"/>
      <c r="K6" s="70"/>
      <c r="L6" s="70"/>
      <c r="M6" s="70"/>
      <c r="N6" s="70"/>
    </row>
    <row r="7" spans="1:17" ht="14.25">
      <c r="A7" s="119">
        <v>2011</v>
      </c>
      <c r="B7" s="20">
        <v>89691</v>
      </c>
      <c r="C7" s="149">
        <v>0.9546267322306661</v>
      </c>
      <c r="D7" s="34"/>
      <c r="E7" s="20">
        <v>4263</v>
      </c>
      <c r="F7" s="150">
        <v>0.04537326776933393</v>
      </c>
      <c r="G7" s="97"/>
      <c r="H7" s="144">
        <v>17950</v>
      </c>
      <c r="I7" s="150">
        <v>0.19105093982161483</v>
      </c>
      <c r="J7" s="97"/>
      <c r="K7" s="144">
        <v>12108</v>
      </c>
      <c r="L7" s="150">
        <v>0.12887157545181685</v>
      </c>
      <c r="M7" s="97"/>
      <c r="N7" s="20">
        <v>93954</v>
      </c>
      <c r="Q7" s="261"/>
    </row>
    <row r="8" spans="1:17" ht="14.25">
      <c r="A8" s="119">
        <v>2012</v>
      </c>
      <c r="B8" s="20">
        <v>90184</v>
      </c>
      <c r="C8" s="149">
        <v>0.951167549096125</v>
      </c>
      <c r="D8" s="34"/>
      <c r="E8" s="20">
        <v>4630</v>
      </c>
      <c r="F8" s="150">
        <v>0.048832450903874954</v>
      </c>
      <c r="G8" s="97"/>
      <c r="H8" s="144">
        <v>18700</v>
      </c>
      <c r="I8" s="150">
        <v>0.19722825743033728</v>
      </c>
      <c r="J8" s="97"/>
      <c r="K8" s="144">
        <v>12613</v>
      </c>
      <c r="L8" s="150">
        <v>0.1330288775919168</v>
      </c>
      <c r="M8" s="97"/>
      <c r="N8" s="20">
        <v>94814</v>
      </c>
      <c r="Q8" s="261"/>
    </row>
    <row r="9" spans="1:17" ht="14.25">
      <c r="A9" s="119">
        <v>2013</v>
      </c>
      <c r="B9" s="20">
        <v>89580</v>
      </c>
      <c r="C9" s="149">
        <v>0.9483881213276163</v>
      </c>
      <c r="D9" s="34"/>
      <c r="E9" s="20">
        <v>4876</v>
      </c>
      <c r="F9" s="150">
        <v>0.05162246572441904</v>
      </c>
      <c r="G9" s="97"/>
      <c r="H9" s="144">
        <v>19086</v>
      </c>
      <c r="I9" s="150">
        <v>0.20206447514689535</v>
      </c>
      <c r="J9" s="97"/>
      <c r="K9" s="144">
        <v>13285</v>
      </c>
      <c r="L9" s="150">
        <v>0.1406489862897676</v>
      </c>
      <c r="M9" s="97"/>
      <c r="N9" s="20">
        <v>94455</v>
      </c>
      <c r="Q9" s="261"/>
    </row>
    <row r="10" spans="1:17" ht="14.25">
      <c r="A10" s="119">
        <v>2014</v>
      </c>
      <c r="B10" s="20">
        <v>84950</v>
      </c>
      <c r="C10" s="149">
        <v>0.9452016689847009</v>
      </c>
      <c r="D10" s="34"/>
      <c r="E10" s="20">
        <v>4925</v>
      </c>
      <c r="F10" s="150">
        <v>0.054798331015299025</v>
      </c>
      <c r="G10" s="97"/>
      <c r="H10" s="144">
        <v>18433</v>
      </c>
      <c r="I10" s="150">
        <v>0.205095966620306</v>
      </c>
      <c r="J10" s="97"/>
      <c r="K10" s="144">
        <v>13704</v>
      </c>
      <c r="L10" s="150">
        <v>0.15247844228094576</v>
      </c>
      <c r="M10" s="97"/>
      <c r="N10" s="20">
        <v>89875</v>
      </c>
      <c r="Q10" s="261"/>
    </row>
    <row r="11" spans="1:17" ht="14.25">
      <c r="A11" s="119">
        <v>2015</v>
      </c>
      <c r="B11" s="20">
        <v>84923</v>
      </c>
      <c r="C11" s="149">
        <v>0.9519875344707756</v>
      </c>
      <c r="D11" s="34"/>
      <c r="E11" s="20">
        <v>4303</v>
      </c>
      <c r="F11" s="149">
        <v>0.048236665695132616</v>
      </c>
      <c r="G11" s="97"/>
      <c r="H11" s="144">
        <v>18659</v>
      </c>
      <c r="I11" s="149">
        <v>0.20916754478398314</v>
      </c>
      <c r="J11" s="97"/>
      <c r="K11" s="144">
        <v>14732</v>
      </c>
      <c r="L11" s="149">
        <v>0.16514584220792322</v>
      </c>
      <c r="M11" s="97"/>
      <c r="N11" s="20">
        <v>89206</v>
      </c>
      <c r="Q11" s="261"/>
    </row>
    <row r="12" spans="1:17" ht="14.25">
      <c r="A12" s="119">
        <v>2016</v>
      </c>
      <c r="B12" s="20">
        <v>82135</v>
      </c>
      <c r="C12" s="149">
        <f>B12/'Table 3'!B33</f>
        <v>0.9490438500202207</v>
      </c>
      <c r="D12" s="34"/>
      <c r="E12" s="20">
        <v>4410</v>
      </c>
      <c r="F12" s="149">
        <f>E12/'Table 3'!B33</f>
        <v>0.050956149979779305</v>
      </c>
      <c r="G12" s="97"/>
      <c r="H12" s="144">
        <v>19558</v>
      </c>
      <c r="I12" s="149">
        <f>H12/'Table 3'!B33</f>
        <v>0.22598648102143393</v>
      </c>
      <c r="J12" s="97"/>
      <c r="K12" s="144">
        <v>16091</v>
      </c>
      <c r="L12" s="149">
        <f>K12/'Table 3'!B33</f>
        <v>0.18592639667225144</v>
      </c>
      <c r="M12" s="97"/>
      <c r="N12" s="9">
        <v>86545</v>
      </c>
      <c r="Q12" s="261"/>
    </row>
    <row r="13" spans="1:17" ht="15" thickBot="1">
      <c r="A13" s="72"/>
      <c r="B13" s="3"/>
      <c r="C13" s="74"/>
      <c r="D13" s="74"/>
      <c r="E13" s="73"/>
      <c r="F13" s="3"/>
      <c r="G13" s="3"/>
      <c r="H13" s="3"/>
      <c r="I13" s="212"/>
      <c r="J13" s="3"/>
      <c r="K13" s="304"/>
      <c r="L13" s="212"/>
      <c r="M13" s="3"/>
      <c r="N13" s="3"/>
      <c r="Q13" s="187"/>
    </row>
    <row r="14" spans="8:12" ht="12.75">
      <c r="H14" s="199"/>
      <c r="I14" s="159"/>
      <c r="K14" s="221"/>
      <c r="L14" s="159"/>
    </row>
    <row r="15" spans="1:2" ht="12.75">
      <c r="A15" s="38" t="s">
        <v>162</v>
      </c>
      <c r="B15" s="129"/>
    </row>
    <row r="16" spans="1:14" ht="12.75">
      <c r="A16" s="407" t="s">
        <v>323</v>
      </c>
      <c r="B16" s="426"/>
      <c r="C16" s="426"/>
      <c r="D16" s="426"/>
      <c r="E16" s="426"/>
      <c r="F16" s="426"/>
      <c r="G16" s="426"/>
      <c r="H16" s="426"/>
      <c r="I16" s="426"/>
      <c r="J16" s="426"/>
      <c r="K16" s="426"/>
      <c r="L16" s="426"/>
      <c r="M16" s="426"/>
      <c r="N16" s="426"/>
    </row>
    <row r="17" spans="1:14" ht="12.75">
      <c r="A17" s="426"/>
      <c r="B17" s="426"/>
      <c r="C17" s="426"/>
      <c r="D17" s="426"/>
      <c r="E17" s="426"/>
      <c r="F17" s="426"/>
      <c r="G17" s="426"/>
      <c r="H17" s="426"/>
      <c r="I17" s="426"/>
      <c r="J17" s="426"/>
      <c r="K17" s="426"/>
      <c r="L17" s="426"/>
      <c r="M17" s="426"/>
      <c r="N17" s="426"/>
    </row>
    <row r="18" spans="1:14" ht="43.5" customHeight="1">
      <c r="A18" s="425" t="s">
        <v>333</v>
      </c>
      <c r="B18" s="425"/>
      <c r="C18" s="425"/>
      <c r="D18" s="425"/>
      <c r="E18" s="425"/>
      <c r="F18" s="425"/>
      <c r="G18" s="425"/>
      <c r="H18" s="425"/>
      <c r="I18" s="425"/>
      <c r="J18" s="425"/>
      <c r="K18" s="425"/>
      <c r="L18" s="425"/>
      <c r="M18" s="425"/>
      <c r="N18" s="425"/>
    </row>
  </sheetData>
  <sheetProtection/>
  <mergeCells count="9">
    <mergeCell ref="A18:N18"/>
    <mergeCell ref="A16:N17"/>
    <mergeCell ref="A1:I1"/>
    <mergeCell ref="A4:A5"/>
    <mergeCell ref="B4:C4"/>
    <mergeCell ref="N4:N5"/>
    <mergeCell ref="E4:F4"/>
    <mergeCell ref="H4:I4"/>
    <mergeCell ref="K4:L4"/>
  </mergeCells>
  <hyperlinks>
    <hyperlink ref="N1" location="Index!A1" display="Index"/>
  </hyperlinks>
  <printOptions/>
  <pageMargins left="0.75" right="0.75" top="1" bottom="1" header="0.5" footer="0.5"/>
  <pageSetup horizontalDpi="600" verticalDpi="600" orientation="landscape" paperSize="9" scale="64" r:id="rId1"/>
  <headerFooter alignWithMargins="0">
    <oddHeader>&amp;CCoroners Statistics 2015</oddHeader>
  </headerFooter>
</worksheet>
</file>

<file path=xl/worksheets/sheet6.xml><?xml version="1.0" encoding="utf-8"?>
<worksheet xmlns="http://schemas.openxmlformats.org/spreadsheetml/2006/main" xmlns:r="http://schemas.openxmlformats.org/officeDocument/2006/relationships">
  <dimension ref="A1:T18"/>
  <sheetViews>
    <sheetView showGridLines="0" zoomScale="90" zoomScaleNormal="90" workbookViewId="0" topLeftCell="A1">
      <selection activeCell="A1" sqref="A1:F1"/>
    </sheetView>
  </sheetViews>
  <sheetFormatPr defaultColWidth="9.140625" defaultRowHeight="12.75"/>
  <cols>
    <col min="1" max="1" width="9.7109375" style="39" customWidth="1"/>
    <col min="2" max="3" width="14.7109375" style="32" customWidth="1"/>
    <col min="4" max="4" width="2.7109375" style="32" customWidth="1"/>
    <col min="5" max="6" width="14.7109375" style="32" customWidth="1"/>
    <col min="7" max="7" width="2.7109375" style="32" customWidth="1"/>
    <col min="8" max="9" width="14.7109375" style="32" customWidth="1"/>
    <col min="10" max="10" width="6.57421875" style="32" customWidth="1"/>
    <col min="11" max="12" width="14.7109375" style="32" customWidth="1"/>
    <col min="13" max="13" width="2.7109375" style="32" customWidth="1"/>
    <col min="14" max="14" width="13.57421875" style="32" customWidth="1"/>
    <col min="15" max="15" width="2.57421875" style="32" customWidth="1"/>
    <col min="16" max="16" width="10.57421875" style="32" customWidth="1"/>
    <col min="17" max="17" width="3.28125" style="32" customWidth="1"/>
    <col min="18" max="19" width="11.57421875" style="32" customWidth="1"/>
    <col min="20" max="20" width="3.8515625" style="32" customWidth="1"/>
    <col min="21" max="16384" width="9.140625" style="32" customWidth="1"/>
  </cols>
  <sheetData>
    <row r="1" spans="1:8" ht="15">
      <c r="A1" s="427" t="s">
        <v>286</v>
      </c>
      <c r="B1" s="427"/>
      <c r="C1" s="427"/>
      <c r="D1" s="427"/>
      <c r="E1" s="427"/>
      <c r="F1" s="427"/>
      <c r="G1" s="158"/>
      <c r="H1" s="164" t="s">
        <v>163</v>
      </c>
    </row>
    <row r="2" spans="10:13" ht="12.75">
      <c r="J2" s="10"/>
      <c r="K2" s="10"/>
      <c r="L2" s="10"/>
      <c r="M2" s="10"/>
    </row>
    <row r="3" spans="1:13" s="34" customFormat="1" ht="15" thickBot="1">
      <c r="A3" s="58" t="s">
        <v>0</v>
      </c>
      <c r="B3" s="60"/>
      <c r="C3" s="60"/>
      <c r="D3" s="60"/>
      <c r="E3" s="60"/>
      <c r="F3" s="105"/>
      <c r="G3" s="105"/>
      <c r="H3" s="105" t="s">
        <v>31</v>
      </c>
      <c r="J3" s="65"/>
      <c r="K3" s="65"/>
      <c r="L3" s="7"/>
      <c r="M3" s="7"/>
    </row>
    <row r="4" spans="1:11" s="7" customFormat="1" ht="27.75" customHeight="1">
      <c r="A4" s="409" t="s">
        <v>7</v>
      </c>
      <c r="B4" s="66" t="s">
        <v>109</v>
      </c>
      <c r="C4" s="67"/>
      <c r="E4" s="66" t="s">
        <v>108</v>
      </c>
      <c r="F4" s="104"/>
      <c r="G4" s="127"/>
      <c r="H4" s="432" t="s">
        <v>86</v>
      </c>
      <c r="J4" s="127"/>
      <c r="K4" s="432"/>
    </row>
    <row r="5" spans="1:11" s="44" customFormat="1" ht="53.25" customHeight="1">
      <c r="A5" s="410"/>
      <c r="B5" s="28" t="s">
        <v>31</v>
      </c>
      <c r="C5" s="28" t="s">
        <v>106</v>
      </c>
      <c r="D5" s="43"/>
      <c r="E5" s="28" t="s">
        <v>31</v>
      </c>
      <c r="F5" s="28" t="s">
        <v>106</v>
      </c>
      <c r="G5" s="28"/>
      <c r="H5" s="412"/>
      <c r="J5" s="45"/>
      <c r="K5" s="432"/>
    </row>
    <row r="6" spans="1:20" s="63" customFormat="1" ht="15" customHeight="1">
      <c r="A6" s="21"/>
      <c r="B6" s="69"/>
      <c r="C6" s="69"/>
      <c r="E6" s="68"/>
      <c r="F6" s="70"/>
      <c r="G6" s="70"/>
      <c r="H6" s="70"/>
      <c r="J6" s="70"/>
      <c r="K6" s="70"/>
      <c r="L6" s="44"/>
      <c r="M6" s="44"/>
      <c r="T6" s="71"/>
    </row>
    <row r="7" spans="1:20" s="34" customFormat="1" ht="15" customHeight="1">
      <c r="A7" s="119">
        <v>2011</v>
      </c>
      <c r="B7" s="20">
        <v>1837</v>
      </c>
      <c r="C7" s="149">
        <v>0.008260969281066326</v>
      </c>
      <c r="E7" s="20">
        <v>5008</v>
      </c>
      <c r="F7" s="150">
        <v>0.022520922242558607</v>
      </c>
      <c r="G7" s="97"/>
      <c r="H7" s="20">
        <v>222371</v>
      </c>
      <c r="J7" s="97"/>
      <c r="K7" s="20"/>
      <c r="L7" s="7"/>
      <c r="M7" s="7"/>
      <c r="T7" s="14"/>
    </row>
    <row r="8" spans="1:20" s="34" customFormat="1" ht="15" customHeight="1">
      <c r="A8" s="119">
        <v>2012</v>
      </c>
      <c r="B8" s="20">
        <v>1766</v>
      </c>
      <c r="C8" s="149">
        <v>0.007755103833199398</v>
      </c>
      <c r="E8" s="20">
        <v>5030</v>
      </c>
      <c r="F8" s="150">
        <v>0.022088432775194206</v>
      </c>
      <c r="G8" s="97"/>
      <c r="H8" s="20">
        <v>227721</v>
      </c>
      <c r="J8" s="97"/>
      <c r="K8" s="20"/>
      <c r="L8" s="7"/>
      <c r="M8" s="7"/>
      <c r="T8" s="14"/>
    </row>
    <row r="9" spans="1:20" s="34" customFormat="1" ht="15" customHeight="1">
      <c r="A9" s="119">
        <v>2013</v>
      </c>
      <c r="B9" s="20">
        <v>1815</v>
      </c>
      <c r="C9" s="149">
        <v>0.00796108498842024</v>
      </c>
      <c r="E9" s="20">
        <v>5051</v>
      </c>
      <c r="F9" s="150">
        <v>0.022155063513229</v>
      </c>
      <c r="G9" s="97"/>
      <c r="H9" s="20">
        <v>227984</v>
      </c>
      <c r="J9" s="97"/>
      <c r="K9" s="20"/>
      <c r="L9" s="7"/>
      <c r="M9" s="7"/>
      <c r="T9" s="14"/>
    </row>
    <row r="10" spans="1:20" s="34" customFormat="1" ht="15" customHeight="1">
      <c r="A10" s="119">
        <v>2014</v>
      </c>
      <c r="B10" s="20">
        <v>1860</v>
      </c>
      <c r="C10" s="149">
        <v>0.008309469668201983</v>
      </c>
      <c r="E10" s="20">
        <v>5232</v>
      </c>
      <c r="F10" s="150">
        <v>0.023373734034426222</v>
      </c>
      <c r="G10" s="97"/>
      <c r="H10" s="20">
        <v>223841</v>
      </c>
      <c r="J10" s="97"/>
      <c r="K10" s="20"/>
      <c r="L10" s="7"/>
      <c r="M10" s="7"/>
      <c r="T10" s="14"/>
    </row>
    <row r="11" spans="1:20" s="34" customFormat="1" ht="15" customHeight="1">
      <c r="A11" s="119">
        <v>2015</v>
      </c>
      <c r="B11" s="20">
        <v>1874</v>
      </c>
      <c r="C11" s="197">
        <v>0.007929388666982602</v>
      </c>
      <c r="E11" s="20">
        <v>5339</v>
      </c>
      <c r="F11" s="150">
        <v>0.02259071829937039</v>
      </c>
      <c r="G11" s="97"/>
      <c r="H11" s="20">
        <v>236406</v>
      </c>
      <c r="J11" s="97"/>
      <c r="K11" s="20"/>
      <c r="L11" s="7"/>
      <c r="M11" s="7"/>
      <c r="T11" s="14"/>
    </row>
    <row r="12" spans="1:20" s="34" customFormat="1" ht="15" customHeight="1">
      <c r="A12" s="119">
        <v>2016</v>
      </c>
      <c r="B12" s="20">
        <v>1849</v>
      </c>
      <c r="C12" s="197">
        <f>B12/'Table 1'!G6</f>
        <v>0.007665487892343218</v>
      </c>
      <c r="E12" s="20">
        <v>5738</v>
      </c>
      <c r="F12" s="150">
        <f>E12/'Table 1'!G6</f>
        <v>0.023788301528537257</v>
      </c>
      <c r="G12" s="97"/>
      <c r="H12" s="20">
        <v>241211</v>
      </c>
      <c r="J12" s="97"/>
      <c r="K12" s="20"/>
      <c r="L12" s="7"/>
      <c r="M12" s="7"/>
      <c r="T12" s="14"/>
    </row>
    <row r="13" spans="1:20" s="34" customFormat="1" ht="15" customHeight="1" thickBot="1">
      <c r="A13" s="72"/>
      <c r="B13" s="216"/>
      <c r="C13" s="216"/>
      <c r="D13" s="216"/>
      <c r="E13" s="216"/>
      <c r="F13" s="3"/>
      <c r="G13" s="3"/>
      <c r="H13" s="3"/>
      <c r="I13" s="32"/>
      <c r="J13" s="6"/>
      <c r="K13" s="6"/>
      <c r="L13" s="7"/>
      <c r="M13" s="7"/>
      <c r="T13" s="14"/>
    </row>
    <row r="14" spans="1:13" ht="12.75">
      <c r="A14" s="64"/>
      <c r="B14" s="187"/>
      <c r="C14" s="187"/>
      <c r="D14" s="217"/>
      <c r="E14" s="217"/>
      <c r="F14" s="37"/>
      <c r="G14" s="37"/>
      <c r="H14" s="37"/>
      <c r="J14" s="37"/>
      <c r="K14" s="37"/>
      <c r="L14" s="10"/>
      <c r="M14" s="10"/>
    </row>
    <row r="15" spans="1:13" ht="12.75">
      <c r="A15" s="123" t="s">
        <v>105</v>
      </c>
      <c r="D15" s="37"/>
      <c r="E15" s="37"/>
      <c r="F15" s="37"/>
      <c r="G15" s="37"/>
      <c r="H15" s="37"/>
      <c r="J15" s="37"/>
      <c r="K15" s="37"/>
      <c r="L15" s="10"/>
      <c r="M15" s="10"/>
    </row>
    <row r="16" spans="1:13" ht="57.75" customHeight="1">
      <c r="A16" s="434" t="s">
        <v>324</v>
      </c>
      <c r="B16" s="435"/>
      <c r="C16" s="435"/>
      <c r="D16" s="435"/>
      <c r="E16" s="435"/>
      <c r="F16" s="435"/>
      <c r="G16" s="435"/>
      <c r="H16" s="435"/>
      <c r="J16" s="10"/>
      <c r="K16" s="10"/>
      <c r="L16" s="10"/>
      <c r="M16" s="10"/>
    </row>
    <row r="17" spans="1:8" ht="12.75">
      <c r="A17" s="433"/>
      <c r="B17" s="433"/>
      <c r="C17" s="433"/>
      <c r="D17" s="433"/>
      <c r="E17" s="433"/>
      <c r="F17" s="433"/>
      <c r="G17" s="433"/>
      <c r="H17" s="433"/>
    </row>
    <row r="18" spans="1:8" ht="13.5" customHeight="1">
      <c r="A18" s="433"/>
      <c r="B18" s="433"/>
      <c r="C18" s="433"/>
      <c r="D18" s="433"/>
      <c r="E18" s="433"/>
      <c r="F18" s="433"/>
      <c r="G18" s="433"/>
      <c r="H18" s="433"/>
    </row>
  </sheetData>
  <sheetProtection/>
  <mergeCells count="7">
    <mergeCell ref="A1:F1"/>
    <mergeCell ref="K4:K5"/>
    <mergeCell ref="H4:H5"/>
    <mergeCell ref="A18:H18"/>
    <mergeCell ref="A17:H17"/>
    <mergeCell ref="A4:A5"/>
    <mergeCell ref="A16:H16"/>
  </mergeCells>
  <hyperlinks>
    <hyperlink ref="H1" location="Index!A1" display="Index"/>
  </hyperlinks>
  <printOptions/>
  <pageMargins left="0.75" right="0.75" top="1" bottom="1" header="0.5" footer="0.5"/>
  <pageSetup horizontalDpi="600" verticalDpi="600" orientation="landscape" paperSize="9" scale="64" r:id="rId1"/>
  <headerFooter alignWithMargins="0">
    <oddHeader>&amp;CCoroners Statistics 2015</oddHeader>
  </headerFooter>
</worksheet>
</file>

<file path=xl/worksheets/sheet7.xml><?xml version="1.0" encoding="utf-8"?>
<worksheet xmlns="http://schemas.openxmlformats.org/spreadsheetml/2006/main" xmlns:r="http://schemas.openxmlformats.org/officeDocument/2006/relationships">
  <dimension ref="A1:M31"/>
  <sheetViews>
    <sheetView showGridLines="0" zoomScale="85" zoomScaleNormal="85" workbookViewId="0" topLeftCell="A1">
      <selection activeCell="A1" sqref="A1:E1"/>
    </sheetView>
  </sheetViews>
  <sheetFormatPr defaultColWidth="9.140625" defaultRowHeight="12.75"/>
  <cols>
    <col min="1" max="1" width="10.7109375" style="14" customWidth="1"/>
    <col min="2" max="2" width="11.00390625" style="14" customWidth="1"/>
    <col min="3" max="3" width="13.140625" style="14" customWidth="1"/>
    <col min="4" max="4" width="15.8515625" style="14" customWidth="1"/>
    <col min="5" max="5" width="14.7109375" style="14" customWidth="1"/>
    <col min="6" max="6" width="16.57421875" style="14" customWidth="1"/>
    <col min="7" max="7" width="17.00390625" style="14" customWidth="1"/>
    <col min="8" max="8" width="20.57421875" style="14" customWidth="1"/>
    <col min="9" max="9" width="18.00390625" style="14" customWidth="1"/>
    <col min="10" max="11" width="18.140625" style="14" customWidth="1"/>
    <col min="12" max="12" width="17.28125" style="14" customWidth="1"/>
    <col min="13" max="13" width="10.00390625" style="14" bestFit="1" customWidth="1"/>
    <col min="14" max="16384" width="9.140625" style="14" customWidth="1"/>
  </cols>
  <sheetData>
    <row r="1" spans="1:12" ht="15">
      <c r="A1" s="427" t="s">
        <v>287</v>
      </c>
      <c r="B1" s="427"/>
      <c r="C1" s="427"/>
      <c r="D1" s="427"/>
      <c r="E1" s="429"/>
      <c r="L1" s="161" t="s">
        <v>163</v>
      </c>
    </row>
    <row r="2" spans="2:5" ht="14.25">
      <c r="B2" s="6"/>
      <c r="C2" s="6"/>
      <c r="D2" s="6"/>
      <c r="E2" s="6"/>
    </row>
    <row r="3" spans="1:12" ht="15" thickBot="1">
      <c r="A3" s="3" t="s">
        <v>0</v>
      </c>
      <c r="B3" s="3"/>
      <c r="C3" s="3"/>
      <c r="D3" s="4"/>
      <c r="E3" s="3"/>
      <c r="F3" s="3"/>
      <c r="G3" s="3"/>
      <c r="H3" s="3"/>
      <c r="I3" s="3"/>
      <c r="J3" s="3"/>
      <c r="K3" s="3"/>
      <c r="L3" s="4" t="s">
        <v>31</v>
      </c>
    </row>
    <row r="4" spans="1:12" ht="66" customHeight="1">
      <c r="A4" s="145" t="s">
        <v>7</v>
      </c>
      <c r="B4" s="30" t="s">
        <v>201</v>
      </c>
      <c r="C4" s="30" t="s">
        <v>199</v>
      </c>
      <c r="D4" s="30" t="s">
        <v>110</v>
      </c>
      <c r="E4" s="30" t="s">
        <v>111</v>
      </c>
      <c r="F4" s="30" t="s">
        <v>112</v>
      </c>
      <c r="G4" s="30" t="s">
        <v>113</v>
      </c>
      <c r="H4" s="30" t="s">
        <v>114</v>
      </c>
      <c r="I4" s="30" t="s">
        <v>190</v>
      </c>
      <c r="J4" s="30" t="s">
        <v>200</v>
      </c>
      <c r="K4" s="30" t="s">
        <v>244</v>
      </c>
      <c r="L4" s="30" t="s">
        <v>202</v>
      </c>
    </row>
    <row r="5" spans="1:11" ht="14.25" customHeight="1">
      <c r="A5" s="21"/>
      <c r="C5" s="20"/>
      <c r="D5" s="20"/>
      <c r="E5" s="6"/>
      <c r="K5" s="182"/>
    </row>
    <row r="6" spans="1:12" ht="14.25" customHeight="1">
      <c r="A6" s="146">
        <v>2011</v>
      </c>
      <c r="B6" s="5">
        <v>185</v>
      </c>
      <c r="C6" s="5">
        <v>22</v>
      </c>
      <c r="D6" s="5">
        <v>3</v>
      </c>
      <c r="E6" s="5">
        <v>83</v>
      </c>
      <c r="F6" s="5">
        <v>13</v>
      </c>
      <c r="G6" s="20" t="s">
        <v>314</v>
      </c>
      <c r="H6" s="20" t="s">
        <v>314</v>
      </c>
      <c r="I6" s="5">
        <v>4</v>
      </c>
      <c r="J6" s="5">
        <v>11</v>
      </c>
      <c r="K6" s="188" t="s">
        <v>314</v>
      </c>
      <c r="L6" s="174">
        <v>321</v>
      </c>
    </row>
    <row r="7" spans="1:12" ht="15">
      <c r="A7" s="146">
        <v>2012</v>
      </c>
      <c r="B7" s="5">
        <v>152</v>
      </c>
      <c r="C7" s="5">
        <v>9</v>
      </c>
      <c r="D7" s="5">
        <v>1</v>
      </c>
      <c r="E7" s="5">
        <v>93</v>
      </c>
      <c r="F7" s="5">
        <v>6</v>
      </c>
      <c r="G7" s="20" t="s">
        <v>314</v>
      </c>
      <c r="H7" s="20" t="s">
        <v>314</v>
      </c>
      <c r="I7" s="5">
        <v>6</v>
      </c>
      <c r="J7" s="5">
        <v>14</v>
      </c>
      <c r="K7" s="188" t="s">
        <v>314</v>
      </c>
      <c r="L7" s="174">
        <v>281</v>
      </c>
    </row>
    <row r="8" spans="1:12" ht="15" customHeight="1">
      <c r="A8" s="146">
        <v>2013</v>
      </c>
      <c r="B8" s="14">
        <v>155</v>
      </c>
      <c r="C8" s="5">
        <v>12</v>
      </c>
      <c r="D8" s="5">
        <v>2</v>
      </c>
      <c r="E8" s="6">
        <v>97</v>
      </c>
      <c r="F8" s="5">
        <v>2</v>
      </c>
      <c r="G8" s="182" t="s">
        <v>314</v>
      </c>
      <c r="H8" s="182" t="s">
        <v>314</v>
      </c>
      <c r="I8" s="14">
        <v>2</v>
      </c>
      <c r="J8" s="14">
        <v>11</v>
      </c>
      <c r="K8" s="188" t="s">
        <v>314</v>
      </c>
      <c r="L8" s="175">
        <v>281</v>
      </c>
    </row>
    <row r="9" spans="1:12" ht="15" customHeight="1">
      <c r="A9" s="146">
        <v>2014</v>
      </c>
      <c r="B9" s="14">
        <v>220</v>
      </c>
      <c r="C9" s="5">
        <v>10</v>
      </c>
      <c r="D9" s="5">
        <v>4</v>
      </c>
      <c r="E9" s="6">
        <v>100</v>
      </c>
      <c r="F9" s="5">
        <v>2</v>
      </c>
      <c r="G9" s="14">
        <v>1</v>
      </c>
      <c r="H9" s="182" t="s">
        <v>314</v>
      </c>
      <c r="I9" s="14">
        <v>1</v>
      </c>
      <c r="J9" s="14">
        <v>14</v>
      </c>
      <c r="K9" s="188" t="s">
        <v>314</v>
      </c>
      <c r="L9" s="175">
        <v>352</v>
      </c>
    </row>
    <row r="10" spans="1:13" ht="15" customHeight="1">
      <c r="A10" s="146">
        <v>2015</v>
      </c>
      <c r="B10" s="218">
        <v>261</v>
      </c>
      <c r="C10" s="5">
        <v>11</v>
      </c>
      <c r="D10" s="5">
        <v>1</v>
      </c>
      <c r="E10" s="6">
        <v>188</v>
      </c>
      <c r="F10" s="5">
        <v>5</v>
      </c>
      <c r="G10" s="182" t="s">
        <v>314</v>
      </c>
      <c r="H10" s="182" t="s">
        <v>314</v>
      </c>
      <c r="I10" s="14">
        <v>1</v>
      </c>
      <c r="J10" s="14">
        <v>17</v>
      </c>
      <c r="K10" s="107">
        <v>7183</v>
      </c>
      <c r="L10" s="200">
        <v>7667</v>
      </c>
      <c r="M10" s="222"/>
    </row>
    <row r="11" spans="1:13" ht="15" customHeight="1">
      <c r="A11" s="146">
        <v>2016</v>
      </c>
      <c r="B11" s="14">
        <v>298</v>
      </c>
      <c r="C11" s="5">
        <v>10</v>
      </c>
      <c r="D11" s="5">
        <v>1</v>
      </c>
      <c r="E11" s="6">
        <v>252</v>
      </c>
      <c r="F11" s="5">
        <v>1</v>
      </c>
      <c r="G11" s="254" t="s">
        <v>314</v>
      </c>
      <c r="H11" s="254" t="s">
        <v>314</v>
      </c>
      <c r="I11" s="14">
        <v>2</v>
      </c>
      <c r="J11" s="14">
        <v>10</v>
      </c>
      <c r="K11" s="107">
        <v>11376</v>
      </c>
      <c r="L11" s="200">
        <v>11950</v>
      </c>
      <c r="M11" s="168"/>
    </row>
    <row r="12" spans="1:12" s="34" customFormat="1" ht="15" customHeight="1" thickBot="1">
      <c r="A12" s="15"/>
      <c r="B12" s="12"/>
      <c r="C12" s="59"/>
      <c r="D12" s="59"/>
      <c r="E12" s="60"/>
      <c r="F12" s="60"/>
      <c r="G12" s="60"/>
      <c r="H12" s="60"/>
      <c r="I12" s="60"/>
      <c r="J12" s="60"/>
      <c r="K12" s="60"/>
      <c r="L12" s="305"/>
    </row>
    <row r="13" spans="1:13" ht="14.25">
      <c r="A13" s="6"/>
      <c r="B13" s="168"/>
      <c r="C13" s="168"/>
      <c r="D13" s="168"/>
      <c r="E13" s="168"/>
      <c r="F13" s="168"/>
      <c r="G13" s="168"/>
      <c r="H13" s="168"/>
      <c r="I13" s="168"/>
      <c r="J13" s="168"/>
      <c r="K13" s="168"/>
      <c r="M13" s="168"/>
    </row>
    <row r="14" spans="1:5" ht="15" customHeight="1">
      <c r="A14" s="165" t="s">
        <v>189</v>
      </c>
      <c r="B14" s="22"/>
      <c r="C14" s="22"/>
      <c r="D14" s="22"/>
      <c r="E14" s="6"/>
    </row>
    <row r="15" spans="1:12" ht="14.25" customHeight="1">
      <c r="A15" s="425" t="s">
        <v>343</v>
      </c>
      <c r="B15" s="425"/>
      <c r="C15" s="425"/>
      <c r="D15" s="425"/>
      <c r="E15" s="425"/>
      <c r="F15" s="425"/>
      <c r="G15" s="425"/>
      <c r="H15" s="425"/>
      <c r="I15" s="425"/>
      <c r="J15" s="425"/>
      <c r="K15" s="425"/>
      <c r="L15" s="425"/>
    </row>
    <row r="16" spans="1:12" ht="11.25" customHeight="1">
      <c r="A16" s="425"/>
      <c r="B16" s="425"/>
      <c r="C16" s="425"/>
      <c r="D16" s="425"/>
      <c r="E16" s="425"/>
      <c r="F16" s="425"/>
      <c r="G16" s="425"/>
      <c r="H16" s="425"/>
      <c r="I16" s="425"/>
      <c r="J16" s="425"/>
      <c r="K16" s="425"/>
      <c r="L16" s="425"/>
    </row>
    <row r="17" spans="1:12" ht="30" customHeight="1">
      <c r="A17" s="437" t="s">
        <v>340</v>
      </c>
      <c r="B17" s="438"/>
      <c r="C17" s="438"/>
      <c r="D17" s="438"/>
      <c r="E17" s="438"/>
      <c r="F17" s="438"/>
      <c r="G17" s="438"/>
      <c r="H17" s="438"/>
      <c r="I17" s="438"/>
      <c r="J17" s="438"/>
      <c r="K17" s="438"/>
      <c r="L17" s="438"/>
    </row>
    <row r="18" spans="1:12" ht="30.75" customHeight="1">
      <c r="A18" s="439" t="s">
        <v>341</v>
      </c>
      <c r="B18" s="435"/>
      <c r="C18" s="435"/>
      <c r="D18" s="435"/>
      <c r="E18" s="435"/>
      <c r="F18" s="435"/>
      <c r="G18" s="435"/>
      <c r="H18" s="435"/>
      <c r="I18" s="435"/>
      <c r="J18" s="435"/>
      <c r="K18" s="435"/>
      <c r="L18" s="435"/>
    </row>
    <row r="19" spans="1:12" ht="15" customHeight="1">
      <c r="A19" s="436" t="s">
        <v>342</v>
      </c>
      <c r="B19" s="426"/>
      <c r="C19" s="426"/>
      <c r="D19" s="426"/>
      <c r="E19" s="426"/>
      <c r="F19" s="426"/>
      <c r="G19" s="426"/>
      <c r="H19" s="426"/>
      <c r="I19" s="426"/>
      <c r="J19" s="426"/>
      <c r="K19" s="426"/>
      <c r="L19" s="426"/>
    </row>
    <row r="20" spans="1:12" ht="27.75" customHeight="1">
      <c r="A20" s="413" t="s">
        <v>223</v>
      </c>
      <c r="B20" s="414"/>
      <c r="C20" s="414"/>
      <c r="D20" s="414"/>
      <c r="E20" s="414"/>
      <c r="F20" s="414"/>
      <c r="G20" s="414"/>
      <c r="H20" s="414"/>
      <c r="I20" s="414"/>
      <c r="J20" s="414"/>
      <c r="K20" s="414"/>
      <c r="L20" s="414"/>
    </row>
    <row r="21" spans="1:12" ht="14.25">
      <c r="A21" s="76" t="str">
        <f>"- = zero"</f>
        <v>- = zero</v>
      </c>
      <c r="B21" s="167"/>
      <c r="C21" s="167"/>
      <c r="D21" s="167"/>
      <c r="E21" s="167"/>
      <c r="F21" s="167"/>
      <c r="G21" s="167"/>
      <c r="H21" s="167"/>
      <c r="I21" s="167"/>
      <c r="J21" s="167"/>
      <c r="K21" s="167"/>
      <c r="L21" s="167"/>
    </row>
    <row r="22" spans="2:12" ht="14.25">
      <c r="B22" s="167"/>
      <c r="C22" s="167"/>
      <c r="D22" s="167"/>
      <c r="E22" s="167"/>
      <c r="F22" s="167"/>
      <c r="G22" s="167"/>
      <c r="H22" s="167"/>
      <c r="I22" s="167"/>
      <c r="J22" s="167"/>
      <c r="K22" s="167"/>
      <c r="L22" s="167"/>
    </row>
    <row r="31" ht="14.25">
      <c r="K31" s="168"/>
    </row>
  </sheetData>
  <sheetProtection/>
  <mergeCells count="6">
    <mergeCell ref="A19:L19"/>
    <mergeCell ref="A1:E1"/>
    <mergeCell ref="A15:L16"/>
    <mergeCell ref="A17:L17"/>
    <mergeCell ref="A18:L18"/>
    <mergeCell ref="A20:L20"/>
  </mergeCells>
  <hyperlinks>
    <hyperlink ref="L1" location="Index!A1" display="Index"/>
  </hyperlinks>
  <printOptions/>
  <pageMargins left="0.75" right="0.75" top="1" bottom="1" header="0.5" footer="0.5"/>
  <pageSetup horizontalDpi="600" verticalDpi="600" orientation="landscape" paperSize="9" scale="64" r:id="rId1"/>
  <headerFooter alignWithMargins="0">
    <oddHeader>&amp;CCoroners Statistics 2015</oddHeader>
  </headerFooter>
</worksheet>
</file>

<file path=xl/worksheets/sheet8.xml><?xml version="1.0" encoding="utf-8"?>
<worksheet xmlns="http://schemas.openxmlformats.org/spreadsheetml/2006/main" xmlns:r="http://schemas.openxmlformats.org/officeDocument/2006/relationships">
  <dimension ref="A1:AX36"/>
  <sheetViews>
    <sheetView zoomScale="80" zoomScaleNormal="8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2.75"/>
  <cols>
    <col min="1" max="1" width="7.140625" style="223" customWidth="1"/>
    <col min="2" max="2" width="1.421875" style="223" customWidth="1"/>
    <col min="3" max="4" width="8.7109375" style="223" customWidth="1"/>
    <col min="5" max="5" width="10.7109375" style="223" customWidth="1"/>
    <col min="6" max="6" width="11.7109375" style="218" customWidth="1"/>
    <col min="7" max="7" width="11.28125" style="218" customWidth="1"/>
    <col min="8" max="13" width="8.7109375" style="218" customWidth="1"/>
    <col min="14" max="14" width="11.421875" style="218" customWidth="1"/>
    <col min="15" max="20" width="8.7109375" style="218" customWidth="1"/>
    <col min="21" max="23" width="9.57421875" style="218" bestFit="1" customWidth="1"/>
    <col min="24" max="34" width="9.28125" style="218" bestFit="1" customWidth="1"/>
    <col min="35" max="35" width="10.8515625" style="218" customWidth="1"/>
    <col min="36" max="38" width="9.28125" style="218" bestFit="1" customWidth="1"/>
    <col min="39" max="39" width="10.140625" style="218" bestFit="1" customWidth="1"/>
    <col min="40" max="40" width="9.28125" style="218" bestFit="1" customWidth="1"/>
    <col min="41" max="41" width="10.8515625" style="218" bestFit="1" customWidth="1"/>
    <col min="42" max="47" width="9.28125" style="218" bestFit="1" customWidth="1"/>
    <col min="48" max="16384" width="9.140625" style="218" customWidth="1"/>
  </cols>
  <sheetData>
    <row r="1" spans="1:32" ht="15">
      <c r="A1" s="271" t="s">
        <v>288</v>
      </c>
      <c r="B1" s="271"/>
      <c r="C1" s="272"/>
      <c r="E1" s="273"/>
      <c r="AF1" s="273" t="s">
        <v>163</v>
      </c>
    </row>
    <row r="2" spans="1:47" ht="15" customHeight="1">
      <c r="A2" s="274"/>
      <c r="B2" s="274"/>
      <c r="C2" s="275"/>
      <c r="D2" s="275"/>
      <c r="E2" s="275"/>
      <c r="F2" s="275"/>
      <c r="G2" s="275"/>
      <c r="H2" s="275"/>
      <c r="I2" s="275"/>
      <c r="J2" s="275"/>
      <c r="K2" s="275"/>
      <c r="L2" s="275"/>
      <c r="M2" s="275"/>
      <c r="N2" s="275"/>
      <c r="O2" s="275"/>
      <c r="P2" s="275"/>
      <c r="Q2" s="275"/>
      <c r="R2" s="275"/>
      <c r="S2" s="275"/>
      <c r="T2" s="275"/>
      <c r="AU2" s="218" t="s">
        <v>31</v>
      </c>
    </row>
    <row r="3" spans="1:47" ht="44.25" customHeight="1">
      <c r="A3" s="276" t="s">
        <v>7</v>
      </c>
      <c r="B3" s="277"/>
      <c r="C3" s="440" t="s">
        <v>169</v>
      </c>
      <c r="D3" s="440"/>
      <c r="E3" s="440"/>
      <c r="F3" s="440" t="s">
        <v>167</v>
      </c>
      <c r="G3" s="440"/>
      <c r="H3" s="440"/>
      <c r="I3" s="440" t="s">
        <v>174</v>
      </c>
      <c r="J3" s="440"/>
      <c r="K3" s="440"/>
      <c r="L3" s="440" t="s">
        <v>175</v>
      </c>
      <c r="M3" s="440"/>
      <c r="N3" s="440"/>
      <c r="O3" s="440" t="s">
        <v>347</v>
      </c>
      <c r="P3" s="440"/>
      <c r="Q3" s="440"/>
      <c r="R3" s="440" t="s">
        <v>191</v>
      </c>
      <c r="S3" s="440"/>
      <c r="T3" s="440"/>
      <c r="U3" s="443" t="s">
        <v>313</v>
      </c>
      <c r="V3" s="443"/>
      <c r="W3" s="443"/>
      <c r="X3" s="440" t="s">
        <v>192</v>
      </c>
      <c r="Y3" s="440"/>
      <c r="Z3" s="440"/>
      <c r="AA3" s="444" t="s">
        <v>292</v>
      </c>
      <c r="AB3" s="444"/>
      <c r="AC3" s="444"/>
      <c r="AD3" s="440" t="s">
        <v>168</v>
      </c>
      <c r="AE3" s="440"/>
      <c r="AF3" s="440"/>
      <c r="AG3" s="440" t="s">
        <v>180</v>
      </c>
      <c r="AH3" s="440"/>
      <c r="AI3" s="440"/>
      <c r="AJ3" s="440" t="s">
        <v>176</v>
      </c>
      <c r="AK3" s="440"/>
      <c r="AL3" s="440"/>
      <c r="AM3" s="440" t="s">
        <v>177</v>
      </c>
      <c r="AN3" s="440"/>
      <c r="AO3" s="440"/>
      <c r="AP3" s="440" t="s">
        <v>178</v>
      </c>
      <c r="AQ3" s="440"/>
      <c r="AR3" s="440"/>
      <c r="AS3" s="440" t="s">
        <v>344</v>
      </c>
      <c r="AT3" s="440"/>
      <c r="AU3" s="440"/>
    </row>
    <row r="4" spans="1:47" s="278" customFormat="1" ht="16.5" customHeight="1">
      <c r="A4" s="279"/>
      <c r="B4" s="280"/>
      <c r="C4" s="281" t="s">
        <v>170</v>
      </c>
      <c r="D4" s="281" t="s">
        <v>173</v>
      </c>
      <c r="E4" s="281" t="s">
        <v>3</v>
      </c>
      <c r="F4" s="281" t="s">
        <v>170</v>
      </c>
      <c r="G4" s="281" t="s">
        <v>173</v>
      </c>
      <c r="H4" s="281" t="s">
        <v>3</v>
      </c>
      <c r="I4" s="281" t="s">
        <v>170</v>
      </c>
      <c r="J4" s="281" t="s">
        <v>173</v>
      </c>
      <c r="K4" s="281" t="s">
        <v>3</v>
      </c>
      <c r="L4" s="281" t="s">
        <v>170</v>
      </c>
      <c r="M4" s="281" t="s">
        <v>173</v>
      </c>
      <c r="N4" s="281" t="s">
        <v>3</v>
      </c>
      <c r="O4" s="281" t="s">
        <v>170</v>
      </c>
      <c r="P4" s="281" t="s">
        <v>173</v>
      </c>
      <c r="Q4" s="281" t="s">
        <v>3</v>
      </c>
      <c r="R4" s="281" t="s">
        <v>170</v>
      </c>
      <c r="S4" s="281" t="s">
        <v>173</v>
      </c>
      <c r="T4" s="281" t="s">
        <v>3</v>
      </c>
      <c r="U4" s="281" t="s">
        <v>170</v>
      </c>
      <c r="V4" s="281" t="s">
        <v>173</v>
      </c>
      <c r="W4" s="281" t="s">
        <v>3</v>
      </c>
      <c r="X4" s="281" t="s">
        <v>170</v>
      </c>
      <c r="Y4" s="281" t="s">
        <v>173</v>
      </c>
      <c r="Z4" s="281" t="s">
        <v>3</v>
      </c>
      <c r="AA4" s="281" t="s">
        <v>170</v>
      </c>
      <c r="AB4" s="281" t="s">
        <v>173</v>
      </c>
      <c r="AC4" s="281" t="s">
        <v>3</v>
      </c>
      <c r="AD4" s="281" t="s">
        <v>170</v>
      </c>
      <c r="AE4" s="281" t="s">
        <v>173</v>
      </c>
      <c r="AF4" s="281" t="s">
        <v>3</v>
      </c>
      <c r="AG4" s="281" t="s">
        <v>170</v>
      </c>
      <c r="AH4" s="281" t="s">
        <v>173</v>
      </c>
      <c r="AI4" s="281" t="s">
        <v>3</v>
      </c>
      <c r="AJ4" s="281" t="s">
        <v>170</v>
      </c>
      <c r="AK4" s="281" t="s">
        <v>173</v>
      </c>
      <c r="AL4" s="281" t="s">
        <v>3</v>
      </c>
      <c r="AM4" s="281" t="s">
        <v>170</v>
      </c>
      <c r="AN4" s="281" t="s">
        <v>173</v>
      </c>
      <c r="AO4" s="281" t="s">
        <v>3</v>
      </c>
      <c r="AP4" s="281" t="s">
        <v>170</v>
      </c>
      <c r="AQ4" s="281" t="s">
        <v>173</v>
      </c>
      <c r="AR4" s="281" t="s">
        <v>3</v>
      </c>
      <c r="AS4" s="281" t="s">
        <v>170</v>
      </c>
      <c r="AT4" s="281" t="s">
        <v>173</v>
      </c>
      <c r="AU4" s="281" t="s">
        <v>3</v>
      </c>
    </row>
    <row r="5" spans="1:50" ht="15">
      <c r="A5" s="282">
        <v>1995</v>
      </c>
      <c r="B5" s="283"/>
      <c r="C5" s="284">
        <v>14047</v>
      </c>
      <c r="D5" s="284">
        <v>6004</v>
      </c>
      <c r="E5" s="284">
        <v>20051</v>
      </c>
      <c r="F5" s="285">
        <v>123</v>
      </c>
      <c r="G5" s="285">
        <v>94</v>
      </c>
      <c r="H5" s="285">
        <v>217</v>
      </c>
      <c r="I5" s="286">
        <v>3</v>
      </c>
      <c r="J5" s="286">
        <v>3</v>
      </c>
      <c r="K5" s="286">
        <v>6</v>
      </c>
      <c r="L5" s="285">
        <v>2829</v>
      </c>
      <c r="M5" s="285">
        <v>750</v>
      </c>
      <c r="N5" s="285">
        <v>3579</v>
      </c>
      <c r="O5" s="285">
        <v>16</v>
      </c>
      <c r="P5" s="285">
        <v>19</v>
      </c>
      <c r="Q5" s="285">
        <v>35</v>
      </c>
      <c r="R5" s="286">
        <v>115</v>
      </c>
      <c r="S5" s="286">
        <v>24</v>
      </c>
      <c r="T5" s="286">
        <v>139</v>
      </c>
      <c r="U5" s="286">
        <v>142</v>
      </c>
      <c r="V5" s="286">
        <v>20</v>
      </c>
      <c r="W5" s="286">
        <v>162</v>
      </c>
      <c r="X5" s="286" t="s">
        <v>9</v>
      </c>
      <c r="Y5" s="286" t="s">
        <v>9</v>
      </c>
      <c r="Z5" s="286" t="s">
        <v>9</v>
      </c>
      <c r="AA5" s="286" t="s">
        <v>9</v>
      </c>
      <c r="AB5" s="286" t="s">
        <v>9</v>
      </c>
      <c r="AC5" s="286" t="s">
        <v>9</v>
      </c>
      <c r="AD5" s="286">
        <v>1792</v>
      </c>
      <c r="AE5" s="286">
        <v>86</v>
      </c>
      <c r="AF5" s="286">
        <v>1878</v>
      </c>
      <c r="AG5" s="285">
        <v>5780</v>
      </c>
      <c r="AH5" s="285">
        <v>3362</v>
      </c>
      <c r="AI5" s="285">
        <v>9142</v>
      </c>
      <c r="AJ5" s="285">
        <v>6</v>
      </c>
      <c r="AK5" s="285">
        <v>2</v>
      </c>
      <c r="AL5" s="285">
        <v>8</v>
      </c>
      <c r="AM5" s="285">
        <v>1625</v>
      </c>
      <c r="AN5" s="285">
        <v>858</v>
      </c>
      <c r="AO5" s="285">
        <v>2483</v>
      </c>
      <c r="AP5" s="285">
        <v>1523</v>
      </c>
      <c r="AQ5" s="285">
        <v>734</v>
      </c>
      <c r="AR5" s="285">
        <v>2257</v>
      </c>
      <c r="AS5" s="285">
        <v>93</v>
      </c>
      <c r="AT5" s="285">
        <v>52</v>
      </c>
      <c r="AU5" s="285">
        <v>145</v>
      </c>
      <c r="AV5" s="298"/>
      <c r="AW5" s="298"/>
      <c r="AX5" s="298"/>
    </row>
    <row r="6" spans="1:50" ht="15">
      <c r="A6" s="282">
        <v>1996</v>
      </c>
      <c r="B6" s="283"/>
      <c r="C6" s="284">
        <v>13825</v>
      </c>
      <c r="D6" s="284">
        <v>6030</v>
      </c>
      <c r="E6" s="284">
        <v>19855</v>
      </c>
      <c r="F6" s="285">
        <v>98</v>
      </c>
      <c r="G6" s="285">
        <v>71</v>
      </c>
      <c r="H6" s="285">
        <v>169</v>
      </c>
      <c r="I6" s="286">
        <v>1</v>
      </c>
      <c r="J6" s="286" t="s">
        <v>314</v>
      </c>
      <c r="K6" s="286">
        <v>1</v>
      </c>
      <c r="L6" s="285">
        <v>2630</v>
      </c>
      <c r="M6" s="285">
        <v>769</v>
      </c>
      <c r="N6" s="285">
        <v>3399</v>
      </c>
      <c r="O6" s="285">
        <v>33</v>
      </c>
      <c r="P6" s="285">
        <v>26</v>
      </c>
      <c r="Q6" s="285">
        <v>59</v>
      </c>
      <c r="R6" s="286">
        <v>129</v>
      </c>
      <c r="S6" s="286">
        <v>27</v>
      </c>
      <c r="T6" s="286">
        <v>156</v>
      </c>
      <c r="U6" s="286">
        <v>172</v>
      </c>
      <c r="V6" s="286">
        <v>27</v>
      </c>
      <c r="W6" s="286">
        <v>199</v>
      </c>
      <c r="X6" s="286" t="s">
        <v>9</v>
      </c>
      <c r="Y6" s="286" t="s">
        <v>9</v>
      </c>
      <c r="Z6" s="286" t="s">
        <v>9</v>
      </c>
      <c r="AA6" s="286" t="s">
        <v>9</v>
      </c>
      <c r="AB6" s="286" t="s">
        <v>9</v>
      </c>
      <c r="AC6" s="286" t="s">
        <v>9</v>
      </c>
      <c r="AD6" s="286">
        <v>1709</v>
      </c>
      <c r="AE6" s="286">
        <v>75</v>
      </c>
      <c r="AF6" s="286">
        <v>1784</v>
      </c>
      <c r="AG6" s="285">
        <v>5856</v>
      </c>
      <c r="AH6" s="285">
        <v>3430</v>
      </c>
      <c r="AI6" s="285">
        <v>9286</v>
      </c>
      <c r="AJ6" s="285">
        <v>2</v>
      </c>
      <c r="AK6" s="285">
        <v>4</v>
      </c>
      <c r="AL6" s="285">
        <v>6</v>
      </c>
      <c r="AM6" s="285">
        <v>1604</v>
      </c>
      <c r="AN6" s="285">
        <v>894</v>
      </c>
      <c r="AO6" s="285">
        <v>2498</v>
      </c>
      <c r="AP6" s="285">
        <v>1504</v>
      </c>
      <c r="AQ6" s="285">
        <v>647</v>
      </c>
      <c r="AR6" s="285">
        <v>2151</v>
      </c>
      <c r="AS6" s="285">
        <v>87</v>
      </c>
      <c r="AT6" s="285">
        <v>60</v>
      </c>
      <c r="AU6" s="285">
        <v>147</v>
      </c>
      <c r="AV6" s="298"/>
      <c r="AW6" s="298"/>
      <c r="AX6" s="298"/>
    </row>
    <row r="7" spans="1:50" ht="15">
      <c r="A7" s="282">
        <v>1997</v>
      </c>
      <c r="B7" s="283"/>
      <c r="C7" s="284">
        <v>14540</v>
      </c>
      <c r="D7" s="284">
        <v>6159</v>
      </c>
      <c r="E7" s="284">
        <v>20699</v>
      </c>
      <c r="F7" s="285">
        <v>99</v>
      </c>
      <c r="G7" s="285">
        <v>66</v>
      </c>
      <c r="H7" s="285">
        <v>165</v>
      </c>
      <c r="I7" s="286">
        <v>1</v>
      </c>
      <c r="J7" s="286">
        <v>1</v>
      </c>
      <c r="K7" s="286">
        <v>2</v>
      </c>
      <c r="L7" s="285">
        <v>2580</v>
      </c>
      <c r="M7" s="285">
        <v>775</v>
      </c>
      <c r="N7" s="285">
        <v>3355</v>
      </c>
      <c r="O7" s="285">
        <v>34</v>
      </c>
      <c r="P7" s="285">
        <v>25</v>
      </c>
      <c r="Q7" s="285">
        <v>59</v>
      </c>
      <c r="R7" s="286">
        <v>144</v>
      </c>
      <c r="S7" s="286">
        <v>33</v>
      </c>
      <c r="T7" s="286">
        <v>177</v>
      </c>
      <c r="U7" s="286">
        <v>189</v>
      </c>
      <c r="V7" s="286">
        <v>31</v>
      </c>
      <c r="W7" s="286">
        <v>220</v>
      </c>
      <c r="X7" s="286" t="s">
        <v>9</v>
      </c>
      <c r="Y7" s="286" t="s">
        <v>9</v>
      </c>
      <c r="Z7" s="286" t="s">
        <v>9</v>
      </c>
      <c r="AA7" s="286" t="s">
        <v>9</v>
      </c>
      <c r="AB7" s="286" t="s">
        <v>9</v>
      </c>
      <c r="AC7" s="286" t="s">
        <v>9</v>
      </c>
      <c r="AD7" s="286">
        <v>1750</v>
      </c>
      <c r="AE7" s="286">
        <v>86</v>
      </c>
      <c r="AF7" s="286">
        <v>1836</v>
      </c>
      <c r="AG7" s="285">
        <v>6270</v>
      </c>
      <c r="AH7" s="285">
        <v>3376</v>
      </c>
      <c r="AI7" s="285">
        <v>9646</v>
      </c>
      <c r="AJ7" s="285">
        <v>4</v>
      </c>
      <c r="AK7" s="285">
        <v>2</v>
      </c>
      <c r="AL7" s="285">
        <v>6</v>
      </c>
      <c r="AM7" s="285">
        <v>1769</v>
      </c>
      <c r="AN7" s="285">
        <v>987</v>
      </c>
      <c r="AO7" s="285">
        <v>2756</v>
      </c>
      <c r="AP7" s="285">
        <v>1599</v>
      </c>
      <c r="AQ7" s="285">
        <v>720</v>
      </c>
      <c r="AR7" s="285">
        <v>2319</v>
      </c>
      <c r="AS7" s="285">
        <v>101</v>
      </c>
      <c r="AT7" s="285">
        <v>57</v>
      </c>
      <c r="AU7" s="285">
        <v>158</v>
      </c>
      <c r="AV7" s="287"/>
      <c r="AW7" s="298"/>
      <c r="AX7" s="298"/>
    </row>
    <row r="8" spans="1:50" ht="15">
      <c r="A8" s="282">
        <v>1998</v>
      </c>
      <c r="B8" s="283"/>
      <c r="C8" s="284">
        <v>15318</v>
      </c>
      <c r="D8" s="284">
        <v>6015</v>
      </c>
      <c r="E8" s="284">
        <v>21333</v>
      </c>
      <c r="F8" s="285">
        <v>95</v>
      </c>
      <c r="G8" s="285">
        <v>47</v>
      </c>
      <c r="H8" s="285">
        <v>142</v>
      </c>
      <c r="I8" s="286">
        <v>3</v>
      </c>
      <c r="J8" s="286" t="s">
        <v>314</v>
      </c>
      <c r="K8" s="286">
        <v>3</v>
      </c>
      <c r="L8" s="285">
        <v>2923</v>
      </c>
      <c r="M8" s="285">
        <v>833</v>
      </c>
      <c r="N8" s="285">
        <v>3756</v>
      </c>
      <c r="O8" s="285">
        <v>30</v>
      </c>
      <c r="P8" s="285">
        <v>17</v>
      </c>
      <c r="Q8" s="285">
        <v>47</v>
      </c>
      <c r="R8" s="286">
        <v>215</v>
      </c>
      <c r="S8" s="286">
        <v>43</v>
      </c>
      <c r="T8" s="286">
        <v>258</v>
      </c>
      <c r="U8" s="286">
        <v>196</v>
      </c>
      <c r="V8" s="286">
        <v>41</v>
      </c>
      <c r="W8" s="286">
        <v>237</v>
      </c>
      <c r="X8" s="286" t="s">
        <v>9</v>
      </c>
      <c r="Y8" s="286" t="s">
        <v>9</v>
      </c>
      <c r="Z8" s="286" t="s">
        <v>9</v>
      </c>
      <c r="AA8" s="286" t="s">
        <v>9</v>
      </c>
      <c r="AB8" s="286" t="s">
        <v>9</v>
      </c>
      <c r="AC8" s="286" t="s">
        <v>9</v>
      </c>
      <c r="AD8" s="286">
        <v>1997</v>
      </c>
      <c r="AE8" s="286">
        <v>94</v>
      </c>
      <c r="AF8" s="286">
        <v>2091</v>
      </c>
      <c r="AG8" s="285">
        <v>6032</v>
      </c>
      <c r="AH8" s="285">
        <v>3167</v>
      </c>
      <c r="AI8" s="285">
        <v>9199</v>
      </c>
      <c r="AJ8" s="285">
        <v>6</v>
      </c>
      <c r="AK8" s="285">
        <v>6</v>
      </c>
      <c r="AL8" s="285">
        <v>12</v>
      </c>
      <c r="AM8" s="285">
        <v>1878</v>
      </c>
      <c r="AN8" s="285">
        <v>974</v>
      </c>
      <c r="AO8" s="285">
        <v>2852</v>
      </c>
      <c r="AP8" s="285">
        <v>1830</v>
      </c>
      <c r="AQ8" s="285">
        <v>741</v>
      </c>
      <c r="AR8" s="285">
        <v>2571</v>
      </c>
      <c r="AS8" s="285">
        <v>113</v>
      </c>
      <c r="AT8" s="285">
        <v>52</v>
      </c>
      <c r="AU8" s="285">
        <v>165</v>
      </c>
      <c r="AV8" s="287"/>
      <c r="AW8" s="298"/>
      <c r="AX8" s="298"/>
    </row>
    <row r="9" spans="1:50" ht="15">
      <c r="A9" s="282">
        <v>1999</v>
      </c>
      <c r="B9" s="283"/>
      <c r="C9" s="284">
        <v>15971</v>
      </c>
      <c r="D9" s="284">
        <v>6378</v>
      </c>
      <c r="E9" s="284">
        <v>22349</v>
      </c>
      <c r="F9" s="285">
        <v>102</v>
      </c>
      <c r="G9" s="285">
        <v>65</v>
      </c>
      <c r="H9" s="285">
        <v>167</v>
      </c>
      <c r="I9" s="286" t="s">
        <v>314</v>
      </c>
      <c r="J9" s="286">
        <v>2</v>
      </c>
      <c r="K9" s="286">
        <v>2</v>
      </c>
      <c r="L9" s="285">
        <v>2845</v>
      </c>
      <c r="M9" s="285">
        <v>848</v>
      </c>
      <c r="N9" s="285">
        <v>3693</v>
      </c>
      <c r="O9" s="285">
        <v>23</v>
      </c>
      <c r="P9" s="285">
        <v>21</v>
      </c>
      <c r="Q9" s="285">
        <v>44</v>
      </c>
      <c r="R9" s="286">
        <v>235</v>
      </c>
      <c r="S9" s="286">
        <v>54</v>
      </c>
      <c r="T9" s="286">
        <v>289</v>
      </c>
      <c r="U9" s="286">
        <v>254</v>
      </c>
      <c r="V9" s="286">
        <v>30</v>
      </c>
      <c r="W9" s="286">
        <v>284</v>
      </c>
      <c r="X9" s="286" t="s">
        <v>9</v>
      </c>
      <c r="Y9" s="286" t="s">
        <v>9</v>
      </c>
      <c r="Z9" s="286" t="s">
        <v>9</v>
      </c>
      <c r="AA9" s="286" t="s">
        <v>9</v>
      </c>
      <c r="AB9" s="286" t="s">
        <v>9</v>
      </c>
      <c r="AC9" s="286" t="s">
        <v>9</v>
      </c>
      <c r="AD9" s="286">
        <v>2277</v>
      </c>
      <c r="AE9" s="286">
        <v>96</v>
      </c>
      <c r="AF9" s="286">
        <v>2373</v>
      </c>
      <c r="AG9" s="285">
        <v>6191</v>
      </c>
      <c r="AH9" s="285">
        <v>3367</v>
      </c>
      <c r="AI9" s="285">
        <v>9558</v>
      </c>
      <c r="AJ9" s="285">
        <v>2</v>
      </c>
      <c r="AK9" s="285">
        <v>2</v>
      </c>
      <c r="AL9" s="285">
        <v>4</v>
      </c>
      <c r="AM9" s="285">
        <v>2158</v>
      </c>
      <c r="AN9" s="285">
        <v>1148</v>
      </c>
      <c r="AO9" s="285">
        <v>3306</v>
      </c>
      <c r="AP9" s="285">
        <v>1804</v>
      </c>
      <c r="AQ9" s="285">
        <v>705</v>
      </c>
      <c r="AR9" s="285">
        <v>2509</v>
      </c>
      <c r="AS9" s="285">
        <v>80</v>
      </c>
      <c r="AT9" s="285">
        <v>40</v>
      </c>
      <c r="AU9" s="285">
        <v>120</v>
      </c>
      <c r="AV9" s="287"/>
      <c r="AW9" s="298"/>
      <c r="AX9" s="298"/>
    </row>
    <row r="10" spans="1:50" ht="15">
      <c r="A10" s="282">
        <v>2000</v>
      </c>
      <c r="B10" s="283"/>
      <c r="C10" s="284">
        <v>16454</v>
      </c>
      <c r="D10" s="284">
        <v>6634</v>
      </c>
      <c r="E10" s="284">
        <v>23088</v>
      </c>
      <c r="F10" s="285">
        <v>114</v>
      </c>
      <c r="G10" s="285">
        <v>64</v>
      </c>
      <c r="H10" s="285">
        <v>178</v>
      </c>
      <c r="I10" s="286">
        <v>3</v>
      </c>
      <c r="J10" s="286">
        <v>1</v>
      </c>
      <c r="K10" s="286">
        <v>4</v>
      </c>
      <c r="L10" s="285">
        <v>2772</v>
      </c>
      <c r="M10" s="285">
        <v>854</v>
      </c>
      <c r="N10" s="285">
        <v>3626</v>
      </c>
      <c r="O10" s="285">
        <v>16</v>
      </c>
      <c r="P10" s="285">
        <v>17</v>
      </c>
      <c r="Q10" s="285">
        <v>33</v>
      </c>
      <c r="R10" s="286">
        <v>281</v>
      </c>
      <c r="S10" s="286">
        <v>42</v>
      </c>
      <c r="T10" s="286">
        <v>323</v>
      </c>
      <c r="U10" s="286">
        <v>242</v>
      </c>
      <c r="V10" s="286">
        <v>40</v>
      </c>
      <c r="W10" s="286">
        <v>282</v>
      </c>
      <c r="X10" s="286" t="s">
        <v>9</v>
      </c>
      <c r="Y10" s="286" t="s">
        <v>9</v>
      </c>
      <c r="Z10" s="286" t="s">
        <v>9</v>
      </c>
      <c r="AA10" s="286" t="s">
        <v>9</v>
      </c>
      <c r="AB10" s="286" t="s">
        <v>9</v>
      </c>
      <c r="AC10" s="286" t="s">
        <v>9</v>
      </c>
      <c r="AD10" s="286">
        <v>2490</v>
      </c>
      <c r="AE10" s="286">
        <v>101</v>
      </c>
      <c r="AF10" s="286">
        <v>2591</v>
      </c>
      <c r="AG10" s="285">
        <v>6333</v>
      </c>
      <c r="AH10" s="285">
        <v>3463</v>
      </c>
      <c r="AI10" s="285">
        <v>9796</v>
      </c>
      <c r="AJ10" s="285">
        <v>1</v>
      </c>
      <c r="AK10" s="285">
        <v>3</v>
      </c>
      <c r="AL10" s="285">
        <v>4</v>
      </c>
      <c r="AM10" s="285">
        <v>2359</v>
      </c>
      <c r="AN10" s="285">
        <v>1283</v>
      </c>
      <c r="AO10" s="285">
        <v>3642</v>
      </c>
      <c r="AP10" s="285">
        <v>1728</v>
      </c>
      <c r="AQ10" s="285">
        <v>721</v>
      </c>
      <c r="AR10" s="285">
        <v>2449</v>
      </c>
      <c r="AS10" s="285">
        <v>115</v>
      </c>
      <c r="AT10" s="285">
        <v>45</v>
      </c>
      <c r="AU10" s="285">
        <v>160</v>
      </c>
      <c r="AV10" s="287"/>
      <c r="AW10" s="298"/>
      <c r="AX10" s="298"/>
    </row>
    <row r="11" spans="1:50" ht="15" customHeight="1">
      <c r="A11" s="282">
        <v>2001</v>
      </c>
      <c r="B11" s="283"/>
      <c r="C11" s="284">
        <v>16609</v>
      </c>
      <c r="D11" s="284">
        <v>7008</v>
      </c>
      <c r="E11" s="284">
        <v>23617</v>
      </c>
      <c r="F11" s="285">
        <v>103</v>
      </c>
      <c r="G11" s="285">
        <v>89</v>
      </c>
      <c r="H11" s="285">
        <v>192</v>
      </c>
      <c r="I11" s="286">
        <v>1</v>
      </c>
      <c r="J11" s="286">
        <v>1</v>
      </c>
      <c r="K11" s="286">
        <v>2</v>
      </c>
      <c r="L11" s="285">
        <v>2649</v>
      </c>
      <c r="M11" s="285">
        <v>740</v>
      </c>
      <c r="N11" s="285">
        <v>3389</v>
      </c>
      <c r="O11" s="285">
        <v>20</v>
      </c>
      <c r="P11" s="285">
        <v>23</v>
      </c>
      <c r="Q11" s="285">
        <v>43</v>
      </c>
      <c r="R11" s="286">
        <v>255</v>
      </c>
      <c r="S11" s="286">
        <v>54</v>
      </c>
      <c r="T11" s="286">
        <v>309</v>
      </c>
      <c r="U11" s="286">
        <v>264</v>
      </c>
      <c r="V11" s="286">
        <v>49</v>
      </c>
      <c r="W11" s="286">
        <v>313</v>
      </c>
      <c r="X11" s="286" t="s">
        <v>9</v>
      </c>
      <c r="Y11" s="286" t="s">
        <v>9</v>
      </c>
      <c r="Z11" s="286" t="s">
        <v>9</v>
      </c>
      <c r="AA11" s="286" t="s">
        <v>9</v>
      </c>
      <c r="AB11" s="286" t="s">
        <v>9</v>
      </c>
      <c r="AC11" s="286" t="s">
        <v>9</v>
      </c>
      <c r="AD11" s="286">
        <v>2542</v>
      </c>
      <c r="AE11" s="286">
        <v>119</v>
      </c>
      <c r="AF11" s="286">
        <v>2661</v>
      </c>
      <c r="AG11" s="285">
        <v>6297</v>
      </c>
      <c r="AH11" s="285">
        <v>3585</v>
      </c>
      <c r="AI11" s="285">
        <v>9882</v>
      </c>
      <c r="AJ11" s="285">
        <v>4</v>
      </c>
      <c r="AK11" s="285">
        <v>4</v>
      </c>
      <c r="AL11" s="285">
        <v>8</v>
      </c>
      <c r="AM11" s="285">
        <v>2594</v>
      </c>
      <c r="AN11" s="285">
        <v>1474</v>
      </c>
      <c r="AO11" s="285">
        <v>4068</v>
      </c>
      <c r="AP11" s="285">
        <v>1738</v>
      </c>
      <c r="AQ11" s="285">
        <v>781</v>
      </c>
      <c r="AR11" s="285">
        <v>2519</v>
      </c>
      <c r="AS11" s="285">
        <v>142</v>
      </c>
      <c r="AT11" s="285">
        <v>89</v>
      </c>
      <c r="AU11" s="285">
        <v>231</v>
      </c>
      <c r="AV11" s="287"/>
      <c r="AW11" s="298"/>
      <c r="AX11" s="298"/>
    </row>
    <row r="12" spans="1:50" ht="14.25" customHeight="1">
      <c r="A12" s="282">
        <v>2002</v>
      </c>
      <c r="B12" s="283"/>
      <c r="C12" s="284">
        <v>16568</v>
      </c>
      <c r="D12" s="284">
        <v>6855</v>
      </c>
      <c r="E12" s="284">
        <v>23423</v>
      </c>
      <c r="F12" s="285">
        <v>115</v>
      </c>
      <c r="G12" s="285">
        <v>62</v>
      </c>
      <c r="H12" s="285">
        <v>177</v>
      </c>
      <c r="I12" s="286">
        <v>6</v>
      </c>
      <c r="J12" s="286" t="s">
        <v>314</v>
      </c>
      <c r="K12" s="286">
        <v>6</v>
      </c>
      <c r="L12" s="285">
        <v>2490</v>
      </c>
      <c r="M12" s="285">
        <v>752</v>
      </c>
      <c r="N12" s="285">
        <v>3242</v>
      </c>
      <c r="O12" s="285">
        <v>23</v>
      </c>
      <c r="P12" s="285">
        <v>23</v>
      </c>
      <c r="Q12" s="285">
        <v>46</v>
      </c>
      <c r="R12" s="286">
        <v>251</v>
      </c>
      <c r="S12" s="286">
        <v>43</v>
      </c>
      <c r="T12" s="286">
        <v>294</v>
      </c>
      <c r="U12" s="286">
        <v>213</v>
      </c>
      <c r="V12" s="286">
        <v>47</v>
      </c>
      <c r="W12" s="286">
        <v>260</v>
      </c>
      <c r="X12" s="286" t="s">
        <v>9</v>
      </c>
      <c r="Y12" s="286" t="s">
        <v>9</v>
      </c>
      <c r="Z12" s="286" t="s">
        <v>9</v>
      </c>
      <c r="AA12" s="286" t="s">
        <v>9</v>
      </c>
      <c r="AB12" s="286" t="s">
        <v>9</v>
      </c>
      <c r="AC12" s="286" t="s">
        <v>9</v>
      </c>
      <c r="AD12" s="286">
        <v>2536</v>
      </c>
      <c r="AE12" s="286">
        <v>117</v>
      </c>
      <c r="AF12" s="286">
        <v>2653</v>
      </c>
      <c r="AG12" s="285">
        <v>6086</v>
      </c>
      <c r="AH12" s="285">
        <v>3293</v>
      </c>
      <c r="AI12" s="285">
        <v>9379</v>
      </c>
      <c r="AJ12" s="285">
        <v>2</v>
      </c>
      <c r="AK12" s="285">
        <v>1</v>
      </c>
      <c r="AL12" s="285">
        <v>3</v>
      </c>
      <c r="AM12" s="285">
        <v>2786</v>
      </c>
      <c r="AN12" s="285">
        <v>1548</v>
      </c>
      <c r="AO12" s="285">
        <v>4334</v>
      </c>
      <c r="AP12" s="285">
        <v>1676</v>
      </c>
      <c r="AQ12" s="285">
        <v>769</v>
      </c>
      <c r="AR12" s="285">
        <v>2445</v>
      </c>
      <c r="AS12" s="285">
        <v>384</v>
      </c>
      <c r="AT12" s="285">
        <v>200</v>
      </c>
      <c r="AU12" s="285">
        <v>584</v>
      </c>
      <c r="AV12" s="287"/>
      <c r="AW12" s="298"/>
      <c r="AX12" s="298"/>
    </row>
    <row r="13" spans="1:50" ht="14.25" customHeight="1">
      <c r="A13" s="282">
        <v>2003</v>
      </c>
      <c r="B13" s="283"/>
      <c r="C13" s="284">
        <v>16851</v>
      </c>
      <c r="D13" s="284">
        <v>7408</v>
      </c>
      <c r="E13" s="284">
        <v>24259</v>
      </c>
      <c r="F13" s="285">
        <v>118</v>
      </c>
      <c r="G13" s="285">
        <v>64</v>
      </c>
      <c r="H13" s="285">
        <v>182</v>
      </c>
      <c r="I13" s="286">
        <v>1</v>
      </c>
      <c r="J13" s="286" t="s">
        <v>314</v>
      </c>
      <c r="K13" s="286">
        <v>1</v>
      </c>
      <c r="L13" s="285">
        <v>2511</v>
      </c>
      <c r="M13" s="285">
        <v>744</v>
      </c>
      <c r="N13" s="285">
        <v>3255</v>
      </c>
      <c r="O13" s="285">
        <v>30</v>
      </c>
      <c r="P13" s="285">
        <v>20</v>
      </c>
      <c r="Q13" s="285">
        <v>50</v>
      </c>
      <c r="R13" s="286">
        <v>205</v>
      </c>
      <c r="S13" s="286">
        <v>43</v>
      </c>
      <c r="T13" s="286">
        <v>248</v>
      </c>
      <c r="U13" s="286">
        <v>205</v>
      </c>
      <c r="V13" s="286">
        <v>49</v>
      </c>
      <c r="W13" s="286">
        <v>254</v>
      </c>
      <c r="X13" s="286" t="s">
        <v>9</v>
      </c>
      <c r="Y13" s="286" t="s">
        <v>9</v>
      </c>
      <c r="Z13" s="286" t="s">
        <v>9</v>
      </c>
      <c r="AA13" s="286" t="s">
        <v>9</v>
      </c>
      <c r="AB13" s="286" t="s">
        <v>9</v>
      </c>
      <c r="AC13" s="286" t="s">
        <v>9</v>
      </c>
      <c r="AD13" s="286">
        <v>2290</v>
      </c>
      <c r="AE13" s="286">
        <v>113</v>
      </c>
      <c r="AF13" s="286">
        <v>2403</v>
      </c>
      <c r="AG13" s="285">
        <v>6071</v>
      </c>
      <c r="AH13" s="285">
        <v>3523</v>
      </c>
      <c r="AI13" s="285">
        <v>9594</v>
      </c>
      <c r="AJ13" s="285">
        <v>7</v>
      </c>
      <c r="AK13" s="285">
        <v>3</v>
      </c>
      <c r="AL13" s="285">
        <v>10</v>
      </c>
      <c r="AM13" s="285">
        <v>2969</v>
      </c>
      <c r="AN13" s="285">
        <v>1797</v>
      </c>
      <c r="AO13" s="285">
        <v>4766</v>
      </c>
      <c r="AP13" s="285">
        <v>1843</v>
      </c>
      <c r="AQ13" s="285">
        <v>776</v>
      </c>
      <c r="AR13" s="285">
        <v>2619</v>
      </c>
      <c r="AS13" s="285">
        <v>601</v>
      </c>
      <c r="AT13" s="285">
        <v>276</v>
      </c>
      <c r="AU13" s="285">
        <v>877</v>
      </c>
      <c r="AV13" s="287"/>
      <c r="AW13" s="298"/>
      <c r="AX13" s="298"/>
    </row>
    <row r="14" spans="1:50" ht="15">
      <c r="A14" s="282">
        <v>2004</v>
      </c>
      <c r="B14" s="283"/>
      <c r="C14" s="284">
        <v>17435</v>
      </c>
      <c r="D14" s="284">
        <v>8059</v>
      </c>
      <c r="E14" s="284">
        <v>25494</v>
      </c>
      <c r="F14" s="285">
        <v>143</v>
      </c>
      <c r="G14" s="285">
        <v>63</v>
      </c>
      <c r="H14" s="285">
        <v>206</v>
      </c>
      <c r="I14" s="286">
        <v>5</v>
      </c>
      <c r="J14" s="286" t="s">
        <v>314</v>
      </c>
      <c r="K14" s="286">
        <v>5</v>
      </c>
      <c r="L14" s="285">
        <v>2564</v>
      </c>
      <c r="M14" s="285">
        <v>804</v>
      </c>
      <c r="N14" s="285">
        <v>3368</v>
      </c>
      <c r="O14" s="285">
        <v>25</v>
      </c>
      <c r="P14" s="285">
        <v>26</v>
      </c>
      <c r="Q14" s="285">
        <v>51</v>
      </c>
      <c r="R14" s="286">
        <v>233</v>
      </c>
      <c r="S14" s="286">
        <v>47</v>
      </c>
      <c r="T14" s="286">
        <v>280</v>
      </c>
      <c r="U14" s="286">
        <v>219</v>
      </c>
      <c r="V14" s="286">
        <v>50</v>
      </c>
      <c r="W14" s="286">
        <v>269</v>
      </c>
      <c r="X14" s="286" t="s">
        <v>9</v>
      </c>
      <c r="Y14" s="286" t="s">
        <v>9</v>
      </c>
      <c r="Z14" s="286" t="s">
        <v>9</v>
      </c>
      <c r="AA14" s="286" t="s">
        <v>9</v>
      </c>
      <c r="AB14" s="286" t="s">
        <v>9</v>
      </c>
      <c r="AC14" s="286" t="s">
        <v>9</v>
      </c>
      <c r="AD14" s="286">
        <v>2420</v>
      </c>
      <c r="AE14" s="286">
        <v>151</v>
      </c>
      <c r="AF14" s="286">
        <v>2571</v>
      </c>
      <c r="AG14" s="285">
        <v>5872</v>
      </c>
      <c r="AH14" s="285">
        <v>3548</v>
      </c>
      <c r="AI14" s="285">
        <v>9420</v>
      </c>
      <c r="AJ14" s="285">
        <v>7</v>
      </c>
      <c r="AK14" s="285">
        <v>4</v>
      </c>
      <c r="AL14" s="285">
        <v>11</v>
      </c>
      <c r="AM14" s="285">
        <v>3312</v>
      </c>
      <c r="AN14" s="285">
        <v>1984</v>
      </c>
      <c r="AO14" s="285">
        <v>5296</v>
      </c>
      <c r="AP14" s="285">
        <v>1756</v>
      </c>
      <c r="AQ14" s="285">
        <v>844</v>
      </c>
      <c r="AR14" s="285">
        <v>2600</v>
      </c>
      <c r="AS14" s="285">
        <v>879</v>
      </c>
      <c r="AT14" s="285">
        <v>538</v>
      </c>
      <c r="AU14" s="285">
        <v>1417</v>
      </c>
      <c r="AV14" s="287"/>
      <c r="AW14" s="298"/>
      <c r="AX14" s="298"/>
    </row>
    <row r="15" spans="1:50" ht="15">
      <c r="A15" s="282">
        <v>2005</v>
      </c>
      <c r="B15" s="283"/>
      <c r="C15" s="284">
        <v>18393</v>
      </c>
      <c r="D15" s="284">
        <v>8421</v>
      </c>
      <c r="E15" s="284">
        <v>26814</v>
      </c>
      <c r="F15" s="285">
        <v>173</v>
      </c>
      <c r="G15" s="285">
        <v>75</v>
      </c>
      <c r="H15" s="285">
        <v>248</v>
      </c>
      <c r="I15" s="286">
        <v>4</v>
      </c>
      <c r="J15" s="286" t="s">
        <v>314</v>
      </c>
      <c r="K15" s="286">
        <v>4</v>
      </c>
      <c r="L15" s="285">
        <v>2454</v>
      </c>
      <c r="M15" s="285">
        <v>781</v>
      </c>
      <c r="N15" s="285">
        <v>3235</v>
      </c>
      <c r="O15" s="285">
        <v>14</v>
      </c>
      <c r="P15" s="285">
        <v>13</v>
      </c>
      <c r="Q15" s="285">
        <v>27</v>
      </c>
      <c r="R15" s="286">
        <v>253</v>
      </c>
      <c r="S15" s="286">
        <v>46</v>
      </c>
      <c r="T15" s="286">
        <v>299</v>
      </c>
      <c r="U15" s="286">
        <v>207</v>
      </c>
      <c r="V15" s="286">
        <v>54</v>
      </c>
      <c r="W15" s="286">
        <v>261</v>
      </c>
      <c r="X15" s="286" t="s">
        <v>9</v>
      </c>
      <c r="Y15" s="286" t="s">
        <v>9</v>
      </c>
      <c r="Z15" s="286" t="s">
        <v>9</v>
      </c>
      <c r="AA15" s="286" t="s">
        <v>9</v>
      </c>
      <c r="AB15" s="286" t="s">
        <v>9</v>
      </c>
      <c r="AC15" s="286" t="s">
        <v>9</v>
      </c>
      <c r="AD15" s="286">
        <v>2390</v>
      </c>
      <c r="AE15" s="286">
        <v>177</v>
      </c>
      <c r="AF15" s="286">
        <v>2567</v>
      </c>
      <c r="AG15" s="285">
        <v>6040</v>
      </c>
      <c r="AH15" s="285">
        <v>3458</v>
      </c>
      <c r="AI15" s="285">
        <v>9498</v>
      </c>
      <c r="AJ15" s="285">
        <v>5</v>
      </c>
      <c r="AK15" s="285">
        <v>5</v>
      </c>
      <c r="AL15" s="285">
        <v>10</v>
      </c>
      <c r="AM15" s="285">
        <v>3854</v>
      </c>
      <c r="AN15" s="285">
        <v>2321</v>
      </c>
      <c r="AO15" s="285">
        <v>6175</v>
      </c>
      <c r="AP15" s="285">
        <v>1804</v>
      </c>
      <c r="AQ15" s="285">
        <v>727</v>
      </c>
      <c r="AR15" s="285">
        <v>2531</v>
      </c>
      <c r="AS15" s="285">
        <v>1195</v>
      </c>
      <c r="AT15" s="285">
        <v>764</v>
      </c>
      <c r="AU15" s="285">
        <v>1959</v>
      </c>
      <c r="AV15" s="287"/>
      <c r="AW15" s="298"/>
      <c r="AX15" s="298"/>
    </row>
    <row r="16" spans="1:50" ht="15">
      <c r="A16" s="282">
        <v>2006</v>
      </c>
      <c r="B16" s="283"/>
      <c r="C16" s="284">
        <v>18855</v>
      </c>
      <c r="D16" s="284">
        <v>8692</v>
      </c>
      <c r="E16" s="284">
        <v>27547</v>
      </c>
      <c r="F16" s="285">
        <v>169</v>
      </c>
      <c r="G16" s="285">
        <v>54</v>
      </c>
      <c r="H16" s="285">
        <v>223</v>
      </c>
      <c r="I16" s="286">
        <v>2</v>
      </c>
      <c r="J16" s="286" t="s">
        <v>314</v>
      </c>
      <c r="K16" s="286">
        <v>2</v>
      </c>
      <c r="L16" s="285">
        <v>2464</v>
      </c>
      <c r="M16" s="285">
        <v>756</v>
      </c>
      <c r="N16" s="285">
        <v>3220</v>
      </c>
      <c r="O16" s="285">
        <v>15</v>
      </c>
      <c r="P16" s="285">
        <v>15</v>
      </c>
      <c r="Q16" s="285">
        <v>30</v>
      </c>
      <c r="R16" s="286">
        <v>274</v>
      </c>
      <c r="S16" s="286">
        <v>54</v>
      </c>
      <c r="T16" s="286">
        <v>328</v>
      </c>
      <c r="U16" s="286">
        <v>227</v>
      </c>
      <c r="V16" s="286">
        <v>41</v>
      </c>
      <c r="W16" s="286">
        <v>268</v>
      </c>
      <c r="X16" s="286" t="s">
        <v>9</v>
      </c>
      <c r="Y16" s="286" t="s">
        <v>9</v>
      </c>
      <c r="Z16" s="286" t="s">
        <v>9</v>
      </c>
      <c r="AA16" s="286" t="s">
        <v>9</v>
      </c>
      <c r="AB16" s="286" t="s">
        <v>9</v>
      </c>
      <c r="AC16" s="286" t="s">
        <v>9</v>
      </c>
      <c r="AD16" s="286">
        <v>2328</v>
      </c>
      <c r="AE16" s="286">
        <v>168</v>
      </c>
      <c r="AF16" s="286">
        <v>2496</v>
      </c>
      <c r="AG16" s="285">
        <v>5899</v>
      </c>
      <c r="AH16" s="285">
        <v>3454</v>
      </c>
      <c r="AI16" s="285">
        <v>9353</v>
      </c>
      <c r="AJ16" s="285">
        <v>7</v>
      </c>
      <c r="AK16" s="285">
        <v>5</v>
      </c>
      <c r="AL16" s="285">
        <v>12</v>
      </c>
      <c r="AM16" s="285">
        <v>4356</v>
      </c>
      <c r="AN16" s="285">
        <v>2472</v>
      </c>
      <c r="AO16" s="285">
        <v>6828</v>
      </c>
      <c r="AP16" s="285">
        <v>1658</v>
      </c>
      <c r="AQ16" s="285">
        <v>720</v>
      </c>
      <c r="AR16" s="285">
        <v>2378</v>
      </c>
      <c r="AS16" s="285">
        <v>1456</v>
      </c>
      <c r="AT16" s="285">
        <v>953</v>
      </c>
      <c r="AU16" s="285">
        <v>2409</v>
      </c>
      <c r="AV16" s="287"/>
      <c r="AW16" s="298"/>
      <c r="AX16" s="298"/>
    </row>
    <row r="17" spans="1:50" ht="15">
      <c r="A17" s="282">
        <v>2007</v>
      </c>
      <c r="B17" s="283"/>
      <c r="C17" s="284">
        <v>18797</v>
      </c>
      <c r="D17" s="284">
        <v>8563</v>
      </c>
      <c r="E17" s="284">
        <v>27360</v>
      </c>
      <c r="F17" s="285">
        <v>173</v>
      </c>
      <c r="G17" s="285">
        <v>84</v>
      </c>
      <c r="H17" s="285">
        <v>257</v>
      </c>
      <c r="I17" s="286">
        <v>2</v>
      </c>
      <c r="J17" s="286" t="s">
        <v>314</v>
      </c>
      <c r="K17" s="286">
        <v>2</v>
      </c>
      <c r="L17" s="285">
        <v>2348</v>
      </c>
      <c r="M17" s="285">
        <v>659</v>
      </c>
      <c r="N17" s="285">
        <v>3007</v>
      </c>
      <c r="O17" s="285">
        <v>18</v>
      </c>
      <c r="P17" s="285">
        <v>17</v>
      </c>
      <c r="Q17" s="285">
        <v>35</v>
      </c>
      <c r="R17" s="286">
        <v>273</v>
      </c>
      <c r="S17" s="286">
        <v>51</v>
      </c>
      <c r="T17" s="286">
        <v>324</v>
      </c>
      <c r="U17" s="286">
        <v>241</v>
      </c>
      <c r="V17" s="286">
        <v>35</v>
      </c>
      <c r="W17" s="286">
        <v>276</v>
      </c>
      <c r="X17" s="286" t="s">
        <v>9</v>
      </c>
      <c r="Y17" s="286" t="s">
        <v>9</v>
      </c>
      <c r="Z17" s="286" t="s">
        <v>9</v>
      </c>
      <c r="AA17" s="286" t="s">
        <v>9</v>
      </c>
      <c r="AB17" s="286" t="s">
        <v>9</v>
      </c>
      <c r="AC17" s="286" t="s">
        <v>9</v>
      </c>
      <c r="AD17" s="286">
        <v>2175</v>
      </c>
      <c r="AE17" s="286">
        <v>157</v>
      </c>
      <c r="AF17" s="286">
        <v>2332</v>
      </c>
      <c r="AG17" s="285">
        <v>5672</v>
      </c>
      <c r="AH17" s="285">
        <v>3258</v>
      </c>
      <c r="AI17" s="285">
        <v>8930</v>
      </c>
      <c r="AJ17" s="285">
        <v>12</v>
      </c>
      <c r="AK17" s="285">
        <v>9</v>
      </c>
      <c r="AL17" s="285">
        <v>21</v>
      </c>
      <c r="AM17" s="285">
        <v>4456</v>
      </c>
      <c r="AN17" s="285">
        <v>2555</v>
      </c>
      <c r="AO17" s="285">
        <v>7011</v>
      </c>
      <c r="AP17" s="285">
        <v>1598</v>
      </c>
      <c r="AQ17" s="285">
        <v>644</v>
      </c>
      <c r="AR17" s="285">
        <v>2242</v>
      </c>
      <c r="AS17" s="285">
        <v>1829</v>
      </c>
      <c r="AT17" s="285">
        <v>1094</v>
      </c>
      <c r="AU17" s="285">
        <v>2923</v>
      </c>
      <c r="AV17" s="287"/>
      <c r="AW17" s="298"/>
      <c r="AX17" s="298"/>
    </row>
    <row r="18" spans="1:50" ht="15">
      <c r="A18" s="282">
        <v>2008</v>
      </c>
      <c r="B18" s="283"/>
      <c r="C18" s="284">
        <v>19665</v>
      </c>
      <c r="D18" s="284">
        <v>9331</v>
      </c>
      <c r="E18" s="284">
        <v>28996</v>
      </c>
      <c r="F18" s="285">
        <v>191</v>
      </c>
      <c r="G18" s="285">
        <v>72</v>
      </c>
      <c r="H18" s="285">
        <v>263</v>
      </c>
      <c r="I18" s="286">
        <v>2</v>
      </c>
      <c r="J18" s="286" t="s">
        <v>314</v>
      </c>
      <c r="K18" s="286">
        <v>2</v>
      </c>
      <c r="L18" s="285">
        <v>2560</v>
      </c>
      <c r="M18" s="285">
        <v>745</v>
      </c>
      <c r="N18" s="285">
        <v>3305</v>
      </c>
      <c r="O18" s="285">
        <v>18</v>
      </c>
      <c r="P18" s="285">
        <v>17</v>
      </c>
      <c r="Q18" s="285">
        <v>35</v>
      </c>
      <c r="R18" s="286">
        <v>273</v>
      </c>
      <c r="S18" s="286">
        <v>70</v>
      </c>
      <c r="T18" s="286">
        <v>343</v>
      </c>
      <c r="U18" s="286">
        <v>241</v>
      </c>
      <c r="V18" s="286">
        <v>33</v>
      </c>
      <c r="W18" s="286">
        <v>274</v>
      </c>
      <c r="X18" s="286" t="s">
        <v>9</v>
      </c>
      <c r="Y18" s="286" t="s">
        <v>9</v>
      </c>
      <c r="Z18" s="286" t="s">
        <v>9</v>
      </c>
      <c r="AA18" s="286" t="s">
        <v>9</v>
      </c>
      <c r="AB18" s="286" t="s">
        <v>9</v>
      </c>
      <c r="AC18" s="286" t="s">
        <v>9</v>
      </c>
      <c r="AD18" s="286">
        <v>2278</v>
      </c>
      <c r="AE18" s="286">
        <v>196</v>
      </c>
      <c r="AF18" s="286">
        <v>2474</v>
      </c>
      <c r="AG18" s="285">
        <v>5769</v>
      </c>
      <c r="AH18" s="285">
        <v>3461</v>
      </c>
      <c r="AI18" s="285">
        <v>9230</v>
      </c>
      <c r="AJ18" s="285">
        <v>10</v>
      </c>
      <c r="AK18" s="285">
        <v>3</v>
      </c>
      <c r="AL18" s="285">
        <v>13</v>
      </c>
      <c r="AM18" s="285">
        <v>4768</v>
      </c>
      <c r="AN18" s="285">
        <v>2788</v>
      </c>
      <c r="AO18" s="285">
        <v>7556</v>
      </c>
      <c r="AP18" s="285">
        <v>1541</v>
      </c>
      <c r="AQ18" s="285">
        <v>626</v>
      </c>
      <c r="AR18" s="285">
        <v>2167</v>
      </c>
      <c r="AS18" s="285">
        <v>2014</v>
      </c>
      <c r="AT18" s="285">
        <v>1320</v>
      </c>
      <c r="AU18" s="285">
        <v>3334</v>
      </c>
      <c r="AV18" s="287"/>
      <c r="AW18" s="298"/>
      <c r="AX18" s="298"/>
    </row>
    <row r="19" spans="1:50" ht="15">
      <c r="A19" s="282">
        <v>2009</v>
      </c>
      <c r="B19" s="283"/>
      <c r="C19" s="284">
        <v>20458</v>
      </c>
      <c r="D19" s="284">
        <v>9323</v>
      </c>
      <c r="E19" s="284">
        <v>29781</v>
      </c>
      <c r="F19" s="285">
        <v>156</v>
      </c>
      <c r="G19" s="285">
        <v>66</v>
      </c>
      <c r="H19" s="285">
        <v>222</v>
      </c>
      <c r="I19" s="286">
        <v>4</v>
      </c>
      <c r="J19" s="286">
        <v>1</v>
      </c>
      <c r="K19" s="286">
        <v>5</v>
      </c>
      <c r="L19" s="285">
        <v>2596</v>
      </c>
      <c r="M19" s="285">
        <v>734</v>
      </c>
      <c r="N19" s="285">
        <v>3330</v>
      </c>
      <c r="O19" s="285">
        <v>26</v>
      </c>
      <c r="P19" s="285">
        <v>10</v>
      </c>
      <c r="Q19" s="285">
        <v>36</v>
      </c>
      <c r="R19" s="286">
        <v>260</v>
      </c>
      <c r="S19" s="286">
        <v>56</v>
      </c>
      <c r="T19" s="286">
        <v>316</v>
      </c>
      <c r="U19" s="286">
        <v>216</v>
      </c>
      <c r="V19" s="286">
        <v>34</v>
      </c>
      <c r="W19" s="286">
        <v>250</v>
      </c>
      <c r="X19" s="286" t="s">
        <v>9</v>
      </c>
      <c r="Y19" s="286" t="s">
        <v>9</v>
      </c>
      <c r="Z19" s="286" t="s">
        <v>9</v>
      </c>
      <c r="AA19" s="286" t="s">
        <v>9</v>
      </c>
      <c r="AB19" s="286" t="s">
        <v>9</v>
      </c>
      <c r="AC19" s="286" t="s">
        <v>9</v>
      </c>
      <c r="AD19" s="286">
        <v>2425</v>
      </c>
      <c r="AE19" s="286">
        <v>198</v>
      </c>
      <c r="AF19" s="286">
        <v>2623</v>
      </c>
      <c r="AG19" s="285">
        <v>5585</v>
      </c>
      <c r="AH19" s="285">
        <v>3088</v>
      </c>
      <c r="AI19" s="285">
        <v>8673</v>
      </c>
      <c r="AJ19" s="285">
        <v>5</v>
      </c>
      <c r="AK19" s="285">
        <v>2</v>
      </c>
      <c r="AL19" s="285">
        <v>7</v>
      </c>
      <c r="AM19" s="285">
        <v>5280</v>
      </c>
      <c r="AN19" s="285">
        <v>3001</v>
      </c>
      <c r="AO19" s="285">
        <v>8281</v>
      </c>
      <c r="AP19" s="285">
        <v>1583</v>
      </c>
      <c r="AQ19" s="285">
        <v>657</v>
      </c>
      <c r="AR19" s="285">
        <v>2240</v>
      </c>
      <c r="AS19" s="285">
        <v>2322</v>
      </c>
      <c r="AT19" s="285">
        <v>1476</v>
      </c>
      <c r="AU19" s="285">
        <v>3798</v>
      </c>
      <c r="AV19" s="287"/>
      <c r="AW19" s="298"/>
      <c r="AX19" s="298"/>
    </row>
    <row r="20" spans="1:50" ht="15">
      <c r="A20" s="282">
        <v>2010</v>
      </c>
      <c r="B20" s="283"/>
      <c r="C20" s="284">
        <v>19931</v>
      </c>
      <c r="D20" s="284">
        <v>9454</v>
      </c>
      <c r="E20" s="284">
        <v>29385</v>
      </c>
      <c r="F20" s="285">
        <v>180</v>
      </c>
      <c r="G20" s="285">
        <v>58</v>
      </c>
      <c r="H20" s="285">
        <v>238</v>
      </c>
      <c r="I20" s="286">
        <v>8</v>
      </c>
      <c r="J20" s="286">
        <v>2</v>
      </c>
      <c r="K20" s="286">
        <v>10</v>
      </c>
      <c r="L20" s="285">
        <v>2521</v>
      </c>
      <c r="M20" s="285">
        <v>731</v>
      </c>
      <c r="N20" s="285">
        <v>3252</v>
      </c>
      <c r="O20" s="285">
        <v>27</v>
      </c>
      <c r="P20" s="285">
        <v>15</v>
      </c>
      <c r="Q20" s="285">
        <v>42</v>
      </c>
      <c r="R20" s="286">
        <v>216</v>
      </c>
      <c r="S20" s="286">
        <v>51</v>
      </c>
      <c r="T20" s="286">
        <v>267</v>
      </c>
      <c r="U20" s="286">
        <v>181</v>
      </c>
      <c r="V20" s="286">
        <v>35</v>
      </c>
      <c r="W20" s="286">
        <v>216</v>
      </c>
      <c r="X20" s="286" t="s">
        <v>9</v>
      </c>
      <c r="Y20" s="286" t="s">
        <v>9</v>
      </c>
      <c r="Z20" s="286" t="s">
        <v>9</v>
      </c>
      <c r="AA20" s="286" t="s">
        <v>9</v>
      </c>
      <c r="AB20" s="286" t="s">
        <v>9</v>
      </c>
      <c r="AC20" s="286" t="s">
        <v>9</v>
      </c>
      <c r="AD20" s="286">
        <v>2359</v>
      </c>
      <c r="AE20" s="286">
        <v>201</v>
      </c>
      <c r="AF20" s="286">
        <v>2560</v>
      </c>
      <c r="AG20" s="285">
        <v>5041</v>
      </c>
      <c r="AH20" s="285">
        <v>3072</v>
      </c>
      <c r="AI20" s="285">
        <v>8113</v>
      </c>
      <c r="AJ20" s="285">
        <v>5</v>
      </c>
      <c r="AK20" s="285">
        <v>3</v>
      </c>
      <c r="AL20" s="285">
        <v>8</v>
      </c>
      <c r="AM20" s="285">
        <v>5385</v>
      </c>
      <c r="AN20" s="285">
        <v>2997</v>
      </c>
      <c r="AO20" s="285">
        <v>8382</v>
      </c>
      <c r="AP20" s="285">
        <v>1467</v>
      </c>
      <c r="AQ20" s="285">
        <v>648</v>
      </c>
      <c r="AR20" s="285">
        <v>2115</v>
      </c>
      <c r="AS20" s="285">
        <v>2541</v>
      </c>
      <c r="AT20" s="285">
        <v>1641</v>
      </c>
      <c r="AU20" s="285">
        <v>4182</v>
      </c>
      <c r="AV20" s="287"/>
      <c r="AW20" s="298"/>
      <c r="AX20" s="298"/>
    </row>
    <row r="21" spans="1:50" ht="15">
      <c r="A21" s="282">
        <v>2011</v>
      </c>
      <c r="B21" s="283"/>
      <c r="C21" s="284">
        <v>20041</v>
      </c>
      <c r="D21" s="284">
        <v>9817</v>
      </c>
      <c r="E21" s="284">
        <v>29858</v>
      </c>
      <c r="F21" s="285">
        <v>167</v>
      </c>
      <c r="G21" s="285">
        <v>62</v>
      </c>
      <c r="H21" s="285">
        <v>229</v>
      </c>
      <c r="I21" s="286">
        <v>5</v>
      </c>
      <c r="J21" s="286">
        <v>3</v>
      </c>
      <c r="K21" s="286">
        <v>8</v>
      </c>
      <c r="L21" s="285">
        <v>2733</v>
      </c>
      <c r="M21" s="285">
        <v>738</v>
      </c>
      <c r="N21" s="285">
        <v>3471</v>
      </c>
      <c r="O21" s="285">
        <v>27</v>
      </c>
      <c r="P21" s="285">
        <v>23</v>
      </c>
      <c r="Q21" s="285">
        <v>50</v>
      </c>
      <c r="R21" s="286">
        <v>175</v>
      </c>
      <c r="S21" s="286">
        <v>40</v>
      </c>
      <c r="T21" s="286">
        <v>215</v>
      </c>
      <c r="U21" s="286">
        <v>157</v>
      </c>
      <c r="V21" s="286">
        <v>31</v>
      </c>
      <c r="W21" s="286">
        <v>188</v>
      </c>
      <c r="X21" s="286" t="s">
        <v>9</v>
      </c>
      <c r="Y21" s="286" t="s">
        <v>9</v>
      </c>
      <c r="Z21" s="286" t="s">
        <v>9</v>
      </c>
      <c r="AA21" s="286" t="s">
        <v>9</v>
      </c>
      <c r="AB21" s="286" t="s">
        <v>9</v>
      </c>
      <c r="AC21" s="286" t="s">
        <v>9</v>
      </c>
      <c r="AD21" s="286">
        <v>2379</v>
      </c>
      <c r="AE21" s="286">
        <v>190</v>
      </c>
      <c r="AF21" s="286">
        <v>2569</v>
      </c>
      <c r="AG21" s="285">
        <v>4811</v>
      </c>
      <c r="AH21" s="285">
        <v>2964</v>
      </c>
      <c r="AI21" s="285">
        <v>7775</v>
      </c>
      <c r="AJ21" s="285">
        <v>9</v>
      </c>
      <c r="AK21" s="285">
        <v>5</v>
      </c>
      <c r="AL21" s="285">
        <v>14</v>
      </c>
      <c r="AM21" s="285">
        <v>5551</v>
      </c>
      <c r="AN21" s="285">
        <v>3267</v>
      </c>
      <c r="AO21" s="285">
        <v>8818</v>
      </c>
      <c r="AP21" s="285">
        <v>1447</v>
      </c>
      <c r="AQ21" s="285">
        <v>670</v>
      </c>
      <c r="AR21" s="285">
        <v>2117</v>
      </c>
      <c r="AS21" s="285">
        <v>2580</v>
      </c>
      <c r="AT21" s="285">
        <v>1824</v>
      </c>
      <c r="AU21" s="285">
        <v>4404</v>
      </c>
      <c r="AV21" s="287"/>
      <c r="AW21" s="298"/>
      <c r="AX21" s="298"/>
    </row>
    <row r="22" spans="1:50" ht="15">
      <c r="A22" s="282">
        <v>2012</v>
      </c>
      <c r="B22" s="283"/>
      <c r="C22" s="284">
        <v>20317</v>
      </c>
      <c r="D22" s="284">
        <v>9806</v>
      </c>
      <c r="E22" s="284">
        <v>30123</v>
      </c>
      <c r="F22" s="285">
        <v>102</v>
      </c>
      <c r="G22" s="285">
        <v>50</v>
      </c>
      <c r="H22" s="285">
        <v>152</v>
      </c>
      <c r="I22" s="286">
        <v>6</v>
      </c>
      <c r="J22" s="286" t="s">
        <v>314</v>
      </c>
      <c r="K22" s="286">
        <v>6</v>
      </c>
      <c r="L22" s="285">
        <v>2790</v>
      </c>
      <c r="M22" s="285">
        <v>725</v>
      </c>
      <c r="N22" s="285">
        <v>3515</v>
      </c>
      <c r="O22" s="285">
        <v>17</v>
      </c>
      <c r="P22" s="285">
        <v>16</v>
      </c>
      <c r="Q22" s="285">
        <v>33</v>
      </c>
      <c r="R22" s="286">
        <v>219</v>
      </c>
      <c r="S22" s="286">
        <v>46</v>
      </c>
      <c r="T22" s="286">
        <v>265</v>
      </c>
      <c r="U22" s="286">
        <v>105</v>
      </c>
      <c r="V22" s="286">
        <v>33</v>
      </c>
      <c r="W22" s="286">
        <v>138</v>
      </c>
      <c r="X22" s="286" t="s">
        <v>9</v>
      </c>
      <c r="Y22" s="286" t="s">
        <v>9</v>
      </c>
      <c r="Z22" s="286" t="s">
        <v>9</v>
      </c>
      <c r="AA22" s="286" t="s">
        <v>9</v>
      </c>
      <c r="AB22" s="286" t="s">
        <v>9</v>
      </c>
      <c r="AC22" s="286" t="s">
        <v>9</v>
      </c>
      <c r="AD22" s="286">
        <v>2542</v>
      </c>
      <c r="AE22" s="286">
        <v>214</v>
      </c>
      <c r="AF22" s="286">
        <v>2756</v>
      </c>
      <c r="AG22" s="285">
        <v>4718</v>
      </c>
      <c r="AH22" s="285">
        <v>2987</v>
      </c>
      <c r="AI22" s="285">
        <v>7705</v>
      </c>
      <c r="AJ22" s="285">
        <v>6</v>
      </c>
      <c r="AK22" s="285">
        <v>5</v>
      </c>
      <c r="AL22" s="285">
        <v>11</v>
      </c>
      <c r="AM22" s="285">
        <v>5642</v>
      </c>
      <c r="AN22" s="285">
        <v>3207</v>
      </c>
      <c r="AO22" s="285">
        <v>8849</v>
      </c>
      <c r="AP22" s="285">
        <v>1464</v>
      </c>
      <c r="AQ22" s="285">
        <v>595</v>
      </c>
      <c r="AR22" s="285">
        <v>2059</v>
      </c>
      <c r="AS22" s="285">
        <v>2706</v>
      </c>
      <c r="AT22" s="285">
        <v>1928</v>
      </c>
      <c r="AU22" s="285">
        <v>4634</v>
      </c>
      <c r="AV22" s="287"/>
      <c r="AW22" s="298"/>
      <c r="AX22" s="298"/>
    </row>
    <row r="23" spans="1:50" ht="15">
      <c r="A23" s="282">
        <v>2013</v>
      </c>
      <c r="B23" s="283"/>
      <c r="C23" s="284">
        <v>21275</v>
      </c>
      <c r="D23" s="284">
        <v>10304</v>
      </c>
      <c r="E23" s="284">
        <v>31579</v>
      </c>
      <c r="F23" s="285">
        <v>114</v>
      </c>
      <c r="G23" s="285">
        <v>40</v>
      </c>
      <c r="H23" s="285">
        <v>154</v>
      </c>
      <c r="I23" s="286">
        <v>5</v>
      </c>
      <c r="J23" s="286">
        <v>2</v>
      </c>
      <c r="K23" s="286">
        <v>7</v>
      </c>
      <c r="L23" s="285">
        <v>2989</v>
      </c>
      <c r="M23" s="285">
        <v>765</v>
      </c>
      <c r="N23" s="285">
        <v>3754</v>
      </c>
      <c r="O23" s="285">
        <v>20</v>
      </c>
      <c r="P23" s="285">
        <v>11</v>
      </c>
      <c r="Q23" s="285">
        <v>31</v>
      </c>
      <c r="R23" s="286">
        <v>271</v>
      </c>
      <c r="S23" s="286">
        <v>61</v>
      </c>
      <c r="T23" s="286">
        <v>332</v>
      </c>
      <c r="U23" s="286">
        <v>170</v>
      </c>
      <c r="V23" s="286">
        <v>38</v>
      </c>
      <c r="W23" s="286">
        <v>208</v>
      </c>
      <c r="X23" s="286" t="s">
        <v>9</v>
      </c>
      <c r="Y23" s="286" t="s">
        <v>9</v>
      </c>
      <c r="Z23" s="286" t="s">
        <v>9</v>
      </c>
      <c r="AA23" s="286" t="s">
        <v>9</v>
      </c>
      <c r="AB23" s="286" t="s">
        <v>9</v>
      </c>
      <c r="AC23" s="286" t="s">
        <v>9</v>
      </c>
      <c r="AD23" s="286">
        <v>2558</v>
      </c>
      <c r="AE23" s="286">
        <v>208</v>
      </c>
      <c r="AF23" s="286">
        <v>2766</v>
      </c>
      <c r="AG23" s="285">
        <v>4961</v>
      </c>
      <c r="AH23" s="285">
        <v>3205</v>
      </c>
      <c r="AI23" s="285">
        <v>8166</v>
      </c>
      <c r="AJ23" s="285">
        <v>4</v>
      </c>
      <c r="AK23" s="285">
        <v>8</v>
      </c>
      <c r="AL23" s="285">
        <v>12</v>
      </c>
      <c r="AM23" s="285">
        <v>5534</v>
      </c>
      <c r="AN23" s="285">
        <v>3347</v>
      </c>
      <c r="AO23" s="285">
        <v>8881</v>
      </c>
      <c r="AP23" s="285">
        <v>1368</v>
      </c>
      <c r="AQ23" s="285">
        <v>552</v>
      </c>
      <c r="AR23" s="285">
        <v>1920</v>
      </c>
      <c r="AS23" s="285">
        <v>3281</v>
      </c>
      <c r="AT23" s="285">
        <v>2067</v>
      </c>
      <c r="AU23" s="285">
        <v>5348</v>
      </c>
      <c r="AV23" s="287"/>
      <c r="AW23" s="298"/>
      <c r="AX23" s="298"/>
    </row>
    <row r="24" spans="1:50" ht="17.25">
      <c r="A24" s="282" t="s">
        <v>184</v>
      </c>
      <c r="B24" s="283"/>
      <c r="C24" s="289">
        <v>19338</v>
      </c>
      <c r="D24" s="289">
        <v>9802</v>
      </c>
      <c r="E24" s="289">
        <v>29153</v>
      </c>
      <c r="F24" s="290">
        <v>97</v>
      </c>
      <c r="G24" s="290">
        <v>61</v>
      </c>
      <c r="H24" s="290">
        <v>158</v>
      </c>
      <c r="I24" s="226">
        <v>4</v>
      </c>
      <c r="J24" s="226">
        <v>2</v>
      </c>
      <c r="K24" s="226">
        <v>6</v>
      </c>
      <c r="L24" s="290">
        <v>3020</v>
      </c>
      <c r="M24" s="290">
        <v>831</v>
      </c>
      <c r="N24" s="290">
        <v>3851</v>
      </c>
      <c r="O24" s="290">
        <v>20</v>
      </c>
      <c r="P24" s="290">
        <v>20</v>
      </c>
      <c r="Q24" s="290">
        <v>40</v>
      </c>
      <c r="R24" s="226" t="s">
        <v>9</v>
      </c>
      <c r="S24" s="226" t="s">
        <v>9</v>
      </c>
      <c r="T24" s="226" t="s">
        <v>9</v>
      </c>
      <c r="U24" s="226" t="s">
        <v>9</v>
      </c>
      <c r="V24" s="226" t="s">
        <v>9</v>
      </c>
      <c r="W24" s="226" t="s">
        <v>9</v>
      </c>
      <c r="X24" s="226">
        <v>1249</v>
      </c>
      <c r="Y24" s="226">
        <v>396</v>
      </c>
      <c r="Z24" s="226">
        <v>1645</v>
      </c>
      <c r="AA24" s="300">
        <v>458</v>
      </c>
      <c r="AB24" s="300">
        <v>144</v>
      </c>
      <c r="AC24" s="300">
        <v>602</v>
      </c>
      <c r="AD24" s="226">
        <v>2609</v>
      </c>
      <c r="AE24" s="226">
        <v>265</v>
      </c>
      <c r="AF24" s="226">
        <v>2874</v>
      </c>
      <c r="AG24" s="290">
        <v>4640</v>
      </c>
      <c r="AH24" s="290">
        <v>3301</v>
      </c>
      <c r="AI24" s="290">
        <v>7941</v>
      </c>
      <c r="AJ24" s="290">
        <v>3</v>
      </c>
      <c r="AK24" s="290">
        <v>3</v>
      </c>
      <c r="AL24" s="290">
        <v>6</v>
      </c>
      <c r="AM24" s="290">
        <v>2814</v>
      </c>
      <c r="AN24" s="290">
        <v>2059</v>
      </c>
      <c r="AO24" s="290">
        <v>4873</v>
      </c>
      <c r="AP24" s="290">
        <v>1319</v>
      </c>
      <c r="AQ24" s="290">
        <v>563</v>
      </c>
      <c r="AR24" s="290">
        <v>1882</v>
      </c>
      <c r="AS24" s="290">
        <v>3105</v>
      </c>
      <c r="AT24" s="290">
        <v>2157</v>
      </c>
      <c r="AU24" s="290">
        <v>5262</v>
      </c>
      <c r="AV24" s="287"/>
      <c r="AW24" s="298"/>
      <c r="AX24" s="298"/>
    </row>
    <row r="25" spans="1:50" ht="15">
      <c r="A25" s="291" t="s">
        <v>210</v>
      </c>
      <c r="B25" s="283"/>
      <c r="C25" s="289">
        <v>21307</v>
      </c>
      <c r="D25" s="289">
        <v>14166</v>
      </c>
      <c r="E25" s="289">
        <v>35473</v>
      </c>
      <c r="F25" s="290">
        <v>88</v>
      </c>
      <c r="G25" s="290">
        <v>53</v>
      </c>
      <c r="H25" s="290">
        <v>141</v>
      </c>
      <c r="I25" s="226">
        <v>3</v>
      </c>
      <c r="J25" s="286" t="s">
        <v>314</v>
      </c>
      <c r="K25" s="226">
        <v>3</v>
      </c>
      <c r="L25" s="290">
        <v>2997</v>
      </c>
      <c r="M25" s="290">
        <v>902</v>
      </c>
      <c r="N25" s="290">
        <v>3899</v>
      </c>
      <c r="O25" s="290">
        <v>11</v>
      </c>
      <c r="P25" s="290">
        <v>7</v>
      </c>
      <c r="Q25" s="290">
        <v>18</v>
      </c>
      <c r="R25" s="226" t="s">
        <v>9</v>
      </c>
      <c r="S25" s="226" t="s">
        <v>9</v>
      </c>
      <c r="T25" s="226" t="s">
        <v>9</v>
      </c>
      <c r="U25" s="226" t="s">
        <v>9</v>
      </c>
      <c r="V25" s="226" t="s">
        <v>9</v>
      </c>
      <c r="W25" s="226" t="s">
        <v>9</v>
      </c>
      <c r="X25" s="226">
        <v>1742</v>
      </c>
      <c r="Y25" s="226">
        <v>525</v>
      </c>
      <c r="Z25" s="226">
        <v>2267</v>
      </c>
      <c r="AA25" s="300">
        <v>605</v>
      </c>
      <c r="AB25" s="300">
        <v>174</v>
      </c>
      <c r="AC25" s="300">
        <v>779</v>
      </c>
      <c r="AD25" s="226">
        <v>2511</v>
      </c>
      <c r="AE25" s="226">
        <v>222</v>
      </c>
      <c r="AF25" s="226">
        <v>2733</v>
      </c>
      <c r="AG25" s="290">
        <v>4504</v>
      </c>
      <c r="AH25" s="290">
        <v>3473</v>
      </c>
      <c r="AI25" s="290">
        <v>7977</v>
      </c>
      <c r="AJ25" s="290">
        <v>2</v>
      </c>
      <c r="AK25" s="290">
        <v>2</v>
      </c>
      <c r="AL25" s="290">
        <v>4</v>
      </c>
      <c r="AM25" s="290">
        <v>4827</v>
      </c>
      <c r="AN25" s="290">
        <v>6216</v>
      </c>
      <c r="AO25" s="290">
        <v>11043</v>
      </c>
      <c r="AP25" s="290">
        <v>1230</v>
      </c>
      <c r="AQ25" s="290">
        <v>506</v>
      </c>
      <c r="AR25" s="290">
        <v>1736</v>
      </c>
      <c r="AS25" s="290">
        <v>2787</v>
      </c>
      <c r="AT25" s="290">
        <v>2086</v>
      </c>
      <c r="AU25" s="290">
        <v>4873</v>
      </c>
      <c r="AV25" s="287"/>
      <c r="AW25" s="298"/>
      <c r="AX25" s="298"/>
    </row>
    <row r="26" spans="1:50" ht="15">
      <c r="A26" s="291" t="s">
        <v>242</v>
      </c>
      <c r="B26" s="283"/>
      <c r="C26" s="289">
        <v>23251</v>
      </c>
      <c r="D26" s="289">
        <v>17253</v>
      </c>
      <c r="E26" s="289">
        <v>40504</v>
      </c>
      <c r="F26" s="290">
        <v>162</v>
      </c>
      <c r="G26" s="290">
        <v>59</v>
      </c>
      <c r="H26" s="290">
        <v>221</v>
      </c>
      <c r="I26" s="226">
        <v>4</v>
      </c>
      <c r="J26" s="292" t="s">
        <v>314</v>
      </c>
      <c r="K26" s="226">
        <v>4</v>
      </c>
      <c r="L26" s="290">
        <v>2923</v>
      </c>
      <c r="M26" s="290">
        <v>866</v>
      </c>
      <c r="N26" s="290">
        <v>3789</v>
      </c>
      <c r="O26" s="290">
        <v>12</v>
      </c>
      <c r="P26" s="290">
        <v>13</v>
      </c>
      <c r="Q26" s="290">
        <v>25</v>
      </c>
      <c r="R26" s="226" t="s">
        <v>9</v>
      </c>
      <c r="S26" s="226" t="s">
        <v>9</v>
      </c>
      <c r="T26" s="226" t="s">
        <v>9</v>
      </c>
      <c r="U26" s="226" t="s">
        <v>9</v>
      </c>
      <c r="V26" s="226" t="s">
        <v>9</v>
      </c>
      <c r="W26" s="226" t="s">
        <v>9</v>
      </c>
      <c r="X26" s="226">
        <v>1921</v>
      </c>
      <c r="Y26" s="226">
        <v>582</v>
      </c>
      <c r="Z26" s="226">
        <v>2503</v>
      </c>
      <c r="AA26" s="300">
        <v>693</v>
      </c>
      <c r="AB26" s="300">
        <v>207</v>
      </c>
      <c r="AC26" s="300">
        <v>900</v>
      </c>
      <c r="AD26" s="226">
        <v>2529</v>
      </c>
      <c r="AE26" s="226">
        <v>232</v>
      </c>
      <c r="AF26" s="226">
        <v>2761</v>
      </c>
      <c r="AG26" s="290">
        <v>4398</v>
      </c>
      <c r="AH26" s="290">
        <v>3294</v>
      </c>
      <c r="AI26" s="290">
        <v>7692</v>
      </c>
      <c r="AJ26" s="290">
        <v>4</v>
      </c>
      <c r="AK26" s="290">
        <v>3</v>
      </c>
      <c r="AL26" s="290">
        <v>7</v>
      </c>
      <c r="AM26" s="290">
        <v>6557</v>
      </c>
      <c r="AN26" s="290">
        <v>9405</v>
      </c>
      <c r="AO26" s="290">
        <v>15962</v>
      </c>
      <c r="AP26" s="290">
        <v>1134</v>
      </c>
      <c r="AQ26" s="290">
        <v>474</v>
      </c>
      <c r="AR26" s="290">
        <v>1608</v>
      </c>
      <c r="AS26" s="290">
        <v>2914</v>
      </c>
      <c r="AT26" s="290">
        <v>2118</v>
      </c>
      <c r="AU26" s="290">
        <v>5032</v>
      </c>
      <c r="AV26" s="287"/>
      <c r="AW26" s="298"/>
      <c r="AX26" s="298"/>
    </row>
    <row r="27" spans="1:47" s="290" customFormat="1" ht="15">
      <c r="A27" s="293"/>
      <c r="B27" s="294"/>
      <c r="C27" s="400"/>
      <c r="D27" s="400"/>
      <c r="E27" s="295"/>
      <c r="F27" s="295"/>
      <c r="G27" s="295"/>
      <c r="H27" s="295"/>
      <c r="I27" s="295"/>
      <c r="J27" s="295"/>
      <c r="K27" s="295"/>
      <c r="L27" s="295"/>
      <c r="M27" s="295"/>
      <c r="N27" s="296"/>
      <c r="O27" s="295"/>
      <c r="P27" s="295"/>
      <c r="Q27" s="295"/>
      <c r="R27" s="295"/>
      <c r="S27" s="295"/>
      <c r="T27" s="295"/>
      <c r="U27" s="295"/>
      <c r="V27" s="295"/>
      <c r="W27" s="295"/>
      <c r="X27" s="295"/>
      <c r="Y27" s="295"/>
      <c r="Z27" s="296"/>
      <c r="AA27" s="295"/>
      <c r="AB27" s="295"/>
      <c r="AC27" s="296"/>
      <c r="AD27" s="295"/>
      <c r="AE27" s="295"/>
      <c r="AF27" s="296"/>
      <c r="AG27" s="295"/>
      <c r="AH27" s="295"/>
      <c r="AI27" s="296"/>
      <c r="AJ27" s="295"/>
      <c r="AK27" s="295"/>
      <c r="AL27" s="295"/>
      <c r="AM27" s="295"/>
      <c r="AN27" s="295"/>
      <c r="AO27" s="296"/>
      <c r="AP27" s="295"/>
      <c r="AQ27" s="295"/>
      <c r="AR27" s="296"/>
      <c r="AS27" s="295"/>
      <c r="AT27" s="295"/>
      <c r="AU27" s="296"/>
    </row>
    <row r="28" spans="1:47" ht="14.25">
      <c r="A28" s="441" t="s">
        <v>179</v>
      </c>
      <c r="B28" s="441"/>
      <c r="C28" s="441"/>
      <c r="D28" s="441"/>
      <c r="E28" s="441"/>
      <c r="F28" s="441"/>
      <c r="G28" s="441"/>
      <c r="H28" s="441"/>
      <c r="I28" s="441"/>
      <c r="J28" s="441"/>
      <c r="K28" s="441"/>
      <c r="L28" s="441"/>
      <c r="M28" s="441"/>
      <c r="N28" s="441"/>
      <c r="O28" s="441"/>
      <c r="P28" s="441"/>
      <c r="AG28" s="297"/>
      <c r="AH28" s="297"/>
      <c r="AI28" s="297"/>
      <c r="AM28" s="298"/>
      <c r="AN28" s="298"/>
      <c r="AO28" s="302"/>
      <c r="AS28" s="298"/>
      <c r="AT28" s="298"/>
      <c r="AU28" s="287"/>
    </row>
    <row r="29" spans="1:47" ht="14.25">
      <c r="A29" s="441" t="s">
        <v>209</v>
      </c>
      <c r="B29" s="441"/>
      <c r="C29" s="441"/>
      <c r="D29" s="441"/>
      <c r="E29" s="441"/>
      <c r="F29" s="441"/>
      <c r="G29" s="441"/>
      <c r="H29" s="441"/>
      <c r="I29" s="441"/>
      <c r="J29" s="441"/>
      <c r="K29" s="441"/>
      <c r="L29" s="441"/>
      <c r="M29" s="441"/>
      <c r="N29" s="441"/>
      <c r="O29" s="441"/>
      <c r="P29" s="441"/>
      <c r="AF29" s="297"/>
      <c r="AG29" s="299"/>
      <c r="AH29" s="299"/>
      <c r="AI29" s="299"/>
      <c r="AM29" s="287"/>
      <c r="AN29" s="287"/>
      <c r="AO29" s="287"/>
      <c r="AP29" s="287"/>
      <c r="AQ29" s="287"/>
      <c r="AU29" s="288"/>
    </row>
    <row r="30" spans="1:14" ht="14.25">
      <c r="A30" s="441" t="s">
        <v>224</v>
      </c>
      <c r="B30" s="441"/>
      <c r="C30" s="441"/>
      <c r="D30" s="441"/>
      <c r="E30" s="441"/>
      <c r="F30" s="441"/>
      <c r="G30" s="441"/>
      <c r="H30" s="441"/>
      <c r="I30" s="441"/>
      <c r="J30" s="441"/>
      <c r="K30" s="441"/>
      <c r="L30" s="441"/>
      <c r="M30" s="441"/>
      <c r="N30" s="441"/>
    </row>
    <row r="31" spans="1:14" ht="14.25">
      <c r="A31" s="441" t="s">
        <v>345</v>
      </c>
      <c r="B31" s="441"/>
      <c r="C31" s="441"/>
      <c r="D31" s="441"/>
      <c r="E31" s="441"/>
      <c r="F31" s="441"/>
      <c r="G31" s="441"/>
      <c r="H31" s="441"/>
      <c r="I31" s="441"/>
      <c r="J31" s="441"/>
      <c r="K31" s="441"/>
      <c r="L31" s="441"/>
      <c r="M31" s="441"/>
      <c r="N31" s="441"/>
    </row>
    <row r="32" spans="1:14" ht="14.25">
      <c r="A32" s="401" t="s">
        <v>346</v>
      </c>
      <c r="B32" s="401"/>
      <c r="C32" s="401"/>
      <c r="D32" s="401"/>
      <c r="E32" s="401"/>
      <c r="F32" s="401"/>
      <c r="G32" s="401"/>
      <c r="H32" s="401"/>
      <c r="I32" s="401"/>
      <c r="J32" s="401"/>
      <c r="K32" s="401"/>
      <c r="L32" s="401"/>
      <c r="M32" s="401"/>
      <c r="N32" s="401"/>
    </row>
    <row r="33" spans="1:3" ht="14.25">
      <c r="A33" s="442" t="str">
        <f>"- = Zero"</f>
        <v>- = Zero</v>
      </c>
      <c r="B33" s="442"/>
      <c r="C33" s="442"/>
    </row>
    <row r="34" spans="1:13" ht="14.25">
      <c r="A34" s="441" t="s">
        <v>203</v>
      </c>
      <c r="B34" s="441"/>
      <c r="C34" s="441"/>
      <c r="D34" s="441"/>
      <c r="L34" s="287"/>
      <c r="M34" s="287"/>
    </row>
    <row r="35" spans="1:15" ht="14.25">
      <c r="A35" s="218"/>
      <c r="B35" s="218"/>
      <c r="C35" s="218"/>
      <c r="D35" s="218"/>
      <c r="E35" s="218"/>
      <c r="O35" s="286"/>
    </row>
    <row r="36" spans="1:5" ht="14.25">
      <c r="A36" s="218"/>
      <c r="B36" s="218"/>
      <c r="C36" s="218"/>
      <c r="D36" s="218"/>
      <c r="E36" s="218"/>
    </row>
  </sheetData>
  <sheetProtection/>
  <mergeCells count="21">
    <mergeCell ref="AJ3:AL3"/>
    <mergeCell ref="AM3:AO3"/>
    <mergeCell ref="AP3:AR3"/>
    <mergeCell ref="AS3:AU3"/>
    <mergeCell ref="R3:T3"/>
    <mergeCell ref="U3:W3"/>
    <mergeCell ref="X3:Z3"/>
    <mergeCell ref="AA3:AC3"/>
    <mergeCell ref="AG3:AI3"/>
    <mergeCell ref="A28:P28"/>
    <mergeCell ref="A29:P29"/>
    <mergeCell ref="A30:N30"/>
    <mergeCell ref="A33:C33"/>
    <mergeCell ref="A34:D34"/>
    <mergeCell ref="A31:N31"/>
    <mergeCell ref="C3:E3"/>
    <mergeCell ref="F3:H3"/>
    <mergeCell ref="I3:K3"/>
    <mergeCell ref="L3:N3"/>
    <mergeCell ref="AD3:AF3"/>
    <mergeCell ref="O3:Q3"/>
  </mergeCells>
  <hyperlinks>
    <hyperlink ref="AF1" location="Index!A1" display="Index"/>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34"/>
  <sheetViews>
    <sheetView showGridLines="0" zoomScale="85" zoomScaleNormal="85" workbookViewId="0" topLeftCell="A1">
      <selection activeCell="A1" sqref="A1:F2"/>
    </sheetView>
  </sheetViews>
  <sheetFormatPr defaultColWidth="9.140625" defaultRowHeight="12.75"/>
  <cols>
    <col min="1" max="1" width="36.7109375" style="2" customWidth="1"/>
    <col min="2" max="4" width="16.7109375" style="2" customWidth="1"/>
    <col min="5" max="5" width="20.421875" style="2" customWidth="1"/>
    <col min="6" max="6" width="16.140625" style="2" customWidth="1"/>
    <col min="7" max="7" width="9.140625" style="2" customWidth="1"/>
    <col min="8" max="8" width="10.00390625" style="2" bestFit="1" customWidth="1"/>
    <col min="9" max="16384" width="9.140625" style="2" customWidth="1"/>
  </cols>
  <sheetData>
    <row r="1" spans="1:7" ht="18" customHeight="1">
      <c r="A1" s="445" t="s">
        <v>246</v>
      </c>
      <c r="B1" s="445"/>
      <c r="C1" s="445"/>
      <c r="D1" s="445"/>
      <c r="E1" s="445"/>
      <c r="F1" s="445"/>
      <c r="G1" s="166" t="s">
        <v>163</v>
      </c>
    </row>
    <row r="2" spans="1:12" ht="20.25" customHeight="1">
      <c r="A2" s="445"/>
      <c r="B2" s="445"/>
      <c r="C2" s="445"/>
      <c r="D2" s="445"/>
      <c r="E2" s="445"/>
      <c r="F2" s="445"/>
      <c r="L2" s="166"/>
    </row>
    <row r="4" spans="1:6" s="14" customFormat="1" ht="15" thickBot="1">
      <c r="A4" s="6" t="s">
        <v>0</v>
      </c>
      <c r="B4" s="6"/>
      <c r="C4" s="61"/>
      <c r="F4" s="61" t="s">
        <v>87</v>
      </c>
    </row>
    <row r="5" spans="1:8" ht="65.25" customHeight="1">
      <c r="A5" s="50" t="s">
        <v>88</v>
      </c>
      <c r="B5" s="50"/>
      <c r="C5" s="106" t="s">
        <v>234</v>
      </c>
      <c r="D5" s="106" t="s">
        <v>117</v>
      </c>
      <c r="E5" s="106" t="s">
        <v>245</v>
      </c>
      <c r="F5" s="106" t="s">
        <v>166</v>
      </c>
      <c r="G5" s="194"/>
      <c r="H5" s="194"/>
    </row>
    <row r="6" spans="1:5" s="14" customFormat="1" ht="14.25">
      <c r="A6" s="6"/>
      <c r="B6" s="6"/>
      <c r="C6" s="6"/>
      <c r="D6" s="6"/>
      <c r="E6" s="6"/>
    </row>
    <row r="7" spans="1:8" s="14" customFormat="1" ht="14.25" customHeight="1">
      <c r="A7" s="41" t="s">
        <v>89</v>
      </c>
      <c r="B7" s="20"/>
      <c r="C7" s="116">
        <v>303</v>
      </c>
      <c r="D7" s="148">
        <f aca="true" t="shared" si="0" ref="D7:D13">C7/$C$15</f>
        <v>0.007480742642701955</v>
      </c>
      <c r="E7" s="186">
        <v>2721</v>
      </c>
      <c r="F7" s="148">
        <f aca="true" t="shared" si="1" ref="F7:F12">E7/$E$15</f>
        <v>0.005137306359800247</v>
      </c>
      <c r="G7" s="168"/>
      <c r="H7" s="168"/>
    </row>
    <row r="8" spans="1:8" s="14" customFormat="1" ht="14.25" customHeight="1">
      <c r="A8" s="41" t="s">
        <v>90</v>
      </c>
      <c r="B8" s="20"/>
      <c r="C8" s="116">
        <v>206</v>
      </c>
      <c r="D8" s="148">
        <f t="shared" si="0"/>
        <v>0.005085917440252815</v>
      </c>
      <c r="E8" s="186">
        <v>1029</v>
      </c>
      <c r="F8" s="148">
        <f t="shared" si="1"/>
        <v>0.0019427740699134342</v>
      </c>
      <c r="G8" s="168"/>
      <c r="H8" s="168"/>
    </row>
    <row r="9" spans="1:8" s="14" customFormat="1" ht="14.25" customHeight="1">
      <c r="A9" s="41" t="s">
        <v>91</v>
      </c>
      <c r="B9" s="20"/>
      <c r="C9" s="116">
        <v>1320</v>
      </c>
      <c r="D9" s="148">
        <f t="shared" si="0"/>
        <v>0.032589373888998616</v>
      </c>
      <c r="E9" s="229">
        <v>2182</v>
      </c>
      <c r="F9" s="148">
        <f t="shared" si="1"/>
        <v>0.004119662799369401</v>
      </c>
      <c r="G9" s="168"/>
      <c r="H9" s="168"/>
    </row>
    <row r="10" spans="1:8" s="14" customFormat="1" ht="14.25" customHeight="1">
      <c r="A10" s="41" t="s">
        <v>92</v>
      </c>
      <c r="B10" s="20"/>
      <c r="C10" s="116">
        <v>5278</v>
      </c>
      <c r="D10" s="148">
        <f t="shared" si="0"/>
        <v>0.1303081177167687</v>
      </c>
      <c r="E10" s="186">
        <v>12665</v>
      </c>
      <c r="F10" s="148">
        <f t="shared" si="1"/>
        <v>0.023911791637953008</v>
      </c>
      <c r="G10" s="168"/>
      <c r="H10" s="168"/>
    </row>
    <row r="11" spans="1:8" s="14" customFormat="1" ht="14.25" customHeight="1">
      <c r="A11" s="41" t="s">
        <v>93</v>
      </c>
      <c r="B11" s="20"/>
      <c r="C11" s="116">
        <v>6854</v>
      </c>
      <c r="D11" s="148">
        <f t="shared" si="0"/>
        <v>0.16921785502666403</v>
      </c>
      <c r="E11" s="186">
        <v>61649</v>
      </c>
      <c r="F11" s="148">
        <f t="shared" si="1"/>
        <v>0.116394634243045</v>
      </c>
      <c r="G11" s="168"/>
      <c r="H11" s="168"/>
    </row>
    <row r="12" spans="1:8" s="14" customFormat="1" ht="14.25" customHeight="1">
      <c r="A12" s="41" t="s">
        <v>94</v>
      </c>
      <c r="B12" s="107"/>
      <c r="C12" s="116">
        <v>26535</v>
      </c>
      <c r="D12" s="148">
        <f t="shared" si="0"/>
        <v>0.6551204819277109</v>
      </c>
      <c r="E12" s="186">
        <v>449409</v>
      </c>
      <c r="F12" s="148">
        <f t="shared" si="1"/>
        <v>0.8484938308899189</v>
      </c>
      <c r="G12" s="168"/>
      <c r="H12" s="168"/>
    </row>
    <row r="13" spans="1:8" s="14" customFormat="1" ht="14.25" customHeight="1">
      <c r="A13" s="41" t="s">
        <v>98</v>
      </c>
      <c r="B13" s="20"/>
      <c r="C13" s="116">
        <v>8</v>
      </c>
      <c r="D13" s="148">
        <f t="shared" si="0"/>
        <v>0.00019751135690302193</v>
      </c>
      <c r="E13" s="188" t="s">
        <v>314</v>
      </c>
      <c r="F13" s="230" t="s">
        <v>314</v>
      </c>
      <c r="H13" s="168"/>
    </row>
    <row r="14" spans="1:8" s="14" customFormat="1" ht="14.25" customHeight="1">
      <c r="A14" s="7"/>
      <c r="B14" s="20"/>
      <c r="C14" s="116"/>
      <c r="D14" s="255"/>
      <c r="E14" s="5"/>
      <c r="F14" s="148"/>
      <c r="H14" s="168"/>
    </row>
    <row r="15" spans="1:8" s="14" customFormat="1" ht="15">
      <c r="A15" s="13" t="s">
        <v>235</v>
      </c>
      <c r="B15" s="62"/>
      <c r="C15" s="110">
        <f>SUM(C7:C13)</f>
        <v>40504</v>
      </c>
      <c r="D15" s="151">
        <v>1</v>
      </c>
      <c r="E15" s="189">
        <f>SUM(E7:E13)</f>
        <v>529655</v>
      </c>
      <c r="F15" s="151">
        <f>SUM(F7:F13)</f>
        <v>1</v>
      </c>
      <c r="H15" s="168"/>
    </row>
    <row r="16" spans="1:6" s="14" customFormat="1" ht="15" thickBot="1">
      <c r="A16" s="3"/>
      <c r="B16" s="3"/>
      <c r="C16" s="109"/>
      <c r="D16" s="3"/>
      <c r="E16" s="109"/>
      <c r="F16" s="3"/>
    </row>
    <row r="17" spans="1:2" s="14" customFormat="1" ht="14.25">
      <c r="A17" s="87"/>
      <c r="B17" s="88"/>
    </row>
    <row r="18" s="14" customFormat="1" ht="14.25">
      <c r="A18" s="169" t="s">
        <v>162</v>
      </c>
    </row>
    <row r="19" spans="1:6" s="14" customFormat="1" ht="48.75" customHeight="1">
      <c r="A19" s="407" t="s">
        <v>278</v>
      </c>
      <c r="B19" s="407"/>
      <c r="C19" s="407"/>
      <c r="D19" s="407"/>
      <c r="E19" s="407"/>
      <c r="F19" s="407"/>
    </row>
    <row r="20" spans="1:6" s="14" customFormat="1" ht="27.75" customHeight="1">
      <c r="A20" s="446"/>
      <c r="B20" s="446"/>
      <c r="C20" s="446"/>
      <c r="D20" s="446"/>
      <c r="E20" s="446"/>
      <c r="F20" s="446"/>
    </row>
    <row r="21" ht="12.75">
      <c r="A21" s="32" t="str">
        <f>"- = Zero"</f>
        <v>- = Zero</v>
      </c>
    </row>
    <row r="23" ht="12.75">
      <c r="C23" s="190"/>
    </row>
    <row r="29" ht="15">
      <c r="D29" s="170"/>
    </row>
    <row r="30" ht="15">
      <c r="D30" s="170"/>
    </row>
    <row r="31" ht="15">
      <c r="D31" s="170"/>
    </row>
    <row r="32" ht="15">
      <c r="D32" s="170"/>
    </row>
    <row r="33" ht="15">
      <c r="D33" s="170"/>
    </row>
    <row r="34" ht="15">
      <c r="D34" s="170"/>
    </row>
  </sheetData>
  <sheetProtection/>
  <mergeCells count="3">
    <mergeCell ref="A1:F2"/>
    <mergeCell ref="A19:F19"/>
    <mergeCell ref="A20:F20"/>
  </mergeCells>
  <hyperlinks>
    <hyperlink ref="G1" location="Index!A1" display="Index"/>
  </hyperlinks>
  <printOptions/>
  <pageMargins left="0.75" right="0.75" top="1" bottom="1" header="0.5" footer="0.5"/>
  <pageSetup horizontalDpi="600" verticalDpi="600" orientation="landscape" paperSize="9" scale="64" r:id="rId1"/>
  <headerFooter alignWithMargins="0">
    <oddHeader>&amp;CCoroners Statistics 2015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Coroners statistics 2016 - tables</dc:title>
  <dc:subject/>
  <dc:creator>Ministry of Justice</dc:creator>
  <cp:keywords>coroners, statistics, tables</cp:keywords>
  <dc:description/>
  <cp:lastModifiedBy>Joy Amadi.</cp:lastModifiedBy>
  <cp:lastPrinted>2017-05-09T07:16:00Z</cp:lastPrinted>
  <dcterms:created xsi:type="dcterms:W3CDTF">2005-04-28T10:17:26Z</dcterms:created>
  <dcterms:modified xsi:type="dcterms:W3CDTF">2017-05-23T10:14:09Z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