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720" yWindow="315" windowWidth="17955" windowHeight="11025"/>
  </bookViews>
  <sheets>
    <sheet name="Index" sheetId="23" r:id="rId1"/>
    <sheet name="Table 1.1" sheetId="1" r:id="rId2"/>
    <sheet name="Table 1.2" sheetId="2" r:id="rId3"/>
    <sheet name="Table 1.3" sheetId="3" r:id="rId4"/>
    <sheet name="Table 1.4" sheetId="4" r:id="rId5"/>
    <sheet name="Figure 3.1" sheetId="22" r:id="rId6"/>
    <sheet name="Table of Figure 3.1" sheetId="20" r:id="rId7"/>
    <sheet name="Table 3.1" sheetId="7" r:id="rId8"/>
    <sheet name="Table 3.2" sheetId="8" r:id="rId9"/>
    <sheet name="Table 6.1" sheetId="12" r:id="rId10"/>
    <sheet name="Table A.1" sheetId="13" r:id="rId11"/>
    <sheet name="Table A.2" sheetId="14" r:id="rId12"/>
    <sheet name="Table A.3" sheetId="15" r:id="rId13"/>
    <sheet name="Table A.4" sheetId="16" r:id="rId14"/>
    <sheet name="Table A.5" sheetId="17" r:id="rId15"/>
    <sheet name="Table A.6" sheetId="18" r:id="rId16"/>
  </sheets>
  <definedNames>
    <definedName name="_ftn1" localSheetId="9">'Table 6.1'!$A$14</definedName>
    <definedName name="_ftn2" localSheetId="9">'Table 6.1'!$A$15</definedName>
    <definedName name="_ftn3" localSheetId="9">'Table 6.1'!$A$16</definedName>
    <definedName name="_ftn4" localSheetId="9">'Table 6.1'!$A$17</definedName>
    <definedName name="_ftn5" localSheetId="9">'Table 6.1'!$A$18</definedName>
    <definedName name="_ftn6" localSheetId="9">'Table 6.1'!$A$19</definedName>
    <definedName name="_ftnref1" localSheetId="9">'Table 6.1'!$A$4</definedName>
    <definedName name="_ftnref2" localSheetId="9">'Table 6.1'!$A$5</definedName>
    <definedName name="_ftnref3" localSheetId="9">'Table 6.1'!$A$6</definedName>
    <definedName name="_ftnref4" localSheetId="9">'Table 6.1'!$A$7</definedName>
    <definedName name="_ftnref5" localSheetId="9">'Table 6.1'!$A$8</definedName>
    <definedName name="_ftnref6" localSheetId="9">'Table 6.1'!$A$9</definedName>
    <definedName name="_Toc423337484" localSheetId="6">'Table of Figure 3.1'!$A$2</definedName>
    <definedName name="_Toc423337490" localSheetId="8">'Table 3.2'!$A$2</definedName>
    <definedName name="_Toc424128549" localSheetId="7">'Table 3.1'!$A$2</definedName>
  </definedNames>
  <calcPr calcId="145621"/>
</workbook>
</file>

<file path=xl/calcChain.xml><?xml version="1.0" encoding="utf-8"?>
<calcChain xmlns="http://schemas.openxmlformats.org/spreadsheetml/2006/main">
  <c r="C8" i="20" l="1"/>
  <c r="D8" i="20"/>
  <c r="B8" i="20"/>
</calcChain>
</file>

<file path=xl/sharedStrings.xml><?xml version="1.0" encoding="utf-8"?>
<sst xmlns="http://schemas.openxmlformats.org/spreadsheetml/2006/main" count="221" uniqueCount="141">
  <si>
    <t>Table 1.1: All applications by round</t>
  </si>
  <si>
    <t>Round</t>
  </si>
  <si>
    <t>Applicants</t>
  </si>
  <si>
    <t>Total value of grants</t>
  </si>
  <si>
    <t xml:space="preserve">Total value of projects </t>
  </si>
  <si>
    <t>APC1</t>
  </si>
  <si>
    <t>APC2</t>
  </si>
  <si>
    <t>APC 3</t>
  </si>
  <si>
    <t>APC 4</t>
  </si>
  <si>
    <t>eAPC</t>
  </si>
  <si>
    <t>Source: APC application forms</t>
  </si>
  <si>
    <t>Table 1.2: Successful applications by round</t>
  </si>
  <si>
    <t>Funded projects</t>
  </si>
  <si>
    <t>Table 1.3: Technologies and their applications</t>
  </si>
  <si>
    <t>Technology / application</t>
  </si>
  <si>
    <t>Passenger Car</t>
  </si>
  <si>
    <t xml:space="preserve">Commercial </t>
  </si>
  <si>
    <t>Public Transport</t>
  </si>
  <si>
    <t>Off-highway Vehicles</t>
  </si>
  <si>
    <t>Production Machines</t>
  </si>
  <si>
    <t>Internal Combustion Engine Petrol</t>
  </si>
  <si>
    <t>Internal Combustion Engine Diesel</t>
  </si>
  <si>
    <t>Energy Storage and Energy Management</t>
  </si>
  <si>
    <t>Electric Machines</t>
  </si>
  <si>
    <t>Table 1.4: Profile of consortia partners</t>
  </si>
  <si>
    <t xml:space="preserve">Funded </t>
  </si>
  <si>
    <t>Average collaborators</t>
  </si>
  <si>
    <t>Unique OEM</t>
  </si>
  <si>
    <t>Academics</t>
  </si>
  <si>
    <t>SME</t>
  </si>
  <si>
    <t>Table 3.1 Number of Enterprises by Employee Size-Band and Sub-Sector: Automotive Manufacturing Industry, England, 2014</t>
  </si>
  <si>
    <t>Employee Size-band</t>
  </si>
  <si>
    <t>Manufacture of motor vehicles</t>
  </si>
  <si>
    <t>Manufacture of bodies (coachwork) for motor vehicles; manufacture of trailers and semi-trailers</t>
  </si>
  <si>
    <t>Manufacture of electrical and electronic equipment for motor vehicles</t>
  </si>
  <si>
    <t>Manufacture of other parts and accessories for motor vehicles</t>
  </si>
  <si>
    <t>Micro (0 to 9)</t>
  </si>
  <si>
    <t>Small (10 to 49)</t>
  </si>
  <si>
    <t>Medium-sized (50 to 249)</t>
  </si>
  <si>
    <t>Large (250+)</t>
  </si>
  <si>
    <t>Column Total</t>
  </si>
  <si>
    <t>Source: UK Business Counts, Office for National Statistics</t>
  </si>
  <si>
    <t>Table 3.2 APC competition dates</t>
  </si>
  <si>
    <t>Announcement</t>
  </si>
  <si>
    <t>Opening date</t>
  </si>
  <si>
    <t>Closing date</t>
  </si>
  <si>
    <t>Duration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</si>
  <si>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 </t>
    </r>
  </si>
  <si>
    <t>50 working days</t>
  </si>
  <si>
    <t>47 working days</t>
  </si>
  <si>
    <t>APC3</t>
  </si>
  <si>
    <t>42 working days</t>
  </si>
  <si>
    <t>Source: APCUK &amp; Innovate UK website</t>
  </si>
  <si>
    <t>Table 6.1: Summary of monitoring information from February 2015 (four APC1 projects) – scores out of 5   (1 = very poor 5 = excellent)</t>
  </si>
  <si>
    <t>Lowest</t>
  </si>
  <si>
    <t xml:space="preserve">Highest </t>
  </si>
  <si>
    <t xml:space="preserve">Average </t>
  </si>
  <si>
    <t xml:space="preserve">Overall </t>
  </si>
  <si>
    <t>Table A.1: Average costs incurred by lead applicants in the application process (average of 2 respondents)</t>
  </si>
  <si>
    <r>
      <t> </t>
    </r>
    <r>
      <rPr>
        <b/>
        <sz val="9"/>
        <color rgb="FFFFFFFF"/>
        <rFont val="Arial"/>
        <family val="2"/>
      </rPr>
      <t>Activity</t>
    </r>
  </si>
  <si>
    <t>Number of hours</t>
  </si>
  <si>
    <t>Staff costs</t>
  </si>
  <si>
    <t>External costs / expenses</t>
  </si>
  <si>
    <t>Total cost</t>
  </si>
  <si>
    <t>Attending APC events</t>
  </si>
  <si>
    <t>Receiving advice from APC / similar advisors on how to prepare applications</t>
  </si>
  <si>
    <t>-</t>
  </si>
  <si>
    <t>Reviewing the APC guidance / familiarisation with the requirements</t>
  </si>
  <si>
    <t>Building a consortium / establishing agreements with partners</t>
  </si>
  <si>
    <t>Project design – additional time spent getting the project ready for application that had not been incurred anyway</t>
  </si>
  <si>
    <t>£19,500[1]</t>
  </si>
  <si>
    <t>Preparing and submitting the application form</t>
  </si>
  <si>
    <t xml:space="preserve">Total </t>
  </si>
  <si>
    <t>Source: Standard Cost Model assessment</t>
  </si>
  <si>
    <t>[1] One of the two lead applicants providing a response employed an external consultant for this process, costing £39,000</t>
  </si>
  <si>
    <t>Table A.2: Time resource expended by industry partners in application process per round</t>
  </si>
  <si>
    <t>Identify project and obtain internal approval</t>
  </si>
  <si>
    <t>Identify consortia partners and agree on working agreement</t>
  </si>
  <si>
    <t>Develop internal business plan</t>
  </si>
  <si>
    <t>Develop coalition agreement</t>
  </si>
  <si>
    <t>Create external business plans including financial plan</t>
  </si>
  <si>
    <t>Complete and submit competition documents</t>
  </si>
  <si>
    <t>Source: APCUK Competition Launch to Offer Workshop 2</t>
  </si>
  <si>
    <t>Table A.3: Average costs incurred by lead applicants in the appraisal process (average of 2 respondents)</t>
  </si>
  <si>
    <t>Providing additional information to satisfy needs of the written assessment</t>
  </si>
  <si>
    <t>Providing additional information to satisfy needs of the VfM assessment</t>
  </si>
  <si>
    <t>Preparing and participating in the interview panel meeting</t>
  </si>
  <si>
    <t>Table A.4: Time and staff resource expended by APCUK Ltd., Innovate UK and BIS in appraisal process per round</t>
  </si>
  <si>
    <t>Number of staff</t>
  </si>
  <si>
    <t>Application scoring and questions of clarification</t>
  </si>
  <si>
    <t>Continued assessment, feedback and invitations sent for interviews</t>
  </si>
  <si>
    <t>Review interview presentations</t>
  </si>
  <si>
    <t>Conduct interviews</t>
  </si>
  <si>
    <t>Decision provided by Innovate UK</t>
  </si>
  <si>
    <t>Table A.5: Average costs incurred by lead applicants in the contracting process (average of 2 respondents)</t>
  </si>
  <si>
    <t>Discussions / negotiations with Innovate UK</t>
  </si>
  <si>
    <t>Developing project plan</t>
  </si>
  <si>
    <t>Ensuring compliance with financial due diligence</t>
  </si>
  <si>
    <t>Ensuring compliance with State Aid due diligence</t>
  </si>
  <si>
    <t>Collaboration agreement</t>
  </si>
  <si>
    <t>Table A.6: Average costs incurred by lead applicants per quarter in the monitoring process (average of 2 respondents)</t>
  </si>
  <si>
    <t>Performing project monitoring duties</t>
  </si>
  <si>
    <t>Preparing financial claims</t>
  </si>
  <si>
    <t>Table of Figure 3.1: Competition registrations, applications and awards</t>
  </si>
  <si>
    <t>Registrations</t>
  </si>
  <si>
    <t>Applications</t>
  </si>
  <si>
    <t>Awards</t>
  </si>
  <si>
    <t>N/A</t>
  </si>
  <si>
    <t>Source: Innovate UK competition registrations and BIS appraisal data</t>
  </si>
  <si>
    <t xml:space="preserve">Timing </t>
  </si>
  <si>
    <t>Cost</t>
  </si>
  <si>
    <t>Exploitation</t>
  </si>
  <si>
    <t>Planning</t>
  </si>
  <si>
    <t>Risk</t>
  </si>
  <si>
    <t>Scope</t>
  </si>
  <si>
    <t>Index</t>
  </si>
  <si>
    <t>Tables</t>
  </si>
  <si>
    <t>All applications by round</t>
  </si>
  <si>
    <t>Successful applications by round</t>
  </si>
  <si>
    <t>A.1</t>
  </si>
  <si>
    <t>A.2</t>
  </si>
  <si>
    <t>A.3</t>
  </si>
  <si>
    <t>A.4</t>
  </si>
  <si>
    <t>A.5</t>
  </si>
  <si>
    <t>A.6</t>
  </si>
  <si>
    <t>Technologies and their applications</t>
  </si>
  <si>
    <t>Profile of consortia partners</t>
  </si>
  <si>
    <t>Number of Enterprises by Employee Size-Band and Sub-Sector: Automotive Manufacturing Industry, England, 2014</t>
  </si>
  <si>
    <t>APC competition dates</t>
  </si>
  <si>
    <t>Summary of monitoring information from February 2015 (four APC1 projects) – scores out of 5   (1 = very poor 5 = excellent)</t>
  </si>
  <si>
    <t>Average costs incurred by lead applicants in the application process (average of 2 respondents)</t>
  </si>
  <si>
    <t>Time resource expended by industry partners in application process per round</t>
  </si>
  <si>
    <t>Average costs incurred by lead applicants in the appraisal process (average of 2 respondents)</t>
  </si>
  <si>
    <t>Time and staff resource expended by APCUK Ltd., Innovate UK and BIS in appraisal process per round</t>
  </si>
  <si>
    <t>Average costs incurred by lead applicants in the contracting process (average of 2 respondents)</t>
  </si>
  <si>
    <t>Average costs incurred by lead applicants per quarter in the monitoring process (average of 2 respondents)</t>
  </si>
  <si>
    <t>Figures</t>
  </si>
  <si>
    <t>3.1 Data</t>
  </si>
  <si>
    <t>Competition registrations, applications and awards</t>
  </si>
  <si>
    <t>Competition registrations, applications and awards data table</t>
  </si>
  <si>
    <t>Process Evaluation of the Advanced Propulsion Centre - BIS Research Paper No.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</si>
</sst>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FFFF"/>
      <name val="Arial"/>
      <family val="2"/>
    </font>
    <font>
      <sz val="7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rgb="FF4F81BD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rgb="FF000000"/>
      <name val="Arial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009BBB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 style="medium">
        <color rgb="FF009BBB"/>
      </left>
      <right style="medium">
        <color rgb="FF009BBB"/>
      </right>
      <top style="medium">
        <color rgb="FF009BBB"/>
      </top>
      <bottom style="medium">
        <color rgb="FF009BBB"/>
      </bottom>
      <diagonal/>
    </border>
    <border>
      <left/>
      <right style="medium">
        <color rgb="FF009BBB"/>
      </right>
      <top style="medium">
        <color rgb="FF009BBB"/>
      </top>
      <bottom style="medium">
        <color rgb="FF009BBB"/>
      </bottom>
      <diagonal/>
    </border>
    <border>
      <left style="medium">
        <color rgb="FF009BBB"/>
      </left>
      <right style="medium">
        <color rgb="FF009BBB"/>
      </right>
      <top/>
      <bottom style="medium">
        <color rgb="FF009BBB"/>
      </bottom>
      <diagonal/>
    </border>
    <border>
      <left/>
      <right style="medium">
        <color rgb="FF009BBB"/>
      </right>
      <top/>
      <bottom style="medium">
        <color rgb="FF009BBB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/>
      <right/>
      <top style="medium">
        <color rgb="FF4BACC6"/>
      </top>
      <bottom/>
      <diagonal/>
    </border>
    <border>
      <left/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/>
      <right/>
      <top style="medium">
        <color rgb="FF4BACC6"/>
      </top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/>
      <top/>
      <bottom/>
      <diagonal/>
    </border>
    <border>
      <left/>
      <right style="medium">
        <color rgb="FF4BACC6"/>
      </right>
      <top/>
      <bottom/>
      <diagonal/>
    </border>
    <border>
      <left style="medium">
        <color rgb="FF4BACC6"/>
      </left>
      <right/>
      <top/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/>
      <right style="medium">
        <color rgb="FF4BACC6"/>
      </right>
      <top/>
      <bottom style="medium">
        <color rgb="FF4BACC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90">
    <xf numFmtId="0" fontId="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16" applyNumberFormat="0" applyAlignment="0" applyProtection="0"/>
    <xf numFmtId="0" fontId="22" fillId="19" borderId="17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9" borderId="16" applyNumberFormat="0" applyAlignment="0" applyProtection="0"/>
    <xf numFmtId="0" fontId="33" fillId="0" borderId="21" applyNumberFormat="0" applyFill="0" applyAlignment="0" applyProtection="0"/>
    <xf numFmtId="0" fontId="34" fillId="9" borderId="0" applyNumberFormat="0" applyBorder="0" applyAlignment="0" applyProtection="0"/>
    <xf numFmtId="0" fontId="17" fillId="0" borderId="0"/>
    <xf numFmtId="0" fontId="18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17" fillId="6" borderId="22" applyNumberFormat="0" applyFont="0" applyAlignment="0" applyProtection="0"/>
    <xf numFmtId="0" fontId="17" fillId="6" borderId="22" applyNumberFormat="0" applyFont="0" applyAlignment="0" applyProtection="0"/>
    <xf numFmtId="0" fontId="36" fillId="18" borderId="23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5" fillId="0" borderId="0">
      <alignment textRotation="90"/>
    </xf>
    <xf numFmtId="0" fontId="35" fillId="0" borderId="0"/>
    <xf numFmtId="0" fontId="35" fillId="0" borderId="0"/>
    <xf numFmtId="0" fontId="35" fillId="0" borderId="0"/>
    <xf numFmtId="0" fontId="37" fillId="0" borderId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3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4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6" fontId="7" fillId="0" borderId="4" xfId="0" applyNumberFormat="1" applyFont="1" applyBorder="1" applyAlignment="1">
      <alignment horizontal="right" vertical="center"/>
    </xf>
    <xf numFmtId="6" fontId="7" fillId="0" borderId="4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top"/>
    </xf>
    <xf numFmtId="0" fontId="4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1" xfId="0" applyFont="1" applyBorder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6" fillId="0" borderId="9" xfId="0" applyFont="1" applyBorder="1" applyAlignment="1">
      <alignment horizontal="left" vertical="center" wrapText="1" indent="5"/>
    </xf>
    <xf numFmtId="14" fontId="16" fillId="0" borderId="9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14" fontId="16" fillId="0" borderId="0" xfId="0" applyNumberFormat="1" applyFont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3" fillId="0" borderId="0" xfId="89" applyAlignment="1">
      <alignment vertical="center"/>
    </xf>
    <xf numFmtId="0" fontId="2" fillId="0" borderId="0" xfId="0" applyFont="1" applyAlignment="1">
      <alignment horizontal="left" vertical="center"/>
    </xf>
    <xf numFmtId="0" fontId="40" fillId="2" borderId="1" xfId="0" applyFont="1" applyFill="1" applyBorder="1" applyAlignment="1">
      <alignment vertical="center"/>
    </xf>
    <xf numFmtId="0" fontId="41" fillId="2" borderId="2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justify" vertical="center" wrapText="1"/>
    </xf>
    <xf numFmtId="0" fontId="40" fillId="0" borderId="4" xfId="0" applyFont="1" applyBorder="1" applyAlignment="1">
      <alignment horizontal="right" vertical="center" wrapText="1"/>
    </xf>
    <xf numFmtId="6" fontId="40" fillId="0" borderId="4" xfId="0" applyNumberFormat="1" applyFont="1" applyBorder="1" applyAlignment="1">
      <alignment horizontal="right" vertical="center" wrapText="1"/>
    </xf>
    <xf numFmtId="6" fontId="40" fillId="0" borderId="4" xfId="0" applyNumberFormat="1" applyFont="1" applyBorder="1" applyAlignment="1">
      <alignment horizontal="right" vertical="center"/>
    </xf>
    <xf numFmtId="0" fontId="40" fillId="0" borderId="3" xfId="0" applyFont="1" applyBorder="1" applyAlignment="1">
      <alignment vertical="center" wrapText="1"/>
    </xf>
    <xf numFmtId="0" fontId="40" fillId="0" borderId="4" xfId="0" applyFont="1" applyBorder="1" applyAlignment="1">
      <alignment horizontal="right" vertical="center"/>
    </xf>
    <xf numFmtId="0" fontId="43" fillId="0" borderId="4" xfId="89" applyBorder="1" applyAlignment="1">
      <alignment horizontal="right" vertical="center"/>
    </xf>
    <xf numFmtId="0" fontId="42" fillId="0" borderId="3" xfId="0" applyFont="1" applyBorder="1" applyAlignment="1">
      <alignment horizontal="justify" vertical="center" wrapText="1"/>
    </xf>
    <xf numFmtId="0" fontId="42" fillId="0" borderId="4" xfId="0" applyFont="1" applyBorder="1" applyAlignment="1">
      <alignment horizontal="right" vertical="center" wrapText="1"/>
    </xf>
    <xf numFmtId="6" fontId="42" fillId="0" borderId="4" xfId="0" applyNumberFormat="1" applyFont="1" applyBorder="1" applyAlignment="1">
      <alignment horizontal="right" vertical="center" wrapText="1"/>
    </xf>
    <xf numFmtId="6" fontId="42" fillId="0" borderId="4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42" fillId="0" borderId="4" xfId="0" applyNumberFormat="1" applyFont="1" applyBorder="1" applyAlignment="1">
      <alignment horizontal="right" vertical="center" wrapText="1"/>
    </xf>
    <xf numFmtId="0" fontId="42" fillId="0" borderId="4" xfId="0" applyFont="1" applyBorder="1" applyAlignment="1">
      <alignment horizontal="right" vertical="center"/>
    </xf>
    <xf numFmtId="0" fontId="15" fillId="0" borderId="0" xfId="0" applyFont="1"/>
    <xf numFmtId="0" fontId="44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40" fillId="0" borderId="3" xfId="0" applyFont="1" applyBorder="1" applyAlignment="1">
      <alignment horizontal="left" vertical="center" wrapText="1"/>
    </xf>
    <xf numFmtId="49" fontId="0" fillId="0" borderId="0" xfId="0" applyNumberFormat="1"/>
    <xf numFmtId="0" fontId="45" fillId="0" borderId="0" xfId="0" applyFont="1"/>
    <xf numFmtId="0" fontId="43" fillId="0" borderId="0" xfId="89"/>
    <xf numFmtId="0" fontId="46" fillId="0" borderId="0" xfId="0" applyFont="1"/>
  </cellXfs>
  <cellStyles count="90">
    <cellStyle name="??_x001b__x0005_@?" xfId="1"/>
    <cellStyle name="??_x001b__x0005_@? 2" xfId="2"/>
    <cellStyle name="??_x001b__x0005_@? 3" xfId="3"/>
    <cellStyle name="?Ⅱ_x001b__x0005_@?" xfId="4"/>
    <cellStyle name="?Ⅱ_x001b__x0005_@? 2" xfId="5"/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 2" xfId="33"/>
    <cellStyle name="Comma 2 2" xfId="34"/>
    <cellStyle name="Comma 2 3" xfId="35"/>
    <cellStyle name="Comma 3" xfId="36"/>
    <cellStyle name="Comma 3 2" xfId="37"/>
    <cellStyle name="Comma 4" xfId="38"/>
    <cellStyle name="Currency 2" xfId="39"/>
    <cellStyle name="Data_Total" xfId="40"/>
    <cellStyle name="Explanatory Text 2" xfId="41"/>
    <cellStyle name="Good 2" xfId="42"/>
    <cellStyle name="Heading 1 2" xfId="43"/>
    <cellStyle name="Heading 2 2" xfId="44"/>
    <cellStyle name="Heading 3 2" xfId="45"/>
    <cellStyle name="Heading 4 2" xfId="46"/>
    <cellStyle name="Headings" xfId="47"/>
    <cellStyle name="Headings 2" xfId="48"/>
    <cellStyle name="Headings 3" xfId="49"/>
    <cellStyle name="Hyperlink" xfId="89" builtinId="8"/>
    <cellStyle name="Hyperlink 2" xfId="50"/>
    <cellStyle name="Hyperlink 2 2" xfId="51"/>
    <cellStyle name="Hyperlink 3" xfId="52"/>
    <cellStyle name="Input 2" xfId="53"/>
    <cellStyle name="Linked Cell 2" xfId="54"/>
    <cellStyle name="Neutral 2" xfId="55"/>
    <cellStyle name="Normal" xfId="0" builtinId="0"/>
    <cellStyle name="Normal 2" xfId="56"/>
    <cellStyle name="Normal 2 2" xfId="57"/>
    <cellStyle name="Normal 2 2 2" xfId="58"/>
    <cellStyle name="Normal 2 3" xfId="59"/>
    <cellStyle name="Normal 2 4" xfId="60"/>
    <cellStyle name="Normal 2 5" xfId="61"/>
    <cellStyle name="Normal 3" xfId="62"/>
    <cellStyle name="Normal 3 2" xfId="63"/>
    <cellStyle name="Normal 3 3" xfId="64"/>
    <cellStyle name="Normal 4" xfId="65"/>
    <cellStyle name="Normal 4 2" xfId="66"/>
    <cellStyle name="Normal 7" xfId="67"/>
    <cellStyle name="Normal 7 2" xfId="68"/>
    <cellStyle name="Normal 8" xfId="69"/>
    <cellStyle name="Note 2" xfId="70"/>
    <cellStyle name="Note 3" xfId="71"/>
    <cellStyle name="Output 2" xfId="72"/>
    <cellStyle name="Percent 2" xfId="73"/>
    <cellStyle name="Percent 2 2" xfId="74"/>
    <cellStyle name="Percent 2 3" xfId="75"/>
    <cellStyle name="Percent 3" xfId="76"/>
    <cellStyle name="Percent 3 2" xfId="77"/>
    <cellStyle name="Row_CategoryHeadings" xfId="78"/>
    <cellStyle name="Source" xfId="79"/>
    <cellStyle name="Source 2" xfId="80"/>
    <cellStyle name="Source 3" xfId="81"/>
    <cellStyle name="Table_Name" xfId="82"/>
    <cellStyle name="Title 2" xfId="83"/>
    <cellStyle name="Total 2" xfId="84"/>
    <cellStyle name="Warning Text 2" xfId="85"/>
    <cellStyle name="Warnings" xfId="86"/>
    <cellStyle name="Warnings 2" xfId="87"/>
    <cellStyle name="Warnings 3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of Figure 3.1'!$B$3</c:f>
              <c:strCache>
                <c:ptCount val="1"/>
                <c:pt idx="0">
                  <c:v>Registrations</c:v>
                </c:pt>
              </c:strCache>
            </c:strRef>
          </c:tx>
          <c:invertIfNegative val="0"/>
          <c:cat>
            <c:strRef>
              <c:f>'Table of Figure 3.1'!$A$4:$A$7</c:f>
              <c:strCache>
                <c:ptCount val="4"/>
                <c:pt idx="0">
                  <c:v>APC1</c:v>
                </c:pt>
                <c:pt idx="1">
                  <c:v>APC2</c:v>
                </c:pt>
                <c:pt idx="2">
                  <c:v>eAPC</c:v>
                </c:pt>
                <c:pt idx="3">
                  <c:v>APC3</c:v>
                </c:pt>
              </c:strCache>
            </c:strRef>
          </c:cat>
          <c:val>
            <c:numRef>
              <c:f>'Table of Figure 3.1'!$B$4:$B$7</c:f>
              <c:numCache>
                <c:formatCode>General</c:formatCode>
                <c:ptCount val="4"/>
                <c:pt idx="0">
                  <c:v>44</c:v>
                </c:pt>
                <c:pt idx="1">
                  <c:v>42</c:v>
                </c:pt>
                <c:pt idx="2">
                  <c:v>0</c:v>
                </c:pt>
                <c:pt idx="3">
                  <c:v>64</c:v>
                </c:pt>
              </c:numCache>
            </c:numRef>
          </c:val>
        </c:ser>
        <c:ser>
          <c:idx val="1"/>
          <c:order val="1"/>
          <c:tx>
            <c:strRef>
              <c:f>'Table of Figure 3.1'!$C$3</c:f>
              <c:strCache>
                <c:ptCount val="1"/>
                <c:pt idx="0">
                  <c:v>Applications</c:v>
                </c:pt>
              </c:strCache>
            </c:strRef>
          </c:tx>
          <c:invertIfNegative val="0"/>
          <c:cat>
            <c:strRef>
              <c:f>'Table of Figure 3.1'!$A$4:$A$7</c:f>
              <c:strCache>
                <c:ptCount val="4"/>
                <c:pt idx="0">
                  <c:v>APC1</c:v>
                </c:pt>
                <c:pt idx="1">
                  <c:v>APC2</c:v>
                </c:pt>
                <c:pt idx="2">
                  <c:v>eAPC</c:v>
                </c:pt>
                <c:pt idx="3">
                  <c:v>APC3</c:v>
                </c:pt>
              </c:strCache>
            </c:strRef>
          </c:cat>
          <c:val>
            <c:numRef>
              <c:f>'Table of Figure 3.1'!$C$4:$C$7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11</c:v>
                </c:pt>
              </c:numCache>
            </c:numRef>
          </c:val>
        </c:ser>
        <c:ser>
          <c:idx val="2"/>
          <c:order val="2"/>
          <c:tx>
            <c:strRef>
              <c:f>'Table of Figure 3.1'!$D$3</c:f>
              <c:strCache>
                <c:ptCount val="1"/>
                <c:pt idx="0">
                  <c:v>Awards</c:v>
                </c:pt>
              </c:strCache>
            </c:strRef>
          </c:tx>
          <c:invertIfNegative val="0"/>
          <c:cat>
            <c:strRef>
              <c:f>'Table of Figure 3.1'!$A$4:$A$7</c:f>
              <c:strCache>
                <c:ptCount val="4"/>
                <c:pt idx="0">
                  <c:v>APC1</c:v>
                </c:pt>
                <c:pt idx="1">
                  <c:v>APC2</c:v>
                </c:pt>
                <c:pt idx="2">
                  <c:v>eAPC</c:v>
                </c:pt>
                <c:pt idx="3">
                  <c:v>APC3</c:v>
                </c:pt>
              </c:strCache>
            </c:strRef>
          </c:cat>
          <c:val>
            <c:numRef>
              <c:f>'Table of Figure 3.1'!$D$4:$D$7</c:f>
              <c:numCache>
                <c:formatCode>General</c:formatCode>
                <c:ptCount val="4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29920"/>
        <c:axId val="98185984"/>
      </c:barChart>
      <c:catAx>
        <c:axId val="9572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185984"/>
        <c:crosses val="autoZero"/>
        <c:auto val="1"/>
        <c:lblAlgn val="ctr"/>
        <c:lblOffset val="100"/>
        <c:noMultiLvlLbl val="0"/>
      </c:catAx>
      <c:valAx>
        <c:axId val="98185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No. of registrations, applications and awards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7299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6211415986810275"/>
          <c:y val="0.11746465943919875"/>
          <c:w val="0.27303591976739627"/>
          <c:h val="3.79304154024048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" y="182880"/>
    <xdr:ext cx="7604759" cy="4967104"/>
    <xdr:graphicFrame macro="">
      <xdr:nvGraphicFramePr>
        <xdr:cNvPr id="2" name="Chart 1" descr="There were circa 45 registrations for APC1, less than 5 applications, and an equal number of awards. There were circa 40 registrations for APC2, less than 5 applications and ever fewer awards. There were 2 applications and awards for exceptional APC between APC2 and APC3. There were circa 65 registrations for APC3, circa 10 applications and zero awards as yet." title="Figure 3.1: Competition registrations, applications and award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D4" sqref="D4"/>
    </sheetView>
  </sheetViews>
  <sheetFormatPr defaultRowHeight="15" x14ac:dyDescent="0.25"/>
  <cols>
    <col min="2" max="2" width="103.7109375" bestFit="1" customWidth="1"/>
    <col min="4" max="4" width="51.85546875" bestFit="1" customWidth="1"/>
  </cols>
  <sheetData>
    <row r="1" spans="1:4" ht="14.45" x14ac:dyDescent="0.3">
      <c r="A1" t="s">
        <v>115</v>
      </c>
    </row>
    <row r="2" spans="1:4" ht="14.45" x14ac:dyDescent="0.3">
      <c r="B2" s="65" t="s">
        <v>140</v>
      </c>
    </row>
    <row r="3" spans="1:4" s="63" customFormat="1" ht="14.45" x14ac:dyDescent="0.3">
      <c r="A3" s="63" t="s">
        <v>116</v>
      </c>
      <c r="C3" s="63" t="s">
        <v>136</v>
      </c>
    </row>
    <row r="4" spans="1:4" ht="14.45" x14ac:dyDescent="0.3">
      <c r="A4" s="62">
        <v>1.1000000000000001</v>
      </c>
      <c r="B4" s="64" t="s">
        <v>117</v>
      </c>
      <c r="C4" s="62">
        <v>3.1</v>
      </c>
      <c r="D4" s="64" t="s">
        <v>138</v>
      </c>
    </row>
    <row r="5" spans="1:4" ht="14.45" x14ac:dyDescent="0.3">
      <c r="A5" s="62">
        <v>1.2</v>
      </c>
      <c r="B5" s="64" t="s">
        <v>118</v>
      </c>
      <c r="C5" t="s">
        <v>137</v>
      </c>
      <c r="D5" s="64" t="s">
        <v>139</v>
      </c>
    </row>
    <row r="6" spans="1:4" ht="14.45" x14ac:dyDescent="0.3">
      <c r="A6" s="62">
        <v>1.3</v>
      </c>
      <c r="B6" s="64" t="s">
        <v>125</v>
      </c>
    </row>
    <row r="7" spans="1:4" ht="14.45" x14ac:dyDescent="0.3">
      <c r="A7" s="62">
        <v>1.4</v>
      </c>
      <c r="B7" s="64" t="s">
        <v>126</v>
      </c>
    </row>
    <row r="8" spans="1:4" ht="14.45" x14ac:dyDescent="0.3">
      <c r="A8" s="62">
        <v>3.1</v>
      </c>
      <c r="B8" s="64" t="s">
        <v>127</v>
      </c>
    </row>
    <row r="9" spans="1:4" ht="14.45" x14ac:dyDescent="0.3">
      <c r="A9" s="62">
        <v>3.2</v>
      </c>
      <c r="B9" s="64" t="s">
        <v>128</v>
      </c>
    </row>
    <row r="10" spans="1:4" x14ac:dyDescent="0.25">
      <c r="A10" s="62">
        <v>6.1</v>
      </c>
      <c r="B10" s="64" t="s">
        <v>129</v>
      </c>
    </row>
    <row r="11" spans="1:4" ht="14.45" x14ac:dyDescent="0.3">
      <c r="A11" s="62" t="s">
        <v>119</v>
      </c>
      <c r="B11" s="64" t="s">
        <v>130</v>
      </c>
    </row>
    <row r="12" spans="1:4" ht="14.45" x14ac:dyDescent="0.3">
      <c r="A12" s="62" t="s">
        <v>120</v>
      </c>
      <c r="B12" s="64" t="s">
        <v>131</v>
      </c>
    </row>
    <row r="13" spans="1:4" ht="14.45" x14ac:dyDescent="0.3">
      <c r="A13" s="62" t="s">
        <v>121</v>
      </c>
      <c r="B13" s="64" t="s">
        <v>132</v>
      </c>
    </row>
    <row r="14" spans="1:4" ht="14.45" x14ac:dyDescent="0.3">
      <c r="A14" s="62" t="s">
        <v>122</v>
      </c>
      <c r="B14" s="64" t="s">
        <v>133</v>
      </c>
    </row>
    <row r="15" spans="1:4" ht="14.45" x14ac:dyDescent="0.3">
      <c r="A15" s="62" t="s">
        <v>123</v>
      </c>
      <c r="B15" s="64" t="s">
        <v>134</v>
      </c>
    </row>
    <row r="16" spans="1:4" ht="14.45" x14ac:dyDescent="0.3">
      <c r="A16" s="62" t="s">
        <v>124</v>
      </c>
      <c r="B16" s="64" t="s">
        <v>135</v>
      </c>
    </row>
  </sheetData>
  <hyperlinks>
    <hyperlink ref="B4" location="'Table 1.1'!A1" display="All applications by round"/>
    <hyperlink ref="B5" location="'Table 1.2'!A1" display="Successful applications by round"/>
    <hyperlink ref="B6" location="'Table 1.3'!A1" display="Technologies and their applications"/>
    <hyperlink ref="B7" location="'Table 1.4'!A1" display="Profile of consortia partners"/>
    <hyperlink ref="B8" location="'Table 3.1'!A1" display="Number of Enterprises by Employee Size-Band and Sub-Sector: Automotive Manufacturing Industry, England, 2014"/>
    <hyperlink ref="B9" location="'Table 3.2'!A1" display="APC competition dates"/>
    <hyperlink ref="B10" location="'Table 6.1'!A1" display="Summary of monitoring information from February 2015 (four APC1 projects) – scores out of 5   (1 = very poor 5 = excellent)"/>
    <hyperlink ref="B11" location="'Table A.1'!A1" display="Average costs incurred by lead applicants in the application process (average of 2 respondents)"/>
    <hyperlink ref="B12" location="'Table A.2'!A1" display="Time resource expended by industry partners in application process per round"/>
    <hyperlink ref="B13" location="'Table A.3'!A1" display="Average costs incurred by lead applicants in the appraisal process (average of 2 respondents)"/>
    <hyperlink ref="B14" location="'Table A.4'!A1" display="Time and staff resource expended by APCUK Ltd., Innovate UK and BIS in appraisal process per round"/>
    <hyperlink ref="B15" location="'Table A.5'!A1" display="Average costs incurred by lead applicants in the contracting process (average of 2 respondents)"/>
    <hyperlink ref="B16" location="'Table A.6'!A1" display="Average costs incurred by lead applicants per quarter in the monitoring process (average of 2 respondents)"/>
    <hyperlink ref="D4" location="'Figure 3.1'!A1" display="Competition registrations, applications and awards"/>
    <hyperlink ref="D5" location="'Table of Figure 3.1'!A1" display="Competition registrations, applications and awards data table"/>
  </hyperlinks>
  <pageMargins left="0.7" right="0.7" top="0.75" bottom="0.75" header="0.3" footer="0.3"/>
  <pageSetup paperSize="9" orientation="portrait" verticalDpi="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19"/>
  <sheetViews>
    <sheetView zoomScaleNormal="100" workbookViewId="0"/>
  </sheetViews>
  <sheetFormatPr defaultRowHeight="15" x14ac:dyDescent="0.25"/>
  <cols>
    <col min="1" max="4" width="13.42578125" customWidth="1"/>
  </cols>
  <sheetData>
    <row r="1" spans="1:4" ht="14.45" x14ac:dyDescent="0.3">
      <c r="A1" s="64" t="s">
        <v>115</v>
      </c>
    </row>
    <row r="2" spans="1:4" ht="14.25" customHeight="1" thickBot="1" x14ac:dyDescent="0.3">
      <c r="A2" s="40" t="s">
        <v>53</v>
      </c>
    </row>
    <row r="3" spans="1:4" ht="15.75" thickBot="1" x14ac:dyDescent="0.3">
      <c r="A3" s="13"/>
      <c r="B3" s="13" t="s">
        <v>54</v>
      </c>
      <c r="C3" s="13" t="s">
        <v>55</v>
      </c>
      <c r="D3" s="13" t="s">
        <v>56</v>
      </c>
    </row>
    <row r="4" spans="1:4" ht="15.75" thickBot="1" x14ac:dyDescent="0.3">
      <c r="A4" s="16" t="s">
        <v>110</v>
      </c>
      <c r="B4" s="16">
        <v>1</v>
      </c>
      <c r="C4" s="16">
        <v>3</v>
      </c>
      <c r="D4" s="16">
        <v>2.25</v>
      </c>
    </row>
    <row r="5" spans="1:4" ht="15.75" thickBot="1" x14ac:dyDescent="0.3">
      <c r="A5" s="16" t="s">
        <v>111</v>
      </c>
      <c r="B5" s="16">
        <v>3</v>
      </c>
      <c r="C5" s="16">
        <v>5</v>
      </c>
      <c r="D5" s="16">
        <v>4</v>
      </c>
    </row>
    <row r="6" spans="1:4" ht="15.75" thickBot="1" x14ac:dyDescent="0.3">
      <c r="A6" s="16" t="s">
        <v>112</v>
      </c>
      <c r="B6" s="16">
        <v>1</v>
      </c>
      <c r="C6" s="16">
        <v>4</v>
      </c>
      <c r="D6" s="16">
        <v>3.25</v>
      </c>
    </row>
    <row r="7" spans="1:4" ht="15.75" thickBot="1" x14ac:dyDescent="0.3">
      <c r="A7" s="16" t="s">
        <v>113</v>
      </c>
      <c r="B7" s="16">
        <v>3</v>
      </c>
      <c r="C7" s="16">
        <v>4</v>
      </c>
      <c r="D7" s="16">
        <v>3.75</v>
      </c>
    </row>
    <row r="8" spans="1:4" ht="15.75" thickBot="1" x14ac:dyDescent="0.3">
      <c r="A8" s="16" t="s">
        <v>114</v>
      </c>
      <c r="B8" s="16">
        <v>3</v>
      </c>
      <c r="C8" s="16">
        <v>4</v>
      </c>
      <c r="D8" s="16">
        <v>3.75</v>
      </c>
    </row>
    <row r="9" spans="1:4" ht="15.75" thickBot="1" x14ac:dyDescent="0.3">
      <c r="A9" s="16" t="s">
        <v>109</v>
      </c>
      <c r="B9" s="16">
        <v>2</v>
      </c>
      <c r="C9" s="16">
        <v>4</v>
      </c>
      <c r="D9" s="16">
        <v>3.5</v>
      </c>
    </row>
    <row r="10" spans="1:4" ht="15.75" thickBot="1" x14ac:dyDescent="0.3">
      <c r="A10" s="16" t="s">
        <v>57</v>
      </c>
      <c r="B10" s="16">
        <v>2.1</v>
      </c>
      <c r="C10" s="16">
        <v>4</v>
      </c>
      <c r="D10" s="16">
        <v>3.4</v>
      </c>
    </row>
    <row r="11" spans="1:4" x14ac:dyDescent="0.25">
      <c r="A11" s="38"/>
    </row>
    <row r="14" spans="1:4" x14ac:dyDescent="0.25">
      <c r="A14" s="39"/>
    </row>
    <row r="15" spans="1:4" x14ac:dyDescent="0.25">
      <c r="A15" s="39"/>
    </row>
    <row r="16" spans="1:4" x14ac:dyDescent="0.25">
      <c r="A16" s="39"/>
    </row>
    <row r="17" spans="1:1" x14ac:dyDescent="0.25">
      <c r="A17" s="39"/>
    </row>
    <row r="18" spans="1:1" x14ac:dyDescent="0.25">
      <c r="A18" s="39"/>
    </row>
    <row r="19" spans="1:1" ht="14.45" x14ac:dyDescent="0.3">
      <c r="A19" s="39"/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14"/>
  <sheetViews>
    <sheetView workbookViewId="0"/>
  </sheetViews>
  <sheetFormatPr defaultRowHeight="15" x14ac:dyDescent="0.25"/>
  <cols>
    <col min="1" max="1" width="21.140625" customWidth="1"/>
    <col min="2" max="5" width="15.28515625" customWidth="1"/>
  </cols>
  <sheetData>
    <row r="1" spans="1:5" ht="14.45" x14ac:dyDescent="0.3">
      <c r="A1" s="64" t="s">
        <v>115</v>
      </c>
    </row>
    <row r="2" spans="1:5" ht="16.149999999999999" thickBot="1" x14ac:dyDescent="0.35">
      <c r="A2" s="40" t="s">
        <v>58</v>
      </c>
    </row>
    <row r="3" spans="1:5" ht="15.75" thickBot="1" x14ac:dyDescent="0.3">
      <c r="A3" s="41" t="s">
        <v>59</v>
      </c>
      <c r="B3" s="42" t="s">
        <v>60</v>
      </c>
      <c r="C3" s="43" t="s">
        <v>61</v>
      </c>
      <c r="D3" s="43" t="s">
        <v>62</v>
      </c>
      <c r="E3" s="43" t="s">
        <v>63</v>
      </c>
    </row>
    <row r="4" spans="1:5" ht="15.75" thickBot="1" x14ac:dyDescent="0.3">
      <c r="A4" s="44" t="s">
        <v>64</v>
      </c>
      <c r="B4" s="45">
        <v>47</v>
      </c>
      <c r="C4" s="46">
        <v>2800</v>
      </c>
      <c r="D4" s="47">
        <v>100</v>
      </c>
      <c r="E4" s="47">
        <v>2900</v>
      </c>
    </row>
    <row r="5" spans="1:5" ht="48.75" thickBot="1" x14ac:dyDescent="0.3">
      <c r="A5" s="48" t="s">
        <v>65</v>
      </c>
      <c r="B5" s="45">
        <v>40</v>
      </c>
      <c r="C5" s="46">
        <v>2400</v>
      </c>
      <c r="D5" s="49" t="s">
        <v>66</v>
      </c>
      <c r="E5" s="47">
        <v>2400</v>
      </c>
    </row>
    <row r="6" spans="1:5" ht="36.75" thickBot="1" x14ac:dyDescent="0.3">
      <c r="A6" s="48" t="s">
        <v>67</v>
      </c>
      <c r="B6" s="45">
        <v>81</v>
      </c>
      <c r="C6" s="46">
        <v>4500</v>
      </c>
      <c r="D6" s="49" t="s">
        <v>66</v>
      </c>
      <c r="E6" s="47">
        <v>4500</v>
      </c>
    </row>
    <row r="7" spans="1:5" ht="36.75" thickBot="1" x14ac:dyDescent="0.3">
      <c r="A7" s="48" t="s">
        <v>68</v>
      </c>
      <c r="B7" s="45">
        <v>180</v>
      </c>
      <c r="C7" s="46">
        <v>10400</v>
      </c>
      <c r="D7" s="49" t="s">
        <v>66</v>
      </c>
      <c r="E7" s="47">
        <v>10400</v>
      </c>
    </row>
    <row r="8" spans="1:5" ht="60.75" thickBot="1" x14ac:dyDescent="0.3">
      <c r="A8" s="48" t="s">
        <v>69</v>
      </c>
      <c r="B8" s="45">
        <v>78</v>
      </c>
      <c r="C8" s="46">
        <v>4000</v>
      </c>
      <c r="D8" s="50" t="s">
        <v>70</v>
      </c>
      <c r="E8" s="47">
        <v>23500</v>
      </c>
    </row>
    <row r="9" spans="1:5" ht="24.75" thickBot="1" x14ac:dyDescent="0.3">
      <c r="A9" s="48" t="s">
        <v>71</v>
      </c>
      <c r="B9" s="45">
        <v>303</v>
      </c>
      <c r="C9" s="46">
        <v>16800</v>
      </c>
      <c r="D9" s="49" t="s">
        <v>66</v>
      </c>
      <c r="E9" s="47">
        <v>16800</v>
      </c>
    </row>
    <row r="10" spans="1:5" ht="15.75" thickBot="1" x14ac:dyDescent="0.3">
      <c r="A10" s="51" t="s">
        <v>72</v>
      </c>
      <c r="B10" s="52">
        <v>729</v>
      </c>
      <c r="C10" s="53">
        <v>40900</v>
      </c>
      <c r="D10" s="54">
        <v>19600</v>
      </c>
      <c r="E10" s="54">
        <v>60500</v>
      </c>
    </row>
    <row r="11" spans="1:5" x14ac:dyDescent="0.25">
      <c r="A11" s="55" t="s">
        <v>73</v>
      </c>
    </row>
    <row r="14" spans="1:5" x14ac:dyDescent="0.25">
      <c r="A14" s="39" t="s">
        <v>74</v>
      </c>
    </row>
  </sheetData>
  <hyperlinks>
    <hyperlink ref="D8" location="_ftn1" display="_ftn1"/>
    <hyperlink ref="A14" location="_ftnref1" display="_ftnref1"/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11"/>
  <sheetViews>
    <sheetView workbookViewId="0"/>
  </sheetViews>
  <sheetFormatPr defaultRowHeight="15" x14ac:dyDescent="0.25"/>
  <cols>
    <col min="1" max="1" width="101.28515625" bestFit="1" customWidth="1"/>
  </cols>
  <sheetData>
    <row r="1" spans="1:2" ht="14.45" x14ac:dyDescent="0.3">
      <c r="A1" s="64" t="s">
        <v>115</v>
      </c>
    </row>
    <row r="2" spans="1:2" ht="16.149999999999999" thickBot="1" x14ac:dyDescent="0.35">
      <c r="A2" s="40" t="s">
        <v>75</v>
      </c>
    </row>
    <row r="3" spans="1:2" ht="24.75" thickBot="1" x14ac:dyDescent="0.3">
      <c r="A3" s="41" t="s">
        <v>59</v>
      </c>
      <c r="B3" s="42" t="s">
        <v>60</v>
      </c>
    </row>
    <row r="4" spans="1:2" ht="15.75" thickBot="1" x14ac:dyDescent="0.3">
      <c r="A4" s="44" t="s">
        <v>76</v>
      </c>
      <c r="B4" s="45">
        <v>280</v>
      </c>
    </row>
    <row r="5" spans="1:2" ht="15.75" thickBot="1" x14ac:dyDescent="0.3">
      <c r="A5" s="48" t="s">
        <v>77</v>
      </c>
      <c r="B5" s="45">
        <v>204</v>
      </c>
    </row>
    <row r="6" spans="1:2" ht="15.75" thickBot="1" x14ac:dyDescent="0.3">
      <c r="A6" s="48" t="s">
        <v>78</v>
      </c>
      <c r="B6" s="45">
        <v>161</v>
      </c>
    </row>
    <row r="7" spans="1:2" ht="15.75" thickBot="1" x14ac:dyDescent="0.3">
      <c r="A7" s="48" t="s">
        <v>79</v>
      </c>
      <c r="B7" s="45">
        <v>472</v>
      </c>
    </row>
    <row r="8" spans="1:2" ht="15.75" thickBot="1" x14ac:dyDescent="0.3">
      <c r="A8" s="48" t="s">
        <v>80</v>
      </c>
      <c r="B8" s="45">
        <v>168</v>
      </c>
    </row>
    <row r="9" spans="1:2" ht="15.75" thickBot="1" x14ac:dyDescent="0.3">
      <c r="A9" s="48" t="s">
        <v>81</v>
      </c>
      <c r="B9" s="45">
        <v>325</v>
      </c>
    </row>
    <row r="10" spans="1:2" ht="15.75" thickBot="1" x14ac:dyDescent="0.3">
      <c r="A10" s="51" t="s">
        <v>72</v>
      </c>
      <c r="B10" s="56">
        <v>1610</v>
      </c>
    </row>
    <row r="11" spans="1:2" x14ac:dyDescent="0.25">
      <c r="A11" s="55" t="s">
        <v>82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8"/>
  <sheetViews>
    <sheetView workbookViewId="0"/>
  </sheetViews>
  <sheetFormatPr defaultRowHeight="15" x14ac:dyDescent="0.25"/>
  <cols>
    <col min="1" max="1" width="33.5703125" customWidth="1"/>
  </cols>
  <sheetData>
    <row r="1" spans="1:5" ht="14.45" x14ac:dyDescent="0.3">
      <c r="A1" s="64" t="s">
        <v>115</v>
      </c>
    </row>
    <row r="2" spans="1:5" ht="16.149999999999999" thickBot="1" x14ac:dyDescent="0.35">
      <c r="A2" s="40" t="s">
        <v>83</v>
      </c>
    </row>
    <row r="3" spans="1:5" ht="24.75" thickBot="1" x14ac:dyDescent="0.3">
      <c r="A3" s="41" t="s">
        <v>59</v>
      </c>
      <c r="B3" s="42" t="s">
        <v>60</v>
      </c>
      <c r="C3" s="43" t="s">
        <v>61</v>
      </c>
      <c r="D3" s="43" t="s">
        <v>62</v>
      </c>
      <c r="E3" s="43" t="s">
        <v>63</v>
      </c>
    </row>
    <row r="4" spans="1:5" ht="24.75" thickBot="1" x14ac:dyDescent="0.3">
      <c r="A4" s="44" t="s">
        <v>84</v>
      </c>
      <c r="B4" s="45">
        <v>37</v>
      </c>
      <c r="C4" s="46">
        <v>2200</v>
      </c>
      <c r="D4" s="49" t="s">
        <v>66</v>
      </c>
      <c r="E4" s="47">
        <v>2200</v>
      </c>
    </row>
    <row r="5" spans="1:5" ht="24.75" thickBot="1" x14ac:dyDescent="0.3">
      <c r="A5" s="48" t="s">
        <v>85</v>
      </c>
      <c r="B5" s="45">
        <v>58</v>
      </c>
      <c r="C5" s="46">
        <v>2900</v>
      </c>
      <c r="D5" s="49" t="s">
        <v>66</v>
      </c>
      <c r="E5" s="47">
        <v>2900</v>
      </c>
    </row>
    <row r="6" spans="1:5" ht="24.75" thickBot="1" x14ac:dyDescent="0.3">
      <c r="A6" s="48" t="s">
        <v>86</v>
      </c>
      <c r="B6" s="45">
        <v>124</v>
      </c>
      <c r="C6" s="46">
        <v>6900</v>
      </c>
      <c r="D6" s="47">
        <v>80</v>
      </c>
      <c r="E6" s="47">
        <v>7000</v>
      </c>
    </row>
    <row r="7" spans="1:5" ht="15.75" thickBot="1" x14ac:dyDescent="0.3">
      <c r="A7" s="51" t="s">
        <v>72</v>
      </c>
      <c r="B7" s="52">
        <v>219</v>
      </c>
      <c r="C7" s="53">
        <v>12000</v>
      </c>
      <c r="D7" s="54">
        <v>80</v>
      </c>
      <c r="E7" s="54">
        <v>12100</v>
      </c>
    </row>
    <row r="8" spans="1:5" x14ac:dyDescent="0.25">
      <c r="A8" s="55" t="s">
        <v>73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10"/>
  <sheetViews>
    <sheetView workbookViewId="0"/>
  </sheetViews>
  <sheetFormatPr defaultRowHeight="15" x14ac:dyDescent="0.25"/>
  <cols>
    <col min="1" max="1" width="40.85546875" customWidth="1"/>
    <col min="2" max="2" width="15.140625" customWidth="1"/>
    <col min="3" max="3" width="13.42578125" customWidth="1"/>
  </cols>
  <sheetData>
    <row r="1" spans="1:3" ht="14.45" x14ac:dyDescent="0.3">
      <c r="A1" s="64" t="s">
        <v>115</v>
      </c>
    </row>
    <row r="2" spans="1:3" ht="16.149999999999999" thickBot="1" x14ac:dyDescent="0.35">
      <c r="A2" s="40" t="s">
        <v>87</v>
      </c>
    </row>
    <row r="3" spans="1:3" ht="15.75" thickBot="1" x14ac:dyDescent="0.3">
      <c r="A3" s="41" t="s">
        <v>59</v>
      </c>
      <c r="B3" s="42" t="s">
        <v>60</v>
      </c>
      <c r="C3" s="43" t="s">
        <v>88</v>
      </c>
    </row>
    <row r="4" spans="1:3" ht="15.75" thickBot="1" x14ac:dyDescent="0.3">
      <c r="A4" s="44" t="s">
        <v>89</v>
      </c>
      <c r="B4" s="45">
        <v>774</v>
      </c>
      <c r="C4" s="45">
        <v>22</v>
      </c>
    </row>
    <row r="5" spans="1:3" ht="24.75" thickBot="1" x14ac:dyDescent="0.3">
      <c r="A5" s="48" t="s">
        <v>90</v>
      </c>
      <c r="B5" s="45">
        <v>294</v>
      </c>
      <c r="C5" s="45">
        <v>26</v>
      </c>
    </row>
    <row r="6" spans="1:3" ht="15.75" thickBot="1" x14ac:dyDescent="0.3">
      <c r="A6" s="48" t="s">
        <v>91</v>
      </c>
      <c r="B6" s="45">
        <v>45</v>
      </c>
      <c r="C6" s="45">
        <v>19</v>
      </c>
    </row>
    <row r="7" spans="1:3" ht="15.75" thickBot="1" x14ac:dyDescent="0.3">
      <c r="A7" s="48" t="s">
        <v>92</v>
      </c>
      <c r="B7" s="45">
        <v>94</v>
      </c>
      <c r="C7" s="45">
        <v>6</v>
      </c>
    </row>
    <row r="8" spans="1:3" ht="15.75" thickBot="1" x14ac:dyDescent="0.3">
      <c r="A8" s="48" t="s">
        <v>93</v>
      </c>
      <c r="B8" s="45">
        <v>150</v>
      </c>
      <c r="C8" s="45">
        <v>7</v>
      </c>
    </row>
    <row r="9" spans="1:3" ht="15.75" thickBot="1" x14ac:dyDescent="0.3">
      <c r="A9" s="51" t="s">
        <v>72</v>
      </c>
      <c r="B9" s="56">
        <v>1357</v>
      </c>
      <c r="C9" s="52"/>
    </row>
    <row r="10" spans="1:3" x14ac:dyDescent="0.25">
      <c r="A10" s="55" t="s">
        <v>82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10"/>
  <sheetViews>
    <sheetView workbookViewId="0"/>
  </sheetViews>
  <sheetFormatPr defaultRowHeight="15" x14ac:dyDescent="0.25"/>
  <sheetData>
    <row r="1" spans="1:5" ht="14.45" x14ac:dyDescent="0.3">
      <c r="A1" s="64" t="s">
        <v>115</v>
      </c>
    </row>
    <row r="2" spans="1:5" ht="16.149999999999999" thickBot="1" x14ac:dyDescent="0.35">
      <c r="A2" s="40" t="s">
        <v>94</v>
      </c>
    </row>
    <row r="3" spans="1:5" ht="24.75" thickBot="1" x14ac:dyDescent="0.3">
      <c r="A3" s="41" t="s">
        <v>59</v>
      </c>
      <c r="B3" s="42" t="s">
        <v>60</v>
      </c>
      <c r="C3" s="43" t="s">
        <v>61</v>
      </c>
      <c r="D3" s="43" t="s">
        <v>62</v>
      </c>
      <c r="E3" s="43" t="s">
        <v>63</v>
      </c>
    </row>
    <row r="4" spans="1:5" ht="72.75" thickBot="1" x14ac:dyDescent="0.3">
      <c r="A4" s="44" t="s">
        <v>95</v>
      </c>
      <c r="B4" s="45">
        <v>86</v>
      </c>
      <c r="C4" s="46">
        <v>5000</v>
      </c>
      <c r="D4" s="49" t="s">
        <v>66</v>
      </c>
      <c r="E4" s="47">
        <v>5000</v>
      </c>
    </row>
    <row r="5" spans="1:5" ht="36.75" thickBot="1" x14ac:dyDescent="0.3">
      <c r="A5" s="48" t="s">
        <v>96</v>
      </c>
      <c r="B5" s="45">
        <v>141</v>
      </c>
      <c r="C5" s="46">
        <v>7600</v>
      </c>
      <c r="D5" s="49" t="s">
        <v>66</v>
      </c>
      <c r="E5" s="47">
        <v>7600</v>
      </c>
    </row>
    <row r="6" spans="1:5" ht="72.75" thickBot="1" x14ac:dyDescent="0.3">
      <c r="A6" s="48" t="s">
        <v>97</v>
      </c>
      <c r="B6" s="45">
        <v>27</v>
      </c>
      <c r="C6" s="46">
        <v>1200</v>
      </c>
      <c r="D6" s="49" t="s">
        <v>66</v>
      </c>
      <c r="E6" s="47">
        <v>1200</v>
      </c>
    </row>
    <row r="7" spans="1:5" ht="72.75" thickBot="1" x14ac:dyDescent="0.3">
      <c r="A7" s="44" t="s">
        <v>98</v>
      </c>
      <c r="B7" s="45">
        <v>5</v>
      </c>
      <c r="C7" s="46">
        <v>300</v>
      </c>
      <c r="D7" s="49" t="s">
        <v>66</v>
      </c>
      <c r="E7" s="47">
        <v>300</v>
      </c>
    </row>
    <row r="8" spans="1:5" ht="48.75" thickBot="1" x14ac:dyDescent="0.3">
      <c r="A8" s="44" t="s">
        <v>99</v>
      </c>
      <c r="B8" s="45">
        <v>160</v>
      </c>
      <c r="C8" s="46">
        <v>9500</v>
      </c>
      <c r="D8" s="49" t="s">
        <v>66</v>
      </c>
      <c r="E8" s="47">
        <v>9500</v>
      </c>
    </row>
    <row r="9" spans="1:5" ht="15.75" thickBot="1" x14ac:dyDescent="0.3">
      <c r="A9" s="51" t="s">
        <v>72</v>
      </c>
      <c r="B9" s="52">
        <v>419</v>
      </c>
      <c r="C9" s="53">
        <v>23500</v>
      </c>
      <c r="D9" s="57" t="s">
        <v>66</v>
      </c>
      <c r="E9" s="54">
        <v>23500</v>
      </c>
    </row>
    <row r="10" spans="1:5" x14ac:dyDescent="0.25">
      <c r="A10" s="38"/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E7"/>
  <sheetViews>
    <sheetView zoomScaleNormal="100" workbookViewId="0"/>
  </sheetViews>
  <sheetFormatPr defaultRowHeight="15" x14ac:dyDescent="0.25"/>
  <cols>
    <col min="1" max="1" width="21.28515625" customWidth="1"/>
  </cols>
  <sheetData>
    <row r="1" spans="1:5" ht="14.45" x14ac:dyDescent="0.3">
      <c r="A1" s="64" t="s">
        <v>115</v>
      </c>
    </row>
    <row r="2" spans="1:5" ht="16.149999999999999" thickBot="1" x14ac:dyDescent="0.35">
      <c r="A2" s="40" t="s">
        <v>100</v>
      </c>
    </row>
    <row r="3" spans="1:5" ht="24.75" thickBot="1" x14ac:dyDescent="0.3">
      <c r="A3" s="41" t="s">
        <v>59</v>
      </c>
      <c r="B3" s="42" t="s">
        <v>60</v>
      </c>
      <c r="C3" s="43" t="s">
        <v>61</v>
      </c>
      <c r="D3" s="43" t="s">
        <v>62</v>
      </c>
      <c r="E3" s="43" t="s">
        <v>63</v>
      </c>
    </row>
    <row r="4" spans="1:5" ht="24.75" thickBot="1" x14ac:dyDescent="0.3">
      <c r="A4" s="61" t="s">
        <v>101</v>
      </c>
      <c r="B4" s="44">
        <v>231</v>
      </c>
      <c r="C4" s="44">
        <v>11200</v>
      </c>
      <c r="D4" s="44" t="s">
        <v>66</v>
      </c>
      <c r="E4" s="44">
        <v>11200</v>
      </c>
    </row>
    <row r="5" spans="1:5" ht="36.75" thickBot="1" x14ac:dyDescent="0.3">
      <c r="A5" s="44" t="s">
        <v>102</v>
      </c>
      <c r="B5" s="44">
        <v>45</v>
      </c>
      <c r="C5" s="44">
        <v>2000</v>
      </c>
      <c r="D5" s="44" t="s">
        <v>66</v>
      </c>
      <c r="E5" s="44">
        <v>2000</v>
      </c>
    </row>
    <row r="6" spans="1:5" ht="15.75" thickBot="1" x14ac:dyDescent="0.3">
      <c r="A6" s="51" t="s">
        <v>72</v>
      </c>
      <c r="B6" s="51">
        <v>276</v>
      </c>
      <c r="C6" s="51">
        <v>13200</v>
      </c>
      <c r="D6" s="51" t="s">
        <v>66</v>
      </c>
      <c r="E6" s="51">
        <v>13200</v>
      </c>
    </row>
    <row r="7" spans="1:5" x14ac:dyDescent="0.25">
      <c r="A7" s="38"/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9"/>
  <sheetViews>
    <sheetView workbookViewId="0"/>
  </sheetViews>
  <sheetFormatPr defaultRowHeight="15" x14ac:dyDescent="0.25"/>
  <cols>
    <col min="2" max="4" width="22" customWidth="1"/>
  </cols>
  <sheetData>
    <row r="1" spans="1:4" ht="14.45" x14ac:dyDescent="0.3">
      <c r="A1" s="64" t="s">
        <v>115</v>
      </c>
    </row>
    <row r="2" spans="1:4" ht="16.149999999999999" thickBot="1" x14ac:dyDescent="0.35">
      <c r="A2" s="1" t="s">
        <v>0</v>
      </c>
    </row>
    <row r="3" spans="1:4" ht="60.75" thickBot="1" x14ac:dyDescent="0.3">
      <c r="A3" s="2" t="s">
        <v>1</v>
      </c>
      <c r="B3" s="3" t="s">
        <v>2</v>
      </c>
      <c r="C3" s="3" t="s">
        <v>3</v>
      </c>
      <c r="D3" s="3" t="s">
        <v>4</v>
      </c>
    </row>
    <row r="4" spans="1:4" ht="15.75" thickBot="1" x14ac:dyDescent="0.3">
      <c r="A4" s="4" t="s">
        <v>5</v>
      </c>
      <c r="B4" s="5">
        <v>4</v>
      </c>
      <c r="C4" s="6">
        <v>33680994</v>
      </c>
      <c r="D4" s="7">
        <v>61995304</v>
      </c>
    </row>
    <row r="5" spans="1:4" ht="15.75" thickBot="1" x14ac:dyDescent="0.3">
      <c r="A5" s="4" t="s">
        <v>6</v>
      </c>
      <c r="B5" s="5">
        <v>5</v>
      </c>
      <c r="C5" s="6">
        <v>33657465</v>
      </c>
      <c r="D5" s="7">
        <v>64394616</v>
      </c>
    </row>
    <row r="6" spans="1:4" ht="15.75" thickBot="1" x14ac:dyDescent="0.3">
      <c r="A6" s="4" t="s">
        <v>7</v>
      </c>
      <c r="B6" s="5">
        <v>7</v>
      </c>
      <c r="C6" s="6">
        <v>124864577</v>
      </c>
      <c r="D6" s="7">
        <v>251805154</v>
      </c>
    </row>
    <row r="7" spans="1:4" ht="15.75" thickBot="1" x14ac:dyDescent="0.3">
      <c r="A7" s="4" t="s">
        <v>8</v>
      </c>
      <c r="B7" s="5">
        <v>8</v>
      </c>
      <c r="C7" s="6">
        <v>46365845</v>
      </c>
      <c r="D7" s="7">
        <v>95347129</v>
      </c>
    </row>
    <row r="8" spans="1:4" ht="15.75" thickBot="1" x14ac:dyDescent="0.3">
      <c r="A8" s="4" t="s">
        <v>9</v>
      </c>
      <c r="B8" s="5">
        <v>2</v>
      </c>
      <c r="C8" s="6">
        <v>40580991</v>
      </c>
      <c r="D8" s="7">
        <v>83063963</v>
      </c>
    </row>
    <row r="9" spans="1:4" x14ac:dyDescent="0.25">
      <c r="A9" s="8" t="s">
        <v>10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8"/>
  <sheetViews>
    <sheetView workbookViewId="0"/>
  </sheetViews>
  <sheetFormatPr defaultRowHeight="15" x14ac:dyDescent="0.25"/>
  <cols>
    <col min="2" max="4" width="19.7109375" customWidth="1"/>
  </cols>
  <sheetData>
    <row r="1" spans="1:4" ht="14.45" x14ac:dyDescent="0.3">
      <c r="A1" s="64" t="s">
        <v>115</v>
      </c>
    </row>
    <row r="2" spans="1:4" ht="16.149999999999999" thickBot="1" x14ac:dyDescent="0.35">
      <c r="A2" s="1" t="s">
        <v>11</v>
      </c>
    </row>
    <row r="3" spans="1:4" ht="60.75" thickBot="1" x14ac:dyDescent="0.3">
      <c r="A3" s="2" t="s">
        <v>1</v>
      </c>
      <c r="B3" s="3" t="s">
        <v>12</v>
      </c>
      <c r="C3" s="3" t="s">
        <v>3</v>
      </c>
      <c r="D3" s="3" t="s">
        <v>4</v>
      </c>
    </row>
    <row r="4" spans="1:4" ht="15.75" thickBot="1" x14ac:dyDescent="0.3">
      <c r="A4" s="4" t="s">
        <v>5</v>
      </c>
      <c r="B4" s="5">
        <v>4</v>
      </c>
      <c r="C4" s="6">
        <v>30515799</v>
      </c>
      <c r="D4" s="7">
        <v>61995304</v>
      </c>
    </row>
    <row r="5" spans="1:4" ht="15.75" thickBot="1" x14ac:dyDescent="0.3">
      <c r="A5" s="4" t="s">
        <v>6</v>
      </c>
      <c r="B5" s="5">
        <v>1</v>
      </c>
      <c r="C5" s="6">
        <v>6600000</v>
      </c>
      <c r="D5" s="7">
        <v>11262589</v>
      </c>
    </row>
    <row r="6" spans="1:4" ht="15.75" thickBot="1" x14ac:dyDescent="0.3">
      <c r="A6" s="4" t="s">
        <v>7</v>
      </c>
      <c r="B6" s="5">
        <v>3</v>
      </c>
      <c r="C6" s="6">
        <v>33523616</v>
      </c>
      <c r="D6" s="7">
        <v>70135702</v>
      </c>
    </row>
    <row r="7" spans="1:4" ht="15.75" thickBot="1" x14ac:dyDescent="0.3">
      <c r="A7" s="4" t="s">
        <v>9</v>
      </c>
      <c r="B7" s="5">
        <v>2</v>
      </c>
      <c r="C7" s="6">
        <v>16731187</v>
      </c>
      <c r="D7" s="7">
        <v>33345119</v>
      </c>
    </row>
    <row r="8" spans="1:4" x14ac:dyDescent="0.25">
      <c r="A8" s="8" t="s">
        <v>10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8"/>
  <sheetViews>
    <sheetView workbookViewId="0"/>
  </sheetViews>
  <sheetFormatPr defaultRowHeight="15" x14ac:dyDescent="0.25"/>
  <cols>
    <col min="1" max="1" width="52.7109375" bestFit="1" customWidth="1"/>
    <col min="2" max="6" width="12.5703125" customWidth="1"/>
  </cols>
  <sheetData>
    <row r="1" spans="1:6" ht="14.45" x14ac:dyDescent="0.3">
      <c r="A1" s="64" t="s">
        <v>115</v>
      </c>
    </row>
    <row r="2" spans="1:6" ht="16.149999999999999" thickBot="1" x14ac:dyDescent="0.35">
      <c r="A2" s="1" t="s">
        <v>13</v>
      </c>
    </row>
    <row r="3" spans="1:6" ht="60.75" thickBot="1" x14ac:dyDescent="0.3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</row>
    <row r="4" spans="1:6" ht="15.75" thickBot="1" x14ac:dyDescent="0.3">
      <c r="A4" s="4" t="s">
        <v>20</v>
      </c>
      <c r="B4" s="9">
        <v>3</v>
      </c>
      <c r="C4" s="10"/>
      <c r="D4" s="12"/>
      <c r="E4" s="12"/>
      <c r="F4" s="12"/>
    </row>
    <row r="5" spans="1:6" ht="15.75" thickBot="1" x14ac:dyDescent="0.3">
      <c r="A5" s="4" t="s">
        <v>21</v>
      </c>
      <c r="B5" s="10"/>
      <c r="C5" s="9">
        <v>1</v>
      </c>
      <c r="D5" s="11">
        <v>1</v>
      </c>
      <c r="E5" s="11">
        <v>1</v>
      </c>
      <c r="F5" s="12"/>
    </row>
    <row r="6" spans="1:6" ht="15.75" thickBot="1" x14ac:dyDescent="0.3">
      <c r="A6" s="4" t="s">
        <v>22</v>
      </c>
      <c r="B6" s="9">
        <v>1</v>
      </c>
      <c r="C6" s="9">
        <v>2</v>
      </c>
      <c r="D6" s="11">
        <v>1</v>
      </c>
      <c r="E6" s="11">
        <v>1</v>
      </c>
      <c r="F6" s="12"/>
    </row>
    <row r="7" spans="1:6" ht="15.75" thickBot="1" x14ac:dyDescent="0.3">
      <c r="A7" s="4" t="s">
        <v>23</v>
      </c>
      <c r="B7" s="5"/>
      <c r="C7" s="9">
        <v>2</v>
      </c>
      <c r="D7" s="12"/>
      <c r="E7" s="12"/>
      <c r="F7" s="11">
        <v>1</v>
      </c>
    </row>
    <row r="8" spans="1:6" x14ac:dyDescent="0.25">
      <c r="A8" s="8" t="s">
        <v>10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7"/>
  <sheetViews>
    <sheetView workbookViewId="0"/>
  </sheetViews>
  <sheetFormatPr defaultRowHeight="15" x14ac:dyDescent="0.25"/>
  <cols>
    <col min="2" max="7" width="16.140625" customWidth="1"/>
  </cols>
  <sheetData>
    <row r="1" spans="1:7" ht="14.45" x14ac:dyDescent="0.3">
      <c r="A1" s="64" t="s">
        <v>115</v>
      </c>
    </row>
    <row r="2" spans="1:7" ht="16.149999999999999" thickBot="1" x14ac:dyDescent="0.35">
      <c r="A2" s="1" t="s">
        <v>24</v>
      </c>
    </row>
    <row r="3" spans="1:7" ht="60.75" thickBot="1" x14ac:dyDescent="0.3">
      <c r="A3" s="2" t="s">
        <v>1</v>
      </c>
      <c r="B3" s="2" t="s">
        <v>2</v>
      </c>
      <c r="C3" s="2" t="s">
        <v>25</v>
      </c>
      <c r="D3" s="2" t="s">
        <v>26</v>
      </c>
      <c r="E3" s="2" t="s">
        <v>27</v>
      </c>
      <c r="F3" s="2" t="s">
        <v>28</v>
      </c>
      <c r="G3" s="2" t="s">
        <v>29</v>
      </c>
    </row>
    <row r="4" spans="1:7" ht="16.5" thickBot="1" x14ac:dyDescent="0.3">
      <c r="A4" s="60" t="s">
        <v>5</v>
      </c>
      <c r="B4" s="9">
        <v>4</v>
      </c>
      <c r="C4" s="9">
        <v>4</v>
      </c>
      <c r="D4" s="11">
        <v>5</v>
      </c>
      <c r="E4" s="11">
        <v>2</v>
      </c>
      <c r="F4" s="11">
        <v>5</v>
      </c>
      <c r="G4" s="11">
        <v>4</v>
      </c>
    </row>
    <row r="5" spans="1:7" ht="16.5" thickBot="1" x14ac:dyDescent="0.3">
      <c r="A5" s="60" t="s">
        <v>6</v>
      </c>
      <c r="B5" s="9">
        <v>5</v>
      </c>
      <c r="C5" s="9">
        <v>1</v>
      </c>
      <c r="D5" s="11">
        <v>6.7</v>
      </c>
      <c r="E5" s="11">
        <v>1</v>
      </c>
      <c r="F5" s="11">
        <v>4</v>
      </c>
      <c r="G5" s="11">
        <v>7</v>
      </c>
    </row>
    <row r="6" spans="1:7" ht="16.5" thickBot="1" x14ac:dyDescent="0.3">
      <c r="A6" s="60" t="s">
        <v>9</v>
      </c>
      <c r="B6" s="9">
        <v>2</v>
      </c>
      <c r="C6" s="9">
        <v>2</v>
      </c>
      <c r="D6" s="11">
        <v>6.5</v>
      </c>
      <c r="E6" s="11">
        <v>1</v>
      </c>
      <c r="F6" s="11">
        <v>0</v>
      </c>
      <c r="G6" s="11">
        <v>4</v>
      </c>
    </row>
    <row r="7" spans="1:7" x14ac:dyDescent="0.25">
      <c r="A7" s="8" t="s">
        <v>10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3" sqref="M13"/>
    </sheetView>
  </sheetViews>
  <sheetFormatPr defaultRowHeight="15" x14ac:dyDescent="0.25"/>
  <sheetData>
    <row r="1" spans="1:1" x14ac:dyDescent="0.3">
      <c r="A1" s="64" t="s">
        <v>115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9"/>
  <sheetViews>
    <sheetView workbookViewId="0">
      <selection activeCell="A2" sqref="A2"/>
    </sheetView>
  </sheetViews>
  <sheetFormatPr defaultRowHeight="15" x14ac:dyDescent="0.25"/>
  <cols>
    <col min="2" max="2" width="14.140625" customWidth="1"/>
    <col min="3" max="3" width="12.5703125" customWidth="1"/>
    <col min="4" max="4" width="12.140625" customWidth="1"/>
  </cols>
  <sheetData>
    <row r="1" spans="1:4" ht="14.45" x14ac:dyDescent="0.3">
      <c r="A1" s="64" t="s">
        <v>115</v>
      </c>
    </row>
    <row r="2" spans="1:4" thickBot="1" x14ac:dyDescent="0.35">
      <c r="A2" s="58" t="s">
        <v>103</v>
      </c>
    </row>
    <row r="3" spans="1:4" ht="26.25" thickBot="1" x14ac:dyDescent="0.3">
      <c r="A3" s="13" t="s">
        <v>1</v>
      </c>
      <c r="B3" s="14" t="s">
        <v>104</v>
      </c>
      <c r="C3" s="14" t="s">
        <v>105</v>
      </c>
      <c r="D3" s="15" t="s">
        <v>106</v>
      </c>
    </row>
    <row r="4" spans="1:4" ht="15.75" thickBot="1" x14ac:dyDescent="0.3">
      <c r="A4" s="16" t="s">
        <v>5</v>
      </c>
      <c r="B4" s="17">
        <v>44</v>
      </c>
      <c r="C4" s="17">
        <v>4</v>
      </c>
      <c r="D4" s="18">
        <v>4</v>
      </c>
    </row>
    <row r="5" spans="1:4" ht="15.75" thickBot="1" x14ac:dyDescent="0.3">
      <c r="A5" s="19" t="s">
        <v>6</v>
      </c>
      <c r="B5" s="20">
        <v>42</v>
      </c>
      <c r="C5" s="20">
        <v>5</v>
      </c>
      <c r="D5" s="21">
        <v>1</v>
      </c>
    </row>
    <row r="6" spans="1:4" ht="15.75" thickBot="1" x14ac:dyDescent="0.3">
      <c r="A6" s="16" t="s">
        <v>9</v>
      </c>
      <c r="B6" s="17" t="s">
        <v>107</v>
      </c>
      <c r="C6" s="17">
        <v>2</v>
      </c>
      <c r="D6" s="18">
        <v>2</v>
      </c>
    </row>
    <row r="7" spans="1:4" ht="15.75" thickBot="1" x14ac:dyDescent="0.3">
      <c r="A7" s="22" t="s">
        <v>50</v>
      </c>
      <c r="B7" s="23">
        <v>64</v>
      </c>
      <c r="C7" s="23">
        <v>11</v>
      </c>
      <c r="D7" s="24" t="s">
        <v>107</v>
      </c>
    </row>
    <row r="8" spans="1:4" ht="26.25" thickBot="1" x14ac:dyDescent="0.3">
      <c r="A8" s="22" t="s">
        <v>40</v>
      </c>
      <c r="B8" s="25">
        <f>SUM(B4:B7)</f>
        <v>150</v>
      </c>
      <c r="C8" s="25">
        <f t="shared" ref="C8:D8" si="0">SUM(C4:C7)</f>
        <v>22</v>
      </c>
      <c r="D8" s="26">
        <f t="shared" si="0"/>
        <v>7</v>
      </c>
    </row>
    <row r="9" spans="1:4" x14ac:dyDescent="0.25">
      <c r="A9" s="59" t="s">
        <v>108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9"/>
  <sheetViews>
    <sheetView workbookViewId="0"/>
  </sheetViews>
  <sheetFormatPr defaultRowHeight="15" x14ac:dyDescent="0.25"/>
  <cols>
    <col min="1" max="1" width="17.85546875" customWidth="1"/>
    <col min="2" max="5" width="16.85546875" customWidth="1"/>
  </cols>
  <sheetData>
    <row r="1" spans="1:5" ht="14.45" x14ac:dyDescent="0.3">
      <c r="A1" s="64" t="s">
        <v>115</v>
      </c>
    </row>
    <row r="2" spans="1:5" ht="16.149999999999999" thickBot="1" x14ac:dyDescent="0.35">
      <c r="A2" s="1" t="s">
        <v>30</v>
      </c>
    </row>
    <row r="3" spans="1:5" ht="124.5" customHeight="1" thickBot="1" x14ac:dyDescent="0.3">
      <c r="A3" s="13" t="s">
        <v>31</v>
      </c>
      <c r="B3" s="14" t="s">
        <v>32</v>
      </c>
      <c r="C3" s="14" t="s">
        <v>33</v>
      </c>
      <c r="D3" s="14" t="s">
        <v>34</v>
      </c>
      <c r="E3" s="15" t="s">
        <v>35</v>
      </c>
    </row>
    <row r="4" spans="1:5" ht="26.25" thickBot="1" x14ac:dyDescent="0.3">
      <c r="A4" s="16" t="s">
        <v>36</v>
      </c>
      <c r="B4" s="17">
        <v>545</v>
      </c>
      <c r="C4" s="17">
        <v>440</v>
      </c>
      <c r="D4" s="17">
        <v>95</v>
      </c>
      <c r="E4" s="18">
        <v>600</v>
      </c>
    </row>
    <row r="5" spans="1:5" ht="26.25" thickBot="1" x14ac:dyDescent="0.3">
      <c r="A5" s="19" t="s">
        <v>37</v>
      </c>
      <c r="B5" s="20">
        <v>55</v>
      </c>
      <c r="C5" s="20">
        <v>135</v>
      </c>
      <c r="D5" s="20">
        <v>30</v>
      </c>
      <c r="E5" s="21">
        <v>190</v>
      </c>
    </row>
    <row r="6" spans="1:5" ht="39" thickBot="1" x14ac:dyDescent="0.3">
      <c r="A6" s="16" t="s">
        <v>38</v>
      </c>
      <c r="B6" s="17">
        <v>20</v>
      </c>
      <c r="C6" s="17">
        <v>45</v>
      </c>
      <c r="D6" s="17">
        <v>15</v>
      </c>
      <c r="E6" s="18">
        <v>115</v>
      </c>
    </row>
    <row r="7" spans="1:5" ht="26.25" thickBot="1" x14ac:dyDescent="0.3">
      <c r="A7" s="22" t="s">
        <v>39</v>
      </c>
      <c r="B7" s="23">
        <v>20</v>
      </c>
      <c r="C7" s="23">
        <v>10</v>
      </c>
      <c r="D7" s="23">
        <v>0</v>
      </c>
      <c r="E7" s="24">
        <v>45</v>
      </c>
    </row>
    <row r="8" spans="1:5" ht="26.25" thickBot="1" x14ac:dyDescent="0.3">
      <c r="A8" s="22" t="s">
        <v>40</v>
      </c>
      <c r="B8" s="25">
        <v>645</v>
      </c>
      <c r="C8" s="25">
        <v>630</v>
      </c>
      <c r="D8" s="25">
        <v>140</v>
      </c>
      <c r="E8" s="26">
        <v>950</v>
      </c>
    </row>
    <row r="9" spans="1:5" x14ac:dyDescent="0.25">
      <c r="A9" s="27" t="s">
        <v>41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7"/>
  <sheetViews>
    <sheetView workbookViewId="0"/>
  </sheetViews>
  <sheetFormatPr defaultRowHeight="15" x14ac:dyDescent="0.25"/>
  <cols>
    <col min="2" max="5" width="24" customWidth="1"/>
  </cols>
  <sheetData>
    <row r="1" spans="1:5" ht="14.45" x14ac:dyDescent="0.3">
      <c r="A1" s="64" t="s">
        <v>115</v>
      </c>
    </row>
    <row r="2" spans="1:5" ht="16.149999999999999" thickBot="1" x14ac:dyDescent="0.35">
      <c r="A2" s="1" t="s">
        <v>42</v>
      </c>
    </row>
    <row r="3" spans="1:5" ht="30.75" thickBot="1" x14ac:dyDescent="0.3">
      <c r="A3" s="28" t="s">
        <v>1</v>
      </c>
      <c r="B3" s="29" t="s">
        <v>43</v>
      </c>
      <c r="C3" s="29" t="s">
        <v>44</v>
      </c>
      <c r="D3" s="29" t="s">
        <v>45</v>
      </c>
      <c r="E3" s="30" t="s">
        <v>46</v>
      </c>
    </row>
    <row r="4" spans="1:5" ht="15.75" thickBot="1" x14ac:dyDescent="0.3">
      <c r="A4" s="31" t="s">
        <v>5</v>
      </c>
      <c r="B4" s="32" t="s">
        <v>47</v>
      </c>
      <c r="C4" s="33">
        <v>41610</v>
      </c>
      <c r="D4" s="33">
        <v>41675</v>
      </c>
      <c r="E4" s="34" t="s">
        <v>48</v>
      </c>
    </row>
    <row r="5" spans="1:5" ht="43.5" thickBot="1" x14ac:dyDescent="0.3">
      <c r="A5" s="35" t="s">
        <v>6</v>
      </c>
      <c r="B5" s="36">
        <v>41752</v>
      </c>
      <c r="C5" s="36">
        <v>41767</v>
      </c>
      <c r="D5" s="36">
        <v>41822</v>
      </c>
      <c r="E5" s="37" t="s">
        <v>49</v>
      </c>
    </row>
    <row r="6" spans="1:5" ht="43.5" thickBot="1" x14ac:dyDescent="0.3">
      <c r="A6" s="31" t="s">
        <v>50</v>
      </c>
      <c r="B6" s="33">
        <v>41949</v>
      </c>
      <c r="C6" s="33">
        <v>41956</v>
      </c>
      <c r="D6" s="33">
        <v>42018</v>
      </c>
      <c r="E6" s="34" t="s">
        <v>51</v>
      </c>
    </row>
    <row r="7" spans="1:5" x14ac:dyDescent="0.25">
      <c r="A7" s="27" t="s">
        <v>52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Index</vt:lpstr>
      <vt:lpstr>Table 1.1</vt:lpstr>
      <vt:lpstr>Table 1.2</vt:lpstr>
      <vt:lpstr>Table 1.3</vt:lpstr>
      <vt:lpstr>Table 1.4</vt:lpstr>
      <vt:lpstr>Figure 3.1</vt:lpstr>
      <vt:lpstr>Table of Figure 3.1</vt:lpstr>
      <vt:lpstr>Table 3.1</vt:lpstr>
      <vt:lpstr>Table 3.2</vt:lpstr>
      <vt:lpstr>Table 6.1</vt:lpstr>
      <vt:lpstr>Table A.1</vt:lpstr>
      <vt:lpstr>Table A.2</vt:lpstr>
      <vt:lpstr>Table A.3</vt:lpstr>
      <vt:lpstr>Table A.4</vt:lpstr>
      <vt:lpstr>Table A.5</vt:lpstr>
      <vt:lpstr>Table A.6</vt:lpstr>
      <vt:lpstr>'Table 6.1'!_ftn1</vt:lpstr>
      <vt:lpstr>'Table 6.1'!_ftn2</vt:lpstr>
      <vt:lpstr>'Table 6.1'!_ftn3</vt:lpstr>
      <vt:lpstr>'Table 6.1'!_ftn4</vt:lpstr>
      <vt:lpstr>'Table 6.1'!_ftn5</vt:lpstr>
      <vt:lpstr>'Table 6.1'!_ftn6</vt:lpstr>
      <vt:lpstr>'Table 6.1'!_ftnref1</vt:lpstr>
      <vt:lpstr>'Table 6.1'!_ftnref2</vt:lpstr>
      <vt:lpstr>'Table 6.1'!_ftnref3</vt:lpstr>
      <vt:lpstr>'Table 6.1'!_ftnref4</vt:lpstr>
      <vt:lpstr>'Table 6.1'!_ftnref5</vt:lpstr>
      <vt:lpstr>'Table 6.1'!_ftnref6</vt:lpstr>
      <vt:lpstr>'Table of Figure 3.1'!_Toc423337484</vt:lpstr>
      <vt:lpstr>'Table 3.2'!_Toc423337490</vt:lpstr>
      <vt:lpstr>'Table 3.1'!_Toc424128549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2016-02-11T14:44:12Z</dcterms:created>
  <dcterms:modified xsi:type="dcterms:W3CDTF">2016-02-11T14:44:17Z</dcterms:modified>
</cp:coreProperties>
</file>