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900" yWindow="-150" windowWidth="15300" windowHeight="4200"/>
  </bookViews>
  <sheets>
    <sheet name="Table6.2a" sheetId="37" r:id="rId1"/>
    <sheet name="Table6.2b" sheetId="38" r:id="rId2"/>
    <sheet name="Table6.3a" sheetId="9" r:id="rId3"/>
    <sheet name="Table 6.3b" sheetId="15" r:id="rId4"/>
    <sheet name="Table6.3c " sheetId="19" r:id="rId5"/>
    <sheet name="Fund membersOLD" sheetId="4" state="hidden" r:id="rId6"/>
    <sheet name="Table6.3d" sheetId="35" r:id="rId7"/>
    <sheet name="Table6.3e" sheetId="36" r:id="rId8"/>
  </sheets>
  <definedNames>
    <definedName name="_xlnm.Print_Area" localSheetId="2">Table6.3a!$A$1:$J$23</definedName>
    <definedName name="_xlnm.Print_Area" localSheetId="4">'Table6.3c '!$A$1:$I$13</definedName>
    <definedName name="Table6.2A" localSheetId="2">Table6.3a!$B$2:$I$18</definedName>
    <definedName name="Table6.2A" localSheetId="4">'Table6.3c '!#REF!</definedName>
    <definedName name="Table6.2A">#REF!</definedName>
  </definedNames>
  <calcPr calcId="145621"/>
</workbook>
</file>

<file path=xl/calcChain.xml><?xml version="1.0" encoding="utf-8"?>
<calcChain xmlns="http://schemas.openxmlformats.org/spreadsheetml/2006/main">
  <c r="D17" i="38" l="1"/>
  <c r="D16" i="38"/>
  <c r="D15" i="38"/>
  <c r="D14" i="38"/>
  <c r="D13" i="38"/>
  <c r="D12" i="38"/>
  <c r="D11" i="38"/>
  <c r="D10" i="38"/>
  <c r="D9" i="38"/>
  <c r="D8" i="38"/>
  <c r="D7" i="38"/>
  <c r="D6" i="38"/>
  <c r="D5" i="38"/>
  <c r="D4" i="38"/>
  <c r="I13" i="37"/>
  <c r="I12" i="37"/>
  <c r="I11" i="37"/>
  <c r="G9" i="37"/>
  <c r="I9" i="37" s="1"/>
  <c r="I8" i="37"/>
  <c r="I7" i="37"/>
  <c r="I6" i="37"/>
  <c r="I5" i="37"/>
</calcChain>
</file>

<file path=xl/sharedStrings.xml><?xml version="1.0" encoding="utf-8"?>
<sst xmlns="http://schemas.openxmlformats.org/spreadsheetml/2006/main" count="164" uniqueCount="121">
  <si>
    <t>£ million</t>
  </si>
  <si>
    <t>Pensions or annuities</t>
  </si>
  <si>
    <t>1993/94</t>
  </si>
  <si>
    <t>1994/95</t>
  </si>
  <si>
    <t>1995/96</t>
  </si>
  <si>
    <t>1996/97</t>
  </si>
  <si>
    <t>1997/98</t>
  </si>
  <si>
    <t>Employees</t>
  </si>
  <si>
    <t>Pensioners</t>
  </si>
  <si>
    <t>1998/99</t>
  </si>
  <si>
    <t>1999/00</t>
  </si>
  <si>
    <t>2000/01</t>
  </si>
  <si>
    <t>Former employees prospectively entitled to deferred benefits</t>
  </si>
  <si>
    <t>2001/02</t>
  </si>
  <si>
    <t>Number of fund members at the end of each year (thousands)</t>
  </si>
  <si>
    <t>2002-03</t>
  </si>
  <si>
    <t>Total expenditure</t>
  </si>
  <si>
    <t>Total income</t>
  </si>
  <si>
    <t>Pensions Act premiums</t>
  </si>
  <si>
    <t>Other expenditure</t>
  </si>
  <si>
    <t>Investment income (gross)</t>
  </si>
  <si>
    <t>Other income</t>
  </si>
  <si>
    <t>Contributions (including those from admitted authorities)</t>
  </si>
  <si>
    <t>Total expenditure on benefits</t>
  </si>
  <si>
    <t>Administration costs</t>
  </si>
  <si>
    <t>Costs charged to the funds</t>
  </si>
  <si>
    <t>Disposal of Liabilities</t>
  </si>
  <si>
    <t>Early payment of deferred benefits</t>
  </si>
  <si>
    <t>Normal retirements</t>
  </si>
  <si>
    <t>Income from property</t>
  </si>
  <si>
    <t>Other benefits</t>
  </si>
  <si>
    <t>Redundancy</t>
  </si>
  <si>
    <t>Total retirements</t>
  </si>
  <si>
    <t>Dividends receivable</t>
  </si>
  <si>
    <t>Interest receivable</t>
  </si>
  <si>
    <t>2010-11</t>
  </si>
  <si>
    <t>2011-12</t>
  </si>
  <si>
    <t>2012-13</t>
  </si>
  <si>
    <t>2013-14</t>
  </si>
  <si>
    <t>Total</t>
  </si>
  <si>
    <t>(b) Includes employers' secondary contributions</t>
  </si>
  <si>
    <t>Lump sums paid on retirement</t>
  </si>
  <si>
    <t>Lump sums paid on death</t>
  </si>
  <si>
    <t>Optional lump sum</t>
  </si>
  <si>
    <t>Refunds of contributions</t>
  </si>
  <si>
    <t>(a) Employee's contribution to the scheme are on a variable rate dependent on salary.</t>
  </si>
  <si>
    <t>(c) Employers contribution for 2011-12 includes a one-off exceptional item of £65m due to transfer of responsibility of scheme</t>
  </si>
  <si>
    <t>Market value of funds at the end of the financial year</t>
  </si>
  <si>
    <t xml:space="preserve">Ill health retirement </t>
  </si>
  <si>
    <t>Source : SF3 returns</t>
  </si>
  <si>
    <t>£million</t>
  </si>
  <si>
    <t>Employee contributions</t>
  </si>
  <si>
    <t>Employer contributions</t>
  </si>
  <si>
    <t>Ill Health</t>
  </si>
  <si>
    <t>Miscellaneous</t>
  </si>
  <si>
    <r>
      <t xml:space="preserve">   of which</t>
    </r>
    <r>
      <rPr>
        <sz val="10"/>
        <rFont val="Arial"/>
        <family val="2"/>
      </rPr>
      <t>:</t>
    </r>
  </si>
  <si>
    <t>Transfers</t>
  </si>
  <si>
    <t>Pension outgoings</t>
  </si>
  <si>
    <t xml:space="preserve">   Commutation payments</t>
  </si>
  <si>
    <t xml:space="preserve">   Recurring outgoing payments</t>
  </si>
  <si>
    <t>2014-15</t>
  </si>
  <si>
    <t>||</t>
  </si>
  <si>
    <t>(d) Other investment income includes a one-off exceptional item of £120m due to the transfer to the Greater Manchester Pension Fund of MoJ/Probation Service staff from other LGPS schemes during 2014-15.</t>
  </si>
  <si>
    <t>(b) The way Fund Management costs are reported was changed during 2014-15 following revised guidnce from CIPFA</t>
  </si>
  <si>
    <t xml:space="preserve">(a) Transfer values for 2014-15 includes an exceptional transfer of £2.6 billion from a number of LGPS funds to the Greater Manchester Pension Fund in respect of MoJ/Probation Service staff who were transferred to that fund during 2014-15.  </t>
  </si>
  <si>
    <t>(a) 2014-15 figures are unaudited, previous years' are audited.  </t>
  </si>
  <si>
    <t>Source: FPF forms</t>
  </si>
  <si>
    <r>
      <t>Employees</t>
    </r>
    <r>
      <rPr>
        <vertAlign val="superscript"/>
        <sz val="10"/>
        <rFont val="Arial"/>
        <family val="2"/>
      </rPr>
      <t>(a)</t>
    </r>
  </si>
  <si>
    <r>
      <t>Employers</t>
    </r>
    <r>
      <rPr>
        <vertAlign val="superscript"/>
        <sz val="10"/>
        <rFont val="Arial"/>
        <family val="2"/>
      </rPr>
      <t>(b)(c)</t>
    </r>
  </si>
  <si>
    <r>
      <t>of which</t>
    </r>
    <r>
      <rPr>
        <sz val="10"/>
        <rFont val="Arial"/>
        <family val="2"/>
      </rPr>
      <t>:</t>
    </r>
  </si>
  <si>
    <r>
      <t xml:space="preserve">Other investment income </t>
    </r>
    <r>
      <rPr>
        <i/>
        <vertAlign val="superscript"/>
        <sz val="10"/>
        <rFont val="Arial"/>
        <family val="2"/>
      </rPr>
      <t>(d)</t>
    </r>
  </si>
  <si>
    <r>
      <t>Transfer values</t>
    </r>
    <r>
      <rPr>
        <vertAlign val="superscript"/>
        <sz val="10"/>
        <rFont val="Arial"/>
        <family val="2"/>
      </rPr>
      <t>(e)</t>
    </r>
  </si>
  <si>
    <t>Table 6.3a: Local Government Pension Scheme income 2010-11 to 2014-15</t>
  </si>
  <si>
    <t xml:space="preserve">(e) Transfer values for 2014-15 includes an exceptional transfer of £2.6 billion to the Greater Manchester Pension Fund from other LGPS funds in respect of MoJ/Probation Service staff who were transferred to that fund during 2014-15. </t>
  </si>
  <si>
    <r>
      <t>Transfer values</t>
    </r>
    <r>
      <rPr>
        <i/>
        <vertAlign val="superscript"/>
        <sz val="10"/>
        <rFont val="Arial"/>
        <family val="2"/>
      </rPr>
      <t>(a)</t>
    </r>
  </si>
  <si>
    <r>
      <t>Fund Management costs</t>
    </r>
    <r>
      <rPr>
        <i/>
        <vertAlign val="superscript"/>
        <sz val="10"/>
        <rFont val="Arial"/>
        <family val="2"/>
      </rPr>
      <t>(b)</t>
    </r>
  </si>
  <si>
    <t>Table 6.3b: Local Government Pension Scheme expenditure 2010-11 to 2014-15</t>
  </si>
  <si>
    <t>Table 6.3c: Type of retirements from the Local Government Pension Scheme 2010-11 to 2014-15</t>
  </si>
  <si>
    <r>
      <t xml:space="preserve">2014-15 </t>
    </r>
    <r>
      <rPr>
        <b/>
        <vertAlign val="superscript"/>
        <sz val="10"/>
        <color theme="1"/>
        <rFont val="Arial"/>
        <family val="2"/>
      </rPr>
      <t>(a)</t>
    </r>
  </si>
  <si>
    <t>Table 6.3d: Firefighters’ Pension Scheme Income, 2010-11 to 2014-15</t>
  </si>
  <si>
    <r>
      <t xml:space="preserve">2014-15 </t>
    </r>
    <r>
      <rPr>
        <vertAlign val="superscript"/>
        <sz val="10"/>
        <color theme="1"/>
        <rFont val="Arial"/>
        <family val="2"/>
      </rPr>
      <t>(a)</t>
    </r>
  </si>
  <si>
    <r>
      <t xml:space="preserve">Transfers out </t>
    </r>
    <r>
      <rPr>
        <vertAlign val="superscript"/>
        <sz val="10"/>
        <color theme="1"/>
        <rFont val="Arial"/>
        <family val="2"/>
      </rPr>
      <t>(b)</t>
    </r>
  </si>
  <si>
    <t>(a) 2014-15 figures are unaudited, previous years' are audited.</t>
  </si>
  <si>
    <t>(b) This only includes transfers out of FPS and NFPS to other pension schemes.</t>
  </si>
  <si>
    <t>Table 6.3e: Firefighters’ Pension Scheme Expenditure, 2010-11 to 2014-15</t>
  </si>
  <si>
    <t>Table 6.2a: Local government pay by pay negotiating group 2010-11 to 2014-15</t>
  </si>
  <si>
    <t>£ billion</t>
  </si>
  <si>
    <t>Percentage of Employee  Expenditure 
2014-15</t>
  </si>
  <si>
    <t>Teachers</t>
  </si>
  <si>
    <t>Police and Police Support Staff</t>
  </si>
  <si>
    <t>Firefighters</t>
  </si>
  <si>
    <t>Other Local Government Staff</t>
  </si>
  <si>
    <r>
      <t xml:space="preserve">Total pay </t>
    </r>
    <r>
      <rPr>
        <b/>
        <vertAlign val="superscript"/>
        <sz val="10"/>
        <rFont val="Arial"/>
        <family val="2"/>
      </rPr>
      <t>(a)</t>
    </r>
  </si>
  <si>
    <r>
      <t xml:space="preserve">Total non-pay for all groups </t>
    </r>
    <r>
      <rPr>
        <vertAlign val="superscript"/>
        <sz val="10"/>
        <rFont val="Arial"/>
        <family val="2"/>
      </rPr>
      <t>(b)</t>
    </r>
  </si>
  <si>
    <r>
      <t>Other pay related costs</t>
    </r>
    <r>
      <rPr>
        <vertAlign val="superscript"/>
        <sz val="10"/>
        <rFont val="Arial"/>
        <family val="2"/>
      </rPr>
      <t xml:space="preserve"> (c)</t>
    </r>
  </si>
  <si>
    <t xml:space="preserve">Total employee expenditure </t>
  </si>
  <si>
    <t>Source: Revenue Outturn - Subjective Analysis Return (SAR).</t>
  </si>
  <si>
    <t>(a) Includes overtime, bonuses, severance payments, etc.</t>
  </si>
  <si>
    <t>(b) Includes employers' National Insurance, pensions contributions and location allowances.</t>
  </si>
  <si>
    <t>(c) Includes recruitment, retention and training</t>
  </si>
  <si>
    <t>Table 6.2b: Employee expenditure as a proportion of total service expenditure for 2014-15</t>
  </si>
  <si>
    <t xml:space="preserve">Employee expenditure </t>
  </si>
  <si>
    <r>
      <t xml:space="preserve">Total service expenditure </t>
    </r>
    <r>
      <rPr>
        <b/>
        <vertAlign val="superscript"/>
        <sz val="10"/>
        <rFont val="Arial"/>
        <family val="2"/>
      </rPr>
      <t>(b)</t>
    </r>
  </si>
  <si>
    <t>Employees as % of total service expenditure</t>
  </si>
  <si>
    <t>Education services</t>
  </si>
  <si>
    <t>Highways, roads and transport services</t>
  </si>
  <si>
    <t>Children Social Care</t>
  </si>
  <si>
    <t>Adult Social Care</t>
  </si>
  <si>
    <t>Public Health</t>
  </si>
  <si>
    <r>
      <t xml:space="preserve"> Housing services</t>
    </r>
    <r>
      <rPr>
        <vertAlign val="superscript"/>
        <sz val="10"/>
        <rFont val="Arial"/>
        <family val="2"/>
      </rPr>
      <t xml:space="preserve"> (a)</t>
    </r>
  </si>
  <si>
    <t>Cultural and related services</t>
  </si>
  <si>
    <t>Environmental services</t>
  </si>
  <si>
    <t>Planning and development services</t>
  </si>
  <si>
    <t>Police services</t>
  </si>
  <si>
    <t>Fire and rescue services</t>
  </si>
  <si>
    <r>
      <t>Central services</t>
    </r>
    <r>
      <rPr>
        <vertAlign val="superscript"/>
        <sz val="10"/>
        <rFont val="Arial"/>
        <family val="2"/>
      </rPr>
      <t xml:space="preserve"> </t>
    </r>
  </si>
  <si>
    <t>Other services</t>
  </si>
  <si>
    <t>Total service expenditure</t>
  </si>
  <si>
    <t xml:space="preserve"> Source: RSX form (2014-15) </t>
  </si>
  <si>
    <t>(a)  Expenditure on the General Fund Revenue Account only.</t>
  </si>
  <si>
    <t>(b)  Total Expenditure is Employees expenditure plus Running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</si>
</sst>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0.0%"/>
    <numFmt numFmtId="166" formatCode="0.0"/>
    <numFmt numFmtId="167" formatCode="dd\ mmm\ yyyy"/>
    <numFmt numFmtId="168" formatCode="#,##0.0"/>
    <numFmt numFmtId="169" formatCode="0_)"/>
    <numFmt numFmtId="170" formatCode="0.0000000000000000"/>
    <numFmt numFmtId="171" formatCode="_-* #,##0_-;\-* #,##0_-;_-* &quot;-&quot;??_-;_-@_-"/>
    <numFmt numFmtId="172" formatCode="0.0000000000000"/>
    <numFmt numFmtId="173" formatCode="_-* #,##0.0_-;\-* #,##0.0_-;_-* &quot;-&quot;??_-;_-@_-"/>
  </numFmts>
  <fonts count="42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Swis721 BT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Arial"/>
      <family val="2"/>
    </font>
    <font>
      <b/>
      <sz val="10"/>
      <name val="Swis721 BT"/>
    </font>
    <font>
      <sz val="8"/>
      <name val="Arial"/>
      <family val="2"/>
    </font>
    <font>
      <b/>
      <sz val="8"/>
      <name val="Swis721 BT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8"/>
      <name val="Arial"/>
      <family val="2"/>
    </font>
    <font>
      <sz val="8"/>
      <name val="Swis721 BT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5" fillId="0" borderId="0"/>
  </cellStyleXfs>
  <cellXfs count="29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49" fontId="6" fillId="0" borderId="0" xfId="0" applyNumberFormat="1" applyFont="1"/>
    <xf numFmtId="3" fontId="6" fillId="0" borderId="0" xfId="0" applyNumberFormat="1" applyFont="1" applyBorder="1" applyAlignment="1">
      <alignment horizontal="right"/>
    </xf>
    <xf numFmtId="49" fontId="0" fillId="0" borderId="0" xfId="0" applyNumberFormat="1"/>
    <xf numFmtId="49" fontId="0" fillId="0" borderId="0" xfId="0" applyNumberFormat="1" applyBorder="1"/>
    <xf numFmtId="0" fontId="7" fillId="0" borderId="0" xfId="0" applyFont="1" applyBorder="1"/>
    <xf numFmtId="0" fontId="8" fillId="0" borderId="0" xfId="0" applyFont="1"/>
    <xf numFmtId="0" fontId="6" fillId="0" borderId="0" xfId="0" applyFont="1" applyAlignment="1">
      <alignment horizontal="left"/>
    </xf>
    <xf numFmtId="0" fontId="0" fillId="2" borderId="0" xfId="0" applyFill="1"/>
    <xf numFmtId="0" fontId="9" fillId="0" borderId="0" xfId="0" applyFont="1" applyFill="1" applyBorder="1" applyAlignment="1">
      <alignment horizontal="right"/>
    </xf>
    <xf numFmtId="0" fontId="7" fillId="0" borderId="0" xfId="0" applyFont="1"/>
    <xf numFmtId="0" fontId="9" fillId="0" borderId="0" xfId="0" applyFont="1" applyBorder="1"/>
    <xf numFmtId="0" fontId="6" fillId="0" borderId="0" xfId="0" applyFont="1" applyBorder="1"/>
    <xf numFmtId="165" fontId="6" fillId="0" borderId="0" xfId="2" applyNumberFormat="1" applyFont="1"/>
    <xf numFmtId="165" fontId="12" fillId="0" borderId="0" xfId="2" applyNumberFormat="1" applyFont="1"/>
    <xf numFmtId="165" fontId="7" fillId="0" borderId="0" xfId="2" applyNumberFormat="1" applyFont="1"/>
    <xf numFmtId="3" fontId="9" fillId="3" borderId="0" xfId="0" applyNumberFormat="1" applyFont="1" applyFill="1" applyBorder="1"/>
    <xf numFmtId="3" fontId="12" fillId="0" borderId="0" xfId="1" applyNumberFormat="1" applyFont="1" applyBorder="1"/>
    <xf numFmtId="165" fontId="6" fillId="0" borderId="0" xfId="2" applyNumberFormat="1" applyFont="1" applyAlignment="1"/>
    <xf numFmtId="0" fontId="7" fillId="0" borderId="0" xfId="0" applyFont="1" applyAlignment="1"/>
    <xf numFmtId="165" fontId="10" fillId="0" borderId="0" xfId="2" applyNumberFormat="1" applyFont="1"/>
    <xf numFmtId="0" fontId="5" fillId="0" borderId="0" xfId="0" applyFont="1" applyBorder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Fill="1" applyBorder="1"/>
    <xf numFmtId="3" fontId="12" fillId="0" borderId="5" xfId="1" applyNumberFormat="1" applyFont="1" applyBorder="1"/>
    <xf numFmtId="3" fontId="14" fillId="0" borderId="7" xfId="1" applyNumberFormat="1" applyFont="1" applyBorder="1"/>
    <xf numFmtId="0" fontId="6" fillId="0" borderId="7" xfId="0" applyFont="1" applyBorder="1"/>
    <xf numFmtId="0" fontId="7" fillId="0" borderId="7" xfId="0" applyFont="1" applyBorder="1"/>
    <xf numFmtId="0" fontId="6" fillId="0" borderId="10" xfId="0" applyFont="1" applyBorder="1"/>
    <xf numFmtId="0" fontId="7" fillId="0" borderId="12" xfId="0" applyFont="1" applyBorder="1"/>
    <xf numFmtId="0" fontId="7" fillId="0" borderId="13" xfId="0" applyFont="1" applyBorder="1"/>
    <xf numFmtId="0" fontId="4" fillId="0" borderId="0" xfId="3" applyFont="1"/>
    <xf numFmtId="0" fontId="4" fillId="0" borderId="0" xfId="3" applyFont="1" applyBorder="1"/>
    <xf numFmtId="0" fontId="16" fillId="4" borderId="4" xfId="3" applyFont="1" applyFill="1" applyBorder="1" applyAlignment="1">
      <alignment vertical="center"/>
    </xf>
    <xf numFmtId="0" fontId="16" fillId="4" borderId="4" xfId="3" applyFont="1" applyFill="1" applyBorder="1" applyAlignment="1">
      <alignment horizontal="right" vertical="center"/>
    </xf>
    <xf numFmtId="0" fontId="17" fillId="4" borderId="5" xfId="3" applyFont="1" applyFill="1" applyBorder="1" applyAlignment="1">
      <alignment horizontal="right" vertical="center"/>
    </xf>
    <xf numFmtId="0" fontId="16" fillId="4" borderId="6" xfId="3" applyFont="1" applyFill="1" applyBorder="1" applyAlignment="1">
      <alignment vertical="center"/>
    </xf>
    <xf numFmtId="0" fontId="17" fillId="4" borderId="7" xfId="3" applyFont="1" applyFill="1" applyBorder="1" applyAlignment="1">
      <alignment horizontal="right" vertical="center"/>
    </xf>
    <xf numFmtId="0" fontId="18" fillId="4" borderId="9" xfId="3" applyFont="1" applyFill="1" applyBorder="1" applyAlignment="1">
      <alignment vertical="center"/>
    </xf>
    <xf numFmtId="0" fontId="17" fillId="4" borderId="10" xfId="3" applyFont="1" applyFill="1" applyBorder="1" applyAlignment="1">
      <alignment horizontal="right" vertical="center"/>
    </xf>
    <xf numFmtId="0" fontId="19" fillId="0" borderId="0" xfId="3" applyFont="1" applyAlignment="1">
      <alignment vertical="center" wrapText="1"/>
    </xf>
    <xf numFmtId="0" fontId="4" fillId="0" borderId="0" xfId="3" applyBorder="1"/>
    <xf numFmtId="0" fontId="18" fillId="4" borderId="0" xfId="3" applyFont="1" applyFill="1" applyBorder="1" applyAlignment="1">
      <alignment vertical="center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165" fontId="12" fillId="0" borderId="0" xfId="2" applyNumberFormat="1" applyFont="1" applyBorder="1"/>
    <xf numFmtId="0" fontId="9" fillId="0" borderId="7" xfId="0" applyFont="1" applyFill="1" applyBorder="1" applyAlignment="1">
      <alignment horizontal="right"/>
    </xf>
    <xf numFmtId="0" fontId="12" fillId="0" borderId="7" xfId="0" applyFont="1" applyBorder="1" applyAlignment="1">
      <alignment horizontal="right"/>
    </xf>
    <xf numFmtId="3" fontId="6" fillId="0" borderId="7" xfId="1" applyNumberFormat="1" applyFont="1" applyBorder="1"/>
    <xf numFmtId="3" fontId="12" fillId="0" borderId="7" xfId="1" applyNumberFormat="1" applyFont="1" applyBorder="1"/>
    <xf numFmtId="0" fontId="13" fillId="0" borderId="7" xfId="0" applyFont="1" applyBorder="1" applyAlignment="1">
      <alignment vertical="top" wrapText="1"/>
    </xf>
    <xf numFmtId="0" fontId="13" fillId="0" borderId="7" xfId="0" applyFont="1" applyBorder="1" applyAlignment="1">
      <alignment horizontal="left" vertical="top" wrapText="1"/>
    </xf>
    <xf numFmtId="3" fontId="5" fillId="0" borderId="0" xfId="0" applyNumberFormat="1" applyFont="1" applyFill="1" applyBorder="1"/>
    <xf numFmtId="3" fontId="9" fillId="0" borderId="0" xfId="0" applyNumberFormat="1" applyFont="1" applyFill="1" applyBorder="1"/>
    <xf numFmtId="3" fontId="20" fillId="0" borderId="0" xfId="0" applyNumberFormat="1" applyFont="1" applyFill="1" applyBorder="1"/>
    <xf numFmtId="3" fontId="20" fillId="0" borderId="0" xfId="0" quotePrefix="1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5" fillId="0" borderId="0" xfId="0" applyFont="1"/>
    <xf numFmtId="0" fontId="0" fillId="0" borderId="0" xfId="0" applyAlignment="1">
      <alignment horizontal="left"/>
    </xf>
    <xf numFmtId="0" fontId="11" fillId="5" borderId="4" xfId="0" applyFont="1" applyFill="1" applyBorder="1" applyAlignment="1">
      <alignment horizontal="left" vertical="center"/>
    </xf>
    <xf numFmtId="0" fontId="7" fillId="5" borderId="4" xfId="0" applyFont="1" applyFill="1" applyBorder="1"/>
    <xf numFmtId="0" fontId="6" fillId="5" borderId="4" xfId="0" applyFont="1" applyFill="1" applyBorder="1"/>
    <xf numFmtId="0" fontId="6" fillId="5" borderId="5" xfId="0" applyFont="1" applyFill="1" applyBorder="1"/>
    <xf numFmtId="0" fontId="9" fillId="5" borderId="5" xfId="0" applyFont="1" applyFill="1" applyBorder="1"/>
    <xf numFmtId="0" fontId="3" fillId="0" borderId="0" xfId="3" applyFont="1"/>
    <xf numFmtId="0" fontId="2" fillId="0" borderId="0" xfId="3" applyFont="1" applyBorder="1"/>
    <xf numFmtId="14" fontId="4" fillId="0" borderId="0" xfId="3" applyNumberFormat="1" applyFont="1" applyBorder="1"/>
    <xf numFmtId="0" fontId="5" fillId="0" borderId="0" xfId="0" applyFont="1" applyFill="1" applyBorder="1" applyAlignment="1">
      <alignment horizontal="left" vertical="top" wrapText="1"/>
    </xf>
    <xf numFmtId="0" fontId="16" fillId="4" borderId="9" xfId="3" applyFont="1" applyFill="1" applyBorder="1" applyAlignment="1">
      <alignment vertical="center"/>
    </xf>
    <xf numFmtId="0" fontId="16" fillId="4" borderId="9" xfId="3" applyFont="1" applyFill="1" applyBorder="1" applyAlignment="1">
      <alignment horizontal="right" vertical="center"/>
    </xf>
    <xf numFmtId="0" fontId="21" fillId="5" borderId="3" xfId="0" applyFont="1" applyFill="1" applyBorder="1" applyAlignment="1">
      <alignment horizontal="left" vertical="center"/>
    </xf>
    <xf numFmtId="0" fontId="22" fillId="5" borderId="4" xfId="0" applyFont="1" applyFill="1" applyBorder="1" applyAlignment="1">
      <alignment horizontal="left" vertical="center"/>
    </xf>
    <xf numFmtId="0" fontId="5" fillId="5" borderId="4" xfId="0" applyFont="1" applyFill="1" applyBorder="1"/>
    <xf numFmtId="0" fontId="5" fillId="0" borderId="6" xfId="0" applyFont="1" applyBorder="1"/>
    <xf numFmtId="0" fontId="5" fillId="0" borderId="0" xfId="0" applyFont="1" applyFill="1" applyBorder="1"/>
    <xf numFmtId="0" fontId="9" fillId="0" borderId="0" xfId="0" applyFont="1" applyBorder="1" applyAlignment="1">
      <alignment horizontal="right"/>
    </xf>
    <xf numFmtId="0" fontId="5" fillId="3" borderId="0" xfId="0" applyFont="1" applyFill="1" applyBorder="1"/>
    <xf numFmtId="3" fontId="5" fillId="0" borderId="0" xfId="1" applyNumberFormat="1" applyFont="1" applyBorder="1"/>
    <xf numFmtId="0" fontId="5" fillId="0" borderId="0" xfId="0" applyFont="1" applyBorder="1" applyAlignment="1">
      <alignment horizontal="left" wrapText="1" indent="2"/>
    </xf>
    <xf numFmtId="0" fontId="20" fillId="0" borderId="0" xfId="0" applyFont="1" applyBorder="1"/>
    <xf numFmtId="0" fontId="20" fillId="0" borderId="0" xfId="0" applyFont="1" applyBorder="1" applyAlignment="1">
      <alignment horizontal="left" indent="1"/>
    </xf>
    <xf numFmtId="3" fontId="20" fillId="0" borderId="0" xfId="1" applyNumberFormat="1" applyFont="1" applyBorder="1"/>
    <xf numFmtId="3" fontId="5" fillId="0" borderId="0" xfId="0" applyNumberFormat="1" applyFont="1" applyBorder="1"/>
    <xf numFmtId="0" fontId="5" fillId="0" borderId="0" xfId="0" applyFont="1" applyBorder="1" applyAlignment="1"/>
    <xf numFmtId="3" fontId="9" fillId="0" borderId="0" xfId="1" applyNumberFormat="1" applyFont="1" applyBorder="1"/>
    <xf numFmtId="0" fontId="13" fillId="0" borderId="3" xfId="0" applyFont="1" applyBorder="1"/>
    <xf numFmtId="0" fontId="25" fillId="0" borderId="4" xfId="0" applyFont="1" applyBorder="1"/>
    <xf numFmtId="3" fontId="25" fillId="3" borderId="4" xfId="0" applyNumberFormat="1" applyFont="1" applyFill="1" applyBorder="1"/>
    <xf numFmtId="3" fontId="14" fillId="0" borderId="4" xfId="1" applyNumberFormat="1" applyFont="1" applyBorder="1"/>
    <xf numFmtId="0" fontId="13" fillId="0" borderId="6" xfId="0" quotePrefix="1" applyFont="1" applyFill="1" applyBorder="1" applyAlignment="1">
      <alignment horizontal="left"/>
    </xf>
    <xf numFmtId="0" fontId="25" fillId="0" borderId="0" xfId="0" applyFont="1" applyBorder="1"/>
    <xf numFmtId="0" fontId="13" fillId="0" borderId="0" xfId="0" applyFont="1" applyBorder="1"/>
    <xf numFmtId="0" fontId="26" fillId="0" borderId="0" xfId="0" applyFont="1" applyBorder="1"/>
    <xf numFmtId="0" fontId="9" fillId="0" borderId="0" xfId="0" applyFont="1" applyFill="1" applyBorder="1" applyAlignment="1">
      <alignment horizontal="centerContinuous"/>
    </xf>
    <xf numFmtId="0" fontId="9" fillId="0" borderId="7" xfId="0" applyFont="1" applyBorder="1" applyAlignment="1">
      <alignment horizontal="right"/>
    </xf>
    <xf numFmtId="3" fontId="5" fillId="0" borderId="7" xfId="0" applyNumberFormat="1" applyFont="1" applyBorder="1"/>
    <xf numFmtId="3" fontId="9" fillId="0" borderId="7" xfId="0" applyNumberFormat="1" applyFont="1" applyBorder="1"/>
    <xf numFmtId="0" fontId="20" fillId="0" borderId="0" xfId="0" applyFont="1" applyFill="1" applyBorder="1" applyAlignment="1">
      <alignment horizontal="left" indent="1"/>
    </xf>
    <xf numFmtId="0" fontId="9" fillId="0" borderId="6" xfId="0" applyFont="1" applyBorder="1"/>
    <xf numFmtId="3" fontId="5" fillId="3" borderId="7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20" fillId="3" borderId="0" xfId="0" applyFont="1" applyFill="1" applyBorder="1" applyAlignment="1">
      <alignment horizontal="left" indent="1"/>
    </xf>
    <xf numFmtId="3" fontId="9" fillId="3" borderId="7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3" fontId="5" fillId="0" borderId="0" xfId="1" applyNumberFormat="1" applyFont="1" applyBorder="1" applyAlignment="1">
      <alignment vertical="top"/>
    </xf>
    <xf numFmtId="0" fontId="9" fillId="3" borderId="7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left"/>
    </xf>
    <xf numFmtId="0" fontId="13" fillId="0" borderId="4" xfId="0" applyFont="1" applyBorder="1"/>
    <xf numFmtId="0" fontId="25" fillId="0" borderId="5" xfId="0" applyFont="1" applyBorder="1"/>
    <xf numFmtId="0" fontId="13" fillId="0" borderId="0" xfId="0" applyFont="1"/>
    <xf numFmtId="0" fontId="13" fillId="0" borderId="7" xfId="0" applyFont="1" applyBorder="1"/>
    <xf numFmtId="0" fontId="13" fillId="0" borderId="8" xfId="0" applyFont="1" applyFill="1" applyBorder="1" applyAlignment="1">
      <alignment horizontal="left"/>
    </xf>
    <xf numFmtId="0" fontId="13" fillId="0" borderId="9" xfId="0" applyFont="1" applyBorder="1"/>
    <xf numFmtId="0" fontId="13" fillId="0" borderId="10" xfId="0" applyFont="1" applyBorder="1"/>
    <xf numFmtId="0" fontId="5" fillId="0" borderId="2" xfId="0" applyFont="1" applyBorder="1"/>
    <xf numFmtId="0" fontId="5" fillId="0" borderId="1" xfId="0" applyFont="1" applyBorder="1"/>
    <xf numFmtId="0" fontId="9" fillId="0" borderId="1" xfId="0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3" fontId="5" fillId="0" borderId="1" xfId="1" applyNumberFormat="1" applyFont="1" applyBorder="1"/>
    <xf numFmtId="3" fontId="5" fillId="0" borderId="0" xfId="0" applyNumberFormat="1" applyFont="1" applyFill="1" applyBorder="1" applyAlignment="1">
      <alignment horizontal="right" vertical="top"/>
    </xf>
    <xf numFmtId="0" fontId="5" fillId="0" borderId="2" xfId="0" applyFont="1" applyBorder="1" applyAlignment="1"/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1" xfId="1" applyNumberFormat="1" applyFont="1" applyBorder="1" applyAlignment="1"/>
    <xf numFmtId="0" fontId="9" fillId="0" borderId="0" xfId="0" applyFont="1" applyFill="1" applyBorder="1" applyAlignment="1"/>
    <xf numFmtId="3" fontId="9" fillId="0" borderId="1" xfId="1" applyNumberFormat="1" applyFont="1" applyBorder="1"/>
    <xf numFmtId="0" fontId="13" fillId="0" borderId="12" xfId="0" applyFont="1" applyBorder="1"/>
    <xf numFmtId="0" fontId="13" fillId="0" borderId="11" xfId="0" applyFont="1" applyBorder="1"/>
    <xf numFmtId="0" fontId="21" fillId="5" borderId="2" xfId="0" applyFont="1" applyFill="1" applyBorder="1" applyAlignment="1">
      <alignment horizontal="left" vertical="top"/>
    </xf>
    <xf numFmtId="0" fontId="21" fillId="5" borderId="0" xfId="0" applyFont="1" applyFill="1" applyBorder="1" applyAlignment="1">
      <alignment horizontal="left" vertical="top"/>
    </xf>
    <xf numFmtId="0" fontId="21" fillId="5" borderId="1" xfId="0" applyFont="1" applyFill="1" applyBorder="1" applyAlignment="1">
      <alignment horizontal="left" vertical="top"/>
    </xf>
    <xf numFmtId="0" fontId="27" fillId="4" borderId="0" xfId="3" applyFont="1" applyFill="1" applyBorder="1" applyAlignment="1">
      <alignment vertical="center"/>
    </xf>
    <xf numFmtId="0" fontId="16" fillId="4" borderId="0" xfId="3" applyFont="1" applyFill="1" applyBorder="1" applyAlignment="1">
      <alignment vertical="center"/>
    </xf>
    <xf numFmtId="0" fontId="17" fillId="4" borderId="7" xfId="3" applyFont="1" applyFill="1" applyBorder="1" applyAlignment="1">
      <alignment vertical="center"/>
    </xf>
    <xf numFmtId="0" fontId="17" fillId="4" borderId="0" xfId="3" applyFont="1" applyFill="1" applyBorder="1" applyAlignment="1">
      <alignment vertical="center"/>
    </xf>
    <xf numFmtId="0" fontId="17" fillId="4" borderId="0" xfId="3" applyFont="1" applyFill="1" applyBorder="1" applyAlignment="1">
      <alignment horizontal="right" vertical="center"/>
    </xf>
    <xf numFmtId="166" fontId="16" fillId="4" borderId="0" xfId="3" applyNumberFormat="1" applyFont="1" applyFill="1" applyBorder="1" applyAlignment="1">
      <alignment vertical="center"/>
    </xf>
    <xf numFmtId="166" fontId="16" fillId="4" borderId="0" xfId="3" applyNumberFormat="1" applyFont="1" applyFill="1" applyBorder="1" applyAlignment="1">
      <alignment horizontal="right" vertical="center"/>
    </xf>
    <xf numFmtId="0" fontId="16" fillId="4" borderId="7" xfId="3" applyFont="1" applyFill="1" applyBorder="1" applyAlignment="1">
      <alignment vertical="center"/>
    </xf>
    <xf numFmtId="0" fontId="17" fillId="4" borderId="6" xfId="3" applyFont="1" applyFill="1" applyBorder="1" applyAlignment="1">
      <alignment vertical="center"/>
    </xf>
    <xf numFmtId="0" fontId="16" fillId="4" borderId="7" xfId="3" applyFont="1" applyFill="1" applyBorder="1" applyAlignment="1">
      <alignment horizontal="right" vertical="center"/>
    </xf>
    <xf numFmtId="0" fontId="29" fillId="4" borderId="0" xfId="3" applyFont="1" applyFill="1" applyBorder="1" applyAlignment="1">
      <alignment vertical="center"/>
    </xf>
    <xf numFmtId="0" fontId="16" fillId="4" borderId="0" xfId="3" applyFont="1" applyFill="1" applyBorder="1" applyAlignment="1">
      <alignment horizontal="right" vertical="center"/>
    </xf>
    <xf numFmtId="0" fontId="30" fillId="4" borderId="3" xfId="3" applyFont="1" applyFill="1" applyBorder="1" applyAlignment="1">
      <alignment vertical="center"/>
    </xf>
    <xf numFmtId="0" fontId="30" fillId="4" borderId="8" xfId="3" applyFont="1" applyFill="1" applyBorder="1" applyAlignment="1">
      <alignment vertical="center"/>
    </xf>
    <xf numFmtId="0" fontId="16" fillId="0" borderId="0" xfId="3" applyFont="1" applyBorder="1"/>
    <xf numFmtId="0" fontId="17" fillId="4" borderId="0" xfId="3" applyFont="1" applyFill="1" applyBorder="1" applyAlignment="1">
      <alignment vertical="top"/>
    </xf>
    <xf numFmtId="0" fontId="17" fillId="4" borderId="0" xfId="3" applyFont="1" applyFill="1" applyBorder="1" applyAlignment="1">
      <alignment horizontal="right" vertical="top"/>
    </xf>
    <xf numFmtId="0" fontId="29" fillId="4" borderId="0" xfId="3" applyFont="1" applyFill="1" applyBorder="1" applyAlignment="1">
      <alignment horizontal="right" vertical="center"/>
    </xf>
    <xf numFmtId="166" fontId="29" fillId="4" borderId="0" xfId="3" applyNumberFormat="1" applyFont="1" applyFill="1" applyBorder="1" applyAlignment="1">
      <alignment horizontal="right" vertical="center"/>
    </xf>
    <xf numFmtId="0" fontId="32" fillId="4" borderId="6" xfId="3" applyFont="1" applyFill="1" applyBorder="1"/>
    <xf numFmtId="166" fontId="17" fillId="4" borderId="0" xfId="3" applyNumberFormat="1" applyFont="1" applyFill="1" applyBorder="1" applyAlignment="1">
      <alignment horizontal="right" vertical="center"/>
    </xf>
    <xf numFmtId="0" fontId="30" fillId="4" borderId="6" xfId="3" applyFont="1" applyFill="1" applyBorder="1" applyAlignment="1">
      <alignment vertical="center"/>
    </xf>
    <xf numFmtId="0" fontId="21" fillId="5" borderId="5" xfId="0" applyFont="1" applyFill="1" applyBorder="1" applyAlignment="1">
      <alignment horizontal="left"/>
    </xf>
    <xf numFmtId="0" fontId="5" fillId="6" borderId="0" xfId="0" applyFont="1" applyFill="1"/>
    <xf numFmtId="0" fontId="0" fillId="6" borderId="0" xfId="0" applyFill="1"/>
    <xf numFmtId="0" fontId="15" fillId="6" borderId="0" xfId="0" applyFont="1" applyFill="1"/>
    <xf numFmtId="0" fontId="33" fillId="6" borderId="0" xfId="0" applyFont="1" applyFill="1" applyBorder="1" applyAlignment="1"/>
    <xf numFmtId="0" fontId="0" fillId="6" borderId="6" xfId="0" applyFill="1" applyBorder="1"/>
    <xf numFmtId="0" fontId="9" fillId="6" borderId="0" xfId="0" applyFont="1" applyFill="1" applyBorder="1" applyAlignment="1">
      <alignment horizontal="right"/>
    </xf>
    <xf numFmtId="0" fontId="0" fillId="6" borderId="0" xfId="0" applyFill="1" applyBorder="1"/>
    <xf numFmtId="14" fontId="0" fillId="6" borderId="0" xfId="0" applyNumberFormat="1" applyFill="1"/>
    <xf numFmtId="0" fontId="34" fillId="6" borderId="0" xfId="0" applyFont="1" applyFill="1" applyBorder="1" applyAlignment="1">
      <alignment horizontal="left"/>
    </xf>
    <xf numFmtId="0" fontId="34" fillId="6" borderId="0" xfId="0" applyFont="1" applyFill="1" applyBorder="1" applyAlignment="1"/>
    <xf numFmtId="0" fontId="5" fillId="6" borderId="0" xfId="0" applyFont="1" applyFill="1" applyBorder="1" applyAlignment="1">
      <alignment horizontal="left"/>
    </xf>
    <xf numFmtId="0" fontId="15" fillId="6" borderId="0" xfId="0" applyFont="1" applyFill="1" applyBorder="1" applyAlignment="1"/>
    <xf numFmtId="0" fontId="0" fillId="6" borderId="0" xfId="0" applyFill="1" applyAlignment="1">
      <alignment horizontal="left"/>
    </xf>
    <xf numFmtId="167" fontId="0" fillId="6" borderId="0" xfId="0" applyNumberFormat="1" applyFill="1"/>
    <xf numFmtId="0" fontId="35" fillId="6" borderId="0" xfId="0" applyFont="1" applyFill="1" applyAlignment="1">
      <alignment horizontal="right"/>
    </xf>
    <xf numFmtId="0" fontId="5" fillId="6" borderId="0" xfId="0" applyFont="1" applyFill="1" applyBorder="1"/>
    <xf numFmtId="166" fontId="5" fillId="6" borderId="0" xfId="0" applyNumberFormat="1" applyFont="1" applyFill="1" applyBorder="1" applyAlignment="1">
      <alignment horizontal="right"/>
    </xf>
    <xf numFmtId="9" fontId="5" fillId="6" borderId="0" xfId="2" applyFont="1" applyFill="1" applyBorder="1" applyAlignment="1">
      <alignment horizontal="right"/>
    </xf>
    <xf numFmtId="166" fontId="5" fillId="3" borderId="7" xfId="0" applyNumberFormat="1" applyFont="1" applyFill="1" applyBorder="1"/>
    <xf numFmtId="168" fontId="0" fillId="6" borderId="0" xfId="0" applyNumberFormat="1" applyFill="1"/>
    <xf numFmtId="0" fontId="10" fillId="6" borderId="0" xfId="0" applyFont="1" applyFill="1"/>
    <xf numFmtId="165" fontId="10" fillId="6" borderId="0" xfId="2" applyNumberFormat="1" applyFont="1" applyFill="1"/>
    <xf numFmtId="168" fontId="0" fillId="6" borderId="0" xfId="0" applyNumberFormat="1" applyFill="1" applyBorder="1"/>
    <xf numFmtId="0" fontId="9" fillId="6" borderId="0" xfId="0" applyFont="1" applyFill="1" applyBorder="1"/>
    <xf numFmtId="166" fontId="9" fillId="6" borderId="0" xfId="0" applyNumberFormat="1" applyFont="1" applyFill="1" applyBorder="1" applyAlignment="1">
      <alignment horizontal="right"/>
    </xf>
    <xf numFmtId="9" fontId="9" fillId="6" borderId="0" xfId="2" applyFont="1" applyFill="1" applyBorder="1" applyAlignment="1">
      <alignment horizontal="right"/>
    </xf>
    <xf numFmtId="166" fontId="9" fillId="3" borderId="7" xfId="0" applyNumberFormat="1" applyFont="1" applyFill="1" applyBorder="1"/>
    <xf numFmtId="0" fontId="35" fillId="6" borderId="0" xfId="0" applyFont="1" applyFill="1" applyBorder="1" applyAlignment="1">
      <alignment horizontal="right"/>
    </xf>
    <xf numFmtId="166" fontId="5" fillId="6" borderId="0" xfId="0" applyNumberFormat="1" applyFont="1" applyFill="1" applyBorder="1"/>
    <xf numFmtId="0" fontId="5" fillId="3" borderId="7" xfId="0" applyFont="1" applyFill="1" applyBorder="1"/>
    <xf numFmtId="166" fontId="0" fillId="6" borderId="0" xfId="0" applyNumberFormat="1" applyFill="1" applyBorder="1"/>
    <xf numFmtId="166" fontId="9" fillId="6" borderId="0" xfId="0" applyNumberFormat="1" applyFont="1" applyFill="1" applyBorder="1"/>
    <xf numFmtId="0" fontId="13" fillId="3" borderId="14" xfId="0" applyFont="1" applyFill="1" applyBorder="1"/>
    <xf numFmtId="0" fontId="13" fillId="3" borderId="15" xfId="0" applyFont="1" applyFill="1" applyBorder="1"/>
    <xf numFmtId="0" fontId="0" fillId="6" borderId="16" xfId="0" applyFill="1" applyBorder="1"/>
    <xf numFmtId="1" fontId="37" fillId="6" borderId="0" xfId="4" applyNumberFormat="1" applyFont="1" applyFill="1" applyBorder="1" applyAlignment="1">
      <alignment horizontal="right" vertical="center"/>
    </xf>
    <xf numFmtId="0" fontId="37" fillId="6" borderId="0" xfId="4" applyFont="1" applyFill="1" applyBorder="1" applyAlignment="1">
      <alignment horizontal="left" vertical="center"/>
    </xf>
    <xf numFmtId="0" fontId="8" fillId="6" borderId="0" xfId="4" applyFont="1" applyFill="1" applyBorder="1" applyAlignment="1">
      <alignment horizontal="right" vertical="center"/>
    </xf>
    <xf numFmtId="169" fontId="8" fillId="6" borderId="0" xfId="4" applyNumberFormat="1" applyFont="1" applyFill="1" applyBorder="1" applyAlignment="1">
      <alignment horizontal="right" vertical="center"/>
    </xf>
    <xf numFmtId="169" fontId="9" fillId="6" borderId="0" xfId="4" applyNumberFormat="1" applyFont="1" applyFill="1" applyBorder="1" applyAlignment="1">
      <alignment horizontal="right" vertical="center"/>
    </xf>
    <xf numFmtId="0" fontId="0" fillId="6" borderId="7" xfId="0" applyFill="1" applyBorder="1"/>
    <xf numFmtId="0" fontId="15" fillId="6" borderId="0" xfId="4" applyFont="1" applyFill="1" applyBorder="1" applyAlignment="1">
      <alignment vertical="center"/>
    </xf>
    <xf numFmtId="0" fontId="38" fillId="6" borderId="0" xfId="4" applyFont="1" applyFill="1" applyBorder="1" applyAlignment="1">
      <alignment vertical="center"/>
    </xf>
    <xf numFmtId="0" fontId="39" fillId="6" borderId="0" xfId="4" applyFont="1" applyFill="1" applyBorder="1" applyAlignment="1">
      <alignment horizontal="left" vertical="center"/>
    </xf>
    <xf numFmtId="0" fontId="37" fillId="6" borderId="0" xfId="4" applyFont="1" applyFill="1" applyBorder="1" applyAlignment="1">
      <alignment vertical="center"/>
    </xf>
    <xf numFmtId="0" fontId="0" fillId="6" borderId="10" xfId="0" applyFill="1" applyBorder="1"/>
    <xf numFmtId="166" fontId="37" fillId="6" borderId="0" xfId="4" applyNumberFormat="1" applyFont="1" applyFill="1" applyBorder="1" applyAlignment="1">
      <alignment vertical="center"/>
    </xf>
    <xf numFmtId="1" fontId="15" fillId="6" borderId="0" xfId="4" applyNumberFormat="1" applyFont="1" applyFill="1" applyBorder="1" applyAlignment="1">
      <alignment horizontal="right" vertical="center"/>
    </xf>
    <xf numFmtId="0" fontId="15" fillId="6" borderId="0" xfId="4" applyFont="1" applyFill="1" applyBorder="1" applyAlignment="1">
      <alignment horizontal="left" vertical="center"/>
    </xf>
    <xf numFmtId="166" fontId="15" fillId="6" borderId="0" xfId="4" applyNumberFormat="1" applyFont="1" applyFill="1" applyBorder="1" applyAlignment="1">
      <alignment vertical="center"/>
    </xf>
    <xf numFmtId="1" fontId="34" fillId="6" borderId="0" xfId="4" applyNumberFormat="1" applyFont="1" applyFill="1" applyBorder="1" applyAlignment="1">
      <alignment horizontal="right" vertical="center"/>
    </xf>
    <xf numFmtId="0" fontId="34" fillId="6" borderId="0" xfId="4" applyFont="1" applyFill="1" applyBorder="1" applyAlignment="1">
      <alignment horizontal="left" vertical="center"/>
    </xf>
    <xf numFmtId="166" fontId="34" fillId="6" borderId="0" xfId="4" applyNumberFormat="1" applyFont="1" applyFill="1" applyBorder="1" applyAlignment="1">
      <alignment vertical="center"/>
    </xf>
    <xf numFmtId="166" fontId="1" fillId="6" borderId="0" xfId="4" applyNumberFormat="1" applyFont="1" applyFill="1" applyBorder="1" applyAlignment="1">
      <alignment vertical="center"/>
    </xf>
    <xf numFmtId="0" fontId="5" fillId="6" borderId="2" xfId="0" applyFont="1" applyFill="1" applyBorder="1"/>
    <xf numFmtId="170" fontId="0" fillId="6" borderId="0" xfId="0" applyNumberFormat="1" applyFill="1" applyBorder="1"/>
    <xf numFmtId="171" fontId="5" fillId="6" borderId="0" xfId="1" applyNumberFormat="1" applyFont="1" applyFill="1" applyBorder="1" applyAlignment="1">
      <alignment horizontal="right"/>
    </xf>
    <xf numFmtId="9" fontId="0" fillId="6" borderId="0" xfId="2" applyFont="1" applyFill="1"/>
    <xf numFmtId="172" fontId="0" fillId="6" borderId="0" xfId="0" applyNumberFormat="1" applyFill="1" applyBorder="1"/>
    <xf numFmtId="0" fontId="0" fillId="0" borderId="0" xfId="0" applyFill="1"/>
    <xf numFmtId="0" fontId="33" fillId="3" borderId="14" xfId="0" applyFont="1" applyFill="1" applyBorder="1" applyAlignment="1"/>
    <xf numFmtId="0" fontId="0" fillId="3" borderId="15" xfId="0" applyFill="1" applyBorder="1" applyAlignment="1"/>
    <xf numFmtId="0" fontId="9" fillId="3" borderId="15" xfId="0" applyFont="1" applyFill="1" applyBorder="1" applyAlignment="1">
      <alignment horizontal="right"/>
    </xf>
    <xf numFmtId="0" fontId="0" fillId="3" borderId="0" xfId="0" applyFill="1" applyBorder="1"/>
    <xf numFmtId="0" fontId="0" fillId="3" borderId="7" xfId="0" applyFill="1" applyBorder="1"/>
    <xf numFmtId="171" fontId="9" fillId="3" borderId="6" xfId="1" applyNumberFormat="1" applyFont="1" applyFill="1" applyBorder="1" applyAlignment="1">
      <alignment wrapText="1"/>
    </xf>
    <xf numFmtId="171" fontId="9" fillId="3" borderId="0" xfId="1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165" fontId="9" fillId="3" borderId="0" xfId="2" applyNumberFormat="1" applyFont="1" applyFill="1" applyBorder="1" applyAlignment="1">
      <alignment horizontal="right" wrapText="1"/>
    </xf>
    <xf numFmtId="165" fontId="9" fillId="3" borderId="7" xfId="2" applyNumberFormat="1" applyFont="1" applyFill="1" applyBorder="1" applyAlignment="1">
      <alignment horizontal="right" wrapText="1"/>
    </xf>
    <xf numFmtId="171" fontId="0" fillId="3" borderId="6" xfId="1" applyNumberFormat="1" applyFont="1" applyFill="1" applyBorder="1"/>
    <xf numFmtId="173" fontId="0" fillId="3" borderId="0" xfId="1" applyNumberFormat="1" applyFont="1" applyFill="1" applyBorder="1" applyAlignment="1">
      <alignment horizontal="right"/>
    </xf>
    <xf numFmtId="9" fontId="0" fillId="3" borderId="0" xfId="2" applyNumberFormat="1" applyFont="1" applyFill="1" applyBorder="1" applyAlignment="1">
      <alignment horizontal="right"/>
    </xf>
    <xf numFmtId="1" fontId="0" fillId="3" borderId="7" xfId="2" applyNumberFormat="1" applyFont="1" applyFill="1" applyBorder="1" applyAlignment="1">
      <alignment horizontal="right"/>
    </xf>
    <xf numFmtId="0" fontId="40" fillId="0" borderId="0" xfId="0" applyFont="1"/>
    <xf numFmtId="171" fontId="5" fillId="3" borderId="6" xfId="1" applyNumberFormat="1" applyFont="1" applyFill="1" applyBorder="1"/>
    <xf numFmtId="0" fontId="5" fillId="3" borderId="6" xfId="0" applyFont="1" applyFill="1" applyBorder="1"/>
    <xf numFmtId="171" fontId="9" fillId="3" borderId="6" xfId="1" applyNumberFormat="1" applyFont="1" applyFill="1" applyBorder="1"/>
    <xf numFmtId="173" fontId="9" fillId="3" borderId="0" xfId="1" applyNumberFormat="1" applyFont="1" applyFill="1" applyBorder="1" applyAlignment="1">
      <alignment horizontal="right"/>
    </xf>
    <xf numFmtId="9" fontId="9" fillId="3" borderId="0" xfId="2" applyNumberFormat="1" applyFont="1" applyFill="1" applyBorder="1" applyAlignment="1">
      <alignment horizontal="right"/>
    </xf>
    <xf numFmtId="1" fontId="9" fillId="3" borderId="7" xfId="2" applyNumberFormat="1" applyFont="1" applyFill="1" applyBorder="1" applyAlignment="1">
      <alignment horizontal="right"/>
    </xf>
    <xf numFmtId="171" fontId="0" fillId="3" borderId="20" xfId="1" applyNumberFormat="1" applyFont="1" applyFill="1" applyBorder="1"/>
    <xf numFmtId="173" fontId="0" fillId="3" borderId="21" xfId="1" applyNumberFormat="1" applyFont="1" applyFill="1" applyBorder="1"/>
    <xf numFmtId="165" fontId="0" fillId="3" borderId="21" xfId="2" applyNumberFormat="1" applyFont="1" applyFill="1" applyBorder="1"/>
    <xf numFmtId="171" fontId="0" fillId="3" borderId="21" xfId="1" applyNumberFormat="1" applyFont="1" applyFill="1" applyBorder="1"/>
    <xf numFmtId="171" fontId="0" fillId="3" borderId="7" xfId="1" applyNumberFormat="1" applyFont="1" applyFill="1" applyBorder="1"/>
    <xf numFmtId="171" fontId="13" fillId="3" borderId="6" xfId="1" applyNumberFormat="1" applyFont="1" applyFill="1" applyBorder="1" applyAlignment="1">
      <alignment horizontal="left"/>
    </xf>
    <xf numFmtId="171" fontId="13" fillId="3" borderId="0" xfId="1" applyNumberFormat="1" applyFont="1" applyFill="1" applyBorder="1" applyAlignment="1">
      <alignment horizontal="left"/>
    </xf>
    <xf numFmtId="171" fontId="13" fillId="3" borderId="7" xfId="1" applyNumberFormat="1" applyFont="1" applyFill="1" applyBorder="1" applyAlignment="1">
      <alignment horizontal="left"/>
    </xf>
    <xf numFmtId="171" fontId="0" fillId="6" borderId="0" xfId="1" applyNumberFormat="1" applyFont="1" applyFill="1"/>
    <xf numFmtId="165" fontId="0" fillId="6" borderId="0" xfId="2" applyNumberFormat="1" applyFont="1" applyFill="1"/>
    <xf numFmtId="171" fontId="0" fillId="6" borderId="2" xfId="1" applyNumberFormat="1" applyFont="1" applyFill="1" applyBorder="1"/>
    <xf numFmtId="0" fontId="41" fillId="6" borderId="0" xfId="0" applyFont="1" applyFill="1"/>
    <xf numFmtId="0" fontId="13" fillId="0" borderId="6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28" fillId="5" borderId="11" xfId="3" applyFont="1" applyFill="1" applyBorder="1" applyAlignment="1">
      <alignment vertical="center"/>
    </xf>
    <xf numFmtId="0" fontId="28" fillId="5" borderId="12" xfId="3" applyFont="1" applyFill="1" applyBorder="1" applyAlignment="1">
      <alignment vertical="center"/>
    </xf>
    <xf numFmtId="0" fontId="28" fillId="5" borderId="13" xfId="3" applyFont="1" applyFill="1" applyBorder="1" applyAlignment="1">
      <alignment vertical="center"/>
    </xf>
    <xf numFmtId="0" fontId="28" fillId="5" borderId="3" xfId="3" applyFont="1" applyFill="1" applyBorder="1" applyAlignment="1">
      <alignment vertical="center"/>
    </xf>
    <xf numFmtId="0" fontId="28" fillId="5" borderId="4" xfId="3" applyFont="1" applyFill="1" applyBorder="1" applyAlignment="1">
      <alignment vertical="center"/>
    </xf>
    <xf numFmtId="0" fontId="28" fillId="5" borderId="5" xfId="3" applyFont="1" applyFill="1" applyBorder="1" applyAlignment="1">
      <alignment vertical="center"/>
    </xf>
    <xf numFmtId="0" fontId="21" fillId="5" borderId="3" xfId="0" applyFont="1" applyFill="1" applyBorder="1" applyAlignment="1">
      <alignment horizontal="left" vertical="center"/>
    </xf>
    <xf numFmtId="0" fontId="21" fillId="5" borderId="4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right" wrapText="1"/>
    </xf>
    <xf numFmtId="0" fontId="0" fillId="6" borderId="0" xfId="0" applyFill="1" applyBorder="1" applyAlignment="1">
      <alignment horizontal="right" wrapText="1"/>
    </xf>
    <xf numFmtId="0" fontId="13" fillId="3" borderId="6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3" fillId="3" borderId="6" xfId="0" applyNumberFormat="1" applyFont="1" applyFill="1" applyBorder="1" applyAlignment="1">
      <alignment horizontal="left" wrapText="1"/>
    </xf>
    <xf numFmtId="0" fontId="13" fillId="3" borderId="0" xfId="0" applyNumberFormat="1" applyFont="1" applyFill="1" applyBorder="1" applyAlignment="1">
      <alignment horizontal="left" wrapText="1"/>
    </xf>
    <xf numFmtId="0" fontId="13" fillId="3" borderId="8" xfId="0" applyNumberFormat="1" applyFont="1" applyFill="1" applyBorder="1" applyAlignment="1">
      <alignment horizontal="left" wrapText="1"/>
    </xf>
    <xf numFmtId="0" fontId="13" fillId="3" borderId="9" xfId="0" applyFont="1" applyFill="1" applyBorder="1" applyAlignment="1">
      <alignment horizontal="left" wrapText="1"/>
    </xf>
    <xf numFmtId="0" fontId="21" fillId="5" borderId="17" xfId="0" applyFont="1" applyFill="1" applyBorder="1" applyAlignment="1">
      <alignment horizontal="left" wrapText="1"/>
    </xf>
    <xf numFmtId="0" fontId="21" fillId="5" borderId="18" xfId="0" applyFont="1" applyFill="1" applyBorder="1" applyAlignment="1">
      <alignment horizontal="left" wrapText="1"/>
    </xf>
    <xf numFmtId="0" fontId="21" fillId="5" borderId="19" xfId="0" applyFont="1" applyFill="1" applyBorder="1" applyAlignment="1">
      <alignment horizontal="left" wrapText="1"/>
    </xf>
    <xf numFmtId="165" fontId="13" fillId="3" borderId="14" xfId="2" applyNumberFormat="1" applyFont="1" applyFill="1" applyBorder="1" applyAlignment="1">
      <alignment horizontal="left"/>
    </xf>
    <xf numFmtId="165" fontId="13" fillId="3" borderId="15" xfId="2" applyNumberFormat="1" applyFont="1" applyFill="1" applyBorder="1" applyAlignment="1">
      <alignment horizontal="left"/>
    </xf>
    <xf numFmtId="165" fontId="13" fillId="3" borderId="16" xfId="2" applyNumberFormat="1" applyFont="1" applyFill="1" applyBorder="1" applyAlignment="1">
      <alignment horizontal="left"/>
    </xf>
    <xf numFmtId="171" fontId="13" fillId="3" borderId="6" xfId="1" applyNumberFormat="1" applyFont="1" applyFill="1" applyBorder="1" applyAlignment="1">
      <alignment horizontal="left"/>
    </xf>
    <xf numFmtId="171" fontId="13" fillId="3" borderId="0" xfId="1" applyNumberFormat="1" applyFont="1" applyFill="1" applyBorder="1" applyAlignment="1">
      <alignment horizontal="left"/>
    </xf>
    <xf numFmtId="171" fontId="13" fillId="3" borderId="7" xfId="1" applyNumberFormat="1" applyFont="1" applyFill="1" applyBorder="1" applyAlignment="1">
      <alignment horizontal="left"/>
    </xf>
    <xf numFmtId="171" fontId="13" fillId="3" borderId="8" xfId="1" applyNumberFormat="1" applyFont="1" applyFill="1" applyBorder="1" applyAlignment="1">
      <alignment horizontal="left"/>
    </xf>
    <xf numFmtId="171" fontId="13" fillId="3" borderId="9" xfId="1" applyNumberFormat="1" applyFont="1" applyFill="1" applyBorder="1" applyAlignment="1">
      <alignment horizontal="left"/>
    </xf>
    <xf numFmtId="171" fontId="13" fillId="3" borderId="10" xfId="1" applyNumberFormat="1" applyFont="1" applyFill="1" applyBorder="1" applyAlignment="1">
      <alignment horizontal="left"/>
    </xf>
  </cellXfs>
  <cellStyles count="5">
    <cellStyle name="%" xfId="4"/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800000"/>
      <color rgb="FF6A88D4"/>
      <color rgb="FF4068BD"/>
      <color rgb="FF004CA8"/>
      <color rgb="FF000080"/>
      <color rgb="FF993366"/>
      <color rgb="FF660033"/>
      <color rgb="FFFFFFCC"/>
      <color rgb="FFFF00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Number of fund members</a:t>
            </a:r>
          </a:p>
        </c:rich>
      </c:tx>
      <c:layout>
        <c:manualLayout>
          <c:xMode val="edge"/>
          <c:yMode val="edge"/>
          <c:x val="0.23548387096774193"/>
          <c:y val="0.1107786050632208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12903225806452"/>
          <c:y val="0.30538966801212225"/>
          <c:w val="0.56451612903225812"/>
          <c:h val="0.52095884543244386"/>
        </c:manualLayout>
      </c:layout>
      <c:lineChart>
        <c:grouping val="standard"/>
        <c:varyColors val="0"/>
        <c:ser>
          <c:idx val="0"/>
          <c:order val="0"/>
          <c:tx>
            <c:strRef>
              <c:f>'Fund membersOLD'!$B$5</c:f>
              <c:strCache>
                <c:ptCount val="1"/>
                <c:pt idx="0">
                  <c:v>Employees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'Fund membersOLD'!$A$7:$A$15</c:f>
              <c:strCache>
                <c:ptCount val="9"/>
                <c:pt idx="0">
                  <c:v>1993/94</c:v>
                </c:pt>
                <c:pt idx="1">
                  <c:v>1994/95</c:v>
                </c:pt>
                <c:pt idx="2">
                  <c:v>1995/96</c:v>
                </c:pt>
                <c:pt idx="3">
                  <c:v>1996/97</c:v>
                </c:pt>
                <c:pt idx="4">
                  <c:v>1997/98</c:v>
                </c:pt>
                <c:pt idx="5">
                  <c:v>1998/99</c:v>
                </c:pt>
                <c:pt idx="6">
                  <c:v>1999/00</c:v>
                </c:pt>
                <c:pt idx="7">
                  <c:v>2000/01</c:v>
                </c:pt>
                <c:pt idx="8">
                  <c:v>2001/02</c:v>
                </c:pt>
              </c:strCache>
            </c:strRef>
          </c:cat>
          <c:val>
            <c:numRef>
              <c:f>'Fund membersOLD'!$B$7:$B$15</c:f>
              <c:numCache>
                <c:formatCode>#,##0</c:formatCode>
                <c:ptCount val="9"/>
                <c:pt idx="0">
                  <c:v>951</c:v>
                </c:pt>
                <c:pt idx="1">
                  <c:v>972</c:v>
                </c:pt>
                <c:pt idx="2">
                  <c:v>1167</c:v>
                </c:pt>
                <c:pt idx="3">
                  <c:v>1232</c:v>
                </c:pt>
                <c:pt idx="4">
                  <c:v>1265</c:v>
                </c:pt>
                <c:pt idx="5">
                  <c:v>1309</c:v>
                </c:pt>
                <c:pt idx="6">
                  <c:v>1362</c:v>
                </c:pt>
                <c:pt idx="7">
                  <c:v>1387</c:v>
                </c:pt>
                <c:pt idx="8">
                  <c:v>1457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'Fund membersOLD'!$C$5</c:f>
              <c:strCache>
                <c:ptCount val="1"/>
                <c:pt idx="0">
                  <c:v>Pensioners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'Fund membersOLD'!$A$7:$A$15</c:f>
              <c:strCache>
                <c:ptCount val="9"/>
                <c:pt idx="0">
                  <c:v>1993/94</c:v>
                </c:pt>
                <c:pt idx="1">
                  <c:v>1994/95</c:v>
                </c:pt>
                <c:pt idx="2">
                  <c:v>1995/96</c:v>
                </c:pt>
                <c:pt idx="3">
                  <c:v>1996/97</c:v>
                </c:pt>
                <c:pt idx="4">
                  <c:v>1997/98</c:v>
                </c:pt>
                <c:pt idx="5">
                  <c:v>1998/99</c:v>
                </c:pt>
                <c:pt idx="6">
                  <c:v>1999/00</c:v>
                </c:pt>
                <c:pt idx="7">
                  <c:v>2000/01</c:v>
                </c:pt>
                <c:pt idx="8">
                  <c:v>2001/02</c:v>
                </c:pt>
              </c:strCache>
            </c:strRef>
          </c:cat>
          <c:val>
            <c:numRef>
              <c:f>'Fund membersOLD'!$C$7:$C$15</c:f>
              <c:numCache>
                <c:formatCode>#,##0</c:formatCode>
                <c:ptCount val="9"/>
                <c:pt idx="0">
                  <c:v>599</c:v>
                </c:pt>
                <c:pt idx="1">
                  <c:v>740</c:v>
                </c:pt>
                <c:pt idx="2">
                  <c:v>769</c:v>
                </c:pt>
                <c:pt idx="3">
                  <c:v>793</c:v>
                </c:pt>
                <c:pt idx="4">
                  <c:v>816</c:v>
                </c:pt>
                <c:pt idx="5">
                  <c:v>839</c:v>
                </c:pt>
                <c:pt idx="6">
                  <c:v>859</c:v>
                </c:pt>
                <c:pt idx="7">
                  <c:v>878</c:v>
                </c:pt>
                <c:pt idx="8">
                  <c:v>899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'Fund membersOLD'!$D$5</c:f>
              <c:strCache>
                <c:ptCount val="1"/>
                <c:pt idx="0">
                  <c:v>Former employees prospectively entitled to deferred benefits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'Fund membersOLD'!$A$7:$A$15</c:f>
              <c:strCache>
                <c:ptCount val="9"/>
                <c:pt idx="0">
                  <c:v>1993/94</c:v>
                </c:pt>
                <c:pt idx="1">
                  <c:v>1994/95</c:v>
                </c:pt>
                <c:pt idx="2">
                  <c:v>1995/96</c:v>
                </c:pt>
                <c:pt idx="3">
                  <c:v>1996/97</c:v>
                </c:pt>
                <c:pt idx="4">
                  <c:v>1997/98</c:v>
                </c:pt>
                <c:pt idx="5">
                  <c:v>1998/99</c:v>
                </c:pt>
                <c:pt idx="6">
                  <c:v>1999/00</c:v>
                </c:pt>
                <c:pt idx="7">
                  <c:v>2000/01</c:v>
                </c:pt>
                <c:pt idx="8">
                  <c:v>2001/02</c:v>
                </c:pt>
              </c:strCache>
            </c:strRef>
          </c:cat>
          <c:val>
            <c:numRef>
              <c:f>'Fund membersOLD'!$D$7:$D$15</c:f>
              <c:numCache>
                <c:formatCode>#,##0</c:formatCode>
                <c:ptCount val="9"/>
                <c:pt idx="0">
                  <c:v>290</c:v>
                </c:pt>
                <c:pt idx="1">
                  <c:v>305</c:v>
                </c:pt>
                <c:pt idx="2">
                  <c:v>327</c:v>
                </c:pt>
                <c:pt idx="3">
                  <c:v>348</c:v>
                </c:pt>
                <c:pt idx="4">
                  <c:v>368</c:v>
                </c:pt>
                <c:pt idx="5">
                  <c:v>412</c:v>
                </c:pt>
                <c:pt idx="6">
                  <c:v>465</c:v>
                </c:pt>
                <c:pt idx="7">
                  <c:v>533</c:v>
                </c:pt>
                <c:pt idx="8" formatCode="General">
                  <c:v>590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34176"/>
        <c:axId val="246182272"/>
      </c:lineChart>
      <c:catAx>
        <c:axId val="24003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Year</a:t>
                </a:r>
              </a:p>
            </c:rich>
          </c:tx>
          <c:layout>
            <c:manualLayout>
              <c:xMode val="edge"/>
              <c:yMode val="edge"/>
              <c:x val="0.37419354838709679"/>
              <c:y val="0.910180971330246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18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182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('000s)</a:t>
                </a:r>
              </a:p>
            </c:rich>
          </c:tx>
          <c:layout>
            <c:manualLayout>
              <c:xMode val="edge"/>
              <c:yMode val="edge"/>
              <c:x val="8.0645161290322578E-3"/>
              <c:y val="0.535928927197743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034176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645161290322578"/>
          <c:y val="0.42814433848758315"/>
          <c:w val="0.28548387096774192"/>
          <c:h val="0.419162289428403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28575</xdr:colOff>
      <xdr:row>1</xdr:row>
      <xdr:rowOff>0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 flipV="1">
          <a:off x="2457450" y="228600"/>
          <a:ext cx="1504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7</xdr:row>
      <xdr:rowOff>66675</xdr:rowOff>
    </xdr:from>
    <xdr:to>
      <xdr:col>13</xdr:col>
      <xdr:colOff>552450</xdr:colOff>
      <xdr:row>27</xdr:row>
      <xdr:rowOff>9525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"/>
  <sheetViews>
    <sheetView tabSelected="1" workbookViewId="0">
      <selection activeCell="C22" sqref="C22"/>
    </sheetView>
  </sheetViews>
  <sheetFormatPr defaultRowHeight="12.75"/>
  <cols>
    <col min="1" max="1" width="1.28515625" customWidth="1"/>
    <col min="2" max="2" width="27.85546875" bestFit="1" customWidth="1"/>
    <col min="3" max="7" width="11" customWidth="1"/>
    <col min="8" max="8" width="0.85546875" customWidth="1"/>
    <col min="9" max="9" width="12.140625" customWidth="1"/>
    <col min="10" max="10" width="1.28515625" customWidth="1"/>
    <col min="11" max="15" width="12.7109375" customWidth="1"/>
    <col min="16" max="16" width="69" bestFit="1" customWidth="1"/>
    <col min="17" max="17" width="19.140625" style="221" customWidth="1"/>
    <col min="18" max="18" width="12" customWidth="1"/>
    <col min="23" max="23" width="9.5703125" bestFit="1" customWidth="1"/>
    <col min="24" max="25" width="10.140625" bestFit="1" customWidth="1"/>
    <col min="26" max="26" width="9.5703125" bestFit="1" customWidth="1"/>
    <col min="27" max="27" width="19.85546875" bestFit="1" customWidth="1"/>
  </cols>
  <sheetData>
    <row r="1" spans="1:42" ht="19.5" customHeight="1">
      <c r="A1" s="268" t="s">
        <v>85</v>
      </c>
      <c r="B1" s="269"/>
      <c r="C1" s="269"/>
      <c r="D1" s="269"/>
      <c r="E1" s="269"/>
      <c r="F1" s="269"/>
      <c r="G1" s="269"/>
      <c r="H1" s="269"/>
      <c r="I1" s="269"/>
      <c r="J1" s="161"/>
      <c r="K1" s="162"/>
      <c r="L1" s="162"/>
      <c r="M1" s="163"/>
      <c r="N1" s="163"/>
      <c r="O1" s="163"/>
      <c r="P1" s="163"/>
      <c r="Q1" s="164"/>
      <c r="R1" s="165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</row>
    <row r="2" spans="1:42" ht="41.25" customHeight="1">
      <c r="A2" s="166"/>
      <c r="B2" s="167"/>
      <c r="C2" s="167"/>
      <c r="D2" s="167"/>
      <c r="E2" s="168"/>
      <c r="F2" s="167"/>
      <c r="G2" s="167" t="s">
        <v>86</v>
      </c>
      <c r="H2" s="167"/>
      <c r="I2" s="270" t="s">
        <v>87</v>
      </c>
      <c r="J2" s="113"/>
      <c r="K2" s="163"/>
      <c r="L2" s="162"/>
      <c r="M2" s="169"/>
      <c r="N2" s="163"/>
      <c r="O2" s="163"/>
      <c r="P2" s="163"/>
      <c r="Q2" s="163"/>
      <c r="R2" s="170"/>
      <c r="S2" s="171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</row>
    <row r="3" spans="1:42" ht="15">
      <c r="A3" s="166"/>
      <c r="B3" s="167"/>
      <c r="C3" s="167" t="s">
        <v>35</v>
      </c>
      <c r="D3" s="167" t="s">
        <v>36</v>
      </c>
      <c r="E3" s="167" t="s">
        <v>37</v>
      </c>
      <c r="F3" s="167" t="s">
        <v>38</v>
      </c>
      <c r="G3" s="167" t="s">
        <v>60</v>
      </c>
      <c r="H3" s="167"/>
      <c r="I3" s="271"/>
      <c r="J3" s="113"/>
      <c r="K3" s="163"/>
      <c r="L3" s="163"/>
      <c r="M3" s="172"/>
      <c r="N3" s="163"/>
      <c r="O3" s="163"/>
      <c r="P3" s="163"/>
      <c r="Q3" s="163"/>
      <c r="R3" s="173"/>
      <c r="S3" s="165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</row>
    <row r="4" spans="1:42" ht="15" customHeight="1">
      <c r="A4" s="166"/>
      <c r="B4" s="167"/>
      <c r="C4" s="167"/>
      <c r="D4" s="167"/>
      <c r="E4" s="167"/>
      <c r="F4" s="167"/>
      <c r="G4" s="167"/>
      <c r="H4" s="167"/>
      <c r="I4" s="167"/>
      <c r="J4" s="113"/>
      <c r="K4" s="163"/>
      <c r="L4" s="174"/>
      <c r="M4" s="163"/>
      <c r="N4" s="163"/>
      <c r="O4" s="163"/>
      <c r="P4" s="163"/>
      <c r="Q4" s="163"/>
      <c r="R4" s="163"/>
      <c r="S4" s="175"/>
      <c r="T4" s="176"/>
      <c r="U4" s="176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</row>
    <row r="5" spans="1:42">
      <c r="A5" s="166"/>
      <c r="B5" s="177" t="s">
        <v>88</v>
      </c>
      <c r="C5" s="178">
        <v>16.948996000000001</v>
      </c>
      <c r="D5" s="178">
        <v>15.002905999999999</v>
      </c>
      <c r="E5" s="178">
        <v>13.245544467799144</v>
      </c>
      <c r="F5" s="178">
        <v>11.820869038457422</v>
      </c>
      <c r="G5" s="178">
        <v>11.496361982562416</v>
      </c>
      <c r="H5" s="178"/>
      <c r="I5" s="179">
        <f>G5/$G$13</f>
        <v>0.21604064395152536</v>
      </c>
      <c r="J5" s="180"/>
      <c r="K5" s="163"/>
      <c r="L5" s="162"/>
      <c r="M5" s="181"/>
      <c r="N5" s="181"/>
      <c r="O5" s="181"/>
      <c r="P5" s="181"/>
      <c r="Q5" s="163"/>
      <c r="R5" s="163"/>
      <c r="S5" s="175"/>
      <c r="T5" s="182"/>
      <c r="U5" s="18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</row>
    <row r="6" spans="1:42">
      <c r="A6" s="166"/>
      <c r="B6" s="177" t="s">
        <v>89</v>
      </c>
      <c r="C6" s="178">
        <v>7.7858640000000001</v>
      </c>
      <c r="D6" s="178">
        <v>7.5317759999999998</v>
      </c>
      <c r="E6" s="178">
        <v>7.308861884055629</v>
      </c>
      <c r="F6" s="178">
        <v>7.1166788810634367</v>
      </c>
      <c r="G6" s="178">
        <v>6.9566737700715695</v>
      </c>
      <c r="H6" s="178"/>
      <c r="I6" s="179">
        <f t="shared" ref="I6:I9" si="0">G6/$G$13</f>
        <v>0.13073042440091659</v>
      </c>
      <c r="J6" s="180"/>
      <c r="K6" s="163"/>
      <c r="L6" s="181"/>
      <c r="M6" s="181"/>
      <c r="N6" s="181"/>
      <c r="O6" s="181"/>
      <c r="P6" s="181"/>
      <c r="Q6" s="163"/>
      <c r="R6" s="163"/>
      <c r="S6" s="169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</row>
    <row r="7" spans="1:42">
      <c r="A7" s="166"/>
      <c r="B7" s="177" t="s">
        <v>90</v>
      </c>
      <c r="C7" s="178">
        <v>1.1346590000000001</v>
      </c>
      <c r="D7" s="178">
        <v>1.1297820000000001</v>
      </c>
      <c r="E7" s="178">
        <v>1.0767307274416036</v>
      </c>
      <c r="F7" s="178">
        <v>0.98703844034509447</v>
      </c>
      <c r="G7" s="178">
        <v>0.98836416331207011</v>
      </c>
      <c r="H7" s="178"/>
      <c r="I7" s="179">
        <f t="shared" si="0"/>
        <v>1.8573426152066703E-2</v>
      </c>
      <c r="J7" s="180"/>
      <c r="K7" s="163"/>
      <c r="L7" s="181"/>
      <c r="M7" s="181"/>
      <c r="N7" s="181"/>
      <c r="O7" s="181"/>
      <c r="P7" s="181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</row>
    <row r="8" spans="1:42">
      <c r="A8" s="166"/>
      <c r="B8" s="177" t="s">
        <v>91</v>
      </c>
      <c r="C8" s="178">
        <v>24.705389999999998</v>
      </c>
      <c r="D8" s="178">
        <v>22.534016000000005</v>
      </c>
      <c r="E8" s="178">
        <v>21.677422484282065</v>
      </c>
      <c r="F8" s="178">
        <v>21.444605917438146</v>
      </c>
      <c r="G8" s="178">
        <v>21.787798594450983</v>
      </c>
      <c r="H8" s="178"/>
      <c r="I8" s="179">
        <f t="shared" si="0"/>
        <v>0.40943822452450113</v>
      </c>
      <c r="J8" s="180"/>
      <c r="K8" s="163"/>
      <c r="L8" s="181"/>
      <c r="M8" s="181"/>
      <c r="N8" s="184"/>
      <c r="O8" s="184"/>
      <c r="P8" s="184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</row>
    <row r="9" spans="1:42" ht="14.25">
      <c r="A9" s="166"/>
      <c r="B9" s="185" t="s">
        <v>92</v>
      </c>
      <c r="C9" s="186">
        <v>50.574908999999998</v>
      </c>
      <c r="D9" s="186">
        <v>46.198480000000004</v>
      </c>
      <c r="E9" s="186">
        <v>43.308559563578441</v>
      </c>
      <c r="F9" s="186">
        <v>41.369192277304101</v>
      </c>
      <c r="G9" s="186">
        <f>SUM(G5:G8)</f>
        <v>41.22919851039704</v>
      </c>
      <c r="H9" s="186"/>
      <c r="I9" s="187">
        <f t="shared" si="0"/>
        <v>0.77478271902900986</v>
      </c>
      <c r="J9" s="188"/>
      <c r="K9" s="163"/>
      <c r="L9" s="181"/>
      <c r="M9" s="181"/>
      <c r="N9" s="184"/>
      <c r="O9" s="184"/>
      <c r="P9" s="184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</row>
    <row r="10" spans="1:42" ht="11.25" customHeight="1">
      <c r="A10" s="166"/>
      <c r="B10" s="167"/>
      <c r="C10" s="167"/>
      <c r="D10" s="167"/>
      <c r="E10" s="167"/>
      <c r="F10" s="167"/>
      <c r="G10" s="167"/>
      <c r="H10" s="167"/>
      <c r="I10" s="179"/>
      <c r="J10" s="113"/>
      <c r="K10" s="163"/>
      <c r="L10" s="163"/>
      <c r="M10" s="163"/>
      <c r="N10" s="168"/>
      <c r="O10" s="168"/>
      <c r="P10" s="168"/>
      <c r="Q10" s="168"/>
      <c r="R10" s="189"/>
      <c r="S10" s="168"/>
      <c r="T10" s="189"/>
      <c r="U10" s="189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</row>
    <row r="11" spans="1:42" ht="14.25">
      <c r="A11" s="166"/>
      <c r="B11" s="177" t="s">
        <v>93</v>
      </c>
      <c r="C11" s="190">
        <v>12.208783</v>
      </c>
      <c r="D11" s="190">
        <v>11.397081999999999</v>
      </c>
      <c r="E11" s="190">
        <v>10.656653891965648</v>
      </c>
      <c r="F11" s="190">
        <v>9.7255913063891395</v>
      </c>
      <c r="G11" s="190">
        <v>9.8998429061965094</v>
      </c>
      <c r="H11" s="190"/>
      <c r="I11" s="179">
        <f t="shared" ref="I11:I13" si="1">G11/$G$13</f>
        <v>0.1860387172670537</v>
      </c>
      <c r="J11" s="188"/>
      <c r="K11" s="163"/>
      <c r="L11" s="181"/>
      <c r="M11" s="181"/>
      <c r="N11" s="184"/>
      <c r="O11" s="184"/>
      <c r="P11" s="184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</row>
    <row r="12" spans="1:42" ht="14.25">
      <c r="A12" s="166"/>
      <c r="B12" s="177" t="s">
        <v>94</v>
      </c>
      <c r="C12" s="190">
        <v>2.7506499999999998</v>
      </c>
      <c r="D12" s="190">
        <v>2.5992039999999998</v>
      </c>
      <c r="E12" s="190">
        <v>2.1709735444559124</v>
      </c>
      <c r="F12" s="190">
        <v>2.8045034163067637</v>
      </c>
      <c r="G12" s="190">
        <v>2.0848435834064487</v>
      </c>
      <c r="H12" s="190"/>
      <c r="I12" s="179">
        <f t="shared" si="1"/>
        <v>3.9178563703936457E-2</v>
      </c>
      <c r="J12" s="191"/>
      <c r="K12" s="163"/>
      <c r="L12" s="181"/>
      <c r="M12" s="181"/>
      <c r="N12" s="184"/>
      <c r="O12" s="184"/>
      <c r="P12" s="184"/>
      <c r="Q12" s="168"/>
      <c r="R12" s="192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</row>
    <row r="13" spans="1:42">
      <c r="A13" s="166"/>
      <c r="B13" s="185" t="s">
        <v>95</v>
      </c>
      <c r="C13" s="193">
        <v>65.534341999999995</v>
      </c>
      <c r="D13" s="193">
        <v>60.194766000000001</v>
      </c>
      <c r="E13" s="193">
        <v>56.136187</v>
      </c>
      <c r="F13" s="193">
        <v>53.899287000000008</v>
      </c>
      <c r="G13" s="193">
        <v>53.213884999999998</v>
      </c>
      <c r="H13" s="193"/>
      <c r="I13" s="187">
        <f t="shared" si="1"/>
        <v>1</v>
      </c>
      <c r="J13" s="188"/>
      <c r="K13" s="163"/>
      <c r="L13" s="181"/>
      <c r="M13" s="181"/>
      <c r="N13" s="184"/>
      <c r="O13" s="184"/>
      <c r="P13" s="184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</row>
    <row r="14" spans="1:42" ht="9.75" customHeight="1">
      <c r="A14" s="166"/>
      <c r="B14" s="185"/>
      <c r="C14" s="193"/>
      <c r="D14" s="193"/>
      <c r="E14" s="193"/>
      <c r="F14" s="193"/>
      <c r="G14" s="193"/>
      <c r="H14" s="193"/>
      <c r="I14" s="187"/>
      <c r="J14" s="188"/>
      <c r="K14" s="163"/>
      <c r="L14" s="181"/>
      <c r="M14" s="181"/>
      <c r="N14" s="184"/>
      <c r="O14" s="184"/>
      <c r="P14" s="184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</row>
    <row r="15" spans="1:42" ht="15.75" customHeight="1">
      <c r="A15" s="194" t="s">
        <v>96</v>
      </c>
      <c r="B15" s="195"/>
      <c r="C15" s="195"/>
      <c r="D15" s="195"/>
      <c r="E15" s="195"/>
      <c r="F15" s="195"/>
      <c r="G15" s="195"/>
      <c r="H15" s="195"/>
      <c r="I15" s="195"/>
      <c r="J15" s="196"/>
      <c r="K15" s="163"/>
      <c r="L15" s="163"/>
      <c r="M15" s="168"/>
      <c r="N15" s="168"/>
      <c r="O15" s="197"/>
      <c r="P15" s="198"/>
      <c r="Q15" s="199"/>
      <c r="R15" s="200"/>
      <c r="S15" s="201"/>
      <c r="T15" s="201"/>
      <c r="U15" s="201"/>
      <c r="V15" s="201"/>
      <c r="W15" s="201"/>
      <c r="X15" s="201"/>
      <c r="Y15" s="201"/>
      <c r="Z15" s="201"/>
      <c r="AA15" s="168"/>
      <c r="AB15" s="168"/>
      <c r="AC15" s="168"/>
      <c r="AD15" s="168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</row>
    <row r="16" spans="1:42" ht="15">
      <c r="A16" s="272" t="s">
        <v>97</v>
      </c>
      <c r="B16" s="273"/>
      <c r="C16" s="273"/>
      <c r="D16" s="273"/>
      <c r="E16" s="273"/>
      <c r="F16" s="273"/>
      <c r="G16" s="273"/>
      <c r="H16" s="273"/>
      <c r="I16" s="273"/>
      <c r="J16" s="202"/>
      <c r="K16" s="163"/>
      <c r="L16" s="163"/>
      <c r="M16" s="168"/>
      <c r="N16" s="168"/>
      <c r="O16" s="197"/>
      <c r="P16" s="198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168"/>
      <c r="AB16" s="168"/>
      <c r="AC16" s="168"/>
      <c r="AD16" s="168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</row>
    <row r="17" spans="1:41" ht="18">
      <c r="A17" s="274" t="s">
        <v>98</v>
      </c>
      <c r="B17" s="275"/>
      <c r="C17" s="275"/>
      <c r="D17" s="275"/>
      <c r="E17" s="275"/>
      <c r="F17" s="275"/>
      <c r="G17" s="275"/>
      <c r="H17" s="275"/>
      <c r="I17" s="275"/>
      <c r="J17" s="202"/>
      <c r="K17" s="163"/>
      <c r="L17" s="163"/>
      <c r="M17" s="168"/>
      <c r="N17" s="168"/>
      <c r="O17" s="204"/>
      <c r="P17" s="205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168"/>
      <c r="AB17" s="168"/>
      <c r="AC17" s="168"/>
      <c r="AD17" s="168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</row>
    <row r="18" spans="1:41" ht="13.5" thickBot="1">
      <c r="A18" s="276" t="s">
        <v>99</v>
      </c>
      <c r="B18" s="277"/>
      <c r="C18" s="277"/>
      <c r="D18" s="277"/>
      <c r="E18" s="277"/>
      <c r="F18" s="277"/>
      <c r="G18" s="277"/>
      <c r="H18" s="277"/>
      <c r="I18" s="277"/>
      <c r="J18" s="207"/>
      <c r="K18" s="163"/>
      <c r="L18" s="163"/>
      <c r="M18" s="168"/>
      <c r="N18" s="168"/>
      <c r="O18" s="197"/>
      <c r="P18" s="19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192"/>
      <c r="AB18" s="168"/>
      <c r="AC18" s="168"/>
      <c r="AD18" s="168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</row>
    <row r="19" spans="1:41" ht="15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8"/>
      <c r="N19" s="168"/>
      <c r="O19" s="209"/>
      <c r="P19" s="210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192"/>
      <c r="AB19" s="168"/>
      <c r="AC19" s="168"/>
      <c r="AD19" s="168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</row>
    <row r="20" spans="1:41" ht="15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8"/>
      <c r="N20" s="168"/>
      <c r="O20" s="209"/>
      <c r="P20" s="210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192"/>
      <c r="AB20" s="168"/>
      <c r="AC20" s="168"/>
      <c r="AD20" s="168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</row>
    <row r="21" spans="1:41" ht="15">
      <c r="A21" s="167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8"/>
      <c r="N21" s="168"/>
      <c r="O21" s="209"/>
      <c r="P21" s="210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192"/>
      <c r="AB21" s="168"/>
      <c r="AC21" s="168"/>
      <c r="AD21" s="168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</row>
    <row r="22" spans="1:41" ht="15">
      <c r="A22" s="177"/>
      <c r="B22" s="179"/>
      <c r="C22" s="179"/>
      <c r="D22" s="179"/>
      <c r="E22" s="179"/>
      <c r="F22" s="179"/>
      <c r="G22" s="179"/>
      <c r="H22" s="179"/>
      <c r="I22" s="163"/>
      <c r="J22" s="163"/>
      <c r="K22" s="163"/>
      <c r="L22" s="163"/>
      <c r="M22" s="168"/>
      <c r="N22" s="168"/>
      <c r="O22" s="209"/>
      <c r="P22" s="210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192"/>
      <c r="AB22" s="168"/>
      <c r="AC22" s="168"/>
      <c r="AD22" s="168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</row>
    <row r="23" spans="1:41" ht="15.75">
      <c r="A23" s="177"/>
      <c r="B23" s="179"/>
      <c r="C23" s="179"/>
      <c r="D23" s="179"/>
      <c r="E23" s="179"/>
      <c r="F23" s="179"/>
      <c r="G23" s="179"/>
      <c r="H23" s="179"/>
      <c r="I23" s="163"/>
      <c r="J23" s="163"/>
      <c r="K23" s="163"/>
      <c r="L23" s="163"/>
      <c r="M23" s="168"/>
      <c r="N23" s="168"/>
      <c r="O23" s="212"/>
      <c r="P23" s="213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192"/>
      <c r="AB23" s="168"/>
      <c r="AC23" s="168"/>
      <c r="AD23" s="168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</row>
    <row r="24" spans="1:41" ht="15.75">
      <c r="A24" s="177"/>
      <c r="B24" s="179"/>
      <c r="C24" s="179"/>
      <c r="D24" s="179"/>
      <c r="E24" s="179"/>
      <c r="F24" s="179"/>
      <c r="G24" s="179"/>
      <c r="H24" s="179"/>
      <c r="I24" s="163"/>
      <c r="J24" s="163"/>
      <c r="K24" s="162"/>
      <c r="L24" s="163"/>
      <c r="M24" s="168"/>
      <c r="N24" s="168"/>
      <c r="O24" s="212"/>
      <c r="P24" s="213"/>
      <c r="Q24" s="215"/>
      <c r="R24" s="214"/>
      <c r="S24" s="214"/>
      <c r="T24" s="214"/>
      <c r="U24" s="214"/>
      <c r="V24" s="214"/>
      <c r="W24" s="214"/>
      <c r="X24" s="214"/>
      <c r="Y24" s="214"/>
      <c r="Z24" s="214"/>
      <c r="AA24" s="192"/>
      <c r="AB24" s="168"/>
      <c r="AC24" s="168"/>
      <c r="AD24" s="168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</row>
    <row r="25" spans="1:41" ht="15">
      <c r="A25" s="216"/>
      <c r="B25" s="179"/>
      <c r="C25" s="179"/>
      <c r="D25" s="179"/>
      <c r="E25" s="179"/>
      <c r="F25" s="179"/>
      <c r="G25" s="179"/>
      <c r="H25" s="179"/>
      <c r="I25" s="163"/>
      <c r="J25" s="163"/>
      <c r="K25" s="163"/>
      <c r="L25" s="163"/>
      <c r="M25" s="168"/>
      <c r="N25" s="168"/>
      <c r="O25" s="209"/>
      <c r="P25" s="210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7"/>
      <c r="AB25" s="168"/>
      <c r="AC25" s="168"/>
      <c r="AD25" s="168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</row>
    <row r="26" spans="1:41" ht="15">
      <c r="A26" s="163"/>
      <c r="B26" s="218"/>
      <c r="C26" s="218"/>
      <c r="D26" s="218"/>
      <c r="E26" s="218"/>
      <c r="F26" s="218"/>
      <c r="G26" s="218"/>
      <c r="H26" s="218"/>
      <c r="I26" s="163"/>
      <c r="J26" s="163"/>
      <c r="K26" s="163"/>
      <c r="L26" s="163"/>
      <c r="M26" s="168"/>
      <c r="N26" s="168"/>
      <c r="O26" s="209"/>
      <c r="P26" s="210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192"/>
      <c r="AB26" s="168"/>
      <c r="AC26" s="168"/>
      <c r="AD26" s="168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</row>
    <row r="27" spans="1:41" ht="15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8"/>
      <c r="N27" s="168"/>
      <c r="O27" s="209"/>
      <c r="P27" s="210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192"/>
      <c r="AB27" s="168"/>
      <c r="AC27" s="168"/>
      <c r="AD27" s="168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</row>
    <row r="28" spans="1:41" ht="15">
      <c r="A28" s="163"/>
      <c r="B28" s="219"/>
      <c r="C28" s="219"/>
      <c r="D28" s="219"/>
      <c r="E28" s="219"/>
      <c r="F28" s="219"/>
      <c r="G28" s="219"/>
      <c r="H28" s="219"/>
      <c r="I28" s="163"/>
      <c r="J28" s="163"/>
      <c r="K28" s="163"/>
      <c r="L28" s="163"/>
      <c r="M28" s="168"/>
      <c r="N28" s="168"/>
      <c r="O28" s="209"/>
      <c r="P28" s="210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192"/>
      <c r="AB28" s="168"/>
      <c r="AC28" s="168"/>
      <c r="AD28" s="168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</row>
    <row r="29" spans="1:41" ht="15.7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8"/>
      <c r="N29" s="168"/>
      <c r="O29" s="212"/>
      <c r="P29" s="213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192"/>
      <c r="AB29" s="168"/>
      <c r="AC29" s="168"/>
      <c r="AD29" s="168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</row>
    <row r="30" spans="1:41" ht="15.75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8"/>
      <c r="N30" s="168"/>
      <c r="O30" s="212"/>
      <c r="P30" s="213"/>
      <c r="Q30" s="215"/>
      <c r="R30" s="214"/>
      <c r="S30" s="211"/>
      <c r="T30" s="211"/>
      <c r="U30" s="211"/>
      <c r="V30" s="211"/>
      <c r="W30" s="211"/>
      <c r="X30" s="211"/>
      <c r="Y30" s="211"/>
      <c r="Z30" s="211"/>
      <c r="AA30" s="192"/>
      <c r="AB30" s="168"/>
      <c r="AC30" s="168"/>
      <c r="AD30" s="168"/>
      <c r="AE30" s="163"/>
      <c r="AF30" s="163"/>
      <c r="AG30" s="163"/>
      <c r="AH30" s="163"/>
      <c r="AI30" s="163"/>
      <c r="AJ30" s="163"/>
      <c r="AK30" s="163"/>
    </row>
    <row r="31" spans="1:41" ht="15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8"/>
      <c r="N31" s="168"/>
      <c r="O31" s="209"/>
      <c r="P31" s="210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7"/>
      <c r="AB31" s="168"/>
      <c r="AC31" s="168"/>
      <c r="AD31" s="168"/>
      <c r="AE31" s="163"/>
      <c r="AF31" s="163"/>
      <c r="AG31" s="163"/>
      <c r="AH31" s="163"/>
      <c r="AI31" s="163"/>
      <c r="AJ31" s="163"/>
      <c r="AK31" s="163"/>
    </row>
    <row r="32" spans="1:41" ht="15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8"/>
      <c r="N32" s="168"/>
      <c r="O32" s="209"/>
      <c r="P32" s="210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192"/>
      <c r="AB32" s="168"/>
      <c r="AC32" s="168"/>
      <c r="AD32" s="168"/>
      <c r="AE32" s="163"/>
      <c r="AF32" s="163"/>
      <c r="AG32" s="163"/>
      <c r="AH32" s="163"/>
      <c r="AI32" s="163"/>
      <c r="AJ32" s="163"/>
      <c r="AK32" s="163"/>
    </row>
    <row r="33" spans="1:37" ht="1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8"/>
      <c r="N33" s="168"/>
      <c r="O33" s="209"/>
      <c r="P33" s="210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192"/>
      <c r="AB33" s="168"/>
      <c r="AC33" s="168"/>
      <c r="AD33" s="168"/>
      <c r="AE33" s="163"/>
      <c r="AF33" s="163"/>
      <c r="AG33" s="163"/>
      <c r="AH33" s="163"/>
      <c r="AI33" s="163"/>
      <c r="AJ33" s="163"/>
      <c r="AK33" s="163"/>
    </row>
    <row r="34" spans="1:37" ht="1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8"/>
      <c r="N34" s="168"/>
      <c r="O34" s="209"/>
      <c r="P34" s="210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192"/>
      <c r="AB34" s="168"/>
      <c r="AC34" s="168"/>
      <c r="AD34" s="168"/>
      <c r="AE34" s="163"/>
      <c r="AF34" s="163"/>
      <c r="AG34" s="163"/>
      <c r="AH34" s="163"/>
      <c r="AI34" s="163"/>
      <c r="AJ34" s="163"/>
      <c r="AK34" s="163"/>
    </row>
    <row r="35" spans="1:37" ht="15.7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8"/>
      <c r="N35" s="168"/>
      <c r="O35" s="212"/>
      <c r="P35" s="213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20"/>
      <c r="AB35" s="168"/>
      <c r="AC35" s="168"/>
      <c r="AD35" s="168"/>
      <c r="AE35" s="163"/>
      <c r="AF35" s="163"/>
      <c r="AG35" s="163"/>
      <c r="AH35" s="163"/>
      <c r="AI35" s="163"/>
      <c r="AJ35" s="163"/>
      <c r="AK35" s="163"/>
    </row>
    <row r="36" spans="1:37" ht="15.7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8"/>
      <c r="N36" s="168"/>
      <c r="O36" s="212"/>
      <c r="P36" s="213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192"/>
      <c r="AB36" s="168"/>
      <c r="AC36" s="168"/>
      <c r="AD36" s="168"/>
      <c r="AE36" s="163"/>
      <c r="AF36" s="163"/>
      <c r="AG36" s="163"/>
      <c r="AH36" s="163"/>
      <c r="AI36" s="163"/>
      <c r="AJ36" s="163"/>
      <c r="AK36" s="163"/>
    </row>
    <row r="37" spans="1:37" ht="1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8"/>
      <c r="N37" s="168"/>
      <c r="O37" s="209"/>
      <c r="P37" s="210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192"/>
      <c r="AB37" s="168"/>
      <c r="AC37" s="168"/>
      <c r="AD37" s="168"/>
      <c r="AE37" s="163"/>
      <c r="AF37" s="163"/>
      <c r="AG37" s="163"/>
      <c r="AH37" s="163"/>
      <c r="AI37" s="163"/>
      <c r="AJ37" s="163"/>
      <c r="AK37" s="163"/>
    </row>
    <row r="38" spans="1:37" ht="1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8"/>
      <c r="N38" s="168"/>
      <c r="O38" s="209"/>
      <c r="P38" s="210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192"/>
      <c r="AB38" s="168"/>
      <c r="AC38" s="168"/>
      <c r="AD38" s="168"/>
      <c r="AE38" s="163"/>
      <c r="AF38" s="163"/>
      <c r="AG38" s="163"/>
      <c r="AH38" s="163"/>
      <c r="AI38" s="163"/>
      <c r="AJ38" s="163"/>
      <c r="AK38" s="163"/>
    </row>
    <row r="39" spans="1:37" ht="15.7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8"/>
      <c r="N39" s="168"/>
      <c r="O39" s="212"/>
      <c r="P39" s="213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192"/>
      <c r="AB39" s="168"/>
      <c r="AC39" s="168"/>
      <c r="AD39" s="168"/>
      <c r="AE39" s="163"/>
      <c r="AF39" s="163"/>
      <c r="AG39" s="163"/>
      <c r="AH39" s="163"/>
      <c r="AI39" s="163"/>
      <c r="AJ39" s="163"/>
      <c r="AK39" s="163"/>
    </row>
    <row r="40" spans="1:37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8"/>
      <c r="N40" s="168"/>
      <c r="O40" s="168"/>
      <c r="P40" s="168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68"/>
      <c r="AC40" s="168"/>
      <c r="AD40" s="168"/>
      <c r="AE40" s="163"/>
      <c r="AF40" s="163"/>
      <c r="AG40" s="163"/>
      <c r="AH40" s="163"/>
      <c r="AI40" s="163"/>
      <c r="AJ40" s="163"/>
      <c r="AK40" s="163"/>
    </row>
    <row r="41" spans="1:37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8"/>
      <c r="N41" s="168"/>
      <c r="O41" s="168"/>
      <c r="P41" s="168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68"/>
      <c r="AC41" s="168"/>
      <c r="AD41" s="168"/>
      <c r="AE41" s="163"/>
      <c r="AF41" s="163"/>
      <c r="AG41" s="163"/>
      <c r="AH41" s="163"/>
      <c r="AI41" s="163"/>
      <c r="AJ41" s="163"/>
      <c r="AK41" s="163"/>
    </row>
    <row r="42" spans="1:37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8"/>
      <c r="N42" s="168"/>
      <c r="O42" s="168"/>
      <c r="P42" s="168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68"/>
      <c r="AC42" s="168"/>
      <c r="AD42" s="168"/>
      <c r="AE42" s="163"/>
      <c r="AF42" s="163"/>
      <c r="AG42" s="163"/>
      <c r="AH42" s="163"/>
      <c r="AI42" s="163"/>
      <c r="AJ42" s="163"/>
      <c r="AK42" s="163"/>
    </row>
    <row r="43" spans="1:37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8"/>
      <c r="N43" s="168"/>
      <c r="O43" s="168"/>
      <c r="P43" s="168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68"/>
      <c r="AC43" s="168"/>
      <c r="AD43" s="168"/>
      <c r="AE43" s="163"/>
      <c r="AF43" s="163"/>
      <c r="AG43" s="163"/>
      <c r="AH43" s="163"/>
      <c r="AI43" s="163"/>
      <c r="AJ43" s="163"/>
      <c r="AK43" s="163"/>
    </row>
    <row r="44" spans="1:37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8"/>
      <c r="N44" s="168"/>
      <c r="O44" s="168"/>
      <c r="P44" s="168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68"/>
      <c r="AC44" s="168"/>
      <c r="AD44" s="168"/>
      <c r="AE44" s="163"/>
      <c r="AF44" s="163"/>
      <c r="AG44" s="163"/>
      <c r="AH44" s="163"/>
      <c r="AI44" s="163"/>
      <c r="AJ44" s="163"/>
      <c r="AK44" s="163"/>
    </row>
    <row r="45" spans="1:37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8"/>
      <c r="N45" s="168"/>
      <c r="O45" s="168"/>
      <c r="P45" s="168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68"/>
      <c r="AC45" s="168"/>
      <c r="AD45" s="168"/>
      <c r="AE45" s="163"/>
      <c r="AF45" s="163"/>
      <c r="AG45" s="163"/>
      <c r="AH45" s="163"/>
      <c r="AI45" s="163"/>
      <c r="AJ45" s="163"/>
      <c r="AK45" s="163"/>
    </row>
    <row r="46" spans="1:37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8"/>
      <c r="N46" s="168"/>
      <c r="O46" s="168"/>
      <c r="P46" s="168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68"/>
      <c r="AC46" s="168"/>
      <c r="AD46" s="168"/>
      <c r="AE46" s="163"/>
      <c r="AF46" s="163"/>
      <c r="AG46" s="163"/>
      <c r="AH46" s="163"/>
      <c r="AI46" s="163"/>
      <c r="AJ46" s="163"/>
      <c r="AK46" s="163"/>
    </row>
    <row r="47" spans="1:37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3"/>
      <c r="AF47" s="163"/>
      <c r="AG47" s="163"/>
      <c r="AH47" s="163"/>
      <c r="AI47" s="163"/>
      <c r="AJ47" s="163"/>
      <c r="AK47" s="163"/>
    </row>
    <row r="48" spans="1:37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3"/>
      <c r="AF48" s="163"/>
      <c r="AG48" s="163"/>
      <c r="AH48" s="163"/>
      <c r="AI48" s="163"/>
      <c r="AJ48" s="163"/>
      <c r="AK48" s="163"/>
    </row>
    <row r="49" spans="1:37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3"/>
      <c r="AF49" s="163"/>
      <c r="AG49" s="163"/>
      <c r="AH49" s="163"/>
      <c r="AI49" s="163"/>
      <c r="AJ49" s="163"/>
      <c r="AK49" s="163"/>
    </row>
    <row r="50" spans="1:37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3"/>
      <c r="AF50" s="163"/>
      <c r="AG50" s="163"/>
      <c r="AH50" s="163"/>
      <c r="AI50" s="163"/>
      <c r="AJ50" s="163"/>
      <c r="AK50" s="163"/>
    </row>
    <row r="51" spans="1:37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3"/>
      <c r="AF51" s="163"/>
      <c r="AG51" s="163"/>
      <c r="AH51" s="163"/>
      <c r="AI51" s="163"/>
      <c r="AJ51" s="163"/>
      <c r="AK51" s="163"/>
    </row>
    <row r="52" spans="1:37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3"/>
      <c r="AF52" s="163"/>
      <c r="AG52" s="163"/>
      <c r="AH52" s="163"/>
      <c r="AI52" s="163"/>
      <c r="AJ52" s="163"/>
      <c r="AK52" s="163"/>
    </row>
    <row r="53" spans="1:37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</row>
    <row r="54" spans="1:37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</row>
    <row r="55" spans="1:37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</row>
    <row r="56" spans="1:37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</row>
    <row r="57" spans="1:37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</row>
    <row r="58" spans="1:37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</row>
    <row r="59" spans="1:37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</row>
    <row r="60" spans="1:37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</row>
    <row r="61" spans="1:37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</row>
    <row r="62" spans="1:37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</row>
    <row r="63" spans="1:37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</row>
    <row r="64" spans="1:37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</row>
  </sheetData>
  <mergeCells count="5">
    <mergeCell ref="A1:I1"/>
    <mergeCell ref="I2:I3"/>
    <mergeCell ref="A16:I16"/>
    <mergeCell ref="A17:I17"/>
    <mergeCell ref="A18:I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H6" sqref="H6"/>
    </sheetView>
  </sheetViews>
  <sheetFormatPr defaultRowHeight="12.75"/>
  <cols>
    <col min="1" max="1" width="46.140625" customWidth="1"/>
    <col min="2" max="2" width="19.28515625" customWidth="1"/>
    <col min="3" max="3" width="15.42578125" customWidth="1"/>
    <col min="4" max="4" width="16.7109375" customWidth="1"/>
    <col min="5" max="6" width="2.7109375" customWidth="1"/>
  </cols>
  <sheetData>
    <row r="1" spans="1:7">
      <c r="A1" s="278" t="s">
        <v>100</v>
      </c>
      <c r="B1" s="279"/>
      <c r="C1" s="279"/>
      <c r="D1" s="279"/>
      <c r="E1" s="280"/>
      <c r="F1" s="163"/>
    </row>
    <row r="2" spans="1:7" ht="21" customHeight="1">
      <c r="A2" s="222"/>
      <c r="B2" s="223"/>
      <c r="C2" s="224" t="s">
        <v>86</v>
      </c>
      <c r="D2" s="225"/>
      <c r="E2" s="226"/>
      <c r="F2" s="163"/>
    </row>
    <row r="3" spans="1:7" ht="38.25" customHeight="1">
      <c r="A3" s="227"/>
      <c r="B3" s="228" t="s">
        <v>101</v>
      </c>
      <c r="C3" s="229" t="s">
        <v>102</v>
      </c>
      <c r="D3" s="230" t="s">
        <v>103</v>
      </c>
      <c r="E3" s="231"/>
      <c r="F3" s="163"/>
    </row>
    <row r="4" spans="1:7">
      <c r="A4" s="232" t="s">
        <v>104</v>
      </c>
      <c r="B4" s="233">
        <v>23.042686</v>
      </c>
      <c r="C4" s="233">
        <v>39.210861999999999</v>
      </c>
      <c r="D4" s="234">
        <f>B4/C4</f>
        <v>0.58766078644228736</v>
      </c>
      <c r="E4" s="235"/>
      <c r="F4" s="163"/>
    </row>
    <row r="5" spans="1:7">
      <c r="A5" s="232" t="s">
        <v>105</v>
      </c>
      <c r="B5" s="233">
        <v>1.357391</v>
      </c>
      <c r="C5" s="233">
        <v>7.4416919999999998</v>
      </c>
      <c r="D5" s="234">
        <f t="shared" ref="D5:D17" si="0">B5/C5</f>
        <v>0.18240354478524509</v>
      </c>
      <c r="E5" s="235"/>
      <c r="F5" s="163"/>
    </row>
    <row r="6" spans="1:7" ht="14.25">
      <c r="A6" s="232" t="s">
        <v>106</v>
      </c>
      <c r="B6" s="233">
        <v>3.2197610000000001</v>
      </c>
      <c r="C6" s="233">
        <v>8.7733220000000003</v>
      </c>
      <c r="D6" s="234">
        <f t="shared" si="0"/>
        <v>0.36699450903545999</v>
      </c>
      <c r="E6" s="235"/>
      <c r="F6" s="163"/>
      <c r="G6" s="236"/>
    </row>
    <row r="7" spans="1:7">
      <c r="A7" s="237" t="s">
        <v>107</v>
      </c>
      <c r="B7" s="233">
        <v>3.480407</v>
      </c>
      <c r="C7" s="233">
        <v>19.616848999999998</v>
      </c>
      <c r="D7" s="234">
        <f t="shared" si="0"/>
        <v>0.17741926850739384</v>
      </c>
      <c r="E7" s="235"/>
      <c r="F7" s="163"/>
    </row>
    <row r="8" spans="1:7">
      <c r="A8" s="237" t="s">
        <v>108</v>
      </c>
      <c r="B8" s="233">
        <v>0.30513200000000001</v>
      </c>
      <c r="C8" s="233">
        <v>2.8947349999999998</v>
      </c>
      <c r="D8" s="234">
        <f t="shared" si="0"/>
        <v>0.10540930344228402</v>
      </c>
      <c r="E8" s="235"/>
      <c r="F8" s="163"/>
    </row>
    <row r="9" spans="1:7" ht="14.25">
      <c r="A9" s="238" t="s">
        <v>109</v>
      </c>
      <c r="B9" s="233">
        <v>0.63456999999999997</v>
      </c>
      <c r="C9" s="233">
        <v>2.9507330000000001</v>
      </c>
      <c r="D9" s="234">
        <f t="shared" si="0"/>
        <v>0.21505503886661381</v>
      </c>
      <c r="E9" s="235"/>
      <c r="F9" s="163"/>
    </row>
    <row r="10" spans="1:7">
      <c r="A10" s="232" t="s">
        <v>110</v>
      </c>
      <c r="B10" s="233">
        <v>1.405753</v>
      </c>
      <c r="C10" s="233">
        <v>3.9683350000000002</v>
      </c>
      <c r="D10" s="234">
        <f t="shared" si="0"/>
        <v>0.35424252236769327</v>
      </c>
      <c r="E10" s="235"/>
      <c r="F10" s="163"/>
    </row>
    <row r="11" spans="1:7">
      <c r="A11" s="232" t="s">
        <v>111</v>
      </c>
      <c r="B11" s="233">
        <v>1.52776</v>
      </c>
      <c r="C11" s="233">
        <v>6.7391769999999998</v>
      </c>
      <c r="D11" s="234">
        <f t="shared" si="0"/>
        <v>0.22669830455558596</v>
      </c>
      <c r="E11" s="235"/>
      <c r="F11" s="163"/>
    </row>
    <row r="12" spans="1:7">
      <c r="A12" s="232" t="s">
        <v>112</v>
      </c>
      <c r="B12" s="233">
        <v>0.98479499999999998</v>
      </c>
      <c r="C12" s="233">
        <v>2.4749979999999998</v>
      </c>
      <c r="D12" s="234">
        <f t="shared" si="0"/>
        <v>0.39789729123013434</v>
      </c>
      <c r="E12" s="235"/>
      <c r="F12" s="163"/>
    </row>
    <row r="13" spans="1:7">
      <c r="A13" s="232" t="s">
        <v>113</v>
      </c>
      <c r="B13" s="233">
        <v>9.5694429999999997</v>
      </c>
      <c r="C13" s="233">
        <v>11.937163</v>
      </c>
      <c r="D13" s="234">
        <f t="shared" si="0"/>
        <v>0.80165136389609493</v>
      </c>
      <c r="E13" s="235"/>
      <c r="F13" s="163"/>
    </row>
    <row r="14" spans="1:7">
      <c r="A14" s="232" t="s">
        <v>114</v>
      </c>
      <c r="B14" s="233">
        <v>1.598867</v>
      </c>
      <c r="C14" s="233">
        <v>2.1395719999999998</v>
      </c>
      <c r="D14" s="234">
        <f t="shared" si="0"/>
        <v>0.74728356886330549</v>
      </c>
      <c r="E14" s="235"/>
      <c r="F14" s="163"/>
    </row>
    <row r="15" spans="1:7" ht="14.25">
      <c r="A15" s="232" t="s">
        <v>115</v>
      </c>
      <c r="B15" s="233">
        <v>5.9753470000000002</v>
      </c>
      <c r="C15" s="233">
        <v>12.413855</v>
      </c>
      <c r="D15" s="234">
        <f t="shared" si="0"/>
        <v>0.4813449971825835</v>
      </c>
      <c r="E15" s="235"/>
      <c r="F15" s="163"/>
    </row>
    <row r="16" spans="1:7">
      <c r="A16" s="232" t="s">
        <v>116</v>
      </c>
      <c r="B16" s="233">
        <v>0.111901</v>
      </c>
      <c r="C16" s="233">
        <v>0.42755599999999999</v>
      </c>
      <c r="D16" s="234">
        <f t="shared" si="0"/>
        <v>0.26172244103696357</v>
      </c>
      <c r="E16" s="235"/>
      <c r="F16" s="163"/>
    </row>
    <row r="17" spans="1:6">
      <c r="A17" s="239" t="s">
        <v>117</v>
      </c>
      <c r="B17" s="240">
        <v>53.213808</v>
      </c>
      <c r="C17" s="240">
        <v>120.988845</v>
      </c>
      <c r="D17" s="241">
        <f t="shared" si="0"/>
        <v>0.43982408460879185</v>
      </c>
      <c r="E17" s="242"/>
      <c r="F17" s="163"/>
    </row>
    <row r="18" spans="1:6">
      <c r="A18" s="243"/>
      <c r="B18" s="244"/>
      <c r="C18" s="245"/>
      <c r="D18" s="246"/>
      <c r="E18" s="247"/>
      <c r="F18" s="163"/>
    </row>
    <row r="19" spans="1:6">
      <c r="A19" s="281" t="s">
        <v>118</v>
      </c>
      <c r="B19" s="282"/>
      <c r="C19" s="282"/>
      <c r="D19" s="282"/>
      <c r="E19" s="283"/>
      <c r="F19" s="163"/>
    </row>
    <row r="20" spans="1:6">
      <c r="A20" s="284" t="s">
        <v>119</v>
      </c>
      <c r="B20" s="285"/>
      <c r="C20" s="285"/>
      <c r="D20" s="285"/>
      <c r="E20" s="286"/>
      <c r="F20" s="163"/>
    </row>
    <row r="21" spans="1:6">
      <c r="A21" s="248" t="s">
        <v>120</v>
      </c>
      <c r="B21" s="249"/>
      <c r="C21" s="249"/>
      <c r="D21" s="249"/>
      <c r="E21" s="250"/>
      <c r="F21" s="163"/>
    </row>
    <row r="22" spans="1:6" ht="13.5" thickBot="1">
      <c r="A22" s="287"/>
      <c r="B22" s="288"/>
      <c r="C22" s="288"/>
      <c r="D22" s="288"/>
      <c r="E22" s="289"/>
      <c r="F22" s="163"/>
    </row>
    <row r="23" spans="1:6">
      <c r="A23" s="251"/>
      <c r="B23" s="251"/>
      <c r="C23" s="252"/>
      <c r="D23" s="163"/>
      <c r="E23" s="163"/>
      <c r="F23" s="163"/>
    </row>
    <row r="24" spans="1:6">
      <c r="A24" s="163"/>
      <c r="B24" s="163"/>
      <c r="C24" s="163"/>
      <c r="D24" s="163"/>
      <c r="E24" s="163"/>
      <c r="F24" s="163"/>
    </row>
    <row r="25" spans="1:6">
      <c r="A25" s="253"/>
      <c r="B25" s="252"/>
      <c r="C25" s="163"/>
      <c r="D25" s="163"/>
      <c r="E25" s="163"/>
      <c r="F25" s="163"/>
    </row>
    <row r="26" spans="1:6">
      <c r="A26" s="253"/>
      <c r="B26" s="252"/>
      <c r="C26" s="163"/>
      <c r="D26" s="163"/>
      <c r="E26" s="163"/>
      <c r="F26" s="163"/>
    </row>
    <row r="27" spans="1:6">
      <c r="A27" s="253"/>
      <c r="B27" s="252"/>
      <c r="C27" s="162"/>
      <c r="D27" s="163"/>
      <c r="E27" s="163"/>
      <c r="F27" s="163"/>
    </row>
    <row r="28" spans="1:6">
      <c r="A28" s="253"/>
      <c r="B28" s="252"/>
      <c r="C28" s="163"/>
      <c r="D28" s="163"/>
      <c r="E28" s="163"/>
      <c r="F28" s="163"/>
    </row>
    <row r="29" spans="1:6">
      <c r="A29" s="163"/>
      <c r="B29" s="163"/>
      <c r="C29" s="163"/>
      <c r="D29" s="163"/>
      <c r="E29" s="163"/>
      <c r="F29" s="163"/>
    </row>
    <row r="30" spans="1:6">
      <c r="A30" s="254"/>
      <c r="B30" s="163"/>
      <c r="C30" s="163"/>
      <c r="D30" s="163"/>
      <c r="E30" s="163"/>
      <c r="F30" s="163"/>
    </row>
    <row r="31" spans="1:6">
      <c r="A31" s="163"/>
      <c r="B31" s="163"/>
      <c r="C31" s="163"/>
      <c r="D31" s="163"/>
      <c r="E31" s="163"/>
      <c r="F31" s="163"/>
    </row>
    <row r="32" spans="1:6">
      <c r="A32" s="163"/>
      <c r="B32" s="163"/>
      <c r="C32" s="163"/>
      <c r="D32" s="163"/>
      <c r="E32" s="163"/>
      <c r="F32" s="163"/>
    </row>
    <row r="33" spans="1:6">
      <c r="A33" s="163"/>
      <c r="B33" s="163"/>
      <c r="C33" s="163"/>
      <c r="D33" s="163"/>
      <c r="E33" s="163"/>
      <c r="F33" s="163"/>
    </row>
    <row r="34" spans="1:6">
      <c r="A34" s="163"/>
      <c r="B34" s="163"/>
      <c r="C34" s="163"/>
      <c r="D34" s="163"/>
      <c r="E34" s="163"/>
      <c r="F34" s="163"/>
    </row>
    <row r="35" spans="1:6">
      <c r="A35" s="163"/>
      <c r="B35" s="163"/>
      <c r="C35" s="163"/>
      <c r="D35" s="163"/>
      <c r="E35" s="163"/>
      <c r="F35" s="163"/>
    </row>
    <row r="36" spans="1:6">
      <c r="A36" s="163"/>
      <c r="B36" s="163"/>
      <c r="C36" s="163"/>
      <c r="D36" s="163"/>
      <c r="E36" s="163"/>
      <c r="F36" s="163"/>
    </row>
    <row r="37" spans="1:6">
      <c r="A37" s="163"/>
      <c r="B37" s="163"/>
      <c r="C37" s="163"/>
      <c r="D37" s="163"/>
      <c r="E37" s="163"/>
      <c r="F37" s="163"/>
    </row>
    <row r="38" spans="1:6">
      <c r="A38" s="163"/>
      <c r="B38" s="163"/>
      <c r="C38" s="163"/>
      <c r="D38" s="163"/>
      <c r="E38" s="163"/>
      <c r="F38" s="163"/>
    </row>
    <row r="39" spans="1:6">
      <c r="A39" s="163"/>
      <c r="B39" s="163"/>
      <c r="C39" s="163"/>
      <c r="D39" s="163"/>
      <c r="E39" s="163"/>
      <c r="F39" s="163"/>
    </row>
    <row r="40" spans="1:6">
      <c r="A40" s="163"/>
      <c r="B40" s="163"/>
      <c r="C40" s="163"/>
      <c r="D40" s="163"/>
      <c r="E40" s="163"/>
      <c r="F40" s="163"/>
    </row>
    <row r="41" spans="1:6">
      <c r="A41" s="163"/>
      <c r="B41" s="163"/>
      <c r="C41" s="163"/>
      <c r="D41" s="163"/>
      <c r="E41" s="163"/>
      <c r="F41" s="163"/>
    </row>
    <row r="42" spans="1:6">
      <c r="A42" s="163"/>
      <c r="B42" s="163"/>
      <c r="C42" s="163"/>
      <c r="D42" s="163"/>
      <c r="E42" s="163"/>
      <c r="F42" s="163"/>
    </row>
    <row r="43" spans="1:6">
      <c r="A43" s="163"/>
      <c r="B43" s="163"/>
      <c r="C43" s="163"/>
      <c r="D43" s="163"/>
      <c r="E43" s="163"/>
      <c r="F43" s="163"/>
    </row>
    <row r="44" spans="1:6">
      <c r="A44" s="163"/>
      <c r="B44" s="163"/>
      <c r="C44" s="163"/>
      <c r="D44" s="163"/>
      <c r="E44" s="163"/>
      <c r="F44" s="163"/>
    </row>
    <row r="45" spans="1:6">
      <c r="A45" s="163"/>
      <c r="B45" s="163"/>
      <c r="C45" s="163"/>
      <c r="D45" s="163"/>
      <c r="E45" s="163"/>
      <c r="F45" s="163"/>
    </row>
    <row r="46" spans="1:6">
      <c r="A46" s="163"/>
      <c r="B46" s="163"/>
      <c r="C46" s="163"/>
      <c r="D46" s="163"/>
      <c r="E46" s="163"/>
      <c r="F46" s="163"/>
    </row>
    <row r="47" spans="1:6">
      <c r="A47" s="163"/>
      <c r="B47" s="163"/>
      <c r="C47" s="163"/>
      <c r="D47" s="163"/>
      <c r="E47" s="163"/>
      <c r="F47" s="163"/>
    </row>
    <row r="48" spans="1:6">
      <c r="A48" s="163"/>
      <c r="B48" s="163"/>
      <c r="C48" s="163"/>
      <c r="D48" s="163"/>
      <c r="E48" s="163"/>
      <c r="F48" s="163"/>
    </row>
    <row r="49" spans="1:6">
      <c r="A49" s="163"/>
      <c r="B49" s="163"/>
      <c r="C49" s="163"/>
      <c r="D49" s="163"/>
      <c r="E49" s="163"/>
      <c r="F49" s="163"/>
    </row>
    <row r="50" spans="1:6">
      <c r="A50" s="163"/>
      <c r="B50" s="163"/>
      <c r="C50" s="163"/>
      <c r="D50" s="163"/>
      <c r="E50" s="163"/>
      <c r="F50" s="163"/>
    </row>
    <row r="51" spans="1:6">
      <c r="A51" s="163"/>
      <c r="B51" s="163"/>
      <c r="C51" s="163"/>
      <c r="D51" s="163"/>
      <c r="E51" s="163"/>
      <c r="F51" s="163"/>
    </row>
  </sheetData>
  <mergeCells count="4">
    <mergeCell ref="A1:E1"/>
    <mergeCell ref="A19:E19"/>
    <mergeCell ref="A20:E20"/>
    <mergeCell ref="A22:E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workbookViewId="0">
      <selection activeCell="H42" sqref="H42"/>
    </sheetView>
  </sheetViews>
  <sheetFormatPr defaultColWidth="9.140625" defaultRowHeight="12.75"/>
  <cols>
    <col min="1" max="1" width="1.28515625" style="1" customWidth="1"/>
    <col min="2" max="2" width="30.7109375" style="1" customWidth="1"/>
    <col min="3" max="6" width="11.7109375" style="1" customWidth="1"/>
    <col min="7" max="7" width="3.7109375" style="1" customWidth="1"/>
    <col min="8" max="8" width="8.7109375" style="1" customWidth="1"/>
    <col min="9" max="9" width="2.85546875" style="1" customWidth="1"/>
    <col min="10" max="10" width="9.85546875" style="1" bestFit="1" customWidth="1"/>
    <col min="11" max="16384" width="9.140625" style="1"/>
  </cols>
  <sheetData>
    <row r="1" spans="1:10" ht="18" customHeight="1">
      <c r="A1" s="78" t="s">
        <v>72</v>
      </c>
      <c r="B1" s="79"/>
      <c r="C1" s="80"/>
      <c r="D1" s="69"/>
      <c r="E1" s="69"/>
      <c r="F1" s="69"/>
      <c r="G1" s="69"/>
      <c r="H1" s="69"/>
      <c r="I1" s="70"/>
    </row>
    <row r="2" spans="1:10">
      <c r="A2" s="81"/>
      <c r="B2" s="82"/>
      <c r="C2" s="82"/>
      <c r="D2" s="82"/>
      <c r="E2" s="82"/>
      <c r="F2" s="82"/>
      <c r="G2" s="82"/>
      <c r="H2" s="13" t="s">
        <v>0</v>
      </c>
      <c r="I2" s="51"/>
    </row>
    <row r="3" spans="1:10">
      <c r="A3" s="81"/>
      <c r="B3" s="25"/>
      <c r="C3" s="83" t="s">
        <v>35</v>
      </c>
      <c r="D3" s="83" t="s">
        <v>36</v>
      </c>
      <c r="E3" s="83" t="s">
        <v>37</v>
      </c>
      <c r="F3" s="83" t="s">
        <v>38</v>
      </c>
      <c r="G3" s="83"/>
      <c r="H3" s="83" t="s">
        <v>60</v>
      </c>
      <c r="I3" s="52"/>
    </row>
    <row r="4" spans="1:10" s="16" customFormat="1" ht="15" customHeight="1">
      <c r="A4" s="81"/>
      <c r="B4" s="261" t="s">
        <v>22</v>
      </c>
      <c r="C4" s="261"/>
      <c r="D4" s="261"/>
      <c r="E4" s="261"/>
      <c r="I4" s="31"/>
      <c r="J4" s="2"/>
    </row>
    <row r="5" spans="1:10" ht="14.25">
      <c r="A5" s="81"/>
      <c r="B5" s="84" t="s">
        <v>67</v>
      </c>
      <c r="C5" s="85">
        <v>1966.277</v>
      </c>
      <c r="D5" s="85">
        <v>1838.694</v>
      </c>
      <c r="E5" s="85">
        <v>1784.721</v>
      </c>
      <c r="F5" s="85">
        <v>1826.9280000000001</v>
      </c>
      <c r="G5" s="85"/>
      <c r="H5" s="85">
        <v>1933.6049746199999</v>
      </c>
      <c r="I5" s="53"/>
      <c r="J5" s="17"/>
    </row>
    <row r="6" spans="1:10" ht="14.25">
      <c r="A6" s="81"/>
      <c r="B6" s="84" t="s">
        <v>68</v>
      </c>
      <c r="C6" s="85">
        <v>5946.768</v>
      </c>
      <c r="D6" s="85">
        <v>5920.3339999999998</v>
      </c>
      <c r="E6" s="85">
        <v>5732.0550000000003</v>
      </c>
      <c r="F6" s="85">
        <v>6029.598</v>
      </c>
      <c r="G6" s="85"/>
      <c r="H6" s="85">
        <v>6837.4955285100004</v>
      </c>
      <c r="I6" s="31"/>
      <c r="J6" s="17"/>
    </row>
    <row r="7" spans="1:10">
      <c r="A7" s="81"/>
      <c r="B7" s="86"/>
      <c r="C7" s="85"/>
      <c r="D7" s="85"/>
      <c r="E7" s="85"/>
      <c r="F7" s="85"/>
      <c r="G7" s="85"/>
      <c r="H7" s="85"/>
      <c r="I7" s="53"/>
      <c r="J7" s="17"/>
    </row>
    <row r="8" spans="1:10">
      <c r="A8" s="81"/>
      <c r="B8" s="84" t="s">
        <v>20</v>
      </c>
      <c r="C8" s="85">
        <v>2696.3029999999999</v>
      </c>
      <c r="D8" s="85">
        <v>3044.8850000000002</v>
      </c>
      <c r="E8" s="85">
        <v>2982.877</v>
      </c>
      <c r="F8" s="85">
        <v>3163.6149999999998</v>
      </c>
      <c r="G8" s="6" t="s">
        <v>61</v>
      </c>
      <c r="H8" s="85">
        <v>3337.5250291699999</v>
      </c>
      <c r="I8" s="53"/>
      <c r="J8" s="17"/>
    </row>
    <row r="9" spans="1:10">
      <c r="A9" s="81"/>
      <c r="B9" s="87" t="s">
        <v>69</v>
      </c>
      <c r="C9" s="85"/>
      <c r="D9" s="85"/>
      <c r="E9" s="85"/>
      <c r="F9" s="85"/>
      <c r="G9" s="6"/>
      <c r="H9" s="85"/>
      <c r="I9" s="53"/>
      <c r="J9" s="17"/>
    </row>
    <row r="10" spans="1:10">
      <c r="A10" s="81"/>
      <c r="B10" s="88" t="s">
        <v>33</v>
      </c>
      <c r="C10" s="89">
        <v>1708.1880000000001</v>
      </c>
      <c r="D10" s="89">
        <v>2071.078</v>
      </c>
      <c r="E10" s="89">
        <v>2015.2180000000001</v>
      </c>
      <c r="F10" s="89">
        <v>2161.21</v>
      </c>
      <c r="G10" s="6"/>
      <c r="H10" s="89">
        <v>2159.9170485</v>
      </c>
      <c r="I10" s="53"/>
      <c r="J10" s="17"/>
    </row>
    <row r="11" spans="1:10">
      <c r="A11" s="81"/>
      <c r="B11" s="88" t="s">
        <v>34</v>
      </c>
      <c r="C11" s="89">
        <v>383.48099999999999</v>
      </c>
      <c r="D11" s="89">
        <v>370.38900000000001</v>
      </c>
      <c r="E11" s="89">
        <v>345.01100000000002</v>
      </c>
      <c r="F11" s="89">
        <v>361.27600000000001</v>
      </c>
      <c r="G11" s="6"/>
      <c r="H11" s="89">
        <v>347.49032484999998</v>
      </c>
      <c r="I11" s="53"/>
      <c r="J11" s="17"/>
    </row>
    <row r="12" spans="1:10">
      <c r="A12" s="81"/>
      <c r="B12" s="88" t="s">
        <v>29</v>
      </c>
      <c r="C12" s="89">
        <v>345.23599999999999</v>
      </c>
      <c r="D12" s="89">
        <v>386.61799999999999</v>
      </c>
      <c r="E12" s="89">
        <v>395.32100000000003</v>
      </c>
      <c r="F12" s="89">
        <v>422.90300000000002</v>
      </c>
      <c r="G12" s="6"/>
      <c r="H12" s="89">
        <v>450.24215133999996</v>
      </c>
      <c r="I12" s="53"/>
      <c r="J12" s="17"/>
    </row>
    <row r="13" spans="1:10" ht="14.25">
      <c r="A13" s="81"/>
      <c r="B13" s="88" t="s">
        <v>70</v>
      </c>
      <c r="C13" s="89">
        <v>259.39699999999999</v>
      </c>
      <c r="D13" s="89">
        <v>216.8</v>
      </c>
      <c r="E13" s="89">
        <v>227.33</v>
      </c>
      <c r="F13" s="89">
        <v>218.22900000000001</v>
      </c>
      <c r="G13" s="6" t="s">
        <v>61</v>
      </c>
      <c r="H13" s="89">
        <v>379.87550448000002</v>
      </c>
      <c r="I13" s="53"/>
      <c r="J13" s="17"/>
    </row>
    <row r="14" spans="1:10">
      <c r="A14" s="81"/>
      <c r="B14" s="16"/>
      <c r="C14" s="90"/>
      <c r="D14" s="90"/>
      <c r="E14" s="90"/>
      <c r="F14" s="90"/>
      <c r="G14" s="6"/>
      <c r="H14" s="90"/>
      <c r="I14" s="53"/>
      <c r="J14" s="17"/>
    </row>
    <row r="15" spans="1:10" ht="14.25">
      <c r="A15" s="81"/>
      <c r="B15" s="91" t="s">
        <v>71</v>
      </c>
      <c r="C15" s="85">
        <v>790.57</v>
      </c>
      <c r="D15" s="85">
        <v>661.51</v>
      </c>
      <c r="E15" s="85">
        <v>518.78200000000004</v>
      </c>
      <c r="F15" s="85">
        <v>559.18100000000004</v>
      </c>
      <c r="G15" s="6" t="s">
        <v>61</v>
      </c>
      <c r="H15" s="85">
        <v>3035.77185822</v>
      </c>
      <c r="I15" s="53"/>
      <c r="J15" s="17"/>
    </row>
    <row r="16" spans="1:10">
      <c r="A16" s="81"/>
      <c r="B16" s="91" t="s">
        <v>21</v>
      </c>
      <c r="C16" s="85">
        <v>95.777000000000001</v>
      </c>
      <c r="D16" s="85">
        <v>81.531000000000006</v>
      </c>
      <c r="E16" s="85">
        <v>79.227999999999994</v>
      </c>
      <c r="F16" s="85">
        <v>52.634999999999998</v>
      </c>
      <c r="G16" s="6"/>
      <c r="H16" s="85">
        <v>58.432036099999998</v>
      </c>
      <c r="I16" s="53"/>
      <c r="J16" s="17"/>
    </row>
    <row r="17" spans="1:10">
      <c r="A17" s="81"/>
      <c r="B17" s="91"/>
      <c r="C17" s="85"/>
      <c r="D17" s="85"/>
      <c r="E17" s="85"/>
      <c r="F17" s="85"/>
      <c r="G17" s="6"/>
      <c r="H17" s="85"/>
      <c r="I17" s="53"/>
      <c r="J17" s="17"/>
    </row>
    <row r="18" spans="1:10">
      <c r="A18" s="81"/>
      <c r="B18" s="15" t="s">
        <v>17</v>
      </c>
      <c r="C18" s="92">
        <v>11495.695</v>
      </c>
      <c r="D18" s="92">
        <v>11546.954000000002</v>
      </c>
      <c r="E18" s="92">
        <v>11097.662999999999</v>
      </c>
      <c r="F18" s="92">
        <v>11631.957</v>
      </c>
      <c r="G18" s="6" t="s">
        <v>61</v>
      </c>
      <c r="H18" s="92">
        <v>15203.8902031</v>
      </c>
      <c r="I18" s="54"/>
      <c r="J18" s="18"/>
    </row>
    <row r="19" spans="1:10" ht="13.5" thickBot="1">
      <c r="A19" s="81"/>
      <c r="B19" s="15"/>
      <c r="C19" s="20"/>
      <c r="D19" s="20"/>
      <c r="E19" s="20"/>
      <c r="F19" s="20"/>
      <c r="G19" s="20"/>
      <c r="H19" s="21"/>
      <c r="I19" s="54"/>
      <c r="J19" s="18"/>
    </row>
    <row r="20" spans="1:10">
      <c r="A20" s="93" t="s">
        <v>49</v>
      </c>
      <c r="B20" s="94"/>
      <c r="C20" s="95"/>
      <c r="D20" s="95"/>
      <c r="E20" s="95"/>
      <c r="F20" s="95"/>
      <c r="G20" s="95"/>
      <c r="H20" s="96"/>
      <c r="I20" s="29"/>
      <c r="J20" s="50"/>
    </row>
    <row r="21" spans="1:10">
      <c r="A21" s="255" t="s">
        <v>45</v>
      </c>
      <c r="B21" s="256"/>
      <c r="C21" s="256"/>
      <c r="D21" s="256"/>
      <c r="E21" s="256"/>
      <c r="F21" s="256"/>
      <c r="G21" s="256"/>
      <c r="H21" s="256"/>
      <c r="I21" s="30"/>
      <c r="J21" s="9"/>
    </row>
    <row r="22" spans="1:10">
      <c r="A22" s="97" t="s">
        <v>40</v>
      </c>
      <c r="B22" s="98"/>
      <c r="C22" s="99"/>
      <c r="D22" s="100"/>
      <c r="E22" s="100"/>
      <c r="F22" s="100"/>
      <c r="G22" s="100"/>
      <c r="H22" s="100"/>
      <c r="I22" s="31"/>
      <c r="J22" s="9"/>
    </row>
    <row r="23" spans="1:10" ht="12.75" customHeight="1">
      <c r="A23" s="257" t="s">
        <v>46</v>
      </c>
      <c r="B23" s="258"/>
      <c r="C23" s="258"/>
      <c r="D23" s="258"/>
      <c r="E23" s="258"/>
      <c r="F23" s="258"/>
      <c r="G23" s="258"/>
      <c r="H23" s="258"/>
      <c r="I23" s="32"/>
      <c r="J23" s="9"/>
    </row>
    <row r="24" spans="1:10" ht="12.75" customHeight="1">
      <c r="A24" s="257" t="s">
        <v>62</v>
      </c>
      <c r="B24" s="258"/>
      <c r="C24" s="258"/>
      <c r="D24" s="258"/>
      <c r="E24" s="258"/>
      <c r="F24" s="258"/>
      <c r="G24" s="258"/>
      <c r="H24" s="258"/>
      <c r="I24" s="55"/>
      <c r="J24" s="49"/>
    </row>
    <row r="25" spans="1:10">
      <c r="A25" s="257"/>
      <c r="B25" s="258"/>
      <c r="C25" s="258"/>
      <c r="D25" s="258"/>
      <c r="E25" s="258"/>
      <c r="F25" s="258"/>
      <c r="G25" s="258"/>
      <c r="H25" s="258"/>
      <c r="I25" s="56"/>
      <c r="J25" s="48"/>
    </row>
    <row r="26" spans="1:10" ht="12.75" customHeight="1">
      <c r="A26" s="257" t="s">
        <v>73</v>
      </c>
      <c r="B26" s="258"/>
      <c r="C26" s="258"/>
      <c r="D26" s="258"/>
      <c r="E26" s="258"/>
      <c r="F26" s="258"/>
      <c r="G26" s="258"/>
      <c r="H26" s="258"/>
      <c r="I26" s="55"/>
      <c r="J26" s="49"/>
    </row>
    <row r="27" spans="1:10" ht="13.5" thickBot="1">
      <c r="A27" s="259"/>
      <c r="B27" s="260"/>
      <c r="C27" s="260"/>
      <c r="D27" s="260"/>
      <c r="E27" s="260"/>
      <c r="F27" s="260"/>
      <c r="G27" s="260"/>
      <c r="H27" s="260"/>
      <c r="I27" s="33"/>
      <c r="J27" s="16"/>
    </row>
    <row r="28" spans="1:10">
      <c r="A28" s="16"/>
      <c r="B28" s="16"/>
      <c r="C28" s="16"/>
      <c r="D28" s="16"/>
      <c r="E28" s="16"/>
      <c r="F28" s="16"/>
      <c r="G28" s="16"/>
      <c r="H28" s="16"/>
      <c r="I28" s="16"/>
      <c r="J28" s="16"/>
    </row>
  </sheetData>
  <mergeCells count="5">
    <mergeCell ref="A21:H21"/>
    <mergeCell ref="A23:H23"/>
    <mergeCell ref="A24:H25"/>
    <mergeCell ref="A26:H27"/>
    <mergeCell ref="B4:E4"/>
  </mergeCells>
  <phoneticPr fontId="0" type="noConversion"/>
  <printOptions gridLinesSet="0"/>
  <pageMargins left="0.39370078740157483" right="0.39370078740157483" top="0.98425196850393704" bottom="0.98425196850393704" header="0.51181102362204722" footer="0.51181102362204722"/>
  <pageSetup paperSize="8" scale="7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workbookViewId="0">
      <selection activeCell="B16" sqref="B16"/>
    </sheetView>
  </sheetViews>
  <sheetFormatPr defaultRowHeight="12.75"/>
  <cols>
    <col min="1" max="1" width="2.85546875" customWidth="1"/>
    <col min="2" max="2" width="35.7109375" bestFit="1" customWidth="1"/>
    <col min="3" max="6" width="11.7109375" customWidth="1"/>
    <col min="7" max="7" width="3.7109375" customWidth="1"/>
    <col min="8" max="8" width="10.28515625" bestFit="1" customWidth="1"/>
    <col min="9" max="9" width="2.85546875" customWidth="1"/>
  </cols>
  <sheetData>
    <row r="1" spans="1:10" ht="18" customHeight="1">
      <c r="A1" s="78" t="s">
        <v>76</v>
      </c>
      <c r="B1" s="67"/>
      <c r="C1" s="68"/>
      <c r="D1" s="68"/>
      <c r="E1" s="68"/>
      <c r="F1" s="68"/>
      <c r="G1" s="68"/>
      <c r="H1" s="68"/>
      <c r="I1" s="71"/>
      <c r="J1" s="14"/>
    </row>
    <row r="2" spans="1:10">
      <c r="A2" s="81"/>
      <c r="B2" s="101"/>
      <c r="C2" s="64"/>
      <c r="D2" s="13"/>
      <c r="E2" s="13"/>
      <c r="F2" s="13"/>
      <c r="G2" s="13"/>
      <c r="H2" s="13" t="s">
        <v>0</v>
      </c>
      <c r="I2" s="51"/>
      <c r="J2" s="14"/>
    </row>
    <row r="3" spans="1:10">
      <c r="A3" s="81"/>
      <c r="B3" s="25"/>
      <c r="C3" s="83" t="s">
        <v>35</v>
      </c>
      <c r="D3" s="83" t="s">
        <v>36</v>
      </c>
      <c r="E3" s="83" t="s">
        <v>37</v>
      </c>
      <c r="F3" s="83" t="s">
        <v>38</v>
      </c>
      <c r="G3" s="83"/>
      <c r="H3" s="83" t="s">
        <v>60</v>
      </c>
      <c r="I3" s="102"/>
      <c r="J3" s="14"/>
    </row>
    <row r="4" spans="1:10">
      <c r="A4" s="81"/>
      <c r="B4" s="25"/>
      <c r="C4" s="13"/>
      <c r="D4" s="13"/>
      <c r="E4" s="25"/>
      <c r="F4" s="82"/>
      <c r="G4" s="25"/>
      <c r="H4" s="82"/>
      <c r="I4" s="102"/>
      <c r="J4" s="14"/>
    </row>
    <row r="5" spans="1:10">
      <c r="A5" s="81"/>
      <c r="B5" s="25" t="s">
        <v>23</v>
      </c>
      <c r="C5" s="57">
        <v>6730.4369999999999</v>
      </c>
      <c r="D5" s="57">
        <v>7534.299</v>
      </c>
      <c r="E5" s="57">
        <v>7504.1779999999999</v>
      </c>
      <c r="F5" s="57">
        <v>7847.9799999999987</v>
      </c>
      <c r="G5" s="61"/>
      <c r="H5" s="57">
        <v>8268.935694329999</v>
      </c>
      <c r="I5" s="103"/>
      <c r="J5" s="14"/>
    </row>
    <row r="6" spans="1:10">
      <c r="A6" s="81"/>
      <c r="B6" s="87" t="s">
        <v>69</v>
      </c>
      <c r="C6" s="58"/>
      <c r="D6" s="58"/>
      <c r="E6" s="58"/>
      <c r="F6" s="58"/>
      <c r="G6" s="63"/>
      <c r="H6" s="58"/>
      <c r="I6" s="104"/>
      <c r="J6" s="14"/>
    </row>
    <row r="7" spans="1:10">
      <c r="A7" s="81"/>
      <c r="B7" s="88" t="s">
        <v>1</v>
      </c>
      <c r="C7" s="59">
        <v>5021.1639999999998</v>
      </c>
      <c r="D7" s="59">
        <v>5502.5309999999999</v>
      </c>
      <c r="E7" s="59">
        <v>5997.5879999999997</v>
      </c>
      <c r="F7" s="59">
        <v>6322.8739999999998</v>
      </c>
      <c r="G7" s="62"/>
      <c r="H7" s="59">
        <v>6690.8066872799991</v>
      </c>
      <c r="I7" s="103"/>
      <c r="J7" s="19"/>
    </row>
    <row r="8" spans="1:10">
      <c r="A8" s="81"/>
      <c r="B8" s="88" t="s">
        <v>41</v>
      </c>
      <c r="C8" s="59">
        <v>1441.259</v>
      </c>
      <c r="D8" s="59">
        <v>1705.6020000000001</v>
      </c>
      <c r="E8" s="59">
        <v>1241.3599999999999</v>
      </c>
      <c r="F8" s="59">
        <v>1242.164</v>
      </c>
      <c r="G8" s="62"/>
      <c r="H8" s="59">
        <v>1294.5232779600001</v>
      </c>
      <c r="I8" s="103"/>
      <c r="J8" s="19"/>
    </row>
    <row r="9" spans="1:10">
      <c r="A9" s="81"/>
      <c r="B9" s="88" t="s">
        <v>42</v>
      </c>
      <c r="C9" s="59">
        <v>153.20099999999999</v>
      </c>
      <c r="D9" s="59">
        <v>164.22399999999999</v>
      </c>
      <c r="E9" s="59">
        <v>163.25899999999999</v>
      </c>
      <c r="F9" s="59">
        <v>167.52099999999999</v>
      </c>
      <c r="G9" s="62"/>
      <c r="H9" s="59">
        <v>172.43272908999998</v>
      </c>
      <c r="I9" s="103"/>
      <c r="J9" s="19"/>
    </row>
    <row r="10" spans="1:10">
      <c r="A10" s="81"/>
      <c r="B10" s="105" t="s">
        <v>43</v>
      </c>
      <c r="C10" s="59">
        <v>113.521</v>
      </c>
      <c r="D10" s="59">
        <v>160.876</v>
      </c>
      <c r="E10" s="59">
        <v>98.042000000000002</v>
      </c>
      <c r="F10" s="59">
        <v>114.896</v>
      </c>
      <c r="G10" s="62"/>
      <c r="H10" s="59">
        <v>110.383</v>
      </c>
      <c r="I10" s="103"/>
      <c r="J10" s="19"/>
    </row>
    <row r="11" spans="1:10">
      <c r="A11" s="81"/>
      <c r="B11" s="105" t="s">
        <v>30</v>
      </c>
      <c r="C11" s="59">
        <v>1.292</v>
      </c>
      <c r="D11" s="59">
        <v>1.0660000000000001</v>
      </c>
      <c r="E11" s="59">
        <v>3.9289999999999998</v>
      </c>
      <c r="F11" s="59">
        <v>0.52500000000000002</v>
      </c>
      <c r="G11" s="62"/>
      <c r="H11" s="59">
        <v>0.79</v>
      </c>
      <c r="I11" s="103"/>
      <c r="J11" s="19"/>
    </row>
    <row r="12" spans="1:10">
      <c r="A12" s="106"/>
      <c r="B12" s="15"/>
      <c r="C12" s="58"/>
      <c r="D12" s="58"/>
      <c r="E12" s="58"/>
      <c r="F12" s="58"/>
      <c r="G12" s="63"/>
      <c r="H12" s="58"/>
      <c r="I12" s="104"/>
      <c r="J12" s="19"/>
    </row>
    <row r="13" spans="1:10">
      <c r="A13" s="106"/>
      <c r="B13" s="25" t="s">
        <v>26</v>
      </c>
      <c r="C13" s="57">
        <v>829.44</v>
      </c>
      <c r="D13" s="57">
        <v>551.46600000000001</v>
      </c>
      <c r="E13" s="57">
        <v>476.33000000000004</v>
      </c>
      <c r="F13" s="57">
        <v>471.62099999999998</v>
      </c>
      <c r="G13" s="61" t="s">
        <v>61</v>
      </c>
      <c r="H13" s="57">
        <v>2951.9964209699997</v>
      </c>
      <c r="I13" s="104"/>
      <c r="J13" s="19"/>
    </row>
    <row r="14" spans="1:10">
      <c r="A14" s="106"/>
      <c r="B14" s="87" t="s">
        <v>69</v>
      </c>
      <c r="C14" s="57"/>
      <c r="D14" s="57"/>
      <c r="E14" s="57"/>
      <c r="F14" s="57"/>
      <c r="G14" s="61"/>
      <c r="H14" s="57"/>
      <c r="I14" s="104"/>
      <c r="J14" s="19"/>
    </row>
    <row r="15" spans="1:10" ht="14.25">
      <c r="A15" s="81"/>
      <c r="B15" s="88" t="s">
        <v>74</v>
      </c>
      <c r="C15" s="59">
        <v>817.90300000000002</v>
      </c>
      <c r="D15" s="59">
        <v>551.31899999999996</v>
      </c>
      <c r="E15" s="59">
        <v>476.23</v>
      </c>
      <c r="F15" s="59">
        <v>471.41199999999998</v>
      </c>
      <c r="G15" s="61" t="s">
        <v>61</v>
      </c>
      <c r="H15" s="59">
        <v>2950.3847378599999</v>
      </c>
      <c r="I15" s="107"/>
      <c r="J15" s="19"/>
    </row>
    <row r="16" spans="1:10">
      <c r="A16" s="81"/>
      <c r="B16" s="88" t="s">
        <v>18</v>
      </c>
      <c r="C16" s="59">
        <v>11.537000000000001</v>
      </c>
      <c r="D16" s="59">
        <v>0.14699999999999999</v>
      </c>
      <c r="E16" s="59">
        <v>0.1</v>
      </c>
      <c r="F16" s="59">
        <v>0.20899999999999999</v>
      </c>
      <c r="G16" s="62"/>
      <c r="H16" s="59">
        <v>1.61168311</v>
      </c>
      <c r="I16" s="107"/>
      <c r="J16" s="19"/>
    </row>
    <row r="17" spans="1:10">
      <c r="A17" s="81"/>
      <c r="B17" s="88" t="s">
        <v>44</v>
      </c>
      <c r="C17" s="60">
        <v>0</v>
      </c>
      <c r="D17" s="60">
        <v>0</v>
      </c>
      <c r="E17" s="60">
        <v>0</v>
      </c>
      <c r="F17" s="60">
        <v>0</v>
      </c>
      <c r="G17" s="60"/>
      <c r="H17" s="60">
        <v>0</v>
      </c>
      <c r="I17" s="107"/>
      <c r="J17" s="19"/>
    </row>
    <row r="18" spans="1:10">
      <c r="A18" s="81"/>
      <c r="B18" s="108"/>
      <c r="C18" s="61"/>
      <c r="D18" s="61"/>
      <c r="E18" s="61"/>
      <c r="F18" s="61"/>
      <c r="G18" s="61"/>
      <c r="H18" s="61"/>
      <c r="I18" s="107"/>
      <c r="J18" s="19"/>
    </row>
    <row r="19" spans="1:10">
      <c r="A19" s="81"/>
      <c r="B19" s="25" t="s">
        <v>25</v>
      </c>
      <c r="C19" s="57">
        <v>437.18400000000003</v>
      </c>
      <c r="D19" s="57">
        <v>467.98399999999998</v>
      </c>
      <c r="E19" s="57">
        <v>492.214</v>
      </c>
      <c r="F19" s="57">
        <v>572.05200000000002</v>
      </c>
      <c r="G19" s="61" t="s">
        <v>61</v>
      </c>
      <c r="H19" s="57">
        <v>810.46153480999999</v>
      </c>
      <c r="I19" s="107"/>
      <c r="J19" s="19"/>
    </row>
    <row r="20" spans="1:10">
      <c r="A20" s="81"/>
      <c r="B20" s="87" t="s">
        <v>69</v>
      </c>
      <c r="C20" s="61"/>
      <c r="D20" s="61"/>
      <c r="E20" s="61"/>
      <c r="F20" s="61"/>
      <c r="G20" s="61"/>
      <c r="H20" s="61"/>
      <c r="I20" s="107"/>
      <c r="J20" s="19"/>
    </row>
    <row r="21" spans="1:10" ht="14.25">
      <c r="A21" s="81"/>
      <c r="B21" s="109" t="s">
        <v>75</v>
      </c>
      <c r="C21" s="59">
        <v>312.60300000000001</v>
      </c>
      <c r="D21" s="59">
        <v>352.74099999999999</v>
      </c>
      <c r="E21" s="59">
        <v>373.54500000000002</v>
      </c>
      <c r="F21" s="59">
        <v>449.30399999999997</v>
      </c>
      <c r="G21" s="61" t="s">
        <v>61</v>
      </c>
      <c r="H21" s="59">
        <v>689.41423903238467</v>
      </c>
      <c r="I21" s="107"/>
      <c r="J21" s="19"/>
    </row>
    <row r="22" spans="1:10">
      <c r="A22" s="81"/>
      <c r="B22" s="88" t="s">
        <v>24</v>
      </c>
      <c r="C22" s="59">
        <v>124.57899999999999</v>
      </c>
      <c r="D22" s="59">
        <v>118.209</v>
      </c>
      <c r="E22" s="59">
        <v>118.669</v>
      </c>
      <c r="F22" s="59">
        <v>122.747</v>
      </c>
      <c r="G22" s="61" t="s">
        <v>61</v>
      </c>
      <c r="H22" s="59">
        <v>121.04729577761516</v>
      </c>
      <c r="I22" s="107"/>
      <c r="J22" s="19"/>
    </row>
    <row r="23" spans="1:10">
      <c r="A23" s="81"/>
      <c r="B23" s="109"/>
      <c r="C23" s="62"/>
      <c r="D23" s="62"/>
      <c r="E23" s="62"/>
      <c r="F23" s="62"/>
      <c r="G23" s="62"/>
      <c r="H23" s="62"/>
      <c r="I23" s="107"/>
      <c r="J23" s="19"/>
    </row>
    <row r="24" spans="1:10">
      <c r="A24" s="81"/>
      <c r="B24" s="25" t="s">
        <v>19</v>
      </c>
      <c r="C24" s="57">
        <v>10.420999999999999</v>
      </c>
      <c r="D24" s="57">
        <v>37.938000000000002</v>
      </c>
      <c r="E24" s="57">
        <v>17.335999999999999</v>
      </c>
      <c r="F24" s="57">
        <v>15.099</v>
      </c>
      <c r="G24" s="61"/>
      <c r="H24" s="57">
        <v>22.375439610000001</v>
      </c>
      <c r="I24" s="107"/>
      <c r="J24" s="19"/>
    </row>
    <row r="25" spans="1:10">
      <c r="A25" s="81"/>
      <c r="B25" s="25"/>
      <c r="C25" s="61"/>
      <c r="D25" s="61"/>
      <c r="E25" s="61"/>
      <c r="F25" s="61"/>
      <c r="G25" s="61"/>
      <c r="H25" s="61"/>
      <c r="I25" s="107"/>
      <c r="J25" s="19"/>
    </row>
    <row r="26" spans="1:10">
      <c r="A26" s="81"/>
      <c r="B26" s="15" t="s">
        <v>16</v>
      </c>
      <c r="C26" s="63">
        <v>8007.482</v>
      </c>
      <c r="D26" s="63">
        <v>8591.6869999999999</v>
      </c>
      <c r="E26" s="63">
        <v>8490.0580000000009</v>
      </c>
      <c r="F26" s="63">
        <v>8906.7519999999986</v>
      </c>
      <c r="G26" s="61" t="s">
        <v>61</v>
      </c>
      <c r="H26" s="63">
        <v>12053.770918029999</v>
      </c>
      <c r="I26" s="110"/>
      <c r="J26" s="24"/>
    </row>
    <row r="27" spans="1:10">
      <c r="A27" s="81"/>
      <c r="B27" s="15"/>
      <c r="C27" s="63"/>
      <c r="D27" s="63"/>
      <c r="E27" s="63"/>
      <c r="F27" s="63"/>
      <c r="G27" s="61"/>
      <c r="H27" s="63"/>
      <c r="I27" s="110"/>
      <c r="J27" s="24"/>
    </row>
    <row r="28" spans="1:10">
      <c r="A28" s="81"/>
      <c r="B28" s="111"/>
      <c r="C28" s="83"/>
      <c r="D28" s="83"/>
      <c r="E28" s="83"/>
      <c r="F28" s="83"/>
      <c r="G28" s="65"/>
      <c r="H28" s="83"/>
      <c r="I28" s="110"/>
      <c r="J28" s="24"/>
    </row>
    <row r="29" spans="1:10" ht="25.5">
      <c r="A29" s="81"/>
      <c r="B29" s="111" t="s">
        <v>47</v>
      </c>
      <c r="C29" s="112">
        <v>142718</v>
      </c>
      <c r="D29" s="112">
        <v>147719</v>
      </c>
      <c r="E29" s="112">
        <v>167171</v>
      </c>
      <c r="F29" s="112">
        <v>177620</v>
      </c>
      <c r="G29" s="65"/>
      <c r="H29" s="112">
        <v>200848.58363241999</v>
      </c>
      <c r="I29" s="110"/>
      <c r="J29" s="24"/>
    </row>
    <row r="30" spans="1:10" ht="13.5" thickBot="1">
      <c r="A30" s="81"/>
      <c r="B30" s="101"/>
      <c r="C30" s="64"/>
      <c r="D30" s="64"/>
      <c r="E30" s="64"/>
      <c r="F30" s="64"/>
      <c r="G30" s="64"/>
      <c r="H30" s="64"/>
      <c r="I30" s="113"/>
      <c r="J30" s="14"/>
    </row>
    <row r="31" spans="1:10" s="117" customFormat="1" ht="11.25">
      <c r="A31" s="114" t="s">
        <v>49</v>
      </c>
      <c r="B31" s="115"/>
      <c r="C31" s="115"/>
      <c r="D31" s="115"/>
      <c r="E31" s="115"/>
      <c r="F31" s="115"/>
      <c r="G31" s="115"/>
      <c r="H31" s="115"/>
      <c r="I31" s="116"/>
      <c r="J31" s="99"/>
    </row>
    <row r="32" spans="1:10" s="117" customFormat="1" ht="11.25">
      <c r="A32" s="257" t="s">
        <v>64</v>
      </c>
      <c r="B32" s="258"/>
      <c r="C32" s="258"/>
      <c r="D32" s="258"/>
      <c r="E32" s="258"/>
      <c r="F32" s="258"/>
      <c r="G32" s="258"/>
      <c r="H32" s="258"/>
      <c r="I32" s="118"/>
    </row>
    <row r="33" spans="1:9" s="117" customFormat="1" ht="11.25">
      <c r="A33" s="257"/>
      <c r="B33" s="258"/>
      <c r="C33" s="258"/>
      <c r="D33" s="258"/>
      <c r="E33" s="258"/>
      <c r="F33" s="258"/>
      <c r="G33" s="258"/>
      <c r="H33" s="258"/>
      <c r="I33" s="118"/>
    </row>
    <row r="34" spans="1:9" s="117" customFormat="1" ht="12" thickBot="1">
      <c r="A34" s="119" t="s">
        <v>63</v>
      </c>
      <c r="B34" s="120"/>
      <c r="C34" s="120"/>
      <c r="D34" s="120"/>
      <c r="E34" s="120"/>
      <c r="F34" s="120"/>
      <c r="G34" s="120"/>
      <c r="H34" s="120"/>
      <c r="I34" s="121"/>
    </row>
  </sheetData>
  <mergeCells count="1">
    <mergeCell ref="A32:H33"/>
  </mergeCells>
  <phoneticPr fontId="13" type="noConversion"/>
  <pageMargins left="0.75" right="0.75" top="1" bottom="1" header="0.5" footer="0.5"/>
  <pageSetup paperSize="8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showGridLines="0" workbookViewId="0">
      <selection activeCell="C26" sqref="C26"/>
    </sheetView>
  </sheetViews>
  <sheetFormatPr defaultColWidth="9.140625" defaultRowHeight="12.75"/>
  <cols>
    <col min="1" max="1" width="2.7109375" style="14" customWidth="1"/>
    <col min="2" max="2" width="31.5703125" style="14" customWidth="1"/>
    <col min="3" max="7" width="11.7109375" style="14" customWidth="1"/>
    <col min="8" max="8" width="2.85546875" style="14" customWidth="1"/>
    <col min="9" max="11" width="9.140625" style="14"/>
    <col min="12" max="12" width="27.7109375" style="14" bestFit="1" customWidth="1"/>
    <col min="13" max="14" width="9.140625" style="14"/>
    <col min="15" max="15" width="14.42578125" style="14" customWidth="1"/>
    <col min="16" max="16384" width="9.140625" style="14"/>
  </cols>
  <sheetData>
    <row r="1" spans="1:15" ht="15" customHeight="1">
      <c r="A1" s="136" t="s">
        <v>77</v>
      </c>
      <c r="B1" s="137"/>
      <c r="C1" s="137"/>
      <c r="D1" s="137"/>
      <c r="E1" s="137"/>
      <c r="F1" s="137"/>
      <c r="G1" s="137"/>
      <c r="H1" s="138"/>
      <c r="N1" s="65"/>
    </row>
    <row r="2" spans="1:15">
      <c r="A2" s="122"/>
      <c r="B2" s="25"/>
      <c r="C2" s="25"/>
      <c r="D2" s="83"/>
      <c r="E2" s="83"/>
      <c r="F2" s="83"/>
      <c r="G2" s="83"/>
      <c r="H2" s="123"/>
      <c r="N2"/>
    </row>
    <row r="3" spans="1:15" ht="15">
      <c r="A3" s="122"/>
      <c r="B3" s="25"/>
      <c r="C3" s="83" t="s">
        <v>35</v>
      </c>
      <c r="D3" s="83" t="s">
        <v>36</v>
      </c>
      <c r="E3" s="83" t="s">
        <v>37</v>
      </c>
      <c r="F3" s="83" t="s">
        <v>38</v>
      </c>
      <c r="G3" s="83" t="s">
        <v>60</v>
      </c>
      <c r="H3" s="124"/>
      <c r="N3" s="66"/>
      <c r="O3" s="73"/>
    </row>
    <row r="4" spans="1:15" ht="15">
      <c r="A4" s="122"/>
      <c r="B4" s="82"/>
      <c r="C4" s="13"/>
      <c r="D4" s="13"/>
      <c r="E4" s="13"/>
      <c r="F4" s="13"/>
      <c r="G4" s="13"/>
      <c r="H4" s="124"/>
      <c r="N4" s="65"/>
      <c r="O4" s="74"/>
    </row>
    <row r="5" spans="1:15" ht="12.75" customHeight="1">
      <c r="A5" s="122"/>
      <c r="B5" s="125" t="s">
        <v>31</v>
      </c>
      <c r="C5" s="61">
        <v>17657</v>
      </c>
      <c r="D5" s="61">
        <v>27525</v>
      </c>
      <c r="E5" s="61">
        <v>13110</v>
      </c>
      <c r="F5" s="61">
        <v>12876</v>
      </c>
      <c r="G5" s="61">
        <v>12074</v>
      </c>
      <c r="H5" s="126"/>
      <c r="I5" s="17"/>
    </row>
    <row r="6" spans="1:15">
      <c r="A6" s="122"/>
      <c r="B6" s="75" t="s">
        <v>48</v>
      </c>
      <c r="C6" s="127">
        <v>2903</v>
      </c>
      <c r="D6" s="127">
        <v>2820</v>
      </c>
      <c r="E6" s="127">
        <v>2441</v>
      </c>
      <c r="F6" s="127">
        <v>2621</v>
      </c>
      <c r="G6" s="61">
        <v>2480</v>
      </c>
      <c r="H6" s="126"/>
      <c r="I6" s="17"/>
    </row>
    <row r="7" spans="1:15" s="23" customFormat="1">
      <c r="A7" s="128"/>
      <c r="B7" s="129" t="s">
        <v>27</v>
      </c>
      <c r="C7" s="130">
        <v>20344</v>
      </c>
      <c r="D7" s="130">
        <v>20923</v>
      </c>
      <c r="E7" s="61">
        <v>25139</v>
      </c>
      <c r="F7" s="61">
        <v>24392</v>
      </c>
      <c r="G7" s="61">
        <v>29402</v>
      </c>
      <c r="H7" s="131"/>
      <c r="I7" s="22"/>
    </row>
    <row r="8" spans="1:15" s="23" customFormat="1">
      <c r="A8" s="128"/>
      <c r="B8" s="129" t="s">
        <v>28</v>
      </c>
      <c r="C8" s="130">
        <v>21585</v>
      </c>
      <c r="D8" s="130">
        <v>23016</v>
      </c>
      <c r="E8" s="61">
        <v>19717</v>
      </c>
      <c r="F8" s="61">
        <v>20779</v>
      </c>
      <c r="G8" s="61">
        <v>18883</v>
      </c>
      <c r="H8" s="131"/>
      <c r="I8" s="22"/>
    </row>
    <row r="9" spans="1:15" s="23" customFormat="1">
      <c r="A9" s="128"/>
      <c r="B9" s="129"/>
      <c r="C9" s="130"/>
      <c r="D9" s="130"/>
      <c r="E9" s="61"/>
      <c r="F9" s="61"/>
      <c r="G9" s="61"/>
      <c r="H9" s="131"/>
      <c r="I9" s="22"/>
    </row>
    <row r="10" spans="1:15">
      <c r="A10" s="122"/>
      <c r="B10" s="132" t="s">
        <v>32</v>
      </c>
      <c r="C10" s="20">
        <v>62489</v>
      </c>
      <c r="D10" s="20">
        <v>74284</v>
      </c>
      <c r="E10" s="20">
        <v>60407</v>
      </c>
      <c r="F10" s="20">
        <v>60668</v>
      </c>
      <c r="G10" s="20">
        <v>62839</v>
      </c>
      <c r="H10" s="133"/>
      <c r="I10" s="17"/>
    </row>
    <row r="11" spans="1:15" ht="15.75" thickBot="1">
      <c r="A11" s="26"/>
      <c r="B11" s="28"/>
      <c r="C11" s="28"/>
      <c r="D11" s="28"/>
      <c r="E11" s="28"/>
      <c r="F11" s="28"/>
      <c r="G11" s="28"/>
      <c r="H11" s="27"/>
    </row>
    <row r="12" spans="1:15" ht="13.5" thickBot="1">
      <c r="A12" s="135" t="s">
        <v>49</v>
      </c>
      <c r="B12" s="134"/>
      <c r="C12" s="34"/>
      <c r="D12" s="34"/>
      <c r="E12" s="34"/>
      <c r="F12" s="34"/>
      <c r="G12" s="34"/>
      <c r="H12" s="35"/>
    </row>
  </sheetData>
  <phoneticPr fontId="0" type="noConversion"/>
  <printOptions gridLinesSet="0"/>
  <pageMargins left="0.39370078740157483" right="0.39370078740157483" top="0.98425196850393704" bottom="0.98425196850393704" header="0.51181102362204722" footer="0.51181102362204722"/>
  <pageSetup paperSize="8"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28" sqref="B28"/>
    </sheetView>
  </sheetViews>
  <sheetFormatPr defaultRowHeight="12.75"/>
  <cols>
    <col min="2" max="3" width="10.28515625" bestFit="1" customWidth="1"/>
    <col min="4" max="4" width="16.42578125" bestFit="1" customWidth="1"/>
  </cols>
  <sheetData>
    <row r="1" spans="1:4" ht="15">
      <c r="A1" s="10" t="s">
        <v>14</v>
      </c>
    </row>
    <row r="2" spans="1:4">
      <c r="B2" s="1"/>
      <c r="C2" s="1"/>
    </row>
    <row r="3" spans="1:4">
      <c r="A3" s="1"/>
      <c r="B3" s="1"/>
      <c r="C3" s="1"/>
      <c r="D3" s="2"/>
    </row>
    <row r="4" spans="1:4">
      <c r="A4" s="1"/>
      <c r="B4" s="1"/>
      <c r="C4" s="1"/>
      <c r="D4" s="2"/>
    </row>
    <row r="5" spans="1:4">
      <c r="A5" s="1"/>
      <c r="B5" s="2" t="s">
        <v>7</v>
      </c>
      <c r="C5" s="2" t="s">
        <v>8</v>
      </c>
      <c r="D5" s="11" t="s">
        <v>12</v>
      </c>
    </row>
    <row r="6" spans="1:4">
      <c r="A6" s="1"/>
      <c r="B6" s="1"/>
      <c r="C6" s="1"/>
      <c r="D6" s="1"/>
    </row>
    <row r="7" spans="1:4">
      <c r="A7" s="5" t="s">
        <v>2</v>
      </c>
      <c r="B7" s="4">
        <v>951</v>
      </c>
      <c r="C7" s="4">
        <v>599</v>
      </c>
      <c r="D7" s="4">
        <v>290</v>
      </c>
    </row>
    <row r="8" spans="1:4">
      <c r="A8" s="5" t="s">
        <v>3</v>
      </c>
      <c r="B8" s="4">
        <v>972</v>
      </c>
      <c r="C8" s="4">
        <v>740</v>
      </c>
      <c r="D8" s="4">
        <v>305</v>
      </c>
    </row>
    <row r="9" spans="1:4">
      <c r="A9" s="5" t="s">
        <v>4</v>
      </c>
      <c r="B9" s="4">
        <v>1167</v>
      </c>
      <c r="C9" s="4">
        <v>769</v>
      </c>
      <c r="D9" s="4">
        <v>327</v>
      </c>
    </row>
    <row r="10" spans="1:4">
      <c r="A10" s="5" t="s">
        <v>5</v>
      </c>
      <c r="B10" s="4">
        <v>1232</v>
      </c>
      <c r="C10" s="4">
        <v>793</v>
      </c>
      <c r="D10" s="4">
        <v>348</v>
      </c>
    </row>
    <row r="11" spans="1:4">
      <c r="A11" s="7" t="s">
        <v>6</v>
      </c>
      <c r="B11" s="4">
        <v>1265</v>
      </c>
      <c r="C11" s="4">
        <v>816</v>
      </c>
      <c r="D11" s="4">
        <v>368</v>
      </c>
    </row>
    <row r="12" spans="1:4">
      <c r="A12" s="8" t="s">
        <v>9</v>
      </c>
      <c r="B12" s="6">
        <v>1309</v>
      </c>
      <c r="C12" s="6">
        <v>839</v>
      </c>
      <c r="D12" s="6">
        <v>412</v>
      </c>
    </row>
    <row r="13" spans="1:4">
      <c r="A13" s="5" t="s">
        <v>10</v>
      </c>
      <c r="B13" s="3">
        <v>1362</v>
      </c>
      <c r="C13" s="3">
        <v>859</v>
      </c>
      <c r="D13" s="3">
        <v>465</v>
      </c>
    </row>
    <row r="14" spans="1:4">
      <c r="A14" s="5" t="s">
        <v>11</v>
      </c>
      <c r="B14" s="3">
        <v>1387</v>
      </c>
      <c r="C14" s="3">
        <v>878</v>
      </c>
      <c r="D14" s="3">
        <v>533</v>
      </c>
    </row>
    <row r="15" spans="1:4">
      <c r="A15" t="s">
        <v>13</v>
      </c>
      <c r="B15" s="3">
        <v>1457</v>
      </c>
      <c r="C15" s="3">
        <v>899</v>
      </c>
      <c r="D15">
        <v>590</v>
      </c>
    </row>
    <row r="16" spans="1:4">
      <c r="A16" t="s">
        <v>15</v>
      </c>
      <c r="B16" s="12"/>
      <c r="C16" s="12"/>
      <c r="D16" s="12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workbookViewId="0">
      <selection activeCell="D44" sqref="D44"/>
    </sheetView>
  </sheetViews>
  <sheetFormatPr defaultColWidth="9.140625" defaultRowHeight="15"/>
  <cols>
    <col min="1" max="1" width="1.5703125" style="36" customWidth="1"/>
    <col min="2" max="2" width="27.85546875" style="36" customWidth="1"/>
    <col min="3" max="7" width="10.7109375" style="36" customWidth="1"/>
    <col min="8" max="8" width="3.5703125" style="36" customWidth="1"/>
    <col min="9" max="10" width="9.140625" style="36"/>
    <col min="11" max="11" width="14.7109375" style="36" customWidth="1"/>
    <col min="12" max="16384" width="9.140625" style="36"/>
  </cols>
  <sheetData>
    <row r="1" spans="1:12" ht="15.75" thickBot="1">
      <c r="A1" s="262" t="s">
        <v>79</v>
      </c>
      <c r="B1" s="263"/>
      <c r="C1" s="263"/>
      <c r="D1" s="263"/>
      <c r="E1" s="263"/>
      <c r="F1" s="263"/>
      <c r="G1" s="263"/>
      <c r="H1" s="264"/>
      <c r="J1" s="65"/>
      <c r="L1" s="72"/>
    </row>
    <row r="2" spans="1:12" ht="6" customHeight="1">
      <c r="A2" s="41"/>
      <c r="B2" s="139"/>
      <c r="C2" s="139"/>
      <c r="D2" s="139"/>
      <c r="E2" s="140"/>
      <c r="F2" s="140"/>
      <c r="G2" s="140"/>
      <c r="H2" s="141"/>
      <c r="J2" s="65"/>
    </row>
    <row r="3" spans="1:12" s="37" customFormat="1">
      <c r="A3" s="41"/>
      <c r="B3" s="142"/>
      <c r="C3" s="142"/>
      <c r="D3" s="143"/>
      <c r="E3" s="143"/>
      <c r="F3" s="143"/>
      <c r="G3" s="143" t="s">
        <v>50</v>
      </c>
      <c r="H3" s="42"/>
      <c r="J3"/>
    </row>
    <row r="4" spans="1:12">
      <c r="A4" s="41"/>
      <c r="B4" s="140"/>
      <c r="C4" s="143" t="s">
        <v>35</v>
      </c>
      <c r="D4" s="143" t="s">
        <v>36</v>
      </c>
      <c r="E4" s="143" t="s">
        <v>37</v>
      </c>
      <c r="F4" s="143" t="s">
        <v>38</v>
      </c>
      <c r="G4" s="143" t="s">
        <v>78</v>
      </c>
      <c r="H4" s="42"/>
      <c r="J4" s="66"/>
      <c r="K4" s="73"/>
    </row>
    <row r="5" spans="1:12" ht="8.25" customHeight="1">
      <c r="A5" s="41"/>
      <c r="B5" s="140"/>
      <c r="C5" s="143"/>
      <c r="D5" s="143"/>
      <c r="E5" s="143"/>
      <c r="F5" s="143"/>
      <c r="G5" s="143"/>
      <c r="H5" s="42"/>
      <c r="J5" s="65"/>
      <c r="K5" s="74"/>
    </row>
    <row r="6" spans="1:12">
      <c r="A6" s="41"/>
      <c r="B6" s="140" t="s">
        <v>51</v>
      </c>
      <c r="C6" s="144">
        <v>106</v>
      </c>
      <c r="D6" s="145">
        <v>102.9</v>
      </c>
      <c r="E6" s="145">
        <v>105.9</v>
      </c>
      <c r="F6" s="145">
        <v>116.3</v>
      </c>
      <c r="G6" s="145">
        <v>125.4</v>
      </c>
      <c r="H6" s="146"/>
    </row>
    <row r="7" spans="1:12">
      <c r="A7" s="41"/>
      <c r="B7" s="140" t="s">
        <v>52</v>
      </c>
      <c r="C7" s="144">
        <v>194.7</v>
      </c>
      <c r="D7" s="145">
        <v>188</v>
      </c>
      <c r="E7" s="145">
        <v>182.1</v>
      </c>
      <c r="F7" s="145">
        <v>177.7</v>
      </c>
      <c r="G7" s="145">
        <v>167.6</v>
      </c>
      <c r="H7" s="146"/>
    </row>
    <row r="8" spans="1:12">
      <c r="A8" s="147"/>
      <c r="B8" s="140" t="s">
        <v>53</v>
      </c>
      <c r="C8" s="144">
        <v>3.7</v>
      </c>
      <c r="D8" s="145">
        <v>4.8</v>
      </c>
      <c r="E8" s="145">
        <v>5.5</v>
      </c>
      <c r="F8" s="145">
        <v>5.8</v>
      </c>
      <c r="G8" s="145">
        <v>6.3</v>
      </c>
      <c r="H8" s="141"/>
    </row>
    <row r="9" spans="1:12">
      <c r="A9" s="41"/>
      <c r="B9" s="140" t="s">
        <v>54</v>
      </c>
      <c r="C9" s="144">
        <v>0</v>
      </c>
      <c r="D9" s="145">
        <v>0.2</v>
      </c>
      <c r="E9" s="145">
        <v>0.6</v>
      </c>
      <c r="F9" s="145">
        <v>0.1</v>
      </c>
      <c r="G9" s="145">
        <v>0.6</v>
      </c>
      <c r="H9" s="148"/>
    </row>
    <row r="10" spans="1:12" ht="8.25" customHeight="1">
      <c r="A10" s="41"/>
      <c r="B10" s="149"/>
      <c r="C10" s="150"/>
      <c r="D10" s="150"/>
      <c r="E10" s="150"/>
      <c r="F10" s="150"/>
      <c r="G10" s="150"/>
      <c r="H10" s="148"/>
    </row>
    <row r="11" spans="1:12">
      <c r="A11" s="41"/>
      <c r="B11" s="140" t="s">
        <v>56</v>
      </c>
      <c r="C11" s="140">
        <v>6.2</v>
      </c>
      <c r="D11" s="150">
        <v>2.6</v>
      </c>
      <c r="E11" s="150">
        <v>2.7</v>
      </c>
      <c r="F11" s="150">
        <v>1.9</v>
      </c>
      <c r="G11" s="150">
        <v>2.8</v>
      </c>
      <c r="H11" s="148"/>
    </row>
    <row r="12" spans="1:12" ht="7.5" customHeight="1">
      <c r="A12" s="41"/>
      <c r="B12" s="140"/>
      <c r="C12" s="150"/>
      <c r="D12" s="150"/>
      <c r="E12" s="150"/>
      <c r="F12" s="150"/>
      <c r="G12" s="150"/>
      <c r="H12" s="148"/>
    </row>
    <row r="13" spans="1:12">
      <c r="A13" s="41"/>
      <c r="B13" s="142" t="s">
        <v>39</v>
      </c>
      <c r="C13" s="142">
        <v>310.60000000000002</v>
      </c>
      <c r="D13" s="143">
        <v>298.39999999999998</v>
      </c>
      <c r="E13" s="143">
        <v>296.8</v>
      </c>
      <c r="F13" s="143">
        <v>301.39999999999998</v>
      </c>
      <c r="G13" s="143">
        <v>302.7</v>
      </c>
      <c r="H13" s="42"/>
    </row>
    <row r="14" spans="1:12" ht="3" customHeight="1" thickBot="1">
      <c r="A14" s="41"/>
      <c r="B14" s="142"/>
      <c r="C14" s="142"/>
      <c r="D14" s="142"/>
      <c r="E14" s="142"/>
      <c r="F14" s="142"/>
      <c r="G14" s="142"/>
      <c r="H14" s="42"/>
    </row>
    <row r="15" spans="1:12">
      <c r="A15" s="151" t="s">
        <v>66</v>
      </c>
      <c r="B15" s="38"/>
      <c r="C15" s="39"/>
      <c r="D15" s="39"/>
      <c r="E15" s="39"/>
      <c r="F15" s="39"/>
      <c r="G15" s="39"/>
      <c r="H15" s="40"/>
    </row>
    <row r="16" spans="1:12" ht="15.75" thickBot="1">
      <c r="A16" s="152" t="s">
        <v>65</v>
      </c>
      <c r="B16" s="76"/>
      <c r="C16" s="77"/>
      <c r="D16" s="77"/>
      <c r="E16" s="77"/>
      <c r="F16" s="77"/>
      <c r="G16" s="77"/>
      <c r="H16" s="44"/>
    </row>
    <row r="17" spans="1:8" ht="15.75">
      <c r="A17" s="45"/>
      <c r="B17" s="45"/>
      <c r="C17" s="45"/>
      <c r="D17" s="45"/>
      <c r="E17" s="45"/>
      <c r="F17" s="45"/>
      <c r="G17" s="45"/>
      <c r="H17" s="45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J25" sqref="J25"/>
    </sheetView>
  </sheetViews>
  <sheetFormatPr defaultColWidth="9.140625" defaultRowHeight="15"/>
  <cols>
    <col min="1" max="1" width="1" style="46" customWidth="1"/>
    <col min="2" max="2" width="34.42578125" style="46" bestFit="1" customWidth="1"/>
    <col min="3" max="7" width="10.5703125" style="46" customWidth="1"/>
    <col min="8" max="8" width="3.5703125" style="46" customWidth="1"/>
    <col min="9" max="16384" width="9.140625" style="46"/>
  </cols>
  <sheetData>
    <row r="1" spans="1:8">
      <c r="A1" s="265" t="s">
        <v>84</v>
      </c>
      <c r="B1" s="266"/>
      <c r="C1" s="266"/>
      <c r="D1" s="266"/>
      <c r="E1" s="266"/>
      <c r="F1" s="266"/>
      <c r="G1" s="266"/>
      <c r="H1" s="267"/>
    </row>
    <row r="2" spans="1:8" s="37" customFormat="1" ht="8.25" customHeight="1">
      <c r="A2" s="41"/>
      <c r="B2" s="139"/>
      <c r="C2" s="139"/>
      <c r="D2" s="139"/>
      <c r="E2" s="140"/>
      <c r="F2" s="140"/>
      <c r="G2" s="140"/>
      <c r="H2" s="141"/>
    </row>
    <row r="3" spans="1:8" s="37" customFormat="1">
      <c r="A3" s="41"/>
      <c r="B3" s="142"/>
      <c r="C3" s="153"/>
      <c r="D3" s="154"/>
      <c r="E3" s="154"/>
      <c r="F3" s="154"/>
      <c r="G3" s="155" t="s">
        <v>50</v>
      </c>
      <c r="H3" s="42"/>
    </row>
    <row r="4" spans="1:8" s="37" customFormat="1">
      <c r="A4" s="41"/>
      <c r="B4" s="140"/>
      <c r="C4" s="143" t="s">
        <v>35</v>
      </c>
      <c r="D4" s="143" t="s">
        <v>36</v>
      </c>
      <c r="E4" s="143" t="s">
        <v>37</v>
      </c>
      <c r="F4" s="143" t="s">
        <v>38</v>
      </c>
      <c r="G4" s="143" t="s">
        <v>80</v>
      </c>
      <c r="H4" s="42"/>
    </row>
    <row r="5" spans="1:8" s="37" customFormat="1" ht="4.5" customHeight="1">
      <c r="A5" s="41"/>
      <c r="B5" s="140"/>
      <c r="C5" s="143"/>
      <c r="D5" s="143"/>
      <c r="E5" s="143"/>
      <c r="F5" s="143"/>
      <c r="G5" s="143"/>
      <c r="H5" s="42"/>
    </row>
    <row r="6" spans="1:8" s="37" customFormat="1">
      <c r="A6" s="41"/>
      <c r="B6" s="140" t="s">
        <v>57</v>
      </c>
      <c r="C6" s="150">
        <v>599.70000000000005</v>
      </c>
      <c r="D6" s="150">
        <v>640.29999999999995</v>
      </c>
      <c r="E6" s="150">
        <v>659.7</v>
      </c>
      <c r="F6" s="150">
        <v>702.9</v>
      </c>
      <c r="G6" s="150">
        <v>737.5</v>
      </c>
      <c r="H6" s="146"/>
    </row>
    <row r="7" spans="1:8" s="37" customFormat="1">
      <c r="A7" s="41"/>
      <c r="B7" s="149" t="s">
        <v>55</v>
      </c>
      <c r="C7" s="142"/>
      <c r="D7" s="142"/>
      <c r="E7" s="142"/>
      <c r="F7" s="142"/>
      <c r="G7" s="142"/>
      <c r="H7" s="141"/>
    </row>
    <row r="8" spans="1:8" s="37" customFormat="1">
      <c r="A8" s="41"/>
      <c r="B8" s="149" t="s">
        <v>58</v>
      </c>
      <c r="C8" s="156">
        <v>126.9</v>
      </c>
      <c r="D8" s="156">
        <v>132.30000000000001</v>
      </c>
      <c r="E8" s="156">
        <v>116.2</v>
      </c>
      <c r="F8" s="156">
        <v>223.7</v>
      </c>
      <c r="G8" s="157">
        <v>234</v>
      </c>
      <c r="H8" s="146"/>
    </row>
    <row r="9" spans="1:8" s="37" customFormat="1">
      <c r="A9" s="147"/>
      <c r="B9" s="149" t="s">
        <v>59</v>
      </c>
      <c r="C9" s="156">
        <v>472.8</v>
      </c>
      <c r="D9" s="157">
        <v>508</v>
      </c>
      <c r="E9" s="156">
        <v>543.4</v>
      </c>
      <c r="F9" s="156">
        <v>479.2</v>
      </c>
      <c r="G9" s="156">
        <v>503.5</v>
      </c>
      <c r="H9" s="146"/>
    </row>
    <row r="10" spans="1:8" s="37" customFormat="1" ht="4.5" customHeight="1">
      <c r="A10" s="158"/>
      <c r="B10" s="142"/>
      <c r="C10" s="142"/>
      <c r="D10" s="142"/>
      <c r="E10" s="142"/>
      <c r="F10" s="142"/>
      <c r="G10" s="142"/>
      <c r="H10" s="141"/>
    </row>
    <row r="11" spans="1:8" s="37" customFormat="1">
      <c r="A11" s="158"/>
      <c r="B11" s="140" t="s">
        <v>81</v>
      </c>
      <c r="C11" s="150">
        <v>4.7</v>
      </c>
      <c r="D11" s="150">
        <v>3.4</v>
      </c>
      <c r="E11" s="150">
        <v>7.1</v>
      </c>
      <c r="F11" s="150">
        <v>6.8</v>
      </c>
      <c r="G11" s="150">
        <v>8.5</v>
      </c>
      <c r="H11" s="141"/>
    </row>
    <row r="12" spans="1:8" s="37" customFormat="1">
      <c r="A12" s="41"/>
      <c r="B12" s="140" t="s">
        <v>54</v>
      </c>
      <c r="C12" s="150">
        <v>0.1</v>
      </c>
      <c r="D12" s="150">
        <v>0.1</v>
      </c>
      <c r="E12" s="150">
        <v>0.2</v>
      </c>
      <c r="F12" s="145">
        <v>1</v>
      </c>
      <c r="G12" s="150">
        <v>0.8</v>
      </c>
      <c r="H12" s="148"/>
    </row>
    <row r="13" spans="1:8" s="37" customFormat="1" ht="9.75" customHeight="1">
      <c r="A13" s="41"/>
      <c r="B13" s="140"/>
      <c r="C13" s="150"/>
      <c r="D13" s="150"/>
      <c r="E13" s="150"/>
      <c r="F13" s="150"/>
      <c r="G13" s="150"/>
      <c r="H13" s="148"/>
    </row>
    <row r="14" spans="1:8" s="37" customFormat="1">
      <c r="A14" s="41"/>
      <c r="B14" s="142" t="s">
        <v>39</v>
      </c>
      <c r="C14" s="143">
        <v>604.5</v>
      </c>
      <c r="D14" s="143">
        <v>643.79999999999995</v>
      </c>
      <c r="E14" s="159">
        <v>667</v>
      </c>
      <c r="F14" s="159">
        <v>710.6</v>
      </c>
      <c r="G14" s="159">
        <v>746.8</v>
      </c>
      <c r="H14" s="42"/>
    </row>
    <row r="15" spans="1:8" s="37" customFormat="1" ht="6" customHeight="1" thickBot="1">
      <c r="A15" s="41"/>
      <c r="B15" s="142"/>
      <c r="C15" s="142"/>
      <c r="D15" s="142"/>
      <c r="E15" s="142"/>
      <c r="F15" s="142"/>
      <c r="G15" s="142"/>
      <c r="H15" s="42"/>
    </row>
    <row r="16" spans="1:8">
      <c r="A16" s="151" t="s">
        <v>66</v>
      </c>
      <c r="B16" s="38"/>
      <c r="C16" s="39"/>
      <c r="D16" s="39"/>
      <c r="E16" s="39"/>
      <c r="F16" s="39"/>
      <c r="G16" s="39"/>
      <c r="H16" s="40"/>
    </row>
    <row r="17" spans="1:8" ht="12" customHeight="1">
      <c r="A17" s="160" t="s">
        <v>82</v>
      </c>
      <c r="B17" s="47"/>
      <c r="C17" s="47"/>
      <c r="D17" s="47"/>
      <c r="E17" s="47"/>
      <c r="F17" s="47"/>
      <c r="G17" s="47"/>
      <c r="H17" s="42"/>
    </row>
    <row r="18" spans="1:8" ht="12.75" customHeight="1" thickBot="1">
      <c r="A18" s="152" t="s">
        <v>83</v>
      </c>
      <c r="B18" s="43"/>
      <c r="C18" s="43"/>
      <c r="D18" s="43"/>
      <c r="E18" s="43"/>
      <c r="F18" s="43"/>
      <c r="G18" s="43"/>
      <c r="H18" s="44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11D80AA7-2810-4F55-B044-7251F6BF844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Table6.2a</vt:lpstr>
      <vt:lpstr>Table6.2b</vt:lpstr>
      <vt:lpstr>Table6.3a</vt:lpstr>
      <vt:lpstr>Table 6.3b</vt:lpstr>
      <vt:lpstr>Table6.3c </vt:lpstr>
      <vt:lpstr>Fund membersOLD</vt:lpstr>
      <vt:lpstr>Table6.3d</vt:lpstr>
      <vt:lpstr>Table6.3e</vt:lpstr>
      <vt:lpstr>Table6.3a!Print_Area</vt:lpstr>
      <vt:lpstr>'Table6.3c '!Print_Area</vt:lpstr>
      <vt:lpstr>Table6.3a!Table6.2A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LGFS Table 8.3: Pension funds</dc:title>
  <dc:creator>AOSS</dc:creator>
  <cp:lastModifiedBy>Joanna Coleman</cp:lastModifiedBy>
  <cp:lastPrinted>2014-09-23T13:03:59Z</cp:lastPrinted>
  <dcterms:created xsi:type="dcterms:W3CDTF">2000-09-18T11:07:26Z</dcterms:created>
  <dcterms:modified xsi:type="dcterms:W3CDTF">2016-07-19T14:19:44Z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298849d9-b279-4035-a070-f783de866c85</vt:lpwstr>
  </property>
  <property fmtid="{D5CDD505-2E9C-101B-9397-08002B2CF9AE}" pid="3" name="bjSaver">
    <vt:lpwstr>SVjBpobaL+4gAz7z8D7JV7E+GGnzbGNZ</vt:lpwstr>
  </property>
  <property fmtid="{D5CDD505-2E9C-101B-9397-08002B2CF9AE}" pid="4" name="bjDocumentSecurityLabel">
    <vt:lpwstr>No Marking</vt:lpwstr>
  </property>
</Properties>
</file>