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0755" activeTab="6"/>
  </bookViews>
  <sheets>
    <sheet name="Notes" sheetId="1" r:id="rId1"/>
    <sheet name="By_type" sheetId="2" r:id="rId2"/>
    <sheet name="Duty" sheetId="3" r:id="rId3"/>
    <sheet name="By_age_and_gender" sheetId="4" r:id="rId4"/>
    <sheet name="By_ethnic_group" sheetId="5" r:id="rId5"/>
    <sheet name="SEND" sheetId="6" r:id="rId6"/>
    <sheet name="Time_series" sheetId="7" r:id="rId7"/>
  </sheets>
  <definedNames>
    <definedName name="_xlnm.Print_Area" localSheetId="4">'By_ethnic_group'!$A:$O</definedName>
    <definedName name="_xlnm.Print_Area" localSheetId="1">'By_type'!$A$1:$N$170</definedName>
    <definedName name="_xlnm.Print_Area" localSheetId="5">'SEND'!$A$1:$G$174</definedName>
  </definedNames>
  <calcPr fullCalcOnLoad="1"/>
</workbook>
</file>

<file path=xl/sharedStrings.xml><?xml version="1.0" encoding="utf-8"?>
<sst xmlns="http://schemas.openxmlformats.org/spreadsheetml/2006/main" count="1479" uniqueCount="298">
  <si>
    <t>Technical Notes</t>
  </si>
  <si>
    <t>Data Source</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</si>
  <si>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</si>
  <si>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All cohort figures have been rounded to the nearest 10.  Local authority totals may not, therefore, sum to regional and national totals. </t>
  </si>
  <si>
    <t>Only the young person's main activity is recorded.</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</si>
  <si>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</si>
  <si>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6 show the proportion of young people whose current activity is not known in each authority area.  </t>
  </si>
  <si>
    <t>http://www.education.gov.uk/childrenandyoungpeople/youngpeople/participation/a0074374/national-client-caseload-information-system-nccis-management-information-required-from-ccis</t>
  </si>
  <si>
    <t>Definitions</t>
  </si>
  <si>
    <t>Number of 16/17 year olds know to the LA</t>
  </si>
  <si>
    <t>The number of 16 and 17 year olds known to the local authority and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local authority.</t>
  </si>
  <si>
    <t>Academic Age</t>
  </si>
  <si>
    <t>The age of the learner is measured at the beginning of the academic year, 31 August.</t>
  </si>
  <si>
    <t>Reference Dates</t>
  </si>
  <si>
    <t>Missing and additional data</t>
  </si>
  <si>
    <t xml:space="preserve">[1] Rutland did not provide data in December due to system issues.  </t>
  </si>
  <si>
    <t>[3] Nottingham/Nottinghamshire services are investigating known inaccuracies therefore data should be used with caution.</t>
  </si>
  <si>
    <t>Table 1: By type of activity</t>
  </si>
  <si>
    <t>Full time education</t>
  </si>
  <si>
    <t>Full time education means undergoing more than 16 hours of guided learning per week.  This may be undertaken in school, sixth form or FE or HE institution, independent training provider or custodial institution.</t>
  </si>
  <si>
    <t>Apprenticeship</t>
  </si>
  <si>
    <t>Full time employees who are undertaking an apprenticeship that has been commissioned and delivered through the National Apprenticeship Service.</t>
  </si>
  <si>
    <t>Work based learning</t>
  </si>
  <si>
    <t>Government funded work based learning for 16-17 year olds such as Access to Apprenticeships, Work Pairings or locally branded programmes with non-employed status.</t>
  </si>
  <si>
    <t>Employment combined with part time education</t>
  </si>
  <si>
    <t>Part time education</t>
  </si>
  <si>
    <t>Courses of less than 540 hours of learning per year as set out in individual learning agreements.</t>
  </si>
  <si>
    <t>Other training</t>
  </si>
  <si>
    <t>Full time training delivered by non government funded organisations (for example, private colleges or training centres).</t>
  </si>
  <si>
    <t>Change in year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</si>
  <si>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</si>
  <si>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The arrows used in table 1 identify areas where the proportion in education or training has risen by 1 percentage point or more (▲), has risen by less than 1 percentage point or stayed the same (►), or fallen (▼) since the same quarter of the previous year. </t>
  </si>
  <si>
    <t>Table 2: 16 year olds meeting the duty to participate</t>
  </si>
  <si>
    <t>Meeting the duty to participate</t>
  </si>
  <si>
    <t>https://www.gov.uk/government/publications/participation-of-young-people-education-employment-and-training</t>
  </si>
  <si>
    <t>Of those not meeting the duty</t>
  </si>
  <si>
    <t>Table 3: By age and gender</t>
  </si>
  <si>
    <t>Totals for each age group include a small number of young people whose gender is not known to the local authority, or who have refused to provide information on their gender.</t>
  </si>
  <si>
    <t>Table 4: By ethnic group</t>
  </si>
  <si>
    <t xml:space="preserve">Local authorities are required to report to DfE using the 2011 census level ethnic codes.  </t>
  </si>
  <si>
    <t>Totals include young people whose ethnic group is not known to the local authority, or who have refused to provide this information.</t>
  </si>
  <si>
    <t>Table 5: By special educational needs and disabilities</t>
  </si>
  <si>
    <t>Local authorities are required to identify young people with special educational needs and disabilities (SEND).  For the purposes of this data collection, a young person is deemed to have a SEND if he/she:
- had a statement of special educational need (SEN) at the time of completing compulsory education; or
- is still attending school and has been given a SEN since completing compulsory education; or
- has received a learning difficulty assessment (LDA); or
- has an education, health and care (EHC) plan.</t>
  </si>
  <si>
    <t>Table 6a: Education and training over time</t>
  </si>
  <si>
    <t>Table 6b : Current activity not known over time</t>
  </si>
  <si>
    <t>Number of 16/17 year olds known
 to the LA</t>
  </si>
  <si>
    <t>Proportion of 16 and 17 year olds recorded as participating in:</t>
  </si>
  <si>
    <t>Change 
in year</t>
  </si>
  <si>
    <t>Current activity 
not known 
to the LA</t>
  </si>
  <si>
    <t>Full time education and training</t>
  </si>
  <si>
    <t>Employment combined with training</t>
  </si>
  <si>
    <t>Other</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</si>
  <si>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</si>
  <si>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</si>
  <si>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</si>
  <si>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</si>
  <si>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</si>
  <si>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</si>
  <si>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</si>
  <si>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</si>
  <si>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</si>
  <si>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</si>
  <si>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</si>
  <si>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</si>
  <si>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</si>
  <si>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</si>
  <si>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</si>
  <si>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</si>
  <si>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</si>
  <si>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</si>
  <si>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</si>
  <si>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</si>
  <si>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</si>
  <si>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</si>
  <si>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</si>
  <si>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</si>
  <si>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</si>
  <si>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</si>
  <si>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</si>
  <si>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</si>
  <si>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</si>
  <si>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</si>
  <si>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</si>
  <si>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</si>
  <si>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</si>
  <si>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</si>
  <si>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</si>
  <si>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</si>
  <si>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</si>
  <si>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</si>
  <si>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</si>
  <si>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</si>
  <si>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</si>
  <si>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</si>
  <si>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</si>
  <si>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</si>
  <si>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</si>
  <si>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</si>
  <si>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</si>
  <si>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</si>
  <si>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</si>
  <si>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</si>
  <si>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</si>
  <si>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</si>
  <si>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</si>
  <si>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</si>
  <si>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</si>
  <si>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</si>
  <si>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</si>
  <si>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</si>
  <si>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</si>
  <si>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</si>
  <si>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</si>
  <si>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</si>
  <si>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</si>
  <si>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</si>
  <si>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</si>
  <si>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</si>
  <si>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</si>
  <si>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</si>
  <si>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</si>
  <si>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</si>
  <si>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</si>
  <si>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</si>
  <si>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</si>
  <si>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</si>
  <si>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</si>
  <si>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</si>
  <si>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Isles of Scilly</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</si>
  <si>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</si>
  <si>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</si>
  <si>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</si>
  <si>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</si>
  <si>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</si>
  <si>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</si>
  <si>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</si>
  <si>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</si>
  <si>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</si>
  <si>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</si>
  <si>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</si>
  <si>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</si>
  <si>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</si>
  <si>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</si>
  <si>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</si>
  <si>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</si>
  <si>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</si>
  <si>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</si>
  <si>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</si>
  <si>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</si>
  <si>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</si>
  <si>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</si>
  <si>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</si>
  <si>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</si>
  <si>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</si>
  <si>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</si>
  <si>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</si>
  <si>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</si>
  <si>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</si>
  <si>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</si>
  <si>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</si>
  <si>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[3]</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</si>
  <si>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</si>
  <si>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</si>
  <si>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</si>
  <si>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</si>
  <si>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</si>
  <si>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</si>
  <si>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</si>
  <si>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</si>
  <si>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</si>
  <si>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</si>
  <si>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</si>
  <si>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</si>
  <si>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</si>
  <si>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</si>
  <si>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</si>
  <si>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</si>
  <si>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</si>
  <si>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</si>
  <si>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</si>
  <si>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</si>
  <si>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</si>
  <si>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</si>
  <si>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</si>
  <si>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</si>
  <si>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</si>
  <si>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</si>
  <si>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</si>
  <si>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</si>
  <si>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</si>
  <si>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</si>
  <si>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</si>
  <si>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</si>
  <si>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</si>
  <si>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</si>
  <si>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</si>
  <si>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</si>
  <si>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</si>
  <si>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</si>
  <si>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</si>
  <si>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</si>
  <si>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</si>
  <si>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</si>
  <si>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</si>
  <si>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</si>
  <si>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</si>
  <si>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</si>
  <si>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</si>
  <si>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</si>
  <si>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</si>
  <si>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</si>
  <si>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</si>
  <si>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</si>
  <si>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</si>
  <si>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</si>
  <si>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</si>
  <si>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SCE Germany &amp; Cyprus</t>
  </si>
  <si>
    <t>Table 2: Duty to participate</t>
  </si>
  <si>
    <t>Number of 16 year olds known
 to the LA</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</si>
  <si>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</si>
  <si>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</si>
  <si>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</si>
  <si>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</si>
  <si>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</si>
  <si>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</si>
  <si>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</si>
  <si>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</si>
  <si>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</si>
  <si>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</si>
  <si>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</si>
  <si>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</si>
  <si>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</si>
  <si>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</si>
  <si>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</si>
  <si>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</si>
  <si>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t>
  </si>
  <si>
    <t>..</t>
  </si>
  <si>
    <t>Table 5: SEND</t>
  </si>
  <si>
    <t>16/17 year olds with SEND</t>
  </si>
  <si>
    <t>16/17 year olds without SEND</t>
  </si>
  <si>
    <t>Number known 
to LA</t>
  </si>
  <si>
    <t>% recorded as participating in education or training</t>
  </si>
  <si>
    <t xml:space="preserve">Bracknell - Forest </t>
  </si>
  <si>
    <t>Surrey</t>
  </si>
  <si>
    <t>**</t>
  </si>
  <si>
    <t xml:space="preserve">Tower Hamlets &amp; Corporation </t>
  </si>
  <si>
    <t>Bedfordshire Borough</t>
  </si>
  <si>
    <t>Central Bedfordshire</t>
  </si>
  <si>
    <t>Nottinghamshire</t>
  </si>
  <si>
    <t>Darlington</t>
  </si>
  <si>
    <t>Gateshead</t>
  </si>
  <si>
    <t>Hartlepool</t>
  </si>
  <si>
    <t>Middlesbrough</t>
  </si>
  <si>
    <t>Newcastle Upon Tyne</t>
  </si>
  <si>
    <t>North Tyneside</t>
  </si>
  <si>
    <t>Redcar &amp; Cleveland</t>
  </si>
  <si>
    <t>South Tyneside</t>
  </si>
  <si>
    <t>Stockton-On-Tees</t>
  </si>
  <si>
    <t>Sunderland</t>
  </si>
  <si>
    <t>** SEND figures may be understated due to ongoing software issue.</t>
  </si>
  <si>
    <t>Proportion of 16-17 year olds recorded in education and training</t>
  </si>
  <si>
    <t xml:space="preserve">Table 6a: Education and training over time </t>
  </si>
  <si>
    <t>Table 6b: Current activity not known over time</t>
  </si>
  <si>
    <t>Jun 2014</t>
  </si>
  <si>
    <t>Dec 2014</t>
  </si>
  <si>
    <t>Mar 2015</t>
  </si>
  <si>
    <t>%pt change in last 12 months</t>
  </si>
  <si>
    <t>Cornwall</t>
  </si>
  <si>
    <t>.</t>
  </si>
  <si>
    <t>x</t>
  </si>
  <si>
    <t>Use of symbols within this document</t>
  </si>
  <si>
    <t>Symbol - Description</t>
  </si>
  <si>
    <t>The government's guidance on how young people can meet the duty to participate can be found here:</t>
  </si>
  <si>
    <t>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 employment, holding a public office or voluntary work may be regarded in the same way as full time employment in these statistics.</t>
  </si>
  <si>
    <t>The proportion of 16 year olds who are meeting the duty to participate.  This can be through:
- full time education or training;
- an apprenticeship or traineeship; 
- combining full time employment or voluntary work with part time education or training leading to a regulated qualification;
- undertaking a re-engagement programme, or activities such as those offered by the Youth Contract, to prepare the young person to re-engage in education or training. 
- have an agreed start date.</t>
  </si>
  <si>
    <t>The proportion of 16 year olds who are not meeting the duty to participate but who:
- are in employment with training that does not lead to a regulated qualification and which does not therefore meet the duty to participate;
- are in part time education that is not combined with full time employment;
- require a temporary break from learning such as new mothers or the very ill.</t>
  </si>
  <si>
    <t>[2] Norfolk did not provide June and December data due to technical difficulties.</t>
  </si>
  <si>
    <t>[4] Bath &amp; North East Somerset did not provide data in June due to system issues.</t>
  </si>
  <si>
    <t>[1]</t>
  </si>
  <si>
    <t>[5]</t>
  </si>
  <si>
    <t>[2]</t>
  </si>
  <si>
    <t>[4]</t>
  </si>
  <si>
    <t>- (dash) - Negligible count eg % below a certain level (usually 0.05%). Avoids showing very small numbers as zero.</t>
  </si>
  <si>
    <t>. (single dot) - Not applicable eg no young person of a particular type within an LA.</t>
  </si>
  <si>
    <t>.. (double dots) - Not available eg where data was not returned for some reason.</t>
  </si>
  <si>
    <t>x - Suppressed for reasons of confidentiality.</t>
  </si>
  <si>
    <t>[5] Isles of Scilly data is included in the Cornwall total for June and December.</t>
  </si>
  <si>
    <t>Employment without regulated qualifications</t>
  </si>
  <si>
    <t>Proportion of 16-17 year olds recorded in education and training, June 2015</t>
  </si>
  <si>
    <t>[6] Central Bedfordshire could not provide SEND data for June 2015 due to system issues.</t>
  </si>
  <si>
    <t>[6]</t>
  </si>
  <si>
    <t>Proportion of 16-17 year olds recorded in education and training at the end of June 2014, December 2014, March 2015 and June 2015.</t>
  </si>
  <si>
    <t>Proportion of 16-17 year olds whose current activity was not known at the end of June 2014, December 2014, March 2015 and June 2015.</t>
  </si>
  <si>
    <t>Jun 2015</t>
  </si>
  <si>
    <t>Proportion of 16 year olds meeting the duty to participate, June 2015</t>
  </si>
  <si>
    <t>n/a</t>
  </si>
  <si>
    <t>The young person's known activity on the last working day of June 2015.</t>
  </si>
  <si>
    <t>There is further information about the information that local authorities are required to collect, and detailed definitions, in the NCCIS Management Information Requirement 2015 to 2016 that can be found here: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</si>
</sst>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0&quot; &quot;;&quot;-&quot;#,##0&quot; &quot;;&quot; -&quot;00&quot; &quot;;&quot; &quot;@&quot; &quot;"/>
    <numFmt numFmtId="166" formatCode="&quot; &quot;#,##0.00000&quot; &quot;;&quot;-&quot;#,##0.00000&quot; &quot;;&quot; -&quot;00&quot; &quot;;&quot; &quot;@&quot; &quot;"/>
    <numFmt numFmtId="167" formatCode="&quot; &quot;#,##0.00&quot; &quot;;&quot;-&quot;#,##0.00&quot; &quot;;&quot; -&quot;00&quot; &quot;;&quot; &quot;@&quot; &quot;"/>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0.0000000000000000%"/>
    <numFmt numFmtId="182" formatCode="0.00000000000000000%"/>
    <numFmt numFmtId="183" formatCode="0.000000000000000000%"/>
    <numFmt numFmtId="184" formatCode="0.0000000000000000000%"/>
  </numFmts>
  <fonts count="72">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b/>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b/>
      <sz val="11"/>
      <color indexed="8"/>
      <name val="Arial"/>
      <family val="2"/>
    </font>
    <font>
      <b/>
      <sz val="10"/>
      <color indexed="8"/>
      <name val="Arial"/>
      <family val="2"/>
    </font>
    <font>
      <u val="single"/>
      <sz val="10"/>
      <color indexed="8"/>
      <name val="Arial"/>
      <family val="2"/>
    </font>
    <font>
      <sz val="8"/>
      <color indexed="8"/>
      <name val="Arial"/>
      <family val="2"/>
    </font>
    <font>
      <sz val="10"/>
      <color indexed="8"/>
      <name val="Wingdings"/>
      <family val="0"/>
    </font>
    <font>
      <sz val="8"/>
      <color indexed="8"/>
      <name val="Wingdings"/>
      <family val="0"/>
    </font>
    <font>
      <sz val="10"/>
      <color indexed="10"/>
      <name val="Arial"/>
      <family val="2"/>
    </font>
    <font>
      <sz val="10"/>
      <color indexed="8"/>
      <name val="Arial Narrow"/>
      <family val="2"/>
    </font>
    <font>
      <b/>
      <sz val="8"/>
      <color indexed="8"/>
      <name val="Arial"/>
      <family val="2"/>
    </font>
    <font>
      <i/>
      <sz val="10"/>
      <color indexed="8"/>
      <name val="Arial"/>
      <family val="2"/>
    </font>
    <font>
      <b/>
      <sz val="10"/>
      <color indexed="10"/>
      <name val="Arial"/>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b/>
      <sz val="11"/>
      <color rgb="FF000000"/>
      <name val="Arial"/>
      <family val="2"/>
    </font>
    <font>
      <b/>
      <sz val="10"/>
      <color rgb="FF000000"/>
      <name val="Arial"/>
      <family val="2"/>
    </font>
    <font>
      <u val="single"/>
      <sz val="10"/>
      <color rgb="FF000000"/>
      <name val="Arial"/>
      <family val="2"/>
    </font>
    <font>
      <sz val="8"/>
      <color rgb="FF000000"/>
      <name val="Arial"/>
      <family val="2"/>
    </font>
    <font>
      <sz val="10"/>
      <color rgb="FF000000"/>
      <name val="Wingdings"/>
      <family val="0"/>
    </font>
    <font>
      <sz val="8"/>
      <color rgb="FF000000"/>
      <name val="Wingdings"/>
      <family val="0"/>
    </font>
    <font>
      <sz val="10"/>
      <color rgb="FFFF0000"/>
      <name val="Arial"/>
      <family val="2"/>
    </font>
    <font>
      <sz val="10"/>
      <color rgb="FF000000"/>
      <name val="Arial Narrow"/>
      <family val="2"/>
    </font>
    <font>
      <b/>
      <sz val="8"/>
      <color rgb="FF000000"/>
      <name val="Arial"/>
      <family val="2"/>
    </font>
    <font>
      <i/>
      <sz val="10"/>
      <color rgb="FF000000"/>
      <name val="Arial"/>
      <family val="2"/>
    </font>
    <font>
      <b/>
      <sz val="10"/>
      <color rgb="FFFF0000"/>
      <name val="Arial"/>
      <family val="2"/>
    </font>
    <fon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right/>
      <top style="thin">
        <color rgb="FF000000"/>
      </top>
      <bottom style="thin">
        <color rgb="FF000000"/>
      </bottom>
    </border>
    <border>
      <left/>
      <right/>
      <top/>
      <bottom style="thin"/>
    </border>
  </borders>
  <cellStyleXfs count="8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7" fontId="0" fillId="0" borderId="0" applyFont="0" applyFill="0" applyBorder="0" applyAlignment="0" applyProtection="0"/>
    <xf numFmtId="41" fontId="4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4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59" fillId="0" borderId="0" xfId="70" applyFont="1" applyFill="1" applyAlignment="1">
      <alignment/>
    </xf>
    <xf numFmtId="0" fontId="0" fillId="0" borderId="0" xfId="70" applyFont="1" applyFill="1" applyAlignment="1">
      <alignment/>
    </xf>
    <xf numFmtId="0" fontId="60" fillId="0" borderId="0" xfId="70" applyFont="1" applyFill="1" applyAlignment="1">
      <alignment/>
    </xf>
    <xf numFmtId="0" fontId="61" fillId="0" borderId="0" xfId="0" applyFont="1" applyAlignment="1">
      <alignment/>
    </xf>
    <xf numFmtId="0" fontId="0" fillId="0" borderId="0" xfId="0" applyAlignment="1">
      <alignment wrapText="1"/>
    </xf>
    <xf numFmtId="0" fontId="61" fillId="0" borderId="0" xfId="70" applyFont="1" applyFill="1" applyAlignment="1">
      <alignment/>
    </xf>
    <xf numFmtId="0" fontId="0" fillId="0" borderId="0" xfId="70" applyFont="1" applyFill="1" applyAlignment="1">
      <alignment wrapText="1"/>
    </xf>
    <xf numFmtId="0" fontId="51" fillId="0" borderId="0" xfId="58" applyFont="1" applyAlignment="1">
      <alignment wrapText="1"/>
    </xf>
    <xf numFmtId="0" fontId="62" fillId="0" borderId="0" xfId="70" applyFont="1" applyFill="1" applyAlignment="1">
      <alignment/>
    </xf>
    <xf numFmtId="0" fontId="0" fillId="0" borderId="0" xfId="71" applyFont="1" applyFill="1" applyAlignment="1">
      <alignment/>
    </xf>
    <xf numFmtId="0" fontId="0" fillId="0" borderId="0" xfId="71" applyFont="1" applyFill="1" applyAlignment="1">
      <alignment horizontal="left" wrapText="1" readingOrder="1"/>
    </xf>
    <xf numFmtId="0" fontId="0" fillId="0" borderId="0" xfId="70" applyFont="1" applyFill="1" applyAlignment="1">
      <alignment vertical="center" wrapText="1"/>
    </xf>
    <xf numFmtId="0" fontId="62" fillId="0" borderId="0" xfId="70" applyFont="1" applyFill="1" applyAlignment="1">
      <alignment wrapText="1"/>
    </xf>
    <xf numFmtId="166" fontId="63" fillId="0" borderId="0" xfId="48" applyNumberFormat="1" applyFont="1" applyAlignment="1">
      <alignment horizontal="center"/>
    </xf>
    <xf numFmtId="0" fontId="64" fillId="0" borderId="0" xfId="70" applyFont="1" applyFill="1" applyAlignment="1">
      <alignment/>
    </xf>
    <xf numFmtId="0" fontId="0" fillId="0" borderId="0" xfId="71" applyFont="1" applyFill="1" applyAlignment="1">
      <alignment wrapText="1"/>
    </xf>
    <xf numFmtId="166" fontId="65" fillId="0" borderId="0" xfId="48" applyNumberFormat="1" applyFont="1" applyAlignment="1">
      <alignment horizontal="center"/>
    </xf>
    <xf numFmtId="0" fontId="51" fillId="0" borderId="0" xfId="60" applyFont="1" applyAlignment="1">
      <alignment wrapText="1"/>
    </xf>
    <xf numFmtId="0" fontId="0" fillId="0" borderId="0" xfId="70" applyFont="1" applyFill="1" applyAlignment="1">
      <alignment vertical="top" wrapText="1"/>
    </xf>
    <xf numFmtId="0" fontId="61" fillId="0" borderId="0" xfId="70" applyFont="1" applyFill="1" applyAlignment="1">
      <alignment wrapText="1"/>
    </xf>
    <xf numFmtId="0" fontId="66" fillId="0" borderId="0" xfId="70" applyFont="1" applyFill="1" applyAlignment="1">
      <alignment/>
    </xf>
    <xf numFmtId="0" fontId="66" fillId="0" borderId="0" xfId="70" applyFont="1" applyFill="1" applyAlignment="1">
      <alignment wrapText="1"/>
    </xf>
    <xf numFmtId="0" fontId="59" fillId="0" borderId="0" xfId="0" applyFont="1" applyAlignment="1">
      <alignment/>
    </xf>
    <xf numFmtId="0" fontId="0" fillId="0" borderId="0" xfId="0" applyFill="1" applyAlignment="1">
      <alignment horizontal="right"/>
    </xf>
    <xf numFmtId="0" fontId="0" fillId="0" borderId="0" xfId="0" applyAlignment="1">
      <alignment horizontal="center"/>
    </xf>
    <xf numFmtId="0" fontId="0" fillId="0" borderId="0" xfId="0" applyFill="1" applyAlignment="1">
      <alignment/>
    </xf>
    <xf numFmtId="165" fontId="0" fillId="0" borderId="0" xfId="0" applyNumberFormat="1" applyAlignment="1">
      <alignment/>
    </xf>
    <xf numFmtId="0" fontId="0" fillId="0" borderId="10" xfId="0" applyBorder="1" applyAlignment="1">
      <alignment/>
    </xf>
    <xf numFmtId="0" fontId="67" fillId="0" borderId="10" xfId="0" applyFont="1" applyBorder="1" applyAlignment="1">
      <alignment horizontal="center" wrapText="1"/>
    </xf>
    <xf numFmtId="0" fontId="67" fillId="0" borderId="10" xfId="0" applyFont="1" applyFill="1" applyBorder="1" applyAlignment="1">
      <alignment horizontal="center" wrapText="1"/>
    </xf>
    <xf numFmtId="0" fontId="67" fillId="0" borderId="0" xfId="0" applyFont="1" applyFill="1" applyAlignment="1">
      <alignment horizontal="center" wrapText="1"/>
    </xf>
    <xf numFmtId="164" fontId="61" fillId="0" borderId="0" xfId="74" applyNumberFormat="1" applyFont="1" applyAlignment="1">
      <alignment/>
    </xf>
    <xf numFmtId="164" fontId="61" fillId="0" borderId="0" xfId="74" applyNumberFormat="1" applyFont="1" applyFill="1" applyAlignment="1">
      <alignment horizontal="right"/>
    </xf>
    <xf numFmtId="9" fontId="68" fillId="0" borderId="0" xfId="74" applyFont="1" applyAlignment="1">
      <alignment horizontal="center"/>
    </xf>
    <xf numFmtId="0" fontId="61" fillId="0" borderId="0" xfId="0" applyFont="1" applyAlignment="1">
      <alignment horizontal="center"/>
    </xf>
    <xf numFmtId="164" fontId="61" fillId="0" borderId="0" xfId="74" applyNumberFormat="1" applyFont="1" applyFill="1" applyAlignment="1">
      <alignment/>
    </xf>
    <xf numFmtId="164" fontId="0" fillId="0" borderId="0" xfId="0" applyNumberFormat="1" applyAlignment="1">
      <alignment/>
    </xf>
    <xf numFmtId="0" fontId="61" fillId="33" borderId="0" xfId="0" applyFont="1" applyFill="1" applyAlignment="1">
      <alignment/>
    </xf>
    <xf numFmtId="0" fontId="0" fillId="33" borderId="0" xfId="0" applyFill="1" applyAlignment="1">
      <alignment/>
    </xf>
    <xf numFmtId="164" fontId="61" fillId="33" borderId="0" xfId="74" applyNumberFormat="1" applyFont="1" applyFill="1" applyAlignment="1">
      <alignment/>
    </xf>
    <xf numFmtId="164" fontId="61" fillId="33" borderId="0" xfId="74" applyNumberFormat="1" applyFont="1" applyFill="1" applyAlignment="1">
      <alignment horizontal="right"/>
    </xf>
    <xf numFmtId="0" fontId="61" fillId="33" borderId="0" xfId="0" applyFont="1" applyFill="1" applyAlignment="1">
      <alignment horizontal="center"/>
    </xf>
    <xf numFmtId="165" fontId="0" fillId="0" borderId="0" xfId="42" applyNumberFormat="1" applyAlignment="1">
      <alignment/>
    </xf>
    <xf numFmtId="164" fontId="0" fillId="0" borderId="0" xfId="74" applyNumberFormat="1" applyAlignment="1">
      <alignment/>
    </xf>
    <xf numFmtId="164" fontId="0" fillId="0" borderId="0" xfId="74" applyNumberFormat="1" applyFill="1" applyAlignment="1">
      <alignment horizontal="right"/>
    </xf>
    <xf numFmtId="166" fontId="63" fillId="0" borderId="0" xfId="42" applyNumberFormat="1" applyFont="1" applyAlignment="1">
      <alignment horizontal="center"/>
    </xf>
    <xf numFmtId="164" fontId="0" fillId="0" borderId="0" xfId="74" applyNumberFormat="1" applyFill="1" applyAlignment="1">
      <alignment/>
    </xf>
    <xf numFmtId="164" fontId="69" fillId="0" borderId="0" xfId="74" applyNumberFormat="1" applyFont="1" applyAlignment="1">
      <alignment/>
    </xf>
    <xf numFmtId="164" fontId="69" fillId="0" borderId="0" xfId="74" applyNumberFormat="1" applyFont="1" applyFill="1" applyAlignment="1">
      <alignment horizontal="right"/>
    </xf>
    <xf numFmtId="164" fontId="69" fillId="0" borderId="0" xfId="74" applyNumberFormat="1" applyFont="1" applyFill="1" applyAlignment="1">
      <alignment/>
    </xf>
    <xf numFmtId="0" fontId="0" fillId="0" borderId="0" xfId="65" applyFont="1" applyFill="1" applyAlignment="1">
      <alignment vertical="top"/>
    </xf>
    <xf numFmtId="10" fontId="0" fillId="0" borderId="0" xfId="0" applyNumberFormat="1" applyFill="1" applyAlignment="1">
      <alignment/>
    </xf>
    <xf numFmtId="0" fontId="69" fillId="0" borderId="0" xfId="0" applyFont="1" applyAlignment="1">
      <alignment/>
    </xf>
    <xf numFmtId="164" fontId="61" fillId="0" borderId="0" xfId="0" applyNumberFormat="1" applyFont="1" applyAlignment="1">
      <alignment/>
    </xf>
    <xf numFmtId="164" fontId="61" fillId="33" borderId="0" xfId="0" applyNumberFormat="1" applyFont="1" applyFill="1" applyAlignment="1">
      <alignment/>
    </xf>
    <xf numFmtId="164" fontId="69" fillId="0" borderId="0" xfId="0" applyNumberFormat="1" applyFont="1" applyAlignment="1">
      <alignment/>
    </xf>
    <xf numFmtId="0" fontId="60" fillId="0" borderId="0" xfId="0" applyFont="1" applyAlignment="1">
      <alignment/>
    </xf>
    <xf numFmtId="0" fontId="70" fillId="0" borderId="0" xfId="0" applyFont="1" applyAlignment="1">
      <alignment/>
    </xf>
    <xf numFmtId="0" fontId="66" fillId="0" borderId="0" xfId="0" applyFont="1" applyAlignment="1">
      <alignment/>
    </xf>
    <xf numFmtId="0" fontId="0" fillId="0" borderId="0" xfId="0" applyFill="1" applyAlignment="1">
      <alignment horizontal="center" wrapText="1"/>
    </xf>
    <xf numFmtId="0" fontId="66" fillId="0" borderId="0" xfId="0" applyFont="1" applyAlignment="1">
      <alignment wrapText="1"/>
    </xf>
    <xf numFmtId="0" fontId="67" fillId="0" borderId="10" xfId="0" applyFont="1" applyBorder="1" applyAlignment="1">
      <alignment horizontal="center" vertical="center" wrapText="1"/>
    </xf>
    <xf numFmtId="164" fontId="66" fillId="0" borderId="0" xfId="0" applyNumberFormat="1" applyFont="1" applyAlignment="1">
      <alignment/>
    </xf>
    <xf numFmtId="164" fontId="66" fillId="0" borderId="0" xfId="74" applyNumberFormat="1" applyFont="1" applyAlignment="1">
      <alignment/>
    </xf>
    <xf numFmtId="165" fontId="0" fillId="0" borderId="0" xfId="42" applyNumberFormat="1" applyAlignment="1">
      <alignment/>
    </xf>
    <xf numFmtId="9" fontId="66" fillId="0" borderId="0" xfId="74" applyFont="1" applyAlignment="1">
      <alignment/>
    </xf>
    <xf numFmtId="0" fontId="0" fillId="0" borderId="0" xfId="0" applyAlignment="1">
      <alignment/>
    </xf>
    <xf numFmtId="165" fontId="63" fillId="0" borderId="11" xfId="42" applyNumberFormat="1" applyFont="1" applyBorder="1" applyAlignment="1">
      <alignment horizontal="center" wrapText="1"/>
    </xf>
    <xf numFmtId="0" fontId="71" fillId="0" borderId="11" xfId="0" applyFont="1" applyBorder="1" applyAlignment="1">
      <alignment horizontal="center" wrapText="1"/>
    </xf>
    <xf numFmtId="164" fontId="61" fillId="0" borderId="0" xfId="74" applyNumberFormat="1" applyFont="1" applyAlignment="1">
      <alignment horizontal="right"/>
    </xf>
    <xf numFmtId="164" fontId="0" fillId="0" borderId="0" xfId="74" applyNumberFormat="1" applyAlignment="1">
      <alignment horizontal="right"/>
    </xf>
    <xf numFmtId="164" fontId="69" fillId="0" borderId="0" xfId="74" applyNumberFormat="1" applyFont="1" applyAlignment="1">
      <alignment horizontal="right"/>
    </xf>
    <xf numFmtId="0" fontId="0" fillId="0" borderId="0" xfId="0" applyAlignment="1">
      <alignment horizontal="right"/>
    </xf>
    <xf numFmtId="164" fontId="0" fillId="0" borderId="0" xfId="77" applyNumberFormat="1" applyFont="1" applyAlignment="1">
      <alignment/>
    </xf>
    <xf numFmtId="164" fontId="0" fillId="0" borderId="0" xfId="77" applyNumberFormat="1" applyFont="1" applyFill="1" applyAlignment="1">
      <alignment/>
    </xf>
    <xf numFmtId="165" fontId="0" fillId="0" borderId="0" xfId="46" applyNumberFormat="1" applyFont="1" applyFill="1" applyAlignment="1">
      <alignment/>
    </xf>
    <xf numFmtId="0" fontId="0" fillId="0" borderId="0" xfId="0" applyFill="1" applyAlignment="1">
      <alignment vertical="center" wrapText="1"/>
    </xf>
    <xf numFmtId="9" fontId="63" fillId="0" borderId="0" xfId="74" applyFont="1" applyAlignment="1">
      <alignment horizontal="center"/>
    </xf>
    <xf numFmtId="164" fontId="61" fillId="0" borderId="0" xfId="0" applyNumberFormat="1" applyFont="1" applyAlignment="1">
      <alignment horizontal="right"/>
    </xf>
    <xf numFmtId="164" fontId="0" fillId="0" borderId="0" xfId="0" applyNumberFormat="1" applyFill="1" applyAlignment="1">
      <alignment/>
    </xf>
    <xf numFmtId="164" fontId="0" fillId="0" borderId="0" xfId="0" applyNumberFormat="1" applyFill="1" applyAlignment="1">
      <alignment horizontal="right"/>
    </xf>
    <xf numFmtId="0" fontId="0" fillId="0" borderId="0" xfId="70" applyFont="1" applyFill="1" applyAlignment="1">
      <alignment/>
    </xf>
    <xf numFmtId="166" fontId="63" fillId="0" borderId="0" xfId="42" applyNumberFormat="1" applyFont="1" applyAlignment="1">
      <alignment horizontal="center" vertical="center"/>
    </xf>
    <xf numFmtId="0" fontId="0" fillId="0" borderId="0" xfId="70" applyFont="1" applyFill="1" applyAlignment="1">
      <alignment wrapText="1"/>
    </xf>
    <xf numFmtId="0" fontId="67" fillId="0" borderId="10" xfId="0" applyFont="1" applyFill="1" applyBorder="1" applyAlignment="1">
      <alignment horizontal="center" wrapText="1"/>
    </xf>
    <xf numFmtId="164" fontId="0" fillId="0" borderId="0" xfId="74" applyNumberFormat="1" applyFont="1" applyFill="1" applyAlignment="1">
      <alignment/>
    </xf>
    <xf numFmtId="164" fontId="66" fillId="0" borderId="0" xfId="0" applyNumberFormat="1" applyFont="1" applyFill="1" applyAlignment="1">
      <alignment/>
    </xf>
    <xf numFmtId="164" fontId="66" fillId="0" borderId="0" xfId="74" applyNumberFormat="1" applyFont="1" applyFill="1" applyAlignment="1">
      <alignment/>
    </xf>
    <xf numFmtId="164" fontId="0" fillId="0" borderId="0" xfId="74" applyNumberFormat="1" applyFont="1" applyAlignment="1">
      <alignment horizontal="right"/>
    </xf>
    <xf numFmtId="164" fontId="0" fillId="0" borderId="0" xfId="74" applyNumberFormat="1" applyFont="1" applyFill="1" applyAlignment="1">
      <alignment horizontal="right"/>
    </xf>
    <xf numFmtId="0" fontId="0" fillId="0" borderId="0" xfId="71" applyFont="1" applyFill="1" applyAlignment="1">
      <alignment horizontal="left" wrapText="1" readingOrder="1"/>
    </xf>
    <xf numFmtId="166" fontId="2" fillId="33" borderId="0" xfId="42" applyNumberFormat="1" applyFont="1" applyFill="1" applyAlignment="1">
      <alignment horizontal="center"/>
    </xf>
    <xf numFmtId="166" fontId="3" fillId="33" borderId="0" xfId="42" applyNumberFormat="1" applyFont="1" applyFill="1" applyAlignment="1">
      <alignment horizontal="center"/>
    </xf>
    <xf numFmtId="166" fontId="2" fillId="0" borderId="0" xfId="42" applyNumberFormat="1" applyFont="1" applyFill="1" applyAlignment="1">
      <alignment horizontal="center"/>
    </xf>
    <xf numFmtId="164" fontId="63" fillId="0" borderId="0" xfId="74" applyNumberFormat="1" applyFont="1" applyFill="1" applyAlignment="1">
      <alignment horizontal="center" vertical="center"/>
    </xf>
    <xf numFmtId="0" fontId="0" fillId="0" borderId="0" xfId="70" applyFont="1" applyFill="1" applyAlignment="1" quotePrefix="1">
      <alignment wrapText="1"/>
    </xf>
    <xf numFmtId="0" fontId="0" fillId="0" borderId="0" xfId="70" applyFont="1" applyFill="1" applyAlignment="1">
      <alignment/>
    </xf>
    <xf numFmtId="0" fontId="0" fillId="0" borderId="0" xfId="71" applyFont="1" applyFill="1" applyAlignment="1">
      <alignment horizontal="left" wrapText="1" readingOrder="1"/>
    </xf>
    <xf numFmtId="0" fontId="0" fillId="0" borderId="0" xfId="71" applyFont="1" applyFill="1" applyAlignment="1">
      <alignment horizontal="left" wrapText="1" readingOrder="1"/>
    </xf>
    <xf numFmtId="164" fontId="0" fillId="0" borderId="0" xfId="77" applyNumberFormat="1" applyFont="1" applyAlignment="1">
      <alignment/>
    </xf>
    <xf numFmtId="17" fontId="4" fillId="0" borderId="12" xfId="0" applyNumberFormat="1" applyFont="1" applyBorder="1" applyAlignment="1" quotePrefix="1">
      <alignment horizontal="center" wrapText="1"/>
    </xf>
    <xf numFmtId="164" fontId="5" fillId="0" borderId="0" xfId="74" applyNumberFormat="1" applyFont="1" applyAlignment="1">
      <alignment/>
    </xf>
    <xf numFmtId="164" fontId="5" fillId="34" borderId="0" xfId="74" applyNumberFormat="1" applyFont="1" applyFill="1" applyAlignment="1">
      <alignment/>
    </xf>
    <xf numFmtId="164" fontId="0" fillId="0" borderId="0" xfId="74" applyNumberFormat="1" applyFont="1" applyAlignment="1">
      <alignment/>
    </xf>
    <xf numFmtId="164" fontId="0" fillId="0" borderId="0" xfId="74" applyNumberFormat="1" applyFont="1" applyAlignment="1">
      <alignment horizontal="right"/>
    </xf>
    <xf numFmtId="164" fontId="6" fillId="0" borderId="0" xfId="74" applyNumberFormat="1" applyFont="1" applyAlignment="1">
      <alignment/>
    </xf>
    <xf numFmtId="164" fontId="5" fillId="0" borderId="0" xfId="74" applyNumberFormat="1" applyFont="1" applyFill="1" applyAlignment="1">
      <alignment/>
    </xf>
    <xf numFmtId="164" fontId="0" fillId="0" borderId="0" xfId="74" applyNumberFormat="1" applyFont="1" applyFill="1" applyAlignment="1">
      <alignment/>
    </xf>
    <xf numFmtId="164" fontId="0" fillId="0" borderId="0" xfId="74" applyNumberFormat="1" applyFont="1" applyFill="1" applyAlignment="1">
      <alignment horizontal="right"/>
    </xf>
    <xf numFmtId="164" fontId="6" fillId="0" borderId="0" xfId="74" applyNumberFormat="1" applyFont="1" applyFill="1" applyAlignment="1">
      <alignment/>
    </xf>
    <xf numFmtId="164" fontId="0" fillId="0" borderId="0" xfId="74" applyNumberFormat="1" applyFont="1" applyAlignment="1">
      <alignment horizontal="right"/>
    </xf>
    <xf numFmtId="164" fontId="0" fillId="0" borderId="0" xfId="74" applyNumberFormat="1" applyFont="1" applyAlignment="1">
      <alignment/>
    </xf>
    <xf numFmtId="165" fontId="66" fillId="0" borderId="0" xfId="0" applyNumberFormat="1" applyFont="1" applyAlignment="1">
      <alignment/>
    </xf>
    <xf numFmtId="0" fontId="0" fillId="0" borderId="0" xfId="70" applyFont="1" applyFill="1" applyAlignment="1">
      <alignment/>
    </xf>
    <xf numFmtId="165" fontId="5" fillId="0" borderId="0" xfId="42" applyNumberFormat="1" applyFont="1" applyAlignment="1">
      <alignment/>
    </xf>
    <xf numFmtId="165" fontId="5" fillId="33" borderId="0" xfId="42" applyNumberFormat="1" applyFont="1" applyFill="1" applyAlignment="1">
      <alignment/>
    </xf>
    <xf numFmtId="165" fontId="4" fillId="0" borderId="0" xfId="42" applyNumberFormat="1" applyFont="1" applyAlignment="1">
      <alignment/>
    </xf>
    <xf numFmtId="165" fontId="6" fillId="0" borderId="0" xfId="42" applyNumberFormat="1" applyFont="1" applyAlignment="1">
      <alignment/>
    </xf>
    <xf numFmtId="165" fontId="4" fillId="0" borderId="0" xfId="42" applyNumberFormat="1" applyFont="1" applyFill="1" applyAlignment="1">
      <alignment/>
    </xf>
    <xf numFmtId="0" fontId="4" fillId="0" borderId="0" xfId="0" applyFont="1" applyAlignment="1">
      <alignment/>
    </xf>
    <xf numFmtId="165" fontId="5" fillId="0" borderId="0" xfId="42" applyNumberFormat="1" applyFont="1" applyAlignment="1">
      <alignment/>
    </xf>
    <xf numFmtId="165" fontId="5" fillId="33" borderId="0" xfId="42" applyNumberFormat="1" applyFont="1" applyFill="1" applyAlignment="1">
      <alignment/>
    </xf>
    <xf numFmtId="164" fontId="5" fillId="33" borderId="0" xfId="74" applyNumberFormat="1" applyFont="1" applyFill="1" applyAlignment="1">
      <alignment/>
    </xf>
    <xf numFmtId="165" fontId="4" fillId="0" borderId="0" xfId="42" applyNumberFormat="1" applyFont="1" applyAlignment="1">
      <alignment/>
    </xf>
    <xf numFmtId="164" fontId="4" fillId="0" borderId="0" xfId="74" applyNumberFormat="1" applyFont="1" applyAlignment="1">
      <alignment/>
    </xf>
    <xf numFmtId="165" fontId="4" fillId="0" borderId="0" xfId="42" applyNumberFormat="1" applyFont="1" applyFill="1" applyAlignment="1">
      <alignment/>
    </xf>
    <xf numFmtId="164" fontId="4" fillId="0" borderId="0" xfId="74" applyNumberFormat="1" applyFont="1" applyFill="1" applyAlignment="1">
      <alignment/>
    </xf>
    <xf numFmtId="165" fontId="6" fillId="0" borderId="0" xfId="42" applyNumberFormat="1" applyFont="1" applyAlignment="1">
      <alignment/>
    </xf>
    <xf numFmtId="164" fontId="4" fillId="0" borderId="0" xfId="0" applyNumberFormat="1" applyFont="1" applyAlignment="1">
      <alignment/>
    </xf>
    <xf numFmtId="9" fontId="4" fillId="0" borderId="0" xfId="74" applyFont="1" applyAlignment="1">
      <alignment/>
    </xf>
    <xf numFmtId="164" fontId="5" fillId="0" borderId="0" xfId="74" applyNumberFormat="1" applyFont="1" applyAlignment="1">
      <alignment horizontal="right"/>
    </xf>
    <xf numFmtId="165" fontId="5" fillId="0" borderId="0" xfId="42" applyNumberFormat="1" applyFont="1" applyAlignment="1">
      <alignment horizontal="right"/>
    </xf>
    <xf numFmtId="164" fontId="5" fillId="0" borderId="0" xfId="74" applyNumberFormat="1" applyFont="1" applyFill="1" applyAlignment="1">
      <alignment horizontal="right"/>
    </xf>
    <xf numFmtId="165" fontId="5" fillId="0" borderId="0" xfId="42" applyNumberFormat="1" applyFont="1" applyFill="1" applyAlignment="1">
      <alignment horizontal="right"/>
    </xf>
    <xf numFmtId="164" fontId="5" fillId="33" borderId="0" xfId="74" applyNumberFormat="1" applyFont="1" applyFill="1" applyAlignment="1">
      <alignment horizontal="right"/>
    </xf>
    <xf numFmtId="165" fontId="5" fillId="33" borderId="0" xfId="42" applyNumberFormat="1" applyFont="1" applyFill="1" applyAlignment="1">
      <alignment horizontal="right"/>
    </xf>
    <xf numFmtId="164" fontId="4" fillId="0" borderId="0" xfId="74" applyNumberFormat="1" applyFont="1" applyAlignment="1">
      <alignment horizontal="right"/>
    </xf>
    <xf numFmtId="165" fontId="4" fillId="0" borderId="0" xfId="42" applyNumberFormat="1" applyFont="1" applyAlignment="1">
      <alignment horizontal="right"/>
    </xf>
    <xf numFmtId="165" fontId="4" fillId="0" borderId="0" xfId="42" applyNumberFormat="1" applyFont="1" applyFill="1" applyAlignment="1">
      <alignment horizontal="right"/>
    </xf>
    <xf numFmtId="164" fontId="4" fillId="0" borderId="0" xfId="74" applyNumberFormat="1" applyFont="1" applyFill="1" applyAlignment="1">
      <alignment horizontal="right"/>
    </xf>
    <xf numFmtId="164" fontId="6" fillId="0" borderId="0" xfId="74" applyNumberFormat="1" applyFont="1" applyAlignment="1">
      <alignment horizontal="right"/>
    </xf>
    <xf numFmtId="165" fontId="6" fillId="0" borderId="0" xfId="42" applyNumberFormat="1" applyFont="1" applyAlignment="1">
      <alignment horizontal="right"/>
    </xf>
    <xf numFmtId="1" fontId="4" fillId="0" borderId="0" xfId="0" applyNumberFormat="1" applyFont="1" applyAlignment="1">
      <alignment/>
    </xf>
    <xf numFmtId="0" fontId="4" fillId="0" borderId="0" xfId="65" applyFont="1" applyFill="1" applyAlignment="1">
      <alignment vertical="top"/>
    </xf>
    <xf numFmtId="10" fontId="4" fillId="0" borderId="0" xfId="0" applyNumberFormat="1" applyFont="1" applyAlignment="1">
      <alignment/>
    </xf>
    <xf numFmtId="1" fontId="4" fillId="0" borderId="0" xfId="0" applyNumberFormat="1" applyFont="1" applyAlignment="1">
      <alignment horizontal="right"/>
    </xf>
    <xf numFmtId="0" fontId="4" fillId="0" borderId="0" xfId="0" applyFont="1" applyAlignment="1">
      <alignment horizontal="right"/>
    </xf>
    <xf numFmtId="0" fontId="7" fillId="0" borderId="0" xfId="0" applyFont="1" applyAlignment="1">
      <alignment/>
    </xf>
    <xf numFmtId="0" fontId="5" fillId="0" borderId="0" xfId="0" applyFont="1" applyAlignment="1">
      <alignment/>
    </xf>
    <xf numFmtId="0" fontId="4" fillId="0" borderId="0" xfId="0" applyFont="1" applyFill="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center" wrapText="1"/>
    </xf>
    <xf numFmtId="164" fontId="4" fillId="0" borderId="10" xfId="77" applyNumberFormat="1" applyFont="1" applyFill="1" applyBorder="1" applyAlignment="1">
      <alignment horizontal="center" wrapText="1"/>
    </xf>
    <xf numFmtId="164" fontId="5" fillId="0" borderId="0" xfId="77" applyNumberFormat="1" applyFont="1" applyFill="1" applyAlignment="1">
      <alignment/>
    </xf>
    <xf numFmtId="165" fontId="5" fillId="0" borderId="0" xfId="46" applyNumberFormat="1" applyFont="1" applyFill="1" applyAlignment="1">
      <alignment/>
    </xf>
    <xf numFmtId="164" fontId="5" fillId="35" borderId="0" xfId="77" applyNumberFormat="1" applyFont="1" applyFill="1" applyAlignment="1">
      <alignment/>
    </xf>
    <xf numFmtId="165" fontId="5" fillId="35" borderId="0" xfId="46" applyNumberFormat="1" applyFont="1" applyFill="1" applyAlignment="1">
      <alignment/>
    </xf>
    <xf numFmtId="0" fontId="4" fillId="35" borderId="0" xfId="0" applyFont="1" applyFill="1" applyAlignment="1">
      <alignment/>
    </xf>
    <xf numFmtId="164" fontId="4" fillId="0" borderId="0" xfId="77" applyNumberFormat="1" applyFont="1" applyFill="1" applyAlignment="1">
      <alignment/>
    </xf>
    <xf numFmtId="165" fontId="4" fillId="0" borderId="0" xfId="46" applyNumberFormat="1" applyFont="1" applyFill="1" applyAlignment="1">
      <alignment/>
    </xf>
    <xf numFmtId="165" fontId="4" fillId="0" borderId="0" xfId="46" applyNumberFormat="1" applyFont="1" applyFill="1" applyAlignment="1">
      <alignment horizontal="right"/>
    </xf>
    <xf numFmtId="164" fontId="4" fillId="0" borderId="0" xfId="77" applyNumberFormat="1" applyFont="1" applyFill="1" applyAlignment="1">
      <alignment horizontal="right"/>
    </xf>
    <xf numFmtId="0" fontId="4" fillId="0" borderId="0" xfId="0" applyFont="1" applyFill="1" applyAlignment="1">
      <alignment horizontal="right"/>
    </xf>
    <xf numFmtId="164" fontId="6" fillId="0" borderId="0" xfId="77" applyNumberFormat="1" applyFont="1" applyFill="1" applyAlignment="1">
      <alignment/>
    </xf>
    <xf numFmtId="165" fontId="6" fillId="0" borderId="0" xfId="46" applyNumberFormat="1" applyFont="1" applyFill="1" applyAlignment="1">
      <alignment/>
    </xf>
    <xf numFmtId="0" fontId="6" fillId="0" borderId="0" xfId="0" applyFont="1" applyFill="1" applyAlignment="1">
      <alignment/>
    </xf>
    <xf numFmtId="164" fontId="4" fillId="0" borderId="0" xfId="77" applyNumberFormat="1" applyFont="1" applyFill="1" applyAlignment="1">
      <alignment/>
    </xf>
    <xf numFmtId="0" fontId="4" fillId="0" borderId="0" xfId="68" applyFont="1" applyFill="1" applyAlignment="1">
      <alignment vertical="top"/>
    </xf>
    <xf numFmtId="0" fontId="6" fillId="0" borderId="0" xfId="0" applyFont="1" applyAlignment="1">
      <alignment/>
    </xf>
    <xf numFmtId="164" fontId="4" fillId="0" borderId="0" xfId="77" applyNumberFormat="1" applyFont="1" applyAlignment="1">
      <alignment/>
    </xf>
    <xf numFmtId="0" fontId="0" fillId="0" borderId="0" xfId="70" applyFont="1" applyFill="1" applyAlignment="1">
      <alignment wrapText="1"/>
    </xf>
    <xf numFmtId="0" fontId="61" fillId="0" borderId="0" xfId="70" applyFont="1" applyFill="1" applyAlignment="1">
      <alignment horizontal="left"/>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4" fillId="0" borderId="10" xfId="0" applyFont="1" applyFill="1" applyBorder="1" applyAlignment="1">
      <alignment horizontal="center" vertical="center" wrapText="1"/>
    </xf>
    <xf numFmtId="0" fontId="67" fillId="0" borderId="10" xfId="0" applyFont="1" applyFill="1" applyBorder="1" applyAlignment="1">
      <alignment horizontal="center" wrapText="1"/>
    </xf>
    <xf numFmtId="0" fontId="4" fillId="0" borderId="10" xfId="0" applyFont="1" applyFill="1" applyBorder="1" applyAlignment="1">
      <alignment horizontal="center" wrapText="1"/>
    </xf>
    <xf numFmtId="165" fontId="4" fillId="0" borderId="10" xfId="46" applyNumberFormat="1" applyFont="1" applyFill="1" applyBorder="1" applyAlignment="1">
      <alignment horizontal="center"/>
    </xf>
    <xf numFmtId="0" fontId="0" fillId="0" borderId="10" xfId="0" applyFill="1" applyBorder="1" applyAlignment="1">
      <alignment horizont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2" xfId="64"/>
    <cellStyle name="Normal 2 2" xfId="65"/>
    <cellStyle name="Normal 3" xfId="66"/>
    <cellStyle name="Normal 3 2" xfId="67"/>
    <cellStyle name="Normal 4" xfId="68"/>
    <cellStyle name="Normal 4 2" xfId="69"/>
    <cellStyle name="Normal 5" xfId="70"/>
    <cellStyle name="Normal 6" xfId="71"/>
    <cellStyle name="Note" xfId="72"/>
    <cellStyle name="Output" xfId="73"/>
    <cellStyle name="Percent" xfId="74"/>
    <cellStyle name="Percent 2" xfId="75"/>
    <cellStyle name="Percent 2 2" xfId="76"/>
    <cellStyle name="Percent 3" xfId="77"/>
    <cellStyle name="Percent 3 2" xfId="78"/>
    <cellStyle name="Title" xfId="79"/>
    <cellStyle name="Total" xfId="80"/>
    <cellStyle name="Warning Text" xfId="8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v.uk/childrenandyoungpeople/youngpeople/participation/a0074374/national-client-caseload-information-system-nccis-management-information-required-from-ccis" TargetMode="External" /><Relationship Id="rId2" Type="http://schemas.openxmlformats.org/officeDocument/2006/relationships/hyperlink" Target="https://www.gov.uk/government/publications/participation-of-young-people-education-employment-and-train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85"/>
  <sheetViews>
    <sheetView zoomScalePageLayoutView="0" workbookViewId="0" topLeftCell="A1">
      <selection activeCell="B5" sqref="B5"/>
    </sheetView>
  </sheetViews>
  <sheetFormatPr defaultColWidth="9.140625" defaultRowHeight="12.75"/>
  <cols>
    <col min="1" max="1" width="1.7109375" style="2" customWidth="1"/>
    <col min="2" max="2" width="86.7109375" style="2" customWidth="1"/>
    <col min="3" max="3" width="9.140625" style="2" customWidth="1"/>
    <col min="4" max="16384" width="9.140625" style="2" customWidth="1"/>
  </cols>
  <sheetData>
    <row r="1" ht="15.75">
      <c r="A1" s="1" t="s">
        <v>288</v>
      </c>
    </row>
    <row r="3" ht="15">
      <c r="A3" s="3" t="s">
        <v>0</v>
      </c>
    </row>
    <row r="5" ht="12.75">
      <c r="A5" s="6" t="s">
        <v>1</v>
      </c>
    </row>
    <row r="6" spans="1:2" ht="53.25" customHeight="1">
      <c r="A6" s="6"/>
      <c r="B6" s="7" t="s">
        <v>2</v>
      </c>
    </row>
    <row r="7" spans="1:2" ht="31.5" customHeight="1">
      <c r="A7" s="6"/>
      <c r="B7" s="7" t="s">
        <v>3</v>
      </c>
    </row>
    <row r="8" spans="1:2" ht="20.25" customHeight="1">
      <c r="A8" s="6"/>
      <c r="B8" s="7" t="s">
        <v>4</v>
      </c>
    </row>
    <row r="9" ht="45.75" customHeight="1">
      <c r="B9" s="7" t="s">
        <v>5</v>
      </c>
    </row>
    <row r="10" ht="83.25" customHeight="1">
      <c r="B10" s="7" t="s">
        <v>6</v>
      </c>
    </row>
    <row r="11" ht="42" customHeight="1">
      <c r="B11" s="171" t="s">
        <v>297</v>
      </c>
    </row>
    <row r="12" ht="26.25" customHeight="1">
      <c r="B12" s="8" t="s">
        <v>7</v>
      </c>
    </row>
    <row r="13" ht="12.75" customHeight="1"/>
    <row r="14" ht="12.75">
      <c r="A14" s="6" t="s">
        <v>8</v>
      </c>
    </row>
    <row r="15" ht="15.75" customHeight="1">
      <c r="B15" s="9" t="s">
        <v>9</v>
      </c>
    </row>
    <row r="16" ht="54.75" customHeight="1">
      <c r="B16" s="7" t="s">
        <v>10</v>
      </c>
    </row>
    <row r="17" ht="12" customHeight="1"/>
    <row r="18" ht="12.75">
      <c r="B18" s="9" t="s">
        <v>11</v>
      </c>
    </row>
    <row r="19" ht="12.75">
      <c r="B19" s="2" t="s">
        <v>12</v>
      </c>
    </row>
    <row r="21" ht="12.75">
      <c r="B21" s="9" t="s">
        <v>13</v>
      </c>
    </row>
    <row r="22" ht="12.75">
      <c r="B22" s="114" t="s">
        <v>296</v>
      </c>
    </row>
    <row r="24" ht="12.75">
      <c r="B24" s="9" t="s">
        <v>14</v>
      </c>
    </row>
    <row r="25" s="10" customFormat="1" ht="15" customHeight="1">
      <c r="B25" s="11" t="s">
        <v>15</v>
      </c>
    </row>
    <row r="26" s="10" customFormat="1" ht="15.75" customHeight="1">
      <c r="B26" s="91" t="s">
        <v>276</v>
      </c>
    </row>
    <row r="27" s="10" customFormat="1" ht="26.25" customHeight="1">
      <c r="B27" s="11" t="s">
        <v>16</v>
      </c>
    </row>
    <row r="28" s="10" customFormat="1" ht="15" customHeight="1">
      <c r="B28" s="91" t="s">
        <v>277</v>
      </c>
    </row>
    <row r="29" s="10" customFormat="1" ht="16.5" customHeight="1">
      <c r="B29" s="98" t="s">
        <v>286</v>
      </c>
    </row>
    <row r="30" s="10" customFormat="1" ht="16.5" customHeight="1">
      <c r="B30" s="99" t="s">
        <v>289</v>
      </c>
    </row>
    <row r="31" s="10" customFormat="1" ht="14.25" customHeight="1">
      <c r="B31" s="91"/>
    </row>
    <row r="32" spans="1:2" ht="17.25" customHeight="1">
      <c r="A32" s="6" t="s">
        <v>17</v>
      </c>
      <c r="B32" s="6"/>
    </row>
    <row r="33" spans="1:2" ht="15" customHeight="1">
      <c r="A33" s="2"/>
      <c r="B33" s="9" t="s">
        <v>18</v>
      </c>
    </row>
    <row r="34" spans="1:2" ht="37.5" customHeight="1">
      <c r="A34" s="2"/>
      <c r="B34" s="12" t="s">
        <v>19</v>
      </c>
    </row>
    <row r="35" ht="13.5" customHeight="1">
      <c r="B35" s="7"/>
    </row>
    <row r="36" spans="1:2" ht="12.75">
      <c r="A36" s="2"/>
      <c r="B36" s="13" t="s">
        <v>20</v>
      </c>
    </row>
    <row r="37" spans="1:2" ht="29.25" customHeight="1">
      <c r="A37" s="2"/>
      <c r="B37" s="7" t="s">
        <v>21</v>
      </c>
    </row>
    <row r="38" ht="13.5" customHeight="1">
      <c r="B38" s="7"/>
    </row>
    <row r="39" spans="1:2" ht="12.75">
      <c r="A39" s="2"/>
      <c r="B39" s="13" t="s">
        <v>22</v>
      </c>
    </row>
    <row r="40" spans="1:2" ht="29.25" customHeight="1">
      <c r="A40" s="2"/>
      <c r="B40" s="7" t="s">
        <v>23</v>
      </c>
    </row>
    <row r="41" ht="13.5" customHeight="1">
      <c r="B41" s="7"/>
    </row>
    <row r="42" spans="1:2" ht="12.75">
      <c r="A42" s="2"/>
      <c r="B42" s="13" t="s">
        <v>24</v>
      </c>
    </row>
    <row r="43" spans="1:2" ht="67.5" customHeight="1">
      <c r="A43" s="2"/>
      <c r="B43" s="84" t="s">
        <v>273</v>
      </c>
    </row>
    <row r="44" ht="13.5" customHeight="1">
      <c r="B44" s="7"/>
    </row>
    <row r="45" spans="1:2" ht="12.75">
      <c r="A45" s="2"/>
      <c r="B45" s="13" t="s">
        <v>25</v>
      </c>
    </row>
    <row r="46" spans="1:2" ht="14.25" customHeight="1">
      <c r="A46" s="2"/>
      <c r="B46" s="7" t="s">
        <v>26</v>
      </c>
    </row>
    <row r="47" ht="13.5" customHeight="1">
      <c r="B47" s="7"/>
    </row>
    <row r="48" spans="1:2" ht="12.75">
      <c r="A48" s="2"/>
      <c r="B48" s="13" t="s">
        <v>27</v>
      </c>
    </row>
    <row r="49" spans="1:2" ht="31.5" customHeight="1">
      <c r="A49" s="2"/>
      <c r="B49" s="12" t="s">
        <v>28</v>
      </c>
    </row>
    <row r="50" ht="13.5" customHeight="1">
      <c r="B50" s="12"/>
    </row>
    <row r="51" spans="1:2" ht="12.75">
      <c r="A51" s="6"/>
      <c r="B51" s="13" t="s">
        <v>29</v>
      </c>
    </row>
    <row r="52" spans="1:5" ht="51.75" customHeight="1">
      <c r="A52" s="2"/>
      <c r="B52" s="5" t="s">
        <v>30</v>
      </c>
      <c r="D52" s="14"/>
      <c r="E52" s="15"/>
    </row>
    <row r="53" spans="1:4" ht="45" customHeight="1">
      <c r="A53" s="2"/>
      <c r="B53" s="16" t="s">
        <v>31</v>
      </c>
      <c r="D53" s="17"/>
    </row>
    <row r="54" spans="2:4" ht="15" customHeight="1">
      <c r="B54" s="7"/>
      <c r="D54" s="17"/>
    </row>
    <row r="55" spans="1:2" ht="19.5" customHeight="1">
      <c r="A55" s="6" t="s">
        <v>32</v>
      </c>
      <c r="B55" s="7"/>
    </row>
    <row r="56" spans="1:2" ht="16.5" customHeight="1">
      <c r="A56" s="6"/>
      <c r="B56" s="13" t="s">
        <v>33</v>
      </c>
    </row>
    <row r="57" spans="1:2" ht="101.25" customHeight="1">
      <c r="A57" s="2"/>
      <c r="B57" s="84" t="s">
        <v>274</v>
      </c>
    </row>
    <row r="58" spans="1:2" ht="16.5" customHeight="1">
      <c r="A58" s="2"/>
      <c r="B58" s="84" t="s">
        <v>272</v>
      </c>
    </row>
    <row r="59" spans="1:2" ht="27" customHeight="1">
      <c r="A59" s="2"/>
      <c r="B59" s="8" t="s">
        <v>34</v>
      </c>
    </row>
    <row r="60" ht="13.5" customHeight="1">
      <c r="B60" s="18"/>
    </row>
    <row r="61" spans="1:2" ht="15.75" customHeight="1">
      <c r="A61" s="2"/>
      <c r="B61" s="13" t="s">
        <v>35</v>
      </c>
    </row>
    <row r="62" spans="1:2" ht="66.75" customHeight="1">
      <c r="A62" s="2"/>
      <c r="B62" s="84" t="s">
        <v>275</v>
      </c>
    </row>
    <row r="63" ht="13.5" customHeight="1">
      <c r="B63" s="19"/>
    </row>
    <row r="64" spans="1:2" ht="17.25" customHeight="1">
      <c r="A64" s="6" t="s">
        <v>36</v>
      </c>
      <c r="B64" s="20"/>
    </row>
    <row r="65" spans="1:2" ht="32.25" customHeight="1">
      <c r="A65" s="2"/>
      <c r="B65" s="7" t="s">
        <v>37</v>
      </c>
    </row>
    <row r="66" ht="13.5" customHeight="1">
      <c r="B66" s="7"/>
    </row>
    <row r="67" spans="1:2" ht="12.75">
      <c r="A67" s="6" t="s">
        <v>38</v>
      </c>
      <c r="B67" s="20"/>
    </row>
    <row r="68" spans="1:2" ht="15.75" customHeight="1">
      <c r="A68" s="2"/>
      <c r="B68" s="7" t="s">
        <v>39</v>
      </c>
    </row>
    <row r="69" spans="1:2" ht="30.75" customHeight="1">
      <c r="A69" s="2"/>
      <c r="B69" s="7" t="s">
        <v>40</v>
      </c>
    </row>
    <row r="70" s="21" customFormat="1" ht="13.5" customHeight="1"/>
    <row r="71" spans="1:2" s="21" customFormat="1" ht="12.75">
      <c r="A71" s="6" t="s">
        <v>41</v>
      </c>
      <c r="B71" s="20"/>
    </row>
    <row r="72" spans="1:2" s="21" customFormat="1" ht="83.25" customHeight="1">
      <c r="A72" s="2"/>
      <c r="B72" s="7" t="s">
        <v>42</v>
      </c>
    </row>
    <row r="73" s="21" customFormat="1" ht="13.5" customHeight="1">
      <c r="B73" s="22"/>
    </row>
    <row r="74" spans="1:2" s="21" customFormat="1" ht="12.75">
      <c r="A74" s="6" t="s">
        <v>43</v>
      </c>
      <c r="B74" s="20"/>
    </row>
    <row r="75" spans="1:2" s="21" customFormat="1" ht="30" customHeight="1">
      <c r="A75" s="2"/>
      <c r="B75" s="5" t="s">
        <v>291</v>
      </c>
    </row>
    <row r="76" spans="1:4" ht="13.5" customHeight="1">
      <c r="A76" s="21"/>
      <c r="B76" s="22"/>
      <c r="C76" s="21"/>
      <c r="D76" s="21"/>
    </row>
    <row r="77" spans="1:2" ht="12.75">
      <c r="A77" s="6" t="s">
        <v>44</v>
      </c>
      <c r="B77" s="7"/>
    </row>
    <row r="78" spans="1:2" ht="27.75" customHeight="1">
      <c r="A78" s="2"/>
      <c r="B78" s="5" t="s">
        <v>292</v>
      </c>
    </row>
    <row r="80" spans="1:2" ht="12.75">
      <c r="A80" s="172" t="s">
        <v>270</v>
      </c>
      <c r="B80" s="172"/>
    </row>
    <row r="81" ht="12.75">
      <c r="B81" s="82" t="s">
        <v>271</v>
      </c>
    </row>
    <row r="82" ht="12.75">
      <c r="B82" s="97" t="s">
        <v>285</v>
      </c>
    </row>
    <row r="83" ht="12.75">
      <c r="B83" s="97" t="s">
        <v>284</v>
      </c>
    </row>
    <row r="84" ht="12.75">
      <c r="B84" s="97" t="s">
        <v>283</v>
      </c>
    </row>
    <row r="85" ht="25.5">
      <c r="B85" s="96" t="s">
        <v>282</v>
      </c>
    </row>
  </sheetData>
  <sheetProtection/>
  <mergeCells count="1">
    <mergeCell ref="A80:B80"/>
  </mergeCells>
  <hyperlinks>
    <hyperlink ref="B12" r:id="rId1" display="http://www.education.gov.uk/childrenandyoungpeople/youngpeople/participation/a0074374/national-client-caseload-information-system-nccis-management-information-required-from-ccis"/>
    <hyperlink ref="B59" r:id="rId2" display="https://www.gov.uk/government/publications/participation-of-young-people-education-employment-and-training"/>
  </hyperlinks>
  <printOptions/>
  <pageMargins left="0.78740157480315" right="0.5905511811023618" top="0.5905511811023618" bottom="0.5905511811023618" header="0" footer="0"/>
  <pageSetup fitToHeight="0" fitToWidth="0"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W190"/>
  <sheetViews>
    <sheetView zoomScalePageLayoutView="0" workbookViewId="0" topLeftCell="A79">
      <selection activeCell="K5" sqref="K5:L6"/>
    </sheetView>
  </sheetViews>
  <sheetFormatPr defaultColWidth="9.140625" defaultRowHeight="12.75"/>
  <cols>
    <col min="1" max="1" width="1.7109375" style="0" customWidth="1"/>
    <col min="2" max="2" width="21.7109375" style="0" customWidth="1"/>
    <col min="3" max="3" width="12.7109375" style="0" customWidth="1"/>
    <col min="4" max="4" width="11.7109375" style="0" customWidth="1"/>
    <col min="5" max="9" width="10.7109375" style="0" customWidth="1"/>
    <col min="10" max="10" width="11.7109375" style="0" customWidth="1"/>
    <col min="11" max="11" width="10.7109375" style="24" customWidth="1"/>
    <col min="12" max="12" width="3.8515625" style="0" customWidth="1"/>
    <col min="13" max="13" width="0.85546875" style="25" customWidth="1"/>
    <col min="14" max="14" width="10.7109375" style="26" customWidth="1"/>
    <col min="15" max="15" width="5.7109375" style="0" customWidth="1"/>
  </cols>
  <sheetData>
    <row r="1" ht="15.75">
      <c r="A1" s="23" t="s">
        <v>288</v>
      </c>
    </row>
    <row r="2" ht="12.75">
      <c r="D2" s="27"/>
    </row>
    <row r="3" spans="1:3" ht="15.75">
      <c r="A3" s="23" t="s">
        <v>17</v>
      </c>
      <c r="C3" s="27"/>
    </row>
    <row r="4" spans="1:3" ht="15.75">
      <c r="A4" s="23"/>
      <c r="C4" s="27"/>
    </row>
    <row r="5" spans="3:14" ht="16.5" customHeight="1">
      <c r="C5" s="173" t="s">
        <v>45</v>
      </c>
      <c r="D5" s="174" t="s">
        <v>46</v>
      </c>
      <c r="E5" s="174"/>
      <c r="F5" s="174"/>
      <c r="G5" s="174"/>
      <c r="H5" s="174"/>
      <c r="I5" s="174"/>
      <c r="J5" s="174"/>
      <c r="K5" s="173" t="s">
        <v>47</v>
      </c>
      <c r="L5" s="173"/>
      <c r="N5" s="173" t="s">
        <v>48</v>
      </c>
    </row>
    <row r="6" spans="1:14" ht="42" customHeight="1">
      <c r="A6" s="28"/>
      <c r="B6" s="28"/>
      <c r="C6" s="173"/>
      <c r="D6" s="29" t="s">
        <v>49</v>
      </c>
      <c r="E6" s="29" t="s">
        <v>20</v>
      </c>
      <c r="F6" s="29" t="s">
        <v>22</v>
      </c>
      <c r="G6" s="29" t="s">
        <v>25</v>
      </c>
      <c r="H6" s="29" t="s">
        <v>50</v>
      </c>
      <c r="I6" s="30" t="s">
        <v>51</v>
      </c>
      <c r="J6" s="29" t="s">
        <v>52</v>
      </c>
      <c r="K6" s="173"/>
      <c r="L6" s="173"/>
      <c r="M6" s="31"/>
      <c r="N6" s="173"/>
    </row>
    <row r="7" spans="1:23" ht="13.5" customHeight="1">
      <c r="A7" s="4" t="s">
        <v>53</v>
      </c>
      <c r="C7" s="115">
        <v>1183410</v>
      </c>
      <c r="D7" s="32">
        <v>0.816112603503945</v>
      </c>
      <c r="E7" s="32">
        <v>0.05317181126727953</v>
      </c>
      <c r="F7" s="32">
        <v>0.011931631413991275</v>
      </c>
      <c r="G7" s="32">
        <v>0.0017855196301532269</v>
      </c>
      <c r="H7" s="32">
        <v>0.009467563623396475</v>
      </c>
      <c r="I7" s="32">
        <v>0.002170847103579574</v>
      </c>
      <c r="J7" s="32">
        <v>0.8946399765423451</v>
      </c>
      <c r="K7" s="33">
        <f>Time_series!H7</f>
        <v>-0.002281068737013281</v>
      </c>
      <c r="L7" s="34" t="str">
        <f>IF(K7&gt;=0.01,"▲",IF(K7&lt;0,"▼",IF(K7&lt;0.01,"►")))</f>
        <v>▼</v>
      </c>
      <c r="M7" s="35"/>
      <c r="N7" s="36">
        <v>0.04445969229573207</v>
      </c>
      <c r="O7" s="63"/>
      <c r="P7" s="63"/>
      <c r="Q7" s="63"/>
      <c r="R7" s="37"/>
      <c r="S7" s="37"/>
      <c r="T7" s="37"/>
      <c r="U7" s="37"/>
      <c r="V7" s="37"/>
      <c r="W7" s="37"/>
    </row>
    <row r="8" spans="1:17" ht="13.5" customHeight="1">
      <c r="A8" s="38" t="s">
        <v>54</v>
      </c>
      <c r="B8" s="39"/>
      <c r="C8" s="116">
        <v>185810</v>
      </c>
      <c r="D8" s="40">
        <v>0.8315931670667255</v>
      </c>
      <c r="E8" s="40">
        <v>0.03766293876408727</v>
      </c>
      <c r="F8" s="40">
        <v>0.004730740664994672</v>
      </c>
      <c r="G8" s="40">
        <v>0.0016092053001517711</v>
      </c>
      <c r="H8" s="40">
        <v>0.005834041957740869</v>
      </c>
      <c r="I8" s="40">
        <v>0.001889067091482514</v>
      </c>
      <c r="J8" s="40">
        <v>0.8833191608451826</v>
      </c>
      <c r="K8" s="41">
        <f>Time_series!H8</f>
        <v>0.0007036583635863236</v>
      </c>
      <c r="L8" s="92" t="str">
        <f aca="true" t="shared" si="0" ref="L8:L71">IF(K8&gt;=0.01,"▲",IF(K8&lt;0,"▼",IF(K8&lt;0.01,"►")))</f>
        <v>►</v>
      </c>
      <c r="M8" s="42"/>
      <c r="N8" s="40">
        <v>0.053485893889325425</v>
      </c>
      <c r="O8" s="59"/>
      <c r="P8" s="63"/>
      <c r="Q8" s="63"/>
    </row>
    <row r="9" spans="2:17" ht="13.5" customHeight="1">
      <c r="B9" t="s">
        <v>55</v>
      </c>
      <c r="C9" s="117">
        <v>2490</v>
      </c>
      <c r="D9" s="44">
        <v>0.829650462032945</v>
      </c>
      <c r="E9" s="44">
        <v>0.04258738449176376</v>
      </c>
      <c r="F9" s="44">
        <v>0.007231820008035355</v>
      </c>
      <c r="G9" s="44">
        <v>0.0008035355564483728</v>
      </c>
      <c r="H9" s="44">
        <v>0.029730815588589796</v>
      </c>
      <c r="I9" s="44">
        <v>0</v>
      </c>
      <c r="J9" s="44">
        <v>0.9100040176777823</v>
      </c>
      <c r="K9" s="45">
        <f>Time_series!H9</f>
        <v>0.02824301138847407</v>
      </c>
      <c r="L9" s="46" t="str">
        <f t="shared" si="0"/>
        <v>▲</v>
      </c>
      <c r="N9" s="47">
        <v>0.010847730012053034</v>
      </c>
      <c r="P9" s="63"/>
      <c r="Q9" s="63"/>
    </row>
    <row r="10" spans="2:17" ht="13.5" customHeight="1">
      <c r="B10" t="s">
        <v>56</v>
      </c>
      <c r="C10" s="117">
        <v>4910</v>
      </c>
      <c r="D10" s="44">
        <v>0.851844304055431</v>
      </c>
      <c r="E10" s="44">
        <v>0.03851640513552068</v>
      </c>
      <c r="F10" s="44">
        <v>0.0022416955369879764</v>
      </c>
      <c r="G10" s="44">
        <v>0.0006113715100876299</v>
      </c>
      <c r="H10" s="44">
        <v>0.0030568575504381496</v>
      </c>
      <c r="I10" s="44">
        <v>0.0010189525168127166</v>
      </c>
      <c r="J10" s="44">
        <v>0.8972895863052782</v>
      </c>
      <c r="K10" s="45">
        <f>Time_series!H10</f>
        <v>0.006526195331005735</v>
      </c>
      <c r="L10" s="46" t="str">
        <f t="shared" si="0"/>
        <v>►</v>
      </c>
      <c r="N10" s="47">
        <v>0.008762991644589362</v>
      </c>
      <c r="P10" s="63"/>
      <c r="Q10" s="63"/>
    </row>
    <row r="11" spans="2:17" ht="13.5" customHeight="1">
      <c r="B11" t="s">
        <v>57</v>
      </c>
      <c r="C11" s="117">
        <v>11740</v>
      </c>
      <c r="D11" s="44">
        <v>0.8867490413293566</v>
      </c>
      <c r="E11" s="44">
        <v>0.028291435875585854</v>
      </c>
      <c r="F11" s="44">
        <v>0.004686834256497656</v>
      </c>
      <c r="G11" s="44">
        <v>0.0006817213463996591</v>
      </c>
      <c r="H11" s="44">
        <v>0.023434171282488283</v>
      </c>
      <c r="I11" s="44">
        <v>0</v>
      </c>
      <c r="J11" s="44">
        <v>0.9438432040903281</v>
      </c>
      <c r="K11" s="45">
        <f>Time_series!H11</f>
        <v>0.0004319394782132946</v>
      </c>
      <c r="L11" s="46" t="str">
        <f t="shared" si="0"/>
        <v>►</v>
      </c>
      <c r="N11" s="47">
        <v>0.012270984235193865</v>
      </c>
      <c r="P11" s="63"/>
      <c r="Q11" s="63"/>
    </row>
    <row r="12" spans="2:17" ht="13.5" customHeight="1">
      <c r="B12" t="s">
        <v>58</v>
      </c>
      <c r="C12" s="117">
        <v>11500</v>
      </c>
      <c r="D12" s="44">
        <v>0.8323040793250414</v>
      </c>
      <c r="E12" s="44">
        <v>0.05018700530573193</v>
      </c>
      <c r="F12" s="44">
        <v>0.0020875010872401494</v>
      </c>
      <c r="G12" s="44">
        <v>0.001217708967556754</v>
      </c>
      <c r="H12" s="44">
        <v>0.006262503261720449</v>
      </c>
      <c r="I12" s="44">
        <v>0.002174480299208489</v>
      </c>
      <c r="J12" s="44">
        <v>0.8942332782464991</v>
      </c>
      <c r="K12" s="45">
        <f>Time_series!H12</f>
        <v>-0.0018247358851483098</v>
      </c>
      <c r="L12" s="46" t="str">
        <f t="shared" si="0"/>
        <v>▼</v>
      </c>
      <c r="N12" s="47">
        <v>0.02183178220405323</v>
      </c>
      <c r="O12" s="59"/>
      <c r="P12" s="63"/>
      <c r="Q12" s="63"/>
    </row>
    <row r="13" spans="2:17" ht="13.5" customHeight="1">
      <c r="B13" t="s">
        <v>59</v>
      </c>
      <c r="C13" s="117">
        <v>27810</v>
      </c>
      <c r="D13" s="44">
        <v>0.8270468519650498</v>
      </c>
      <c r="E13" s="44">
        <v>0.031678112976879655</v>
      </c>
      <c r="F13" s="44">
        <v>0.003595699543346158</v>
      </c>
      <c r="G13" s="44">
        <v>0.0005753119269353852</v>
      </c>
      <c r="H13" s="44">
        <v>0.002984430620977311</v>
      </c>
      <c r="I13" s="44">
        <v>0.000431483945201539</v>
      </c>
      <c r="J13" s="44">
        <v>0.8663118909783899</v>
      </c>
      <c r="K13" s="45">
        <f>Time_series!H13</f>
        <v>-0.009437680694939665</v>
      </c>
      <c r="L13" s="46" t="str">
        <f t="shared" si="0"/>
        <v>▼</v>
      </c>
      <c r="N13" s="47">
        <v>0.08802272482111395</v>
      </c>
      <c r="P13" s="63"/>
      <c r="Q13" s="63"/>
    </row>
    <row r="14" spans="2:17" ht="13.5" customHeight="1">
      <c r="B14" t="s">
        <v>60</v>
      </c>
      <c r="C14" s="117">
        <v>2990</v>
      </c>
      <c r="D14" s="44">
        <v>0.782943143812709</v>
      </c>
      <c r="E14" s="44">
        <v>0.04280936454849498</v>
      </c>
      <c r="F14" s="44">
        <v>0.03545150501672241</v>
      </c>
      <c r="G14" s="44">
        <v>0.0013377926421404682</v>
      </c>
      <c r="H14" s="44">
        <v>0.0030100334448160534</v>
      </c>
      <c r="I14" s="44">
        <v>0.002006688963210702</v>
      </c>
      <c r="J14" s="44">
        <v>0.8675585284280937</v>
      </c>
      <c r="K14" s="45">
        <f>Time_series!H14</f>
        <v>-0.011959543861062905</v>
      </c>
      <c r="L14" s="46" t="str">
        <f t="shared" si="0"/>
        <v>▼</v>
      </c>
      <c r="N14" s="47">
        <v>0.07525083612040134</v>
      </c>
      <c r="P14" s="63"/>
      <c r="Q14" s="63"/>
    </row>
    <row r="15" spans="2:17" ht="13.5" customHeight="1">
      <c r="B15" t="s">
        <v>61</v>
      </c>
      <c r="C15" s="117">
        <v>35630</v>
      </c>
      <c r="D15" s="44">
        <v>0.7961601077864481</v>
      </c>
      <c r="E15" s="44">
        <v>0.05066524448436535</v>
      </c>
      <c r="F15" s="44">
        <v>0.003845506091057093</v>
      </c>
      <c r="G15" s="44">
        <v>0.0032841183405378093</v>
      </c>
      <c r="H15" s="44">
        <v>0.0009824285634087463</v>
      </c>
      <c r="I15" s="44">
        <v>0.0049682815920956604</v>
      </c>
      <c r="J15" s="44">
        <v>0.8599056868579128</v>
      </c>
      <c r="K15" s="45">
        <f>Time_series!H15</f>
        <v>-0.02189920377649368</v>
      </c>
      <c r="L15" s="46" t="str">
        <f t="shared" si="0"/>
        <v>▼</v>
      </c>
      <c r="N15" s="47">
        <v>0.0648122157974513</v>
      </c>
      <c r="P15" s="63"/>
      <c r="Q15" s="63"/>
    </row>
    <row r="16" spans="2:17" ht="13.5" customHeight="1">
      <c r="B16" t="s">
        <v>62</v>
      </c>
      <c r="C16" s="117">
        <v>6990</v>
      </c>
      <c r="D16" s="44">
        <v>0.8115340583858043</v>
      </c>
      <c r="E16" s="44">
        <v>0.029336004579278763</v>
      </c>
      <c r="F16" s="44">
        <v>0.007727532913566113</v>
      </c>
      <c r="G16" s="44">
        <v>0</v>
      </c>
      <c r="H16" s="44">
        <v>0.0113050944476245</v>
      </c>
      <c r="I16" s="44">
        <v>0.004436176302232398</v>
      </c>
      <c r="J16" s="44">
        <v>0.864338866628506</v>
      </c>
      <c r="K16" s="45">
        <f>Time_series!H16</f>
        <v>-0.015332176511012152</v>
      </c>
      <c r="L16" s="46" t="str">
        <f t="shared" si="0"/>
        <v>▼</v>
      </c>
      <c r="N16" s="47">
        <v>0.05538065254722381</v>
      </c>
      <c r="P16" s="63"/>
      <c r="Q16" s="63"/>
    </row>
    <row r="17" spans="2:17" ht="13.5" customHeight="1">
      <c r="B17" t="s">
        <v>63</v>
      </c>
      <c r="C17" s="117">
        <v>6080</v>
      </c>
      <c r="D17" s="44">
        <v>0.8747531270572745</v>
      </c>
      <c r="E17" s="44">
        <v>0.01859776168531929</v>
      </c>
      <c r="F17" s="44">
        <v>0.0067478604344963795</v>
      </c>
      <c r="G17" s="44">
        <v>0.0003291639236339697</v>
      </c>
      <c r="H17" s="44">
        <v>0.008064516129032258</v>
      </c>
      <c r="I17" s="44">
        <v>0.0016458196181698486</v>
      </c>
      <c r="J17" s="44">
        <v>0.9101382488479263</v>
      </c>
      <c r="K17" s="45">
        <f>Time_series!H17</f>
        <v>-0.003304374102893415</v>
      </c>
      <c r="L17" s="46" t="str">
        <f t="shared" si="0"/>
        <v>▼</v>
      </c>
      <c r="N17" s="47">
        <v>0.021889400921658985</v>
      </c>
      <c r="P17" s="63"/>
      <c r="Q17" s="63"/>
    </row>
    <row r="18" spans="2:17" ht="13.5" customHeight="1">
      <c r="B18" t="s">
        <v>64</v>
      </c>
      <c r="C18" s="117">
        <v>12690</v>
      </c>
      <c r="D18" s="44">
        <v>0.8356703954624232</v>
      </c>
      <c r="E18" s="44">
        <v>0.049787301087127776</v>
      </c>
      <c r="F18" s="44">
        <v>0.0033874271309279973</v>
      </c>
      <c r="G18" s="44">
        <v>0.0006302190011028833</v>
      </c>
      <c r="H18" s="44">
        <v>0.011107609894438318</v>
      </c>
      <c r="I18" s="44">
        <v>0.0011028832519300457</v>
      </c>
      <c r="J18" s="44">
        <v>0.9016858358279503</v>
      </c>
      <c r="K18" s="45">
        <f>Time_series!H18</f>
        <v>0.022553865098704717</v>
      </c>
      <c r="L18" s="46" t="str">
        <f t="shared" si="0"/>
        <v>▲</v>
      </c>
      <c r="N18" s="47">
        <v>0.0306443989286277</v>
      </c>
      <c r="P18" s="63"/>
      <c r="Q18" s="63"/>
    </row>
    <row r="19" spans="2:17" ht="13.5" customHeight="1">
      <c r="B19" t="s">
        <v>65</v>
      </c>
      <c r="C19" s="117">
        <v>3940</v>
      </c>
      <c r="D19" s="44">
        <v>0.8023876047752095</v>
      </c>
      <c r="E19" s="44">
        <v>0.042164084328168656</v>
      </c>
      <c r="F19" s="44">
        <v>0.02082804165608331</v>
      </c>
      <c r="G19" s="44">
        <v>0.013716027432054865</v>
      </c>
      <c r="H19" s="44">
        <v>0.001778003556007112</v>
      </c>
      <c r="I19" s="44">
        <v>0.000508001016002032</v>
      </c>
      <c r="J19" s="44">
        <v>0.8813817627635255</v>
      </c>
      <c r="K19" s="45">
        <f>Time_series!H19</f>
        <v>0.012340245592843857</v>
      </c>
      <c r="L19" s="46" t="str">
        <f t="shared" si="0"/>
        <v>▲</v>
      </c>
      <c r="N19" s="47">
        <v>0.02336804673609347</v>
      </c>
      <c r="P19" s="63"/>
      <c r="Q19" s="63"/>
    </row>
    <row r="20" spans="2:17" ht="13.5" customHeight="1">
      <c r="B20" t="s">
        <v>66</v>
      </c>
      <c r="C20" s="117">
        <v>3100</v>
      </c>
      <c r="D20" s="44">
        <v>0.8111075234097513</v>
      </c>
      <c r="E20" s="44">
        <v>0.042621892153697126</v>
      </c>
      <c r="F20" s="44">
        <v>0.005166289958023894</v>
      </c>
      <c r="G20" s="44">
        <v>0.0019373587342589602</v>
      </c>
      <c r="H20" s="44">
        <v>0.019696480464966096</v>
      </c>
      <c r="I20" s="44">
        <v>0</v>
      </c>
      <c r="J20" s="44">
        <v>0.8805295447206974</v>
      </c>
      <c r="K20" s="45">
        <f>Time_series!H20</f>
        <v>0.14717368125330976</v>
      </c>
      <c r="L20" s="46" t="str">
        <f t="shared" si="0"/>
        <v>▲</v>
      </c>
      <c r="N20" s="47">
        <v>0.023248304811107522</v>
      </c>
      <c r="P20" s="63"/>
      <c r="Q20" s="63"/>
    </row>
    <row r="21" spans="2:17" ht="13.5" customHeight="1">
      <c r="B21" t="s">
        <v>67</v>
      </c>
      <c r="C21" s="117">
        <v>3400</v>
      </c>
      <c r="D21" s="44">
        <v>0.8783863368669023</v>
      </c>
      <c r="E21" s="44">
        <v>0.04181389870435807</v>
      </c>
      <c r="F21" s="44">
        <v>0.0017667844522968198</v>
      </c>
      <c r="G21" s="44">
        <v>0.0032391048292108363</v>
      </c>
      <c r="H21" s="44">
        <v>0.004122497055359246</v>
      </c>
      <c r="I21" s="44">
        <v>0.0055948174322732625</v>
      </c>
      <c r="J21" s="44">
        <v>0.9349234393404005</v>
      </c>
      <c r="K21" s="45">
        <f>Time_series!H21</f>
        <v>-0.005765336169803681</v>
      </c>
      <c r="L21" s="46" t="str">
        <f t="shared" si="0"/>
        <v>▼</v>
      </c>
      <c r="N21" s="47">
        <v>0.007361601884570083</v>
      </c>
      <c r="P21" s="63"/>
      <c r="Q21" s="63"/>
    </row>
    <row r="22" spans="2:17" ht="13.5" customHeight="1">
      <c r="B22" t="s">
        <v>68</v>
      </c>
      <c r="C22" s="117">
        <v>4590</v>
      </c>
      <c r="D22" s="44">
        <v>0.774558919625354</v>
      </c>
      <c r="E22" s="44">
        <v>0.05423654977129166</v>
      </c>
      <c r="F22" s="44">
        <v>0.01001960357220649</v>
      </c>
      <c r="G22" s="44">
        <v>0.010673055979089524</v>
      </c>
      <c r="H22" s="44">
        <v>0.0017425397516880855</v>
      </c>
      <c r="I22" s="44">
        <v>0.0023959921585711176</v>
      </c>
      <c r="J22" s="44">
        <v>0.8536266608582008</v>
      </c>
      <c r="K22" s="45">
        <f>Time_series!H22</f>
        <v>-0.0043379409117106915</v>
      </c>
      <c r="L22" s="46" t="str">
        <f t="shared" si="0"/>
        <v>▼</v>
      </c>
      <c r="N22" s="47">
        <v>0.03920714441298192</v>
      </c>
      <c r="P22" s="63"/>
      <c r="Q22" s="63"/>
    </row>
    <row r="23" spans="2:17" ht="13.5" customHeight="1">
      <c r="B23" t="s">
        <v>69</v>
      </c>
      <c r="C23" s="117">
        <v>20510</v>
      </c>
      <c r="D23" s="44">
        <v>0.859740639625585</v>
      </c>
      <c r="E23" s="44">
        <v>0.03807527301092044</v>
      </c>
      <c r="F23" s="44">
        <v>0.004290171606864275</v>
      </c>
      <c r="G23" s="44">
        <v>9.750390015600624E-05</v>
      </c>
      <c r="H23" s="44">
        <v>0.0022913416536661465</v>
      </c>
      <c r="I23" s="44">
        <v>0.00014625585023400937</v>
      </c>
      <c r="J23" s="44">
        <v>0.9046411856474259</v>
      </c>
      <c r="K23" s="45">
        <f>Time_series!H23</f>
        <v>-0.014451673684477306</v>
      </c>
      <c r="L23" s="46" t="str">
        <f t="shared" si="0"/>
        <v>▼</v>
      </c>
      <c r="N23" s="47">
        <v>0.03461388455538222</v>
      </c>
      <c r="P23" s="63"/>
      <c r="Q23" s="63"/>
    </row>
    <row r="24" spans="2:17" ht="13.5" customHeight="1">
      <c r="B24" t="s">
        <v>70</v>
      </c>
      <c r="C24" s="117">
        <v>3400</v>
      </c>
      <c r="D24" s="44">
        <v>0.8373050897322742</v>
      </c>
      <c r="E24" s="44">
        <v>0.057664018829067375</v>
      </c>
      <c r="F24" s="44">
        <v>0.010002942041776994</v>
      </c>
      <c r="G24" s="44">
        <v>0.0005884083553986466</v>
      </c>
      <c r="H24" s="44">
        <v>0.01588702559576346</v>
      </c>
      <c r="I24" s="44">
        <v>0</v>
      </c>
      <c r="J24" s="44">
        <v>0.9214474845542807</v>
      </c>
      <c r="K24" s="45">
        <f>Time_series!H24</f>
        <v>0.06708728077843418</v>
      </c>
      <c r="L24" s="46" t="str">
        <f t="shared" si="0"/>
        <v>▲</v>
      </c>
      <c r="N24" s="47">
        <v>0.021476904972050605</v>
      </c>
      <c r="P24" s="63"/>
      <c r="Q24" s="63"/>
    </row>
    <row r="25" spans="2:17" ht="13.5" customHeight="1">
      <c r="B25" t="s">
        <v>71</v>
      </c>
      <c r="C25" s="117">
        <v>17740</v>
      </c>
      <c r="D25" s="44">
        <v>0.8425236806495264</v>
      </c>
      <c r="E25" s="44">
        <v>0.008288227334235454</v>
      </c>
      <c r="F25" s="44">
        <v>5.638249887235002E-05</v>
      </c>
      <c r="G25" s="44">
        <v>0</v>
      </c>
      <c r="H25" s="44">
        <v>0.0010148849797023004</v>
      </c>
      <c r="I25" s="44">
        <v>0.001973387460532251</v>
      </c>
      <c r="J25" s="44">
        <v>0.8538565629228687</v>
      </c>
      <c r="K25" s="45">
        <f>Time_series!H25</f>
        <v>0.014222563404448274</v>
      </c>
      <c r="L25" s="46" t="str">
        <f t="shared" si="0"/>
        <v>▲</v>
      </c>
      <c r="N25" s="47">
        <v>0.11377988272440234</v>
      </c>
      <c r="P25" s="63"/>
      <c r="Q25" s="63"/>
    </row>
    <row r="26" spans="2:17" ht="13.5" customHeight="1">
      <c r="B26" t="s">
        <v>72</v>
      </c>
      <c r="C26" s="117">
        <v>2900</v>
      </c>
      <c r="D26" s="44">
        <v>0.8520689655172414</v>
      </c>
      <c r="E26" s="44">
        <v>0.03689655172413793</v>
      </c>
      <c r="F26" s="44">
        <v>0</v>
      </c>
      <c r="G26" s="44">
        <v>0</v>
      </c>
      <c r="H26" s="44">
        <v>0.0003448275862068965</v>
      </c>
      <c r="I26" s="44">
        <v>0.0003448275862068965</v>
      </c>
      <c r="J26" s="44">
        <v>0.8896551724137931</v>
      </c>
      <c r="K26" s="45">
        <f>Time_series!H26</f>
        <v>0.01238244514106579</v>
      </c>
      <c r="L26" s="46" t="str">
        <f t="shared" si="0"/>
        <v>▲</v>
      </c>
      <c r="N26" s="47">
        <v>0.07310344827586207</v>
      </c>
      <c r="P26" s="63"/>
      <c r="Q26" s="63"/>
    </row>
    <row r="27" spans="2:17" ht="13.5" customHeight="1">
      <c r="B27" t="s">
        <v>73</v>
      </c>
      <c r="C27" s="117">
        <v>3430</v>
      </c>
      <c r="D27" s="44">
        <v>0.8437956204379562</v>
      </c>
      <c r="E27" s="44">
        <v>0.032116788321167884</v>
      </c>
      <c r="F27" s="44">
        <v>0.004963503649635037</v>
      </c>
      <c r="G27" s="44">
        <v>0.00029197080291970805</v>
      </c>
      <c r="H27" s="44">
        <v>0.012262773722627737</v>
      </c>
      <c r="I27" s="44">
        <v>0</v>
      </c>
      <c r="J27" s="44">
        <v>0.8934306569343066</v>
      </c>
      <c r="K27" s="45">
        <f>Time_series!H27</f>
        <v>0.08104450028585486</v>
      </c>
      <c r="L27" s="46" t="str">
        <f t="shared" si="0"/>
        <v>▲</v>
      </c>
      <c r="N27" s="47">
        <v>0.058394160583941604</v>
      </c>
      <c r="P27" s="63"/>
      <c r="Q27" s="63"/>
    </row>
    <row r="28" spans="1:17" ht="13.5" customHeight="1">
      <c r="A28" s="38" t="s">
        <v>74</v>
      </c>
      <c r="B28" s="39"/>
      <c r="C28" s="116">
        <v>171190</v>
      </c>
      <c r="D28" s="40">
        <v>0.8923664657226973</v>
      </c>
      <c r="E28" s="40">
        <v>0.026169447170428524</v>
      </c>
      <c r="F28" s="40">
        <v>0.005111220150474321</v>
      </c>
      <c r="G28" s="40">
        <v>0.0017582597317631664</v>
      </c>
      <c r="H28" s="40">
        <v>0.0033062292630496753</v>
      </c>
      <c r="I28" s="40">
        <v>0.0019335015654937146</v>
      </c>
      <c r="J28" s="40">
        <v>0.9306451236039067</v>
      </c>
      <c r="K28" s="41">
        <f>Time_series!H28</f>
        <v>0.007054152210967057</v>
      </c>
      <c r="L28" s="92" t="str">
        <f t="shared" si="0"/>
        <v>►</v>
      </c>
      <c r="M28" s="42"/>
      <c r="N28" s="40">
        <v>0.03341861769241553</v>
      </c>
      <c r="O28" s="59"/>
      <c r="P28" s="63"/>
      <c r="Q28" s="63"/>
    </row>
    <row r="29" spans="2:17" ht="13.5" customHeight="1">
      <c r="B29" s="44" t="s">
        <v>75</v>
      </c>
      <c r="C29" s="117">
        <v>5380</v>
      </c>
      <c r="D29" s="44">
        <v>0.8566381554481219</v>
      </c>
      <c r="E29" s="44">
        <v>0.029936779471922647</v>
      </c>
      <c r="F29" s="44">
        <v>0.007251766455931573</v>
      </c>
      <c r="G29" s="44">
        <v>0.0003718854592785422</v>
      </c>
      <c r="H29" s="44">
        <v>0.003532911863146151</v>
      </c>
      <c r="I29" s="44">
        <v>0.0005578281889178133</v>
      </c>
      <c r="J29" s="44">
        <v>0.8982893268873187</v>
      </c>
      <c r="K29" s="45">
        <f>Time_series!H29</f>
        <v>0.02155417974684115</v>
      </c>
      <c r="L29" s="46" t="str">
        <f t="shared" si="0"/>
        <v>▲</v>
      </c>
      <c r="N29" s="47">
        <v>0.044626255113425065</v>
      </c>
      <c r="P29" s="63"/>
      <c r="Q29" s="63"/>
    </row>
    <row r="30" spans="2:17" ht="13.5" customHeight="1">
      <c r="B30" s="44" t="s">
        <v>76</v>
      </c>
      <c r="C30" s="117">
        <v>7090</v>
      </c>
      <c r="D30" s="44">
        <v>0.9507757404795487</v>
      </c>
      <c r="E30" s="44">
        <v>0.011706629055007052</v>
      </c>
      <c r="F30" s="44">
        <v>0.00691114245416079</v>
      </c>
      <c r="G30" s="44">
        <v>0.0005641748942172073</v>
      </c>
      <c r="H30" s="44">
        <v>0.005500705218617771</v>
      </c>
      <c r="I30" s="44">
        <v>0.0012693935119887166</v>
      </c>
      <c r="J30" s="44">
        <v>0.9767277856135402</v>
      </c>
      <c r="K30" s="45">
        <f>Time_series!H30</f>
        <v>0.018840771673701684</v>
      </c>
      <c r="L30" s="46" t="str">
        <f t="shared" si="0"/>
        <v>▲</v>
      </c>
      <c r="N30" s="47">
        <v>0</v>
      </c>
      <c r="P30" s="63"/>
      <c r="Q30" s="63"/>
    </row>
    <row r="31" spans="2:17" ht="13.5" customHeight="1">
      <c r="B31" s="44" t="s">
        <v>77</v>
      </c>
      <c r="C31" s="117">
        <v>5750</v>
      </c>
      <c r="D31" s="44">
        <v>0.870692655760529</v>
      </c>
      <c r="E31" s="44">
        <v>0.05325443786982249</v>
      </c>
      <c r="F31" s="44">
        <v>0.003132613992342499</v>
      </c>
      <c r="G31" s="44">
        <v>0.0001740341106856944</v>
      </c>
      <c r="H31" s="44">
        <v>0.012008353637312914</v>
      </c>
      <c r="I31" s="44">
        <v>0.0036547163243995824</v>
      </c>
      <c r="J31" s="44">
        <v>0.9429168116950922</v>
      </c>
      <c r="K31" s="45">
        <f>Time_series!H31</f>
        <v>0.017422461412606394</v>
      </c>
      <c r="L31" s="46" t="str">
        <f t="shared" si="0"/>
        <v>▲</v>
      </c>
      <c r="N31" s="47">
        <v>0.017925513400626522</v>
      </c>
      <c r="P31" s="63"/>
      <c r="Q31" s="63"/>
    </row>
    <row r="32" spans="2:17" ht="13.5" customHeight="1">
      <c r="B32" s="44" t="s">
        <v>78</v>
      </c>
      <c r="C32" s="117">
        <v>7290</v>
      </c>
      <c r="D32" s="44">
        <v>0.9350720658888126</v>
      </c>
      <c r="E32" s="44">
        <v>0.0074124914207275225</v>
      </c>
      <c r="F32" s="44">
        <v>0.005216197666437886</v>
      </c>
      <c r="G32" s="44">
        <v>0.0006863417982155113</v>
      </c>
      <c r="H32" s="44">
        <v>0.001098146877144818</v>
      </c>
      <c r="I32" s="44">
        <v>0.0009608785175017158</v>
      </c>
      <c r="J32" s="44">
        <v>0.9504461221688401</v>
      </c>
      <c r="K32" s="45">
        <f>Time_series!H32</f>
        <v>0.0057100475115056115</v>
      </c>
      <c r="L32" s="46" t="str">
        <f t="shared" si="0"/>
        <v>►</v>
      </c>
      <c r="N32" s="47">
        <v>0.019629375428963623</v>
      </c>
      <c r="P32" s="63"/>
      <c r="Q32" s="63"/>
    </row>
    <row r="33" spans="2:17" ht="13.5" customHeight="1">
      <c r="B33" s="44" t="s">
        <v>79</v>
      </c>
      <c r="C33" s="117">
        <v>7090</v>
      </c>
      <c r="D33" s="44">
        <v>0.8480316071680541</v>
      </c>
      <c r="E33" s="44">
        <v>0.05700578524058134</v>
      </c>
      <c r="F33" s="44">
        <v>0.0011288274305065614</v>
      </c>
      <c r="G33" s="44">
        <v>0.001693241145759842</v>
      </c>
      <c r="H33" s="44">
        <v>0.0012699308593198814</v>
      </c>
      <c r="I33" s="44">
        <v>0.0012699308593198814</v>
      </c>
      <c r="J33" s="44">
        <v>0.9103993227035417</v>
      </c>
      <c r="K33" s="45">
        <f>Time_series!H33</f>
        <v>0.015552816244311263</v>
      </c>
      <c r="L33" s="46" t="str">
        <f t="shared" si="0"/>
        <v>▲</v>
      </c>
      <c r="N33" s="47">
        <v>0.03809792577959645</v>
      </c>
      <c r="P33" s="63"/>
      <c r="Q33" s="63"/>
    </row>
    <row r="34" spans="2:17" ht="13.5" customHeight="1">
      <c r="B34" s="44" t="s">
        <v>80</v>
      </c>
      <c r="C34" s="117">
        <v>2830</v>
      </c>
      <c r="D34" s="44">
        <v>0.8715498938428875</v>
      </c>
      <c r="E34" s="44">
        <v>0.04069355980184006</v>
      </c>
      <c r="F34" s="44">
        <v>0.005661712668082095</v>
      </c>
      <c r="G34" s="44">
        <v>0.00035385704175513094</v>
      </c>
      <c r="H34" s="44">
        <v>0.0021231422505307855</v>
      </c>
      <c r="I34" s="44">
        <v>0.003538570417551309</v>
      </c>
      <c r="J34" s="44">
        <v>0.9239207360226469</v>
      </c>
      <c r="K34" s="45">
        <f>Time_series!H34</f>
        <v>0.008666498734511308</v>
      </c>
      <c r="L34" s="46" t="str">
        <f t="shared" si="0"/>
        <v>►</v>
      </c>
      <c r="N34" s="47">
        <v>0.006723283793347488</v>
      </c>
      <c r="P34" s="63"/>
      <c r="Q34" s="63"/>
    </row>
    <row r="35" spans="2:17" ht="13.5" customHeight="1">
      <c r="B35" s="44" t="s">
        <v>81</v>
      </c>
      <c r="C35" s="117">
        <v>40</v>
      </c>
      <c r="D35" s="44">
        <v>0.9767441860465116</v>
      </c>
      <c r="E35" s="44">
        <v>0</v>
      </c>
      <c r="F35" s="44">
        <v>0</v>
      </c>
      <c r="G35" s="44">
        <v>0.023255813953488372</v>
      </c>
      <c r="H35" s="44">
        <v>0</v>
      </c>
      <c r="I35" s="44">
        <v>0</v>
      </c>
      <c r="J35" s="44">
        <v>1</v>
      </c>
      <c r="K35" s="45">
        <f>Time_series!H35</f>
        <v>0.022727272727272707</v>
      </c>
      <c r="L35" s="46" t="str">
        <f t="shared" si="0"/>
        <v>▲</v>
      </c>
      <c r="N35" s="47">
        <v>0</v>
      </c>
      <c r="P35" s="63"/>
      <c r="Q35" s="63"/>
    </row>
    <row r="36" spans="2:17" ht="13.5" customHeight="1">
      <c r="B36" s="44" t="s">
        <v>82</v>
      </c>
      <c r="C36" s="117">
        <v>9260</v>
      </c>
      <c r="D36" s="44">
        <v>0.899492604987585</v>
      </c>
      <c r="E36" s="44">
        <v>0.025477707006369428</v>
      </c>
      <c r="F36" s="44">
        <v>0.00010795638562020944</v>
      </c>
      <c r="G36" s="44">
        <v>0.0003238691568606283</v>
      </c>
      <c r="H36" s="44">
        <v>0.005505775666630681</v>
      </c>
      <c r="I36" s="44">
        <v>0.00043182554248083775</v>
      </c>
      <c r="J36" s="44">
        <v>0.9313397387455468</v>
      </c>
      <c r="K36" s="45">
        <f>Time_series!H36</f>
        <v>0.07743307907066477</v>
      </c>
      <c r="L36" s="46" t="str">
        <f t="shared" si="0"/>
        <v>▲</v>
      </c>
      <c r="N36" s="47">
        <v>0.04059160099319875</v>
      </c>
      <c r="P36" s="63"/>
      <c r="Q36" s="63"/>
    </row>
    <row r="37" spans="2:17" ht="13.5" customHeight="1">
      <c r="B37" s="44" t="s">
        <v>83</v>
      </c>
      <c r="C37" s="117">
        <v>7160</v>
      </c>
      <c r="D37" s="44">
        <v>0.9037440625873149</v>
      </c>
      <c r="E37" s="44">
        <v>0.016065940206761664</v>
      </c>
      <c r="F37" s="44">
        <v>0.002374965074043029</v>
      </c>
      <c r="G37" s="44">
        <v>0.015786532550991897</v>
      </c>
      <c r="H37" s="44">
        <v>0.0019558535903883767</v>
      </c>
      <c r="I37" s="44">
        <v>0.002933780385582565</v>
      </c>
      <c r="J37" s="44">
        <v>0.9428611343950825</v>
      </c>
      <c r="K37" s="45">
        <f>Time_series!H37</f>
        <v>-0.015751840996416466</v>
      </c>
      <c r="L37" s="46" t="str">
        <f t="shared" si="0"/>
        <v>▼</v>
      </c>
      <c r="N37" s="47">
        <v>0.023749650740430287</v>
      </c>
      <c r="P37" s="63"/>
      <c r="Q37" s="63"/>
    </row>
    <row r="38" spans="2:17" ht="13.5" customHeight="1">
      <c r="B38" s="44" t="s">
        <v>84</v>
      </c>
      <c r="C38" s="117">
        <v>8130</v>
      </c>
      <c r="D38" s="44">
        <v>0.8967297762478486</v>
      </c>
      <c r="E38" s="44">
        <v>0.013031718711581017</v>
      </c>
      <c r="F38" s="44">
        <v>0.004917629702483403</v>
      </c>
      <c r="G38" s="44">
        <v>0.0022129333661175315</v>
      </c>
      <c r="H38" s="44">
        <v>0.0027046963363658717</v>
      </c>
      <c r="I38" s="44">
        <v>0.0003688222276862552</v>
      </c>
      <c r="J38" s="44">
        <v>0.9199655765920827</v>
      </c>
      <c r="K38" s="45">
        <f>Time_series!H38</f>
        <v>-0.0010452889920951058</v>
      </c>
      <c r="L38" s="46" t="str">
        <f t="shared" si="0"/>
        <v>▼</v>
      </c>
      <c r="N38" s="47">
        <v>0.05335628227194492</v>
      </c>
      <c r="P38" s="63"/>
      <c r="Q38" s="63"/>
    </row>
    <row r="39" spans="2:17" ht="13.5" customHeight="1">
      <c r="B39" s="44" t="s">
        <v>85</v>
      </c>
      <c r="C39" s="117">
        <v>5560</v>
      </c>
      <c r="D39" s="44">
        <v>0.8572971027532842</v>
      </c>
      <c r="E39" s="44">
        <v>0.04984703976965989</v>
      </c>
      <c r="F39" s="44">
        <v>0.00881770739607702</v>
      </c>
      <c r="G39" s="44">
        <v>0.0005398596364945115</v>
      </c>
      <c r="H39" s="44">
        <v>0.00503868994061544</v>
      </c>
      <c r="I39" s="44">
        <v>0.0019794853338132084</v>
      </c>
      <c r="J39" s="44">
        <v>0.9235198848299442</v>
      </c>
      <c r="K39" s="45">
        <f>Time_series!H39</f>
        <v>0.020626575607521014</v>
      </c>
      <c r="L39" s="46" t="str">
        <f t="shared" si="0"/>
        <v>▲</v>
      </c>
      <c r="N39" s="47">
        <v>0.016735648731329853</v>
      </c>
      <c r="P39" s="63"/>
      <c r="Q39" s="63"/>
    </row>
    <row r="40" spans="2:17" ht="13.5" customHeight="1">
      <c r="B40" s="44" t="s">
        <v>86</v>
      </c>
      <c r="C40" s="117">
        <v>4970</v>
      </c>
      <c r="D40" s="44">
        <v>0.8892468787756745</v>
      </c>
      <c r="E40" s="44">
        <v>0.022150624244865084</v>
      </c>
      <c r="F40" s="44">
        <v>0.003624647603705195</v>
      </c>
      <c r="G40" s="44">
        <v>0.004228755537656061</v>
      </c>
      <c r="H40" s="44">
        <v>0.0022150624244865083</v>
      </c>
      <c r="I40" s="44">
        <v>0.004228755537656061</v>
      </c>
      <c r="J40" s="44">
        <v>0.9256947241240435</v>
      </c>
      <c r="K40" s="45">
        <f>Time_series!H40</f>
        <v>0.010286284325359829</v>
      </c>
      <c r="L40" s="46" t="str">
        <f t="shared" si="0"/>
        <v>▲</v>
      </c>
      <c r="N40" s="47">
        <v>0.04409987917841321</v>
      </c>
      <c r="P40" s="63"/>
      <c r="Q40" s="63"/>
    </row>
    <row r="41" spans="2:17" ht="13.5" customHeight="1">
      <c r="B41" s="44" t="s">
        <v>87</v>
      </c>
      <c r="C41" s="117">
        <v>2360</v>
      </c>
      <c r="D41" s="44">
        <v>0.9393296563428086</v>
      </c>
      <c r="E41" s="44">
        <v>0.013152312261349173</v>
      </c>
      <c r="F41" s="44">
        <v>0.0012728044123886295</v>
      </c>
      <c r="G41" s="44">
        <v>0</v>
      </c>
      <c r="H41" s="44">
        <v>0.005515485787017395</v>
      </c>
      <c r="I41" s="44">
        <v>0</v>
      </c>
      <c r="J41" s="44">
        <v>0.9592702588035639</v>
      </c>
      <c r="K41" s="45">
        <f>Time_series!H41</f>
        <v>0.01988881550459476</v>
      </c>
      <c r="L41" s="46" t="str">
        <f t="shared" si="0"/>
        <v>▲</v>
      </c>
      <c r="N41" s="47">
        <v>0.01612218922358931</v>
      </c>
      <c r="P41" s="63"/>
      <c r="Q41" s="63"/>
    </row>
    <row r="42" spans="2:17" ht="13.5" customHeight="1">
      <c r="B42" s="44" t="s">
        <v>88</v>
      </c>
      <c r="C42" s="117">
        <v>5570</v>
      </c>
      <c r="D42" s="44">
        <v>0.8909025659429392</v>
      </c>
      <c r="E42" s="44">
        <v>0.010945630719540642</v>
      </c>
      <c r="F42" s="44">
        <v>0.007536335905257491</v>
      </c>
      <c r="G42" s="44">
        <v>0.002512111968419164</v>
      </c>
      <c r="H42" s="44">
        <v>0.0019738022609007717</v>
      </c>
      <c r="I42" s="44">
        <v>0.0007177462766911897</v>
      </c>
      <c r="J42" s="44">
        <v>0.9145881930737484</v>
      </c>
      <c r="K42" s="45">
        <f>Time_series!H42</f>
        <v>0.00020160878425146134</v>
      </c>
      <c r="L42" s="46" t="str">
        <f t="shared" si="0"/>
        <v>►</v>
      </c>
      <c r="N42" s="47">
        <v>0.05454871702853042</v>
      </c>
      <c r="P42" s="63"/>
      <c r="Q42" s="63"/>
    </row>
    <row r="43" spans="2:17" ht="13.5" customHeight="1">
      <c r="B43" s="44" t="s">
        <v>89</v>
      </c>
      <c r="C43" s="117">
        <v>5450</v>
      </c>
      <c r="D43" s="44">
        <v>0.9561226363135671</v>
      </c>
      <c r="E43" s="44">
        <v>0.00844501560492014</v>
      </c>
      <c r="F43" s="44">
        <v>0.0012851110703139342</v>
      </c>
      <c r="G43" s="44">
        <v>0.002019460253350468</v>
      </c>
      <c r="H43" s="44">
        <v>0.0007343491830365339</v>
      </c>
      <c r="I43" s="44">
        <v>0.0005507618872774004</v>
      </c>
      <c r="J43" s="44">
        <v>0.9691573343124655</v>
      </c>
      <c r="K43" s="45">
        <f>Time_series!H43</f>
        <v>-0.006122696587495868</v>
      </c>
      <c r="L43" s="46" t="str">
        <f t="shared" si="0"/>
        <v>▼</v>
      </c>
      <c r="N43" s="47">
        <v>0.010831650449788875</v>
      </c>
      <c r="P43" s="63"/>
      <c r="Q43" s="63"/>
    </row>
    <row r="44" spans="2:17" ht="13.5" customHeight="1">
      <c r="B44" s="44" t="s">
        <v>90</v>
      </c>
      <c r="C44" s="117">
        <v>5900</v>
      </c>
      <c r="D44" s="44">
        <v>0.85719131614654</v>
      </c>
      <c r="E44" s="44">
        <v>0.05376526458616011</v>
      </c>
      <c r="F44" s="44">
        <v>0.006105834464043419</v>
      </c>
      <c r="G44" s="44">
        <v>0</v>
      </c>
      <c r="H44" s="44">
        <v>0.007632293080054274</v>
      </c>
      <c r="I44" s="44">
        <v>0.0016960651289009499</v>
      </c>
      <c r="J44" s="44">
        <v>0.9263907734056988</v>
      </c>
      <c r="K44" s="45">
        <f>Time_series!H44</f>
        <v>0.004176216661994081</v>
      </c>
      <c r="L44" s="46" t="str">
        <f t="shared" si="0"/>
        <v>►</v>
      </c>
      <c r="N44" s="47">
        <v>0.013229308005427409</v>
      </c>
      <c r="P44" s="63"/>
      <c r="Q44" s="63"/>
    </row>
    <row r="45" spans="2:17" ht="13.5" customHeight="1">
      <c r="B45" s="44" t="s">
        <v>91</v>
      </c>
      <c r="C45" s="117">
        <v>6830</v>
      </c>
      <c r="D45" s="44">
        <v>0.8991658129664861</v>
      </c>
      <c r="E45" s="44">
        <v>0.01873262110346846</v>
      </c>
      <c r="F45" s="44">
        <v>0.0035123664569003364</v>
      </c>
      <c r="G45" s="44">
        <v>0.003366017854529489</v>
      </c>
      <c r="H45" s="44">
        <v>0.0014634860237084735</v>
      </c>
      <c r="I45" s="44">
        <v>0.0021952290355627103</v>
      </c>
      <c r="J45" s="44">
        <v>0.9284355334406557</v>
      </c>
      <c r="K45" s="45">
        <f>Time_series!H45</f>
        <v>-0.017085432251847554</v>
      </c>
      <c r="L45" s="46" t="str">
        <f t="shared" si="0"/>
        <v>▼</v>
      </c>
      <c r="N45" s="47">
        <v>0.04434362651836675</v>
      </c>
      <c r="P45" s="63"/>
      <c r="Q45" s="63"/>
    </row>
    <row r="46" spans="2:17" ht="13.5" customHeight="1">
      <c r="B46" s="44" t="s">
        <v>92</v>
      </c>
      <c r="C46" s="117">
        <v>5710</v>
      </c>
      <c r="D46" s="44">
        <v>0.9197898423817863</v>
      </c>
      <c r="E46" s="44">
        <v>0.012084063047285465</v>
      </c>
      <c r="F46" s="44">
        <v>0.0028021015761821367</v>
      </c>
      <c r="G46" s="44">
        <v>0.0003502626970227671</v>
      </c>
      <c r="H46" s="44">
        <v>0.0028021015761821367</v>
      </c>
      <c r="I46" s="44">
        <v>0.0012259194395796847</v>
      </c>
      <c r="J46" s="44">
        <v>0.9390542907180385</v>
      </c>
      <c r="K46" s="45">
        <f>Time_series!H46</f>
        <v>0.006143566999073924</v>
      </c>
      <c r="L46" s="46" t="str">
        <f t="shared" si="0"/>
        <v>►</v>
      </c>
      <c r="N46" s="47">
        <v>0.02469352014010508</v>
      </c>
      <c r="P46" s="63"/>
      <c r="Q46" s="63"/>
    </row>
    <row r="47" spans="2:17" ht="13.5" customHeight="1">
      <c r="B47" s="44" t="s">
        <v>93</v>
      </c>
      <c r="C47" s="117">
        <v>3420</v>
      </c>
      <c r="D47" s="44">
        <v>0.8533450189891908</v>
      </c>
      <c r="E47" s="44">
        <v>0.03009056383289512</v>
      </c>
      <c r="F47" s="44">
        <v>0.006719252118025124</v>
      </c>
      <c r="G47" s="44">
        <v>0.0043821209465381246</v>
      </c>
      <c r="H47" s="44">
        <v>0.0005842827928717499</v>
      </c>
      <c r="I47" s="44">
        <v>0.00408997955010225</v>
      </c>
      <c r="J47" s="44">
        <v>0.8992112182296231</v>
      </c>
      <c r="K47" s="45">
        <f>Time_series!H47</f>
        <v>0.0006977819803378749</v>
      </c>
      <c r="L47" s="46" t="str">
        <f t="shared" si="0"/>
        <v>►</v>
      </c>
      <c r="N47" s="47">
        <v>0.04382120946538125</v>
      </c>
      <c r="P47" s="63"/>
      <c r="Q47" s="63"/>
    </row>
    <row r="48" spans="2:17" ht="13.5" customHeight="1">
      <c r="B48" s="44" t="s">
        <v>94</v>
      </c>
      <c r="C48" s="117">
        <v>1340</v>
      </c>
      <c r="D48" s="44">
        <v>0.8875651526433358</v>
      </c>
      <c r="E48" s="44">
        <v>0.027550260610573342</v>
      </c>
      <c r="F48" s="44">
        <v>0.0014892032762472078</v>
      </c>
      <c r="G48" s="44">
        <v>0</v>
      </c>
      <c r="H48" s="44">
        <v>0.0022338049143708115</v>
      </c>
      <c r="I48" s="44">
        <v>0</v>
      </c>
      <c r="J48" s="44">
        <v>0.9188384214445272</v>
      </c>
      <c r="K48" s="45">
        <f>Time_series!H48</f>
        <v>0.00642410308961483</v>
      </c>
      <c r="L48" s="46" t="str">
        <f t="shared" si="0"/>
        <v>►</v>
      </c>
      <c r="N48" s="47">
        <v>0.027550260610573342</v>
      </c>
      <c r="P48" s="63"/>
      <c r="Q48" s="63"/>
    </row>
    <row r="49" spans="2:17" ht="13.5" customHeight="1">
      <c r="B49" s="44" t="s">
        <v>95</v>
      </c>
      <c r="C49" s="117">
        <v>3240</v>
      </c>
      <c r="D49" s="44">
        <v>0.8574961360123647</v>
      </c>
      <c r="E49" s="44">
        <v>0.03771251931993817</v>
      </c>
      <c r="F49" s="44">
        <v>0.005255023183925811</v>
      </c>
      <c r="G49" s="44">
        <v>0.0006182380216383308</v>
      </c>
      <c r="H49" s="44">
        <v>0.0027820710973724882</v>
      </c>
      <c r="I49" s="44">
        <v>0.0009273570324574962</v>
      </c>
      <c r="J49" s="44">
        <v>0.9047913446676971</v>
      </c>
      <c r="K49" s="45">
        <f>Time_series!H49</f>
        <v>-0.009979562092956584</v>
      </c>
      <c r="L49" s="46" t="str">
        <f t="shared" si="0"/>
        <v>▼</v>
      </c>
      <c r="N49" s="47">
        <v>0.04760432766615147</v>
      </c>
      <c r="P49" s="63"/>
      <c r="Q49" s="63"/>
    </row>
    <row r="50" spans="2:17" ht="13.5" customHeight="1">
      <c r="B50" s="44" t="s">
        <v>96</v>
      </c>
      <c r="C50" s="117">
        <v>5420</v>
      </c>
      <c r="D50" s="44">
        <v>0.8744237506914991</v>
      </c>
      <c r="E50" s="44">
        <v>0.024893970127235848</v>
      </c>
      <c r="F50" s="44">
        <v>0.0025815969020837174</v>
      </c>
      <c r="G50" s="44">
        <v>0.0009219988936013276</v>
      </c>
      <c r="H50" s="44">
        <v>0.0011063986723215931</v>
      </c>
      <c r="I50" s="44">
        <v>0.0012907984510418587</v>
      </c>
      <c r="J50" s="44">
        <v>0.9052185137377835</v>
      </c>
      <c r="K50" s="45">
        <f>Time_series!H50</f>
        <v>-0.006948646025530136</v>
      </c>
      <c r="L50" s="46" t="str">
        <f t="shared" si="0"/>
        <v>▼</v>
      </c>
      <c r="N50" s="47">
        <v>0.0748663101604278</v>
      </c>
      <c r="P50" s="63"/>
      <c r="Q50" s="63"/>
    </row>
    <row r="51" spans="2:17" ht="13.5" customHeight="1">
      <c r="B51" s="44" t="s">
        <v>97</v>
      </c>
      <c r="C51" s="117">
        <v>6050</v>
      </c>
      <c r="D51" s="44">
        <v>0.9112690019828156</v>
      </c>
      <c r="E51" s="44">
        <v>0.01751487111698612</v>
      </c>
      <c r="F51" s="44">
        <v>0.0047918043621943155</v>
      </c>
      <c r="G51" s="44">
        <v>0.00016523463317911433</v>
      </c>
      <c r="H51" s="44">
        <v>0.001487111698612029</v>
      </c>
      <c r="I51" s="44">
        <v>0.00033046926635822867</v>
      </c>
      <c r="J51" s="44">
        <v>0.9355584930601454</v>
      </c>
      <c r="K51" s="45">
        <f>Time_series!H51</f>
        <v>-0.024729710693205842</v>
      </c>
      <c r="L51" s="46" t="str">
        <f t="shared" si="0"/>
        <v>▼</v>
      </c>
      <c r="N51" s="47">
        <v>0.02015862524785195</v>
      </c>
      <c r="P51" s="63"/>
      <c r="Q51" s="63"/>
    </row>
    <row r="52" spans="2:17" ht="13.5" customHeight="1">
      <c r="B52" s="44" t="s">
        <v>98</v>
      </c>
      <c r="C52" s="117">
        <v>4010</v>
      </c>
      <c r="D52" s="44">
        <v>0.8885286783042394</v>
      </c>
      <c r="E52" s="44">
        <v>0.032418952618453865</v>
      </c>
      <c r="F52" s="44">
        <v>0.004738154613466334</v>
      </c>
      <c r="G52" s="44">
        <v>0.00024937655860349125</v>
      </c>
      <c r="H52" s="44">
        <v>0.007481296758104738</v>
      </c>
      <c r="I52" s="44">
        <v>0.001745635910224439</v>
      </c>
      <c r="J52" s="44">
        <v>0.9351620947630923</v>
      </c>
      <c r="K52" s="45">
        <f>Time_series!H52</f>
        <v>-0.0006957104919308454</v>
      </c>
      <c r="L52" s="46" t="str">
        <f t="shared" si="0"/>
        <v>▼</v>
      </c>
      <c r="N52" s="47">
        <v>0.029925187032418952</v>
      </c>
      <c r="P52" s="63"/>
      <c r="Q52" s="63"/>
    </row>
    <row r="53" spans="2:17" ht="13.5" customHeight="1">
      <c r="B53" s="44" t="s">
        <v>99</v>
      </c>
      <c r="C53" s="117">
        <v>7500</v>
      </c>
      <c r="D53" s="44">
        <v>0.9021072285942918</v>
      </c>
      <c r="E53" s="44">
        <v>0.026673779674579887</v>
      </c>
      <c r="F53" s="44">
        <v>0.010802880768204855</v>
      </c>
      <c r="G53" s="44">
        <v>0.00013336889837289943</v>
      </c>
      <c r="H53" s="44">
        <v>0.007602027207255268</v>
      </c>
      <c r="I53" s="44">
        <v>0.007468658308882369</v>
      </c>
      <c r="J53" s="44">
        <v>0.9547879434515871</v>
      </c>
      <c r="K53" s="45">
        <f>Time_series!H53</f>
        <v>0.00879649156711626</v>
      </c>
      <c r="L53" s="46" t="str">
        <f t="shared" si="0"/>
        <v>►</v>
      </c>
      <c r="N53" s="47">
        <v>0.016137636703120833</v>
      </c>
      <c r="P53" s="63"/>
      <c r="Q53" s="63"/>
    </row>
    <row r="54" spans="2:17" ht="13.5" customHeight="1">
      <c r="B54" s="44" t="s">
        <v>100</v>
      </c>
      <c r="C54" s="117">
        <v>7130</v>
      </c>
      <c r="D54" s="44">
        <v>0.9284612147566279</v>
      </c>
      <c r="E54" s="44">
        <v>0.01458830130453079</v>
      </c>
      <c r="F54" s="44">
        <v>0.003085986814419975</v>
      </c>
      <c r="G54" s="44">
        <v>0.00042081638378454203</v>
      </c>
      <c r="H54" s="44">
        <v>0.0014027212792818067</v>
      </c>
      <c r="I54" s="44">
        <v>0.0018235376630663486</v>
      </c>
      <c r="J54" s="44">
        <v>0.9497825782017113</v>
      </c>
      <c r="K54" s="45">
        <f>Time_series!H54</f>
        <v>-0.002180012134125442</v>
      </c>
      <c r="L54" s="46" t="str">
        <f t="shared" si="0"/>
        <v>▼</v>
      </c>
      <c r="N54" s="47">
        <v>0.01879646514237621</v>
      </c>
      <c r="P54" s="63"/>
      <c r="Q54" s="63"/>
    </row>
    <row r="55" spans="2:17" ht="13.5" customHeight="1">
      <c r="B55" s="44" t="s">
        <v>101</v>
      </c>
      <c r="C55" s="117">
        <v>2740</v>
      </c>
      <c r="D55" s="44">
        <v>0.8639853747714809</v>
      </c>
      <c r="E55" s="44">
        <v>0.04021937842778794</v>
      </c>
      <c r="F55" s="44">
        <v>0.0021937842778793418</v>
      </c>
      <c r="G55" s="44">
        <v>0.0010968921389396709</v>
      </c>
      <c r="H55" s="44">
        <v>0.002559414990859232</v>
      </c>
      <c r="I55" s="44">
        <v>0.0032906764168190127</v>
      </c>
      <c r="J55" s="44">
        <v>0.913345521023766</v>
      </c>
      <c r="K55" s="45">
        <f>Time_series!H55</f>
        <v>0.008828880770200165</v>
      </c>
      <c r="L55" s="46" t="str">
        <f t="shared" si="0"/>
        <v>►</v>
      </c>
      <c r="N55" s="47">
        <v>0.04497257769652651</v>
      </c>
      <c r="P55" s="63"/>
      <c r="Q55" s="63"/>
    </row>
    <row r="56" spans="2:17" ht="13.5" customHeight="1">
      <c r="B56" s="44" t="s">
        <v>102</v>
      </c>
      <c r="C56" s="117">
        <v>5470</v>
      </c>
      <c r="D56" s="44">
        <v>0.8765071245889661</v>
      </c>
      <c r="E56" s="44">
        <v>0.025210084033613446</v>
      </c>
      <c r="F56" s="44">
        <v>0.011691633175009134</v>
      </c>
      <c r="G56" s="44">
        <v>0.0005480453050785532</v>
      </c>
      <c r="H56" s="44">
        <v>0.002740226525392766</v>
      </c>
      <c r="I56" s="44">
        <v>0.004567044208987943</v>
      </c>
      <c r="J56" s="44">
        <v>0.9212641578370478</v>
      </c>
      <c r="K56" s="45">
        <f>Time_series!H56</f>
        <v>-0.020029917044813272</v>
      </c>
      <c r="L56" s="46" t="str">
        <f t="shared" si="0"/>
        <v>▼</v>
      </c>
      <c r="N56" s="47">
        <v>0.05443916697113628</v>
      </c>
      <c r="P56" s="63"/>
      <c r="Q56" s="63"/>
    </row>
    <row r="57" spans="2:17" ht="13.5" customHeight="1">
      <c r="B57" s="44" t="s">
        <v>103</v>
      </c>
      <c r="C57" s="117">
        <v>4820</v>
      </c>
      <c r="D57" s="44">
        <v>0.8436461794019934</v>
      </c>
      <c r="E57" s="44">
        <v>0.0606312292358804</v>
      </c>
      <c r="F57" s="44">
        <v>0.007267441860465116</v>
      </c>
      <c r="G57" s="44">
        <v>0.0010382059800664453</v>
      </c>
      <c r="H57" s="44">
        <v>0.0024916943521594683</v>
      </c>
      <c r="I57" s="44">
        <v>0.0018687707641196014</v>
      </c>
      <c r="J57" s="44">
        <v>0.9169435215946844</v>
      </c>
      <c r="K57" s="45">
        <f>Time_series!H57</f>
        <v>-0.017547897409082913</v>
      </c>
      <c r="L57" s="46" t="str">
        <f t="shared" si="0"/>
        <v>▼</v>
      </c>
      <c r="N57" s="47">
        <v>0.04962624584717608</v>
      </c>
      <c r="P57" s="63"/>
      <c r="Q57" s="63"/>
    </row>
    <row r="58" spans="2:17" ht="13.5" customHeight="1">
      <c r="B58" s="44" t="s">
        <v>104</v>
      </c>
      <c r="C58" s="117">
        <v>5350</v>
      </c>
      <c r="D58" s="44">
        <v>0.8574364723467862</v>
      </c>
      <c r="E58" s="44">
        <v>0.03101644245142003</v>
      </c>
      <c r="F58" s="44">
        <v>0.021487294469357248</v>
      </c>
      <c r="G58" s="44">
        <v>0.0029895366218236174</v>
      </c>
      <c r="H58" s="44">
        <v>0.0014947683109118087</v>
      </c>
      <c r="I58" s="44">
        <v>0.0018684603886397607</v>
      </c>
      <c r="J58" s="44">
        <v>0.9162929745889388</v>
      </c>
      <c r="K58" s="45">
        <f>Time_series!H58</f>
        <v>0.029073499503354916</v>
      </c>
      <c r="L58" s="46" t="str">
        <f t="shared" si="0"/>
        <v>▲</v>
      </c>
      <c r="N58" s="47">
        <v>0.03998505231689088</v>
      </c>
      <c r="P58" s="63"/>
      <c r="Q58" s="63"/>
    </row>
    <row r="59" spans="2:17" ht="13.5" customHeight="1">
      <c r="B59" s="44" t="s">
        <v>105</v>
      </c>
      <c r="C59" s="117">
        <v>6040</v>
      </c>
      <c r="D59" s="44">
        <v>0.8954605699138503</v>
      </c>
      <c r="E59" s="44">
        <v>0.013088137839628894</v>
      </c>
      <c r="F59" s="44">
        <v>0.0013253810470510272</v>
      </c>
      <c r="G59" s="44">
        <v>0.0016567263088137839</v>
      </c>
      <c r="H59" s="44">
        <v>0.0014910536779324055</v>
      </c>
      <c r="I59" s="44">
        <v>0.0003313452617627568</v>
      </c>
      <c r="J59" s="44">
        <v>0.9133532140490391</v>
      </c>
      <c r="K59" s="45">
        <f>Time_series!H59</f>
        <v>0.015053566952471953</v>
      </c>
      <c r="L59" s="46" t="str">
        <f t="shared" si="0"/>
        <v>▲</v>
      </c>
      <c r="N59" s="47">
        <v>0.06328694499668655</v>
      </c>
      <c r="P59" s="63"/>
      <c r="Q59" s="63"/>
    </row>
    <row r="60" spans="2:17" ht="13.5" customHeight="1">
      <c r="B60" s="44" t="s">
        <v>106</v>
      </c>
      <c r="C60" s="117">
        <v>3880</v>
      </c>
      <c r="D60" s="44">
        <v>0.8899768101004896</v>
      </c>
      <c r="E60" s="44">
        <v>0.021901571759855708</v>
      </c>
      <c r="F60" s="44">
        <v>0.002576655501159495</v>
      </c>
      <c r="G60" s="44">
        <v>0.0002576655501159495</v>
      </c>
      <c r="H60" s="44">
        <v>0.002576655501159495</v>
      </c>
      <c r="I60" s="44">
        <v>0.0018036588508116465</v>
      </c>
      <c r="J60" s="44">
        <v>0.9190930172635918</v>
      </c>
      <c r="K60" s="45">
        <f>Time_series!H60</f>
        <v>-0.005938748937170613</v>
      </c>
      <c r="L60" s="46" t="str">
        <f t="shared" si="0"/>
        <v>▼</v>
      </c>
      <c r="N60" s="47">
        <v>0.03761917031692863</v>
      </c>
      <c r="P60" s="63"/>
      <c r="Q60" s="63"/>
    </row>
    <row r="61" spans="2:17" ht="13.5" customHeight="1">
      <c r="B61" s="44" t="s">
        <v>107</v>
      </c>
      <c r="C61" s="117">
        <v>2440</v>
      </c>
      <c r="D61" s="44">
        <v>0.9088669950738916</v>
      </c>
      <c r="E61" s="44">
        <v>0.022167487684729065</v>
      </c>
      <c r="F61" s="44">
        <v>0.003694581280788177</v>
      </c>
      <c r="G61" s="44">
        <v>0.00041050903119868636</v>
      </c>
      <c r="H61" s="44">
        <v>0.0016420361247947454</v>
      </c>
      <c r="I61" s="44">
        <v>0.003694581280788177</v>
      </c>
      <c r="J61" s="44">
        <v>0.9404761904761905</v>
      </c>
      <c r="K61" s="45">
        <f>Time_series!H61</f>
        <v>-0.00030215131737976186</v>
      </c>
      <c r="L61" s="46" t="str">
        <f t="shared" si="0"/>
        <v>▼</v>
      </c>
      <c r="N61" s="47">
        <v>0.03489326765188834</v>
      </c>
      <c r="P61" s="63"/>
      <c r="Q61" s="63"/>
    </row>
    <row r="62" spans="1:17" ht="13.5" customHeight="1">
      <c r="A62" s="38" t="s">
        <v>108</v>
      </c>
      <c r="B62" s="39"/>
      <c r="C62" s="116">
        <v>134160</v>
      </c>
      <c r="D62" s="40">
        <v>0.8161849107795054</v>
      </c>
      <c r="E62" s="40">
        <v>0.059949911301262655</v>
      </c>
      <c r="F62" s="40">
        <v>0.009309640583771858</v>
      </c>
      <c r="G62" s="40">
        <v>0.001632354914208196</v>
      </c>
      <c r="H62" s="40">
        <v>0.005016323549142082</v>
      </c>
      <c r="I62" s="40">
        <v>0.0013342078979144615</v>
      </c>
      <c r="J62" s="40">
        <v>0.8934273490258047</v>
      </c>
      <c r="K62" s="41">
        <f>Time_series!H62</f>
        <v>-0.0069641444914463335</v>
      </c>
      <c r="L62" s="92" t="str">
        <f t="shared" si="0"/>
        <v>▼</v>
      </c>
      <c r="M62" s="42"/>
      <c r="N62" s="40">
        <v>0.03313158718564124</v>
      </c>
      <c r="P62" s="63"/>
      <c r="Q62" s="63"/>
    </row>
    <row r="63" spans="2:17" ht="13.5" customHeight="1">
      <c r="B63" s="44" t="s">
        <v>109</v>
      </c>
      <c r="C63" s="117">
        <v>3890</v>
      </c>
      <c r="D63" s="44">
        <v>0.8354755784061697</v>
      </c>
      <c r="E63" s="44">
        <v>0.05115681233933162</v>
      </c>
      <c r="F63" s="44">
        <v>0.012853470437017995</v>
      </c>
      <c r="G63" s="44">
        <v>0.008997429305912597</v>
      </c>
      <c r="H63" s="44">
        <v>0.0033419023136246786</v>
      </c>
      <c r="I63" s="44">
        <v>0</v>
      </c>
      <c r="J63" s="44">
        <v>0.9118251928020565</v>
      </c>
      <c r="K63" s="45">
        <f>Time_series!H63</f>
        <v>-0.0009087908520430954</v>
      </c>
      <c r="L63" s="46" t="str">
        <f t="shared" si="0"/>
        <v>▼</v>
      </c>
      <c r="N63" s="47">
        <v>0.012596401028277636</v>
      </c>
      <c r="P63" s="63"/>
      <c r="Q63" s="63"/>
    </row>
    <row r="64" spans="2:17" ht="13.5" customHeight="1">
      <c r="B64" s="44" t="s">
        <v>110</v>
      </c>
      <c r="C64" s="117">
        <v>13250</v>
      </c>
      <c r="D64" s="44">
        <v>0.8222507359045965</v>
      </c>
      <c r="E64" s="44">
        <v>0.06860895161899011</v>
      </c>
      <c r="F64" s="44">
        <v>0.00784964903011548</v>
      </c>
      <c r="G64" s="44">
        <v>0.0032455279643746698</v>
      </c>
      <c r="H64" s="44">
        <v>0.007396784662993434</v>
      </c>
      <c r="I64" s="44">
        <v>0.0012076383123254585</v>
      </c>
      <c r="J64" s="44">
        <v>0.9105592874933958</v>
      </c>
      <c r="K64" s="45">
        <f>Time_series!H64</f>
        <v>-0.008746603098776062</v>
      </c>
      <c r="L64" s="46" t="str">
        <f t="shared" si="0"/>
        <v>▼</v>
      </c>
      <c r="N64" s="47">
        <v>0.012529247490376632</v>
      </c>
      <c r="P64" s="63"/>
      <c r="Q64" s="63"/>
    </row>
    <row r="65" spans="2:17" ht="13.5" customHeight="1">
      <c r="B65" s="44" t="s">
        <v>111</v>
      </c>
      <c r="C65" s="117">
        <v>5860</v>
      </c>
      <c r="D65" s="44">
        <v>0.818662572500853</v>
      </c>
      <c r="E65" s="44">
        <v>0.07250085295121118</v>
      </c>
      <c r="F65" s="44">
        <v>0.005800068236096895</v>
      </c>
      <c r="G65" s="44">
        <v>0.000341180484476288</v>
      </c>
      <c r="H65" s="44">
        <v>0.0034118048447628795</v>
      </c>
      <c r="I65" s="44">
        <v>0</v>
      </c>
      <c r="J65" s="44">
        <v>0.9007164790174002</v>
      </c>
      <c r="K65" s="45">
        <f>Time_series!H65</f>
        <v>-0.0017056663113195203</v>
      </c>
      <c r="L65" s="46" t="str">
        <f t="shared" si="0"/>
        <v>▼</v>
      </c>
      <c r="N65" s="47">
        <v>0.042988741044012284</v>
      </c>
      <c r="P65" s="63"/>
      <c r="Q65" s="63"/>
    </row>
    <row r="66" spans="2:17" ht="13.5" customHeight="1">
      <c r="B66" s="44" t="s">
        <v>112</v>
      </c>
      <c r="C66" s="117">
        <v>33450</v>
      </c>
      <c r="D66" s="44">
        <v>0.8009147161689535</v>
      </c>
      <c r="E66" s="44">
        <v>0.06459809284668042</v>
      </c>
      <c r="F66" s="44">
        <v>0.014348488924760112</v>
      </c>
      <c r="G66" s="44">
        <v>0.0007473171314979224</v>
      </c>
      <c r="H66" s="44">
        <v>0.0045735808447672855</v>
      </c>
      <c r="I66" s="44">
        <v>0.0001195707410396676</v>
      </c>
      <c r="J66" s="44">
        <v>0.8853017666576989</v>
      </c>
      <c r="K66" s="45">
        <f>Time_series!H66</f>
        <v>-0.007352748069486048</v>
      </c>
      <c r="L66" s="46" t="str">
        <f t="shared" si="0"/>
        <v>▼</v>
      </c>
      <c r="N66" s="47">
        <v>0.03216452933967058</v>
      </c>
      <c r="P66" s="63"/>
      <c r="Q66" s="63"/>
    </row>
    <row r="67" spans="2:17" ht="13.5" customHeight="1">
      <c r="B67" s="44" t="s">
        <v>113</v>
      </c>
      <c r="C67" s="117">
        <v>26070</v>
      </c>
      <c r="D67" s="44">
        <v>0.869648611324229</v>
      </c>
      <c r="E67" s="44">
        <v>0.03517722878625134</v>
      </c>
      <c r="F67" s="44">
        <v>0.005715820162651527</v>
      </c>
      <c r="G67" s="44">
        <v>0.001035752646923431</v>
      </c>
      <c r="H67" s="44">
        <v>0.004027926960257788</v>
      </c>
      <c r="I67" s="44">
        <v>0.001035752646923431</v>
      </c>
      <c r="J67" s="44">
        <v>0.9166410925272365</v>
      </c>
      <c r="K67" s="45">
        <f>Time_series!H67</f>
        <v>0.0015312668413144381</v>
      </c>
      <c r="L67" s="46" t="str">
        <f t="shared" si="0"/>
        <v>►</v>
      </c>
      <c r="N67" s="47">
        <v>0.01818321313487801</v>
      </c>
      <c r="P67" s="63"/>
      <c r="Q67" s="63"/>
    </row>
    <row r="68" spans="2:17" ht="13.5" customHeight="1">
      <c r="B68" s="44" t="s">
        <v>114</v>
      </c>
      <c r="C68" s="117">
        <v>4940</v>
      </c>
      <c r="D68" s="44">
        <v>0.8746709860295606</v>
      </c>
      <c r="E68" s="44">
        <v>0.03361004251872849</v>
      </c>
      <c r="F68" s="44">
        <v>0.023081595464668963</v>
      </c>
      <c r="G68" s="44">
        <v>0.0026321117635148814</v>
      </c>
      <c r="H68" s="44">
        <v>0.002024701356549909</v>
      </c>
      <c r="I68" s="44">
        <v>0</v>
      </c>
      <c r="J68" s="44">
        <v>0.9360194371330228</v>
      </c>
      <c r="K68" s="45">
        <f>Time_series!H68</f>
        <v>0.00302451327515485</v>
      </c>
      <c r="L68" s="83" t="str">
        <f t="shared" si="0"/>
        <v>►</v>
      </c>
      <c r="N68" s="47">
        <v>0.014982790038469326</v>
      </c>
      <c r="P68" s="63"/>
      <c r="Q68" s="63"/>
    </row>
    <row r="69" spans="2:17" ht="13.5" customHeight="1">
      <c r="B69" s="44" t="s">
        <v>115</v>
      </c>
      <c r="C69" s="117">
        <v>18210</v>
      </c>
      <c r="D69" s="44">
        <v>0.7638949912126538</v>
      </c>
      <c r="E69" s="44">
        <v>0.0773835676625659</v>
      </c>
      <c r="F69" s="44">
        <v>0.006260984182776801</v>
      </c>
      <c r="G69" s="44">
        <v>0.0010984182776801407</v>
      </c>
      <c r="H69" s="44">
        <v>0.00406414762741652</v>
      </c>
      <c r="I69" s="44">
        <v>0.0006041300527240773</v>
      </c>
      <c r="J69" s="44">
        <v>0.8533062390158173</v>
      </c>
      <c r="K69" s="45" t="str">
        <f>Time_series!H69</f>
        <v>n/a</v>
      </c>
      <c r="L69" s="95" t="str">
        <f t="shared" si="0"/>
        <v>▲</v>
      </c>
      <c r="N69" s="47">
        <v>0.05827108963093146</v>
      </c>
      <c r="P69" s="63"/>
      <c r="Q69" s="63"/>
    </row>
    <row r="70" spans="2:17" ht="13.5" customHeight="1">
      <c r="B70" s="44" t="s">
        <v>116</v>
      </c>
      <c r="C70" s="117">
        <v>4520</v>
      </c>
      <c r="D70" s="44">
        <v>0.8626410086264101</v>
      </c>
      <c r="E70" s="44">
        <v>0.029418270294182702</v>
      </c>
      <c r="F70" s="44">
        <v>0.0072992700729927005</v>
      </c>
      <c r="G70" s="44">
        <v>0.0011059500110595002</v>
      </c>
      <c r="H70" s="44">
        <v>0.006635700066357001</v>
      </c>
      <c r="I70" s="44">
        <v>0.00022119000221190003</v>
      </c>
      <c r="J70" s="44">
        <v>0.9073213890732139</v>
      </c>
      <c r="K70" s="45">
        <f>Time_series!H70</f>
        <v>0.016934648741722236</v>
      </c>
      <c r="L70" s="83" t="str">
        <f t="shared" si="0"/>
        <v>▲</v>
      </c>
      <c r="N70" s="47">
        <v>0.019464720194647202</v>
      </c>
      <c r="P70" s="63"/>
      <c r="Q70" s="63"/>
    </row>
    <row r="71" spans="2:17" ht="13.5" customHeight="1">
      <c r="B71" s="44" t="s">
        <v>117</v>
      </c>
      <c r="C71" s="117">
        <v>4240</v>
      </c>
      <c r="D71" s="44">
        <v>0.8084001887682869</v>
      </c>
      <c r="E71" s="44">
        <v>0.04058518168947617</v>
      </c>
      <c r="F71" s="44">
        <v>0.00023596035865974517</v>
      </c>
      <c r="G71" s="44">
        <v>0.00047192071731949034</v>
      </c>
      <c r="H71" s="44">
        <v>0.006370929683813119</v>
      </c>
      <c r="I71" s="44">
        <v>0.028315243039169418</v>
      </c>
      <c r="J71" s="44">
        <v>0.8843794242567249</v>
      </c>
      <c r="K71" s="45">
        <f>Time_series!H71</f>
        <v>0.0033385320634163884</v>
      </c>
      <c r="L71" s="46" t="str">
        <f t="shared" si="0"/>
        <v>►</v>
      </c>
      <c r="N71" s="47">
        <v>0.05521472392638037</v>
      </c>
      <c r="P71" s="63"/>
      <c r="Q71" s="63"/>
    </row>
    <row r="72" spans="2:17" ht="13.5" customHeight="1">
      <c r="B72" s="44" t="s">
        <v>118</v>
      </c>
      <c r="C72" s="117">
        <v>15730</v>
      </c>
      <c r="D72" s="44">
        <v>0.7785051480869455</v>
      </c>
      <c r="E72" s="44">
        <v>0.0830049574170586</v>
      </c>
      <c r="F72" s="44">
        <v>0.00826236176433202</v>
      </c>
      <c r="G72" s="44">
        <v>0.002860048303038007</v>
      </c>
      <c r="H72" s="44">
        <v>0.00444896402694801</v>
      </c>
      <c r="I72" s="44">
        <v>0</v>
      </c>
      <c r="J72" s="44">
        <v>0.8770814795983221</v>
      </c>
      <c r="K72" s="45">
        <f>Time_series!H72</f>
        <v>0.0058262653396948805</v>
      </c>
      <c r="L72" s="46" t="str">
        <f aca="true" t="shared" si="1" ref="L72:L135">IF(K72&gt;=0.01,"▲",IF(K72&lt;0,"▼",IF(K72&lt;0.01,"►")))</f>
        <v>►</v>
      </c>
      <c r="N72" s="47">
        <v>0.061586373458751745</v>
      </c>
      <c r="P72" s="63"/>
      <c r="Q72" s="63"/>
    </row>
    <row r="73" spans="2:17" ht="13.5" customHeight="1">
      <c r="B73" s="44" t="s">
        <v>119</v>
      </c>
      <c r="C73" s="117">
        <v>4000</v>
      </c>
      <c r="D73" s="44">
        <v>0.82275</v>
      </c>
      <c r="E73" s="44">
        <v>0.0615</v>
      </c>
      <c r="F73" s="44">
        <v>0.01</v>
      </c>
      <c r="G73" s="44">
        <v>0.0005</v>
      </c>
      <c r="H73" s="44">
        <v>0.01825</v>
      </c>
      <c r="I73" s="44">
        <v>0</v>
      </c>
      <c r="J73" s="44">
        <v>0.913</v>
      </c>
      <c r="K73" s="45">
        <f>Time_series!H73</f>
        <v>0.010806906982606557</v>
      </c>
      <c r="L73" s="46" t="str">
        <f t="shared" si="1"/>
        <v>▲</v>
      </c>
      <c r="N73" s="47">
        <v>0.0005</v>
      </c>
      <c r="P73" s="63"/>
      <c r="Q73" s="63"/>
    </row>
    <row r="74" spans="1:17" ht="13.5" customHeight="1">
      <c r="A74" s="38" t="s">
        <v>120</v>
      </c>
      <c r="B74" s="39"/>
      <c r="C74" s="116">
        <v>116030</v>
      </c>
      <c r="D74" s="40">
        <v>0.7514220215113072</v>
      </c>
      <c r="E74" s="40">
        <v>0.05714802813017099</v>
      </c>
      <c r="F74" s="40">
        <v>0.004386720904578047</v>
      </c>
      <c r="G74" s="40">
        <v>0.004386720904578047</v>
      </c>
      <c r="H74" s="40">
        <v>0.011824324324324325</v>
      </c>
      <c r="I74" s="40">
        <v>0.0016978075013789299</v>
      </c>
      <c r="J74" s="40">
        <v>0.8308656232763376</v>
      </c>
      <c r="K74" s="41">
        <f>Time_series!H74</f>
        <v>-0.059152400616642176</v>
      </c>
      <c r="L74" s="92" t="str">
        <f t="shared" si="1"/>
        <v>▼</v>
      </c>
      <c r="M74" s="42"/>
      <c r="N74" s="40">
        <v>0.10167022890237176</v>
      </c>
      <c r="O74" s="59"/>
      <c r="P74" s="63"/>
      <c r="Q74" s="63"/>
    </row>
    <row r="75" spans="2:17" ht="13.5" customHeight="1">
      <c r="B75" s="44" t="s">
        <v>121</v>
      </c>
      <c r="C75" s="117">
        <v>3420</v>
      </c>
      <c r="D75" s="44">
        <v>0.8370868675051184</v>
      </c>
      <c r="E75" s="44">
        <v>0.030418250950570342</v>
      </c>
      <c r="F75" s="44">
        <v>0.0008774495466510676</v>
      </c>
      <c r="G75" s="44">
        <v>0.0002924831822170225</v>
      </c>
      <c r="H75" s="44">
        <v>0.018133957297455396</v>
      </c>
      <c r="I75" s="44">
        <v>0.000584966364434045</v>
      </c>
      <c r="J75" s="44">
        <v>0.8873939748464463</v>
      </c>
      <c r="K75" s="45" t="str">
        <f>Time_series!H75</f>
        <v>n/a</v>
      </c>
      <c r="L75" s="94" t="str">
        <f t="shared" si="1"/>
        <v>▲</v>
      </c>
      <c r="N75" s="47">
        <v>0.05235448961684703</v>
      </c>
      <c r="P75" s="63"/>
      <c r="Q75" s="63"/>
    </row>
    <row r="76" spans="2:17" ht="13.5" customHeight="1">
      <c r="B76" s="44" t="s">
        <v>122</v>
      </c>
      <c r="C76" s="117">
        <v>3470</v>
      </c>
      <c r="D76" s="44">
        <v>0.7645021645021645</v>
      </c>
      <c r="E76" s="44">
        <v>0.07532467532467532</v>
      </c>
      <c r="F76" s="44">
        <v>0.007215007215007215</v>
      </c>
      <c r="G76" s="44">
        <v>0.0005772005772005772</v>
      </c>
      <c r="H76" s="44">
        <v>0.012987012987012988</v>
      </c>
      <c r="I76" s="44">
        <v>0.0005772005772005772</v>
      </c>
      <c r="J76" s="44">
        <v>0.8611832611832612</v>
      </c>
      <c r="K76" s="45">
        <f>Time_series!H76</f>
        <v>-0.0188407340176987</v>
      </c>
      <c r="L76" s="46" t="str">
        <f t="shared" si="1"/>
        <v>▼</v>
      </c>
      <c r="N76" s="47">
        <v>0.03722943722943723</v>
      </c>
      <c r="P76" s="63"/>
      <c r="Q76" s="63"/>
    </row>
    <row r="77" spans="2:17" ht="13.5" customHeight="1">
      <c r="B77" s="44" t="s">
        <v>123</v>
      </c>
      <c r="C77" s="117">
        <v>8070</v>
      </c>
      <c r="D77" s="44">
        <v>0.7653111827423754</v>
      </c>
      <c r="E77" s="44">
        <v>0.0766179023059757</v>
      </c>
      <c r="F77" s="44">
        <v>0.008430448797421275</v>
      </c>
      <c r="G77" s="44">
        <v>0.0008678403173816018</v>
      </c>
      <c r="H77" s="44">
        <v>0.014753285395487231</v>
      </c>
      <c r="I77" s="44">
        <v>0.0004959087527894868</v>
      </c>
      <c r="J77" s="44">
        <v>0.8664765683114307</v>
      </c>
      <c r="K77" s="45">
        <f>Time_series!H77</f>
        <v>0.020151692559403522</v>
      </c>
      <c r="L77" s="46" t="str">
        <f t="shared" si="1"/>
        <v>▲</v>
      </c>
      <c r="N77" s="47">
        <v>0.04240019836350112</v>
      </c>
      <c r="P77" s="63"/>
      <c r="Q77" s="63"/>
    </row>
    <row r="78" spans="2:17" ht="13.5" customHeight="1">
      <c r="B78" s="44" t="s">
        <v>124</v>
      </c>
      <c r="C78" s="117">
        <v>12310</v>
      </c>
      <c r="D78" s="44">
        <v>0.6670998132055551</v>
      </c>
      <c r="E78" s="44">
        <v>0.048810200600990825</v>
      </c>
      <c r="F78" s="44">
        <v>0.006091123203118655</v>
      </c>
      <c r="G78" s="44">
        <v>0.011532526597904654</v>
      </c>
      <c r="H78" s="44">
        <v>0.012344676358320475</v>
      </c>
      <c r="I78" s="44">
        <v>0</v>
      </c>
      <c r="J78" s="44">
        <v>0.7458783399658897</v>
      </c>
      <c r="K78" s="45">
        <f>Time_series!H78</f>
        <v>-0.16907353524154478</v>
      </c>
      <c r="L78" s="46" t="str">
        <f t="shared" si="1"/>
        <v>▼</v>
      </c>
      <c r="N78" s="47">
        <v>0.19816454154146024</v>
      </c>
      <c r="P78" s="63"/>
      <c r="Q78" s="63"/>
    </row>
    <row r="79" spans="2:17" ht="13.5" customHeight="1">
      <c r="B79" s="44" t="s">
        <v>125</v>
      </c>
      <c r="C79" s="117">
        <v>16580</v>
      </c>
      <c r="D79" s="44">
        <v>0.7694673985161952</v>
      </c>
      <c r="E79" s="44">
        <v>0.07340611617105977</v>
      </c>
      <c r="F79" s="44">
        <v>0.0016888835273538814</v>
      </c>
      <c r="G79" s="44">
        <v>0.0013269799143494783</v>
      </c>
      <c r="H79" s="44">
        <v>0.00862536944327161</v>
      </c>
      <c r="I79" s="44">
        <v>0</v>
      </c>
      <c r="J79" s="44">
        <v>0.8545147475722299</v>
      </c>
      <c r="K79" s="45">
        <f>Time_series!H79</f>
        <v>-0.038911607152013805</v>
      </c>
      <c r="L79" s="46" t="str">
        <f t="shared" si="1"/>
        <v>▼</v>
      </c>
      <c r="N79" s="47">
        <v>0.06019663429639906</v>
      </c>
      <c r="P79" s="63"/>
      <c r="Q79" s="63"/>
    </row>
    <row r="80" spans="2:17" ht="13.5" customHeight="1">
      <c r="B80" s="44" t="s">
        <v>126</v>
      </c>
      <c r="C80" s="117">
        <v>8850</v>
      </c>
      <c r="D80" s="44">
        <v>0.820964644753191</v>
      </c>
      <c r="E80" s="44">
        <v>0.07048458149779736</v>
      </c>
      <c r="F80" s="44">
        <v>0.0024850333220377274</v>
      </c>
      <c r="G80" s="44">
        <v>0.0005647803004631198</v>
      </c>
      <c r="H80" s="44">
        <v>0.011069693889077149</v>
      </c>
      <c r="I80" s="44">
        <v>0.00033886818027787193</v>
      </c>
      <c r="J80" s="44">
        <v>0.9059076019428443</v>
      </c>
      <c r="K80" s="45">
        <f>Time_series!H80</f>
        <v>-0.002009298674786275</v>
      </c>
      <c r="L80" s="46" t="str">
        <f t="shared" si="1"/>
        <v>▼</v>
      </c>
      <c r="N80" s="47">
        <v>0.018976618095560827</v>
      </c>
      <c r="P80" s="63"/>
      <c r="Q80" s="63"/>
    </row>
    <row r="81" spans="2:17" ht="13.5" customHeight="1">
      <c r="B81" s="44" t="s">
        <v>127</v>
      </c>
      <c r="C81" s="117">
        <v>13170</v>
      </c>
      <c r="D81" s="44">
        <v>0.814902020355461</v>
      </c>
      <c r="E81" s="44">
        <v>0.03417894576940605</v>
      </c>
      <c r="F81" s="44">
        <v>0.0037976606410451163</v>
      </c>
      <c r="G81" s="44">
        <v>0.0003038128512836093</v>
      </c>
      <c r="H81" s="44">
        <v>0.0029621753000151907</v>
      </c>
      <c r="I81" s="44">
        <v>0.006076257025672186</v>
      </c>
      <c r="J81" s="44">
        <v>0.8622208719428832</v>
      </c>
      <c r="K81" s="45">
        <f>Time_series!H81</f>
        <v>-0.022353105294889763</v>
      </c>
      <c r="L81" s="46" t="str">
        <f t="shared" si="1"/>
        <v>▼</v>
      </c>
      <c r="N81" s="47">
        <v>0.08932097827738113</v>
      </c>
      <c r="P81" s="63"/>
      <c r="Q81" s="63"/>
    </row>
    <row r="82" spans="2:17" ht="13.5" customHeight="1">
      <c r="B82" s="44" t="s">
        <v>128</v>
      </c>
      <c r="C82" s="117">
        <v>40</v>
      </c>
      <c r="D82" s="44">
        <v>0.6842105263157895</v>
      </c>
      <c r="E82" s="44">
        <v>0.07894736842105263</v>
      </c>
      <c r="F82" s="44">
        <v>0</v>
      </c>
      <c r="G82" s="44">
        <v>0</v>
      </c>
      <c r="H82" s="44">
        <v>0</v>
      </c>
      <c r="I82" s="44">
        <v>0</v>
      </c>
      <c r="J82" s="44">
        <v>0.7631578947368421</v>
      </c>
      <c r="K82" s="45">
        <f>Time_series!H83</f>
        <v>-0.018433722906648464</v>
      </c>
      <c r="L82" s="46" t="str">
        <f t="shared" si="1"/>
        <v>▼</v>
      </c>
      <c r="N82" s="47">
        <v>0.21052631578947367</v>
      </c>
      <c r="P82" s="63"/>
      <c r="Q82" s="63"/>
    </row>
    <row r="83" spans="2:17" ht="13.5" customHeight="1">
      <c r="B83" s="44" t="s">
        <v>129</v>
      </c>
      <c r="C83" s="117">
        <v>4450</v>
      </c>
      <c r="D83" s="44">
        <v>0.8442346594740391</v>
      </c>
      <c r="E83" s="44">
        <v>0.03888514272870308</v>
      </c>
      <c r="F83" s="44">
        <v>0.0008990784445942908</v>
      </c>
      <c r="G83" s="44">
        <v>0.001573387278040009</v>
      </c>
      <c r="H83" s="44">
        <v>0.034614520116880196</v>
      </c>
      <c r="I83" s="44">
        <v>0</v>
      </c>
      <c r="J83" s="44">
        <v>0.9202067880422566</v>
      </c>
      <c r="K83" s="45">
        <f>Time_series!H83</f>
        <v>-0.018433722906648464</v>
      </c>
      <c r="L83" s="46" t="str">
        <f t="shared" si="1"/>
        <v>▼</v>
      </c>
      <c r="N83" s="47">
        <v>0.02157788267026298</v>
      </c>
      <c r="P83" s="63"/>
      <c r="Q83" s="63"/>
    </row>
    <row r="84" spans="2:17" ht="13.5" customHeight="1">
      <c r="B84" s="44" t="s">
        <v>130</v>
      </c>
      <c r="C84" s="117">
        <v>5760</v>
      </c>
      <c r="D84" s="44">
        <v>0.7084563292238236</v>
      </c>
      <c r="E84" s="44">
        <v>0.09116166001041848</v>
      </c>
      <c r="F84" s="44">
        <v>0.00850842160097239</v>
      </c>
      <c r="G84" s="44">
        <v>0.005382878972043758</v>
      </c>
      <c r="H84" s="44">
        <v>0.010939399201250217</v>
      </c>
      <c r="I84" s="44">
        <v>0</v>
      </c>
      <c r="J84" s="44">
        <v>0.8244486890085084</v>
      </c>
      <c r="K84" s="45">
        <f>Time_series!H84</f>
        <v>-0.058690447386282485</v>
      </c>
      <c r="L84" s="46" t="str">
        <f t="shared" si="1"/>
        <v>▼</v>
      </c>
      <c r="N84" s="47">
        <v>0.09185622503906929</v>
      </c>
      <c r="P84" s="63"/>
      <c r="Q84" s="63"/>
    </row>
    <row r="85" spans="2:17" ht="13.5" customHeight="1">
      <c r="B85" s="44" t="s">
        <v>131</v>
      </c>
      <c r="C85" s="117">
        <v>3220</v>
      </c>
      <c r="D85" s="44">
        <v>0.7269900497512438</v>
      </c>
      <c r="E85" s="44">
        <v>0.06716417910447761</v>
      </c>
      <c r="F85" s="44">
        <v>0.0018656716417910447</v>
      </c>
      <c r="G85" s="44">
        <v>0.0003109452736318408</v>
      </c>
      <c r="H85" s="44">
        <v>0.01896766169154229</v>
      </c>
      <c r="I85" s="44">
        <v>0.0012437810945273632</v>
      </c>
      <c r="J85" s="44">
        <v>0.8165422885572139</v>
      </c>
      <c r="K85" s="45">
        <f>Time_series!H85</f>
        <v>0.021437174029444783</v>
      </c>
      <c r="L85" s="46" t="str">
        <f t="shared" si="1"/>
        <v>▲</v>
      </c>
      <c r="N85" s="47">
        <v>0.09203980099502487</v>
      </c>
      <c r="P85" s="63"/>
      <c r="Q85" s="63"/>
    </row>
    <row r="86" spans="2:17" ht="13.5" customHeight="1">
      <c r="B86" s="44" t="s">
        <v>132</v>
      </c>
      <c r="C86" s="117">
        <v>12060</v>
      </c>
      <c r="D86" s="44">
        <v>0.5203649937785151</v>
      </c>
      <c r="E86" s="44">
        <v>0.05790128577353795</v>
      </c>
      <c r="F86" s="44">
        <v>0.001244296972210701</v>
      </c>
      <c r="G86" s="44">
        <v>0.018913313977602656</v>
      </c>
      <c r="H86" s="44">
        <v>0.005972625466611365</v>
      </c>
      <c r="I86" s="44">
        <v>0</v>
      </c>
      <c r="J86" s="44">
        <v>0.6043965159684778</v>
      </c>
      <c r="K86" s="45">
        <f>Time_series!H86</f>
        <v>-0.28473185716713734</v>
      </c>
      <c r="L86" s="46" t="str">
        <f t="shared" si="1"/>
        <v>▼</v>
      </c>
      <c r="N86" s="47">
        <v>0.3256739941932808</v>
      </c>
      <c r="P86" s="63"/>
      <c r="Q86" s="63"/>
    </row>
    <row r="87" spans="2:17" ht="13.5" customHeight="1">
      <c r="B87" s="44" t="s">
        <v>133</v>
      </c>
      <c r="C87" s="117">
        <v>6120</v>
      </c>
      <c r="D87" s="44">
        <v>0.7717835540297532</v>
      </c>
      <c r="E87" s="44">
        <v>0.024194866764753964</v>
      </c>
      <c r="F87" s="44">
        <v>0.0034330554193231977</v>
      </c>
      <c r="G87" s="44">
        <v>0.0004904364884747426</v>
      </c>
      <c r="H87" s="44">
        <v>0.006212195520680072</v>
      </c>
      <c r="I87" s="44">
        <v>0.011443518064410659</v>
      </c>
      <c r="J87" s="44">
        <v>0.8175576262873958</v>
      </c>
      <c r="K87" s="45">
        <f>Time_series!H87</f>
        <v>-0.03470183677746996</v>
      </c>
      <c r="L87" s="46" t="str">
        <f t="shared" si="1"/>
        <v>▼</v>
      </c>
      <c r="N87" s="47">
        <v>0.1458231159064901</v>
      </c>
      <c r="P87" s="63"/>
      <c r="Q87" s="63"/>
    </row>
    <row r="88" spans="2:17" ht="13.5" customHeight="1">
      <c r="B88" s="44" t="s">
        <v>134</v>
      </c>
      <c r="C88" s="117">
        <v>5190</v>
      </c>
      <c r="D88" s="44">
        <v>0.7951830443159923</v>
      </c>
      <c r="E88" s="44">
        <v>0.05568400770712909</v>
      </c>
      <c r="F88" s="44">
        <v>0.02042389210019268</v>
      </c>
      <c r="G88" s="44">
        <v>0.009633911368015413</v>
      </c>
      <c r="H88" s="44">
        <v>0.01233140655105973</v>
      </c>
      <c r="I88" s="44">
        <v>0.0007707129094412332</v>
      </c>
      <c r="J88" s="44">
        <v>0.8940269749518305</v>
      </c>
      <c r="K88" s="45">
        <f>Time_series!H88</f>
        <v>-0.006384709031702185</v>
      </c>
      <c r="L88" s="46" t="str">
        <f t="shared" si="1"/>
        <v>▼</v>
      </c>
      <c r="N88" s="47">
        <v>0.03391136801541426</v>
      </c>
      <c r="P88" s="63"/>
      <c r="Q88" s="63"/>
    </row>
    <row r="89" spans="2:17" ht="13.5" customHeight="1">
      <c r="B89" s="44" t="s">
        <v>135</v>
      </c>
      <c r="C89" s="117">
        <v>3080</v>
      </c>
      <c r="D89" s="44">
        <v>0.808565866320571</v>
      </c>
      <c r="E89" s="44">
        <v>0.06781310837118754</v>
      </c>
      <c r="F89" s="44">
        <v>0.004542504866969501</v>
      </c>
      <c r="G89" s="44">
        <v>0</v>
      </c>
      <c r="H89" s="44">
        <v>0.007138221933809215</v>
      </c>
      <c r="I89" s="44">
        <v>0</v>
      </c>
      <c r="J89" s="44">
        <v>0.8880597014925373</v>
      </c>
      <c r="K89" s="45">
        <f>Time_series!H89</f>
        <v>-0.004658113852066048</v>
      </c>
      <c r="L89" s="46" t="str">
        <f t="shared" si="1"/>
        <v>▼</v>
      </c>
      <c r="N89" s="47">
        <v>0.04120700843608047</v>
      </c>
      <c r="P89" s="63"/>
      <c r="Q89" s="63"/>
    </row>
    <row r="90" spans="2:17" ht="13.5" customHeight="1">
      <c r="B90" s="44" t="s">
        <v>136</v>
      </c>
      <c r="C90" s="117">
        <v>10270</v>
      </c>
      <c r="D90" s="44">
        <v>0.8498782269849001</v>
      </c>
      <c r="E90" s="44">
        <v>0.04822211397954213</v>
      </c>
      <c r="F90" s="44">
        <v>0.002240623477837311</v>
      </c>
      <c r="G90" s="44">
        <v>0.0005845104724792986</v>
      </c>
      <c r="H90" s="44">
        <v>0.023380418899171942</v>
      </c>
      <c r="I90" s="44">
        <v>0.002727715538236727</v>
      </c>
      <c r="J90" s="44">
        <v>0.9270336093521676</v>
      </c>
      <c r="K90" s="45">
        <f>Time_series!H90</f>
        <v>0.013567094498632803</v>
      </c>
      <c r="L90" s="46" t="str">
        <f t="shared" si="1"/>
        <v>▲</v>
      </c>
      <c r="N90" s="47">
        <v>0.030686799805163176</v>
      </c>
      <c r="P90" s="63"/>
      <c r="Q90" s="63"/>
    </row>
    <row r="91" spans="1:17" ht="13.5" customHeight="1">
      <c r="A91" s="38" t="s">
        <v>137</v>
      </c>
      <c r="B91" s="39"/>
      <c r="C91" s="116">
        <v>129670</v>
      </c>
      <c r="D91" s="40">
        <v>0.8087702250397174</v>
      </c>
      <c r="E91" s="40">
        <v>0.04763006493606651</v>
      </c>
      <c r="F91" s="40">
        <v>0.01958878965958694</v>
      </c>
      <c r="G91" s="40">
        <v>0.0011876667746363735</v>
      </c>
      <c r="H91" s="40">
        <v>0.013750713371276974</v>
      </c>
      <c r="I91" s="40">
        <v>0.001966591087871917</v>
      </c>
      <c r="J91" s="40">
        <v>0.8928940508691562</v>
      </c>
      <c r="K91" s="41">
        <f>Time_series!H91</f>
        <v>0.017499947425653306</v>
      </c>
      <c r="L91" s="92" t="str">
        <f t="shared" si="1"/>
        <v>▲</v>
      </c>
      <c r="M91" s="42"/>
      <c r="N91" s="40">
        <v>0.046534943624388814</v>
      </c>
      <c r="P91" s="63"/>
      <c r="Q91" s="63"/>
    </row>
    <row r="92" spans="2:17" ht="13.5" customHeight="1">
      <c r="B92" s="44" t="s">
        <v>138</v>
      </c>
      <c r="C92" s="117">
        <v>25570</v>
      </c>
      <c r="D92" s="44">
        <v>0.801798983183418</v>
      </c>
      <c r="E92" s="44">
        <v>0.042393429800547514</v>
      </c>
      <c r="F92" s="44">
        <v>0.013062182244818147</v>
      </c>
      <c r="G92" s="44">
        <v>0.00023464998044583498</v>
      </c>
      <c r="H92" s="44">
        <v>0.008721157606570199</v>
      </c>
      <c r="I92" s="44">
        <v>0.0019554165037152915</v>
      </c>
      <c r="J92" s="44">
        <v>0.8681658193195151</v>
      </c>
      <c r="K92" s="45">
        <f>Time_series!H92</f>
        <v>0.06683466738971666</v>
      </c>
      <c r="L92" s="46" t="str">
        <f t="shared" si="1"/>
        <v>▲</v>
      </c>
      <c r="N92" s="47">
        <v>0.07168556902620259</v>
      </c>
      <c r="P92" s="63"/>
      <c r="Q92" s="63"/>
    </row>
    <row r="93" spans="2:17" ht="13.5" customHeight="1">
      <c r="B93" s="44" t="s">
        <v>139</v>
      </c>
      <c r="C93" s="117">
        <v>7420</v>
      </c>
      <c r="D93" s="44">
        <v>0.8638016974269164</v>
      </c>
      <c r="E93" s="44">
        <v>0.02128519466522969</v>
      </c>
      <c r="F93" s="44">
        <v>0.007274686784319009</v>
      </c>
      <c r="G93" s="44">
        <v>0.0004041492657955005</v>
      </c>
      <c r="H93" s="44">
        <v>0.016031254209888185</v>
      </c>
      <c r="I93" s="44">
        <v>0.0013471642193183348</v>
      </c>
      <c r="J93" s="44">
        <v>0.910144146571467</v>
      </c>
      <c r="K93" s="45">
        <f>Time_series!H93</f>
        <v>0.00698081539005968</v>
      </c>
      <c r="L93" s="46" t="str">
        <f t="shared" si="1"/>
        <v>►</v>
      </c>
      <c r="N93" s="47">
        <v>0.03543041896807221</v>
      </c>
      <c r="P93" s="63"/>
      <c r="Q93" s="63"/>
    </row>
    <row r="94" spans="2:17" ht="13.5" customHeight="1">
      <c r="B94" s="44" t="s">
        <v>140</v>
      </c>
      <c r="C94" s="117">
        <v>7600</v>
      </c>
      <c r="D94" s="44">
        <v>0.732824427480916</v>
      </c>
      <c r="E94" s="44">
        <v>0.07067649381416162</v>
      </c>
      <c r="F94" s="44">
        <v>0.016978152145301396</v>
      </c>
      <c r="G94" s="44">
        <v>0.0010529086601737299</v>
      </c>
      <c r="H94" s="44">
        <v>0.008160042116346407</v>
      </c>
      <c r="I94" s="44">
        <v>0.0006580679126085812</v>
      </c>
      <c r="J94" s="44">
        <v>0.8303500921295077</v>
      </c>
      <c r="K94" s="45">
        <f>Time_series!H94</f>
        <v>-0.062134529427058216</v>
      </c>
      <c r="L94" s="46" t="str">
        <f t="shared" si="1"/>
        <v>▼</v>
      </c>
      <c r="N94" s="47">
        <v>0.11121347723085022</v>
      </c>
      <c r="P94" s="63"/>
      <c r="Q94" s="63"/>
    </row>
    <row r="95" spans="2:17" ht="13.5" customHeight="1">
      <c r="B95" s="44" t="s">
        <v>141</v>
      </c>
      <c r="C95" s="117">
        <v>3590</v>
      </c>
      <c r="D95" s="44">
        <v>0.8295739348370927</v>
      </c>
      <c r="E95" s="44">
        <v>0.04121414647730437</v>
      </c>
      <c r="F95" s="44">
        <v>0.011417432470064048</v>
      </c>
      <c r="G95" s="44">
        <v>0.000556947925368978</v>
      </c>
      <c r="H95" s="44">
        <v>0.002227791701475912</v>
      </c>
      <c r="I95" s="44">
        <v>0</v>
      </c>
      <c r="J95" s="44">
        <v>0.884990253411306</v>
      </c>
      <c r="K95" s="45">
        <f>Time_series!H95</f>
        <v>-0.00925835512301687</v>
      </c>
      <c r="L95" s="46" t="str">
        <f t="shared" si="1"/>
        <v>▼</v>
      </c>
      <c r="N95" s="47">
        <v>0.016986911723753828</v>
      </c>
      <c r="P95" s="63"/>
      <c r="Q95" s="63"/>
    </row>
    <row r="96" spans="2:17" ht="13.5" customHeight="1">
      <c r="B96" s="44" t="s">
        <v>142</v>
      </c>
      <c r="C96" s="117">
        <v>8180</v>
      </c>
      <c r="D96" s="44">
        <v>0.8175485763167543</v>
      </c>
      <c r="E96" s="44">
        <v>0.033361847733105215</v>
      </c>
      <c r="F96" s="44">
        <v>0.056214102407430036</v>
      </c>
      <c r="G96" s="44">
        <v>0.007087865086154222</v>
      </c>
      <c r="H96" s="44">
        <v>0.013442502749602835</v>
      </c>
      <c r="I96" s="44">
        <v>0</v>
      </c>
      <c r="J96" s="44">
        <v>0.9276548942930466</v>
      </c>
      <c r="K96" s="45">
        <f>Time_series!H96</f>
        <v>0.010295158319449271</v>
      </c>
      <c r="L96" s="46" t="str">
        <f t="shared" si="1"/>
        <v>▲</v>
      </c>
      <c r="N96" s="47">
        <v>0.016619821581327143</v>
      </c>
      <c r="P96" s="63"/>
      <c r="Q96" s="63"/>
    </row>
    <row r="97" spans="2:17" ht="13.5" customHeight="1">
      <c r="B97" s="44" t="s">
        <v>143</v>
      </c>
      <c r="C97" s="117">
        <v>6290</v>
      </c>
      <c r="D97" s="44">
        <v>0.8240343347639485</v>
      </c>
      <c r="E97" s="44">
        <v>0.058814178985852804</v>
      </c>
      <c r="F97" s="44">
        <v>0.010332220632649818</v>
      </c>
      <c r="G97" s="44">
        <v>0.001271657924018439</v>
      </c>
      <c r="H97" s="44">
        <v>0.02241297091082499</v>
      </c>
      <c r="I97" s="44">
        <v>0</v>
      </c>
      <c r="J97" s="44">
        <v>0.9168653632172945</v>
      </c>
      <c r="K97" s="45">
        <f>Time_series!H97</f>
        <v>0.023403276783860893</v>
      </c>
      <c r="L97" s="46" t="str">
        <f t="shared" si="1"/>
        <v>▲</v>
      </c>
      <c r="N97" s="47">
        <v>0.016054681290732793</v>
      </c>
      <c r="P97" s="63"/>
      <c r="Q97" s="63"/>
    </row>
    <row r="98" spans="2:17" ht="13.5" customHeight="1">
      <c r="B98" s="44" t="s">
        <v>144</v>
      </c>
      <c r="C98" s="117">
        <v>5060</v>
      </c>
      <c r="D98" s="44">
        <v>0.8176063303659743</v>
      </c>
      <c r="E98" s="44">
        <v>0.056775469831849654</v>
      </c>
      <c r="F98" s="44">
        <v>0.007121661721068249</v>
      </c>
      <c r="G98" s="44">
        <v>0.0005934718100890207</v>
      </c>
      <c r="H98" s="44">
        <v>0.02235410484668645</v>
      </c>
      <c r="I98" s="44">
        <v>0.00019782393669634025</v>
      </c>
      <c r="J98" s="44">
        <v>0.904648862512364</v>
      </c>
      <c r="K98" s="45">
        <f>Time_series!H98</f>
        <v>0.0017494657425644045</v>
      </c>
      <c r="L98" s="46" t="str">
        <f t="shared" si="1"/>
        <v>►</v>
      </c>
      <c r="N98" s="47">
        <v>0.04648862512363996</v>
      </c>
      <c r="P98" s="63"/>
      <c r="Q98" s="63"/>
    </row>
    <row r="99" spans="2:17" ht="13.5" customHeight="1">
      <c r="B99" s="44" t="s">
        <v>145</v>
      </c>
      <c r="C99" s="117">
        <v>18810</v>
      </c>
      <c r="D99" s="44">
        <v>0.8040518983303201</v>
      </c>
      <c r="E99" s="44">
        <v>0.0632245028182495</v>
      </c>
      <c r="F99" s="44">
        <v>0.014250771030522174</v>
      </c>
      <c r="G99" s="44">
        <v>0.0003190471126236308</v>
      </c>
      <c r="H99" s="44">
        <v>0.012974582580027651</v>
      </c>
      <c r="I99" s="44">
        <v>0.0041476124641072</v>
      </c>
      <c r="J99" s="44">
        <v>0.8989684143358503</v>
      </c>
      <c r="K99" s="45">
        <f>Time_series!H99</f>
        <v>0.0003726377252810664</v>
      </c>
      <c r="L99" s="46" t="str">
        <f t="shared" si="1"/>
        <v>►</v>
      </c>
      <c r="N99" s="47">
        <v>0.040359459746889294</v>
      </c>
      <c r="P99" s="63"/>
      <c r="Q99" s="63"/>
    </row>
    <row r="100" spans="2:17" ht="13.5" customHeight="1">
      <c r="B100" s="44" t="s">
        <v>146</v>
      </c>
      <c r="C100" s="117">
        <v>5760</v>
      </c>
      <c r="D100" s="44">
        <v>0.7216530647681889</v>
      </c>
      <c r="E100" s="44">
        <v>0.08734155235283904</v>
      </c>
      <c r="F100" s="44">
        <v>0.046188574405278696</v>
      </c>
      <c r="G100" s="44">
        <v>0.00017364125716270185</v>
      </c>
      <c r="H100" s="44">
        <v>0.02170515714533773</v>
      </c>
      <c r="I100" s="44">
        <v>0.006424726515019969</v>
      </c>
      <c r="J100" s="44">
        <v>0.883486716443827</v>
      </c>
      <c r="K100" s="45">
        <f>Time_series!H100</f>
        <v>0.01622524521294577</v>
      </c>
      <c r="L100" s="46" t="str">
        <f t="shared" si="1"/>
        <v>▲</v>
      </c>
      <c r="N100" s="47">
        <v>0.048098628234068415</v>
      </c>
      <c r="P100" s="63"/>
      <c r="Q100" s="63"/>
    </row>
    <row r="101" spans="2:17" ht="13.5" customHeight="1">
      <c r="B101" s="44" t="s">
        <v>147</v>
      </c>
      <c r="C101" s="117">
        <v>4000</v>
      </c>
      <c r="D101" s="44">
        <v>0.7636181909045477</v>
      </c>
      <c r="E101" s="44">
        <v>0.046476761619190406</v>
      </c>
      <c r="F101" s="44">
        <v>0.02723638180909545</v>
      </c>
      <c r="G101" s="44">
        <v>0.0017491254372813594</v>
      </c>
      <c r="H101" s="44">
        <v>0.011494252873563218</v>
      </c>
      <c r="I101" s="44">
        <v>0</v>
      </c>
      <c r="J101" s="44">
        <v>0.8505747126436781</v>
      </c>
      <c r="K101" s="45">
        <f>Time_series!H101</f>
        <v>-0.0016951644568987678</v>
      </c>
      <c r="L101" s="46" t="str">
        <f t="shared" si="1"/>
        <v>▼</v>
      </c>
      <c r="N101" s="47">
        <v>0.05172413793103448</v>
      </c>
      <c r="P101" s="63"/>
      <c r="Q101" s="63"/>
    </row>
    <row r="102" spans="2:17" ht="13.5" customHeight="1">
      <c r="B102" s="44" t="s">
        <v>148</v>
      </c>
      <c r="C102" s="117">
        <v>6920</v>
      </c>
      <c r="D102" s="44">
        <v>0.8321536905965622</v>
      </c>
      <c r="E102" s="44">
        <v>0.030911454571717463</v>
      </c>
      <c r="F102" s="44">
        <v>0.049689440993788817</v>
      </c>
      <c r="G102" s="44">
        <v>0.002888920988010978</v>
      </c>
      <c r="H102" s="44">
        <v>0.006644518272425249</v>
      </c>
      <c r="I102" s="44">
        <v>0</v>
      </c>
      <c r="J102" s="44">
        <v>0.9222880254225047</v>
      </c>
      <c r="K102" s="45">
        <f>Time_series!H102</f>
        <v>0.009837252929320806</v>
      </c>
      <c r="L102" s="46" t="str">
        <f t="shared" si="1"/>
        <v>►</v>
      </c>
      <c r="N102" s="47">
        <v>0.014589050989455439</v>
      </c>
      <c r="P102" s="63"/>
      <c r="Q102" s="63"/>
    </row>
    <row r="103" spans="2:17" ht="13.5" customHeight="1">
      <c r="B103" s="44" t="s">
        <v>149</v>
      </c>
      <c r="C103" s="117">
        <v>11920</v>
      </c>
      <c r="D103" s="44">
        <v>0.8423525463545599</v>
      </c>
      <c r="E103" s="44">
        <v>0.024247000587297594</v>
      </c>
      <c r="F103" s="44">
        <v>0.006292474200855777</v>
      </c>
      <c r="G103" s="44">
        <v>0.00041949828005705174</v>
      </c>
      <c r="H103" s="44">
        <v>0.022988505747126436</v>
      </c>
      <c r="I103" s="44">
        <v>0.0012584948401711553</v>
      </c>
      <c r="J103" s="44">
        <v>0.897558520010068</v>
      </c>
      <c r="K103" s="45">
        <f>Time_series!H103</f>
        <v>-0.012984353265724558</v>
      </c>
      <c r="L103" s="46" t="str">
        <f t="shared" si="1"/>
        <v>▼</v>
      </c>
      <c r="N103" s="47">
        <v>0.059904354392146995</v>
      </c>
      <c r="P103" s="63"/>
      <c r="Q103" s="63"/>
    </row>
    <row r="104" spans="2:17" ht="13.5" customHeight="1">
      <c r="B104" s="44" t="s">
        <v>150</v>
      </c>
      <c r="C104" s="117">
        <v>6250</v>
      </c>
      <c r="D104" s="44">
        <v>0.8269846350832266</v>
      </c>
      <c r="E104" s="44">
        <v>0.03441101152368758</v>
      </c>
      <c r="F104" s="44">
        <v>0.040813060179257364</v>
      </c>
      <c r="G104" s="44">
        <v>0.002400768245838668</v>
      </c>
      <c r="H104" s="44">
        <v>0.010083226632522407</v>
      </c>
      <c r="I104" s="44">
        <v>0.0003201024327784891</v>
      </c>
      <c r="J104" s="44">
        <v>0.9150128040973111</v>
      </c>
      <c r="K104" s="45">
        <f>Time_series!H104</f>
        <v>-0.008648739560854768</v>
      </c>
      <c r="L104" s="46" t="str">
        <f t="shared" si="1"/>
        <v>▼</v>
      </c>
      <c r="N104" s="47">
        <v>0.04001280409731114</v>
      </c>
      <c r="P104" s="63"/>
      <c r="Q104" s="63"/>
    </row>
    <row r="105" spans="2:17" ht="13.5" customHeight="1">
      <c r="B105" s="44" t="s">
        <v>151</v>
      </c>
      <c r="C105" s="117">
        <v>12300</v>
      </c>
      <c r="D105" s="44">
        <v>0.821353065539112</v>
      </c>
      <c r="E105" s="44">
        <v>0.05879004716214019</v>
      </c>
      <c r="F105" s="44">
        <v>0.008456659619450317</v>
      </c>
      <c r="G105" s="44">
        <v>0.0009757684176288828</v>
      </c>
      <c r="H105" s="44">
        <v>0.01699463327370304</v>
      </c>
      <c r="I105" s="44">
        <v>0.004634899983737193</v>
      </c>
      <c r="J105" s="44">
        <v>0.9112050739957717</v>
      </c>
      <c r="K105" s="45">
        <f>Time_series!H105</f>
        <v>0.05717655940691224</v>
      </c>
      <c r="L105" s="46" t="str">
        <f t="shared" si="1"/>
        <v>▲</v>
      </c>
      <c r="N105" s="47">
        <v>0.020491136770206538</v>
      </c>
      <c r="P105" s="63"/>
      <c r="Q105" s="63"/>
    </row>
    <row r="106" spans="1:17" ht="13.5" customHeight="1">
      <c r="A106" s="38" t="s">
        <v>152</v>
      </c>
      <c r="B106" s="39"/>
      <c r="C106" s="116">
        <v>104590</v>
      </c>
      <c r="D106" s="40">
        <v>0.8031722660955696</v>
      </c>
      <c r="E106" s="40">
        <v>0.06612233971355909</v>
      </c>
      <c r="F106" s="40">
        <v>0.013155630342084631</v>
      </c>
      <c r="G106" s="40">
        <v>0.0007839837849207412</v>
      </c>
      <c r="H106" s="40">
        <v>0.01500086047000784</v>
      </c>
      <c r="I106" s="40">
        <v>0.004359714706388512</v>
      </c>
      <c r="J106" s="40">
        <v>0.9025947951125304</v>
      </c>
      <c r="K106" s="41">
        <f>Time_series!H106</f>
        <v>0.0028288648304860553</v>
      </c>
      <c r="L106" s="92" t="str">
        <f t="shared" si="1"/>
        <v>►</v>
      </c>
      <c r="M106" s="42"/>
      <c r="N106" s="40">
        <v>0.0397632751400654</v>
      </c>
      <c r="O106" s="59"/>
      <c r="P106" s="63"/>
      <c r="Q106" s="63"/>
    </row>
    <row r="107" spans="2:17" ht="13.5" customHeight="1">
      <c r="B107" s="44" t="s">
        <v>153</v>
      </c>
      <c r="C107" s="117">
        <v>5530</v>
      </c>
      <c r="D107" s="44">
        <v>0.7097124253933803</v>
      </c>
      <c r="E107" s="44">
        <v>0.11050822933622717</v>
      </c>
      <c r="F107" s="44">
        <v>0.04196057153192259</v>
      </c>
      <c r="G107" s="44">
        <v>0.0027129679869777536</v>
      </c>
      <c r="H107" s="44">
        <v>0.018629046843913907</v>
      </c>
      <c r="I107" s="44">
        <v>0</v>
      </c>
      <c r="J107" s="44">
        <v>0.8835232410924218</v>
      </c>
      <c r="K107" s="45">
        <f>Time_series!H107</f>
        <v>0.02951898878909076</v>
      </c>
      <c r="L107" s="46" t="str">
        <f t="shared" si="1"/>
        <v>▲</v>
      </c>
      <c r="N107" s="47">
        <v>0.02622535720745162</v>
      </c>
      <c r="P107" s="63"/>
      <c r="Q107" s="63"/>
    </row>
    <row r="108" spans="2:17" ht="13.5" customHeight="1">
      <c r="B108" s="44" t="s">
        <v>154</v>
      </c>
      <c r="C108" s="117">
        <v>17560</v>
      </c>
      <c r="D108" s="44">
        <v>0.7994191013155647</v>
      </c>
      <c r="E108" s="44">
        <v>0.08012984794122673</v>
      </c>
      <c r="F108" s="44">
        <v>0.021812176092032575</v>
      </c>
      <c r="G108" s="44">
        <v>0.0010251153254741158</v>
      </c>
      <c r="H108" s="44">
        <v>0.021869126943447805</v>
      </c>
      <c r="I108" s="44">
        <v>0</v>
      </c>
      <c r="J108" s="44">
        <v>0.9242553676177458</v>
      </c>
      <c r="K108" s="45">
        <f>Time_series!H108</f>
        <v>0.015868569166789248</v>
      </c>
      <c r="L108" s="46" t="str">
        <f t="shared" si="1"/>
        <v>▲</v>
      </c>
      <c r="N108" s="47">
        <v>0.020274503103821402</v>
      </c>
      <c r="P108" s="63"/>
      <c r="Q108" s="63"/>
    </row>
    <row r="109" spans="2:17" ht="13.5" customHeight="1">
      <c r="B109" s="44" t="s">
        <v>155</v>
      </c>
      <c r="C109" s="117">
        <v>8520</v>
      </c>
      <c r="D109" s="44">
        <v>0.8229007633587786</v>
      </c>
      <c r="E109" s="44">
        <v>0.04192601291837933</v>
      </c>
      <c r="F109" s="44">
        <v>0.029947152084556665</v>
      </c>
      <c r="G109" s="44">
        <v>0.0008220786846741045</v>
      </c>
      <c r="H109" s="44">
        <v>0.004110393423370522</v>
      </c>
      <c r="I109" s="44">
        <v>0</v>
      </c>
      <c r="J109" s="44">
        <v>0.8997064004697592</v>
      </c>
      <c r="K109" s="45">
        <f>Time_series!H109</f>
        <v>-0.0002568663356772305</v>
      </c>
      <c r="L109" s="46" t="str">
        <f t="shared" si="1"/>
        <v>▼</v>
      </c>
      <c r="N109" s="47">
        <v>0.02196124486200822</v>
      </c>
      <c r="P109" s="63"/>
      <c r="Q109" s="63"/>
    </row>
    <row r="110" spans="2:17" ht="13.5" customHeight="1">
      <c r="B110" s="44" t="s">
        <v>156</v>
      </c>
      <c r="C110" s="117">
        <v>14240</v>
      </c>
      <c r="D110" s="44">
        <v>0.833543948329121</v>
      </c>
      <c r="E110" s="44">
        <v>0.07210053355798933</v>
      </c>
      <c r="F110" s="44">
        <v>0.008284189834316204</v>
      </c>
      <c r="G110" s="44">
        <v>0.0007722549845549003</v>
      </c>
      <c r="H110" s="44">
        <v>0.008424599831508003</v>
      </c>
      <c r="I110" s="44">
        <v>0</v>
      </c>
      <c r="J110" s="44">
        <v>0.9231255265374895</v>
      </c>
      <c r="K110" s="45">
        <f>Time_series!H110</f>
        <v>0.00468752889157098</v>
      </c>
      <c r="L110" s="46" t="str">
        <f t="shared" si="1"/>
        <v>►</v>
      </c>
      <c r="N110" s="47">
        <v>0.016076944678461106</v>
      </c>
      <c r="P110" s="63"/>
      <c r="Q110" s="63"/>
    </row>
    <row r="111" spans="2:17" ht="13.5" customHeight="1">
      <c r="B111" s="44" t="s">
        <v>157</v>
      </c>
      <c r="C111" s="117">
        <v>16860</v>
      </c>
      <c r="D111" s="44">
        <v>0.8170492970279409</v>
      </c>
      <c r="E111" s="44">
        <v>0.05700895770303138</v>
      </c>
      <c r="F111" s="44">
        <v>0.003381384588004983</v>
      </c>
      <c r="G111" s="44">
        <v>0.0009491605861066619</v>
      </c>
      <c r="H111" s="44">
        <v>0.015127246841074924</v>
      </c>
      <c r="I111" s="44">
        <v>0.0201103399181349</v>
      </c>
      <c r="J111" s="44">
        <v>0.9136263866642937</v>
      </c>
      <c r="K111" s="45">
        <f>Time_series!H111</f>
        <v>1.7388191819733834E-06</v>
      </c>
      <c r="L111" s="46" t="str">
        <f t="shared" si="1"/>
        <v>►</v>
      </c>
      <c r="N111" s="47">
        <v>0.027762947143619862</v>
      </c>
      <c r="P111" s="63"/>
      <c r="Q111" s="63"/>
    </row>
    <row r="112" spans="2:17" ht="13.5" customHeight="1">
      <c r="B112" s="44" t="s">
        <v>158</v>
      </c>
      <c r="C112" s="117">
        <v>16460</v>
      </c>
      <c r="D112" s="44">
        <v>0.82614506135342</v>
      </c>
      <c r="E112" s="44">
        <v>0.05290973150285506</v>
      </c>
      <c r="F112" s="44">
        <v>0.00935487790061961</v>
      </c>
      <c r="G112" s="44">
        <v>0.0007896974851172397</v>
      </c>
      <c r="H112" s="44">
        <v>0.005163406633458875</v>
      </c>
      <c r="I112" s="44">
        <v>0.0015793949702344794</v>
      </c>
      <c r="J112" s="44">
        <v>0.8959421698457053</v>
      </c>
      <c r="K112" s="45">
        <f>Time_series!H112</f>
        <v>0.0009704539437568327</v>
      </c>
      <c r="L112" s="46" t="str">
        <f t="shared" si="1"/>
        <v>►</v>
      </c>
      <c r="N112" s="47">
        <v>0.03347102417689224</v>
      </c>
      <c r="P112" s="63"/>
      <c r="Q112" s="63"/>
    </row>
    <row r="113" spans="2:17" ht="13.5" customHeight="1">
      <c r="B113" s="48" t="s">
        <v>159</v>
      </c>
      <c r="C113" s="118">
        <v>6630</v>
      </c>
      <c r="D113" s="48">
        <v>0.7855418050105645</v>
      </c>
      <c r="E113" s="48">
        <v>0.053124056746151525</v>
      </c>
      <c r="F113" s="48">
        <v>0.016752188348928464</v>
      </c>
      <c r="G113" s="48">
        <v>0.00030184123151222455</v>
      </c>
      <c r="H113" s="48">
        <v>0.025505584062782975</v>
      </c>
      <c r="I113" s="48">
        <v>0.009809840024147299</v>
      </c>
      <c r="J113" s="48">
        <v>0.891035315424087</v>
      </c>
      <c r="K113" s="49">
        <f>Time_series!H113</f>
        <v>0.002975613931549659</v>
      </c>
      <c r="L113" s="46" t="str">
        <f t="shared" si="1"/>
        <v>►</v>
      </c>
      <c r="N113" s="50">
        <v>0.025958345910051313</v>
      </c>
      <c r="O113" t="s">
        <v>160</v>
      </c>
      <c r="P113" s="63"/>
      <c r="Q113" s="63"/>
    </row>
    <row r="114" spans="2:17" ht="13.5" customHeight="1">
      <c r="B114" s="48" t="s">
        <v>161</v>
      </c>
      <c r="C114" s="118">
        <v>18160</v>
      </c>
      <c r="D114" s="48">
        <v>0.7729750564396234</v>
      </c>
      <c r="E114" s="48">
        <v>0.07207752877044216</v>
      </c>
      <c r="F114" s="48">
        <v>0.0036341611144760752</v>
      </c>
      <c r="G114" s="48">
        <v>0</v>
      </c>
      <c r="H114" s="48">
        <v>0.02296129067782611</v>
      </c>
      <c r="I114" s="48">
        <v>0.0014316392269148174</v>
      </c>
      <c r="J114" s="48">
        <v>0.8730796762292825</v>
      </c>
      <c r="K114" s="49">
        <f>Time_series!H114</f>
        <v>-0.013049942183800511</v>
      </c>
      <c r="L114" s="46" t="str">
        <f t="shared" si="1"/>
        <v>▼</v>
      </c>
      <c r="N114" s="50">
        <v>0.11001596828368482</v>
      </c>
      <c r="O114" t="s">
        <v>160</v>
      </c>
      <c r="P114" s="63"/>
      <c r="Q114" s="63"/>
    </row>
    <row r="115" spans="2:17" ht="13.5" customHeight="1">
      <c r="B115" s="44" t="s">
        <v>162</v>
      </c>
      <c r="C115" s="117">
        <v>640</v>
      </c>
      <c r="D115" s="44">
        <v>0.858034321372855</v>
      </c>
      <c r="E115" s="44">
        <v>0.0327613104524181</v>
      </c>
      <c r="F115" s="44">
        <v>0</v>
      </c>
      <c r="G115" s="44">
        <v>0</v>
      </c>
      <c r="H115" s="44">
        <v>0.0015600624024961</v>
      </c>
      <c r="I115" s="44">
        <v>0</v>
      </c>
      <c r="J115" s="44">
        <v>0.8923556942277691</v>
      </c>
      <c r="K115" s="49">
        <f>Time_series!H115</f>
        <v>-0.0164541975805772</v>
      </c>
      <c r="L115" s="46" t="str">
        <f t="shared" si="1"/>
        <v>▼</v>
      </c>
      <c r="N115" s="47">
        <v>0.08268330733229329</v>
      </c>
      <c r="P115" s="63"/>
      <c r="Q115" s="63"/>
    </row>
    <row r="116" spans="1:17" ht="13.5" customHeight="1">
      <c r="A116" s="38" t="s">
        <v>163</v>
      </c>
      <c r="B116" s="39"/>
      <c r="C116" s="116">
        <v>118610</v>
      </c>
      <c r="D116" s="40">
        <v>0.8001534427666911</v>
      </c>
      <c r="E116" s="40">
        <v>0.07284315957204644</v>
      </c>
      <c r="F116" s="40">
        <v>0.0161873687937881</v>
      </c>
      <c r="G116" s="40">
        <v>0.00103700331335205</v>
      </c>
      <c r="H116" s="40">
        <v>0.015310552984124575</v>
      </c>
      <c r="I116" s="40">
        <v>0.0018800954380285134</v>
      </c>
      <c r="J116" s="40">
        <v>0.9074116228680308</v>
      </c>
      <c r="K116" s="41">
        <f>Time_series!H116</f>
        <v>0.00383079438233902</v>
      </c>
      <c r="L116" s="92" t="str">
        <f t="shared" si="1"/>
        <v>►</v>
      </c>
      <c r="M116" s="42"/>
      <c r="N116" s="40">
        <v>0.028294171704142113</v>
      </c>
      <c r="P116" s="63"/>
      <c r="Q116" s="63"/>
    </row>
    <row r="117" spans="2:17" ht="13.5" customHeight="1">
      <c r="B117" s="44" t="s">
        <v>164</v>
      </c>
      <c r="C117" s="117">
        <v>5290</v>
      </c>
      <c r="D117" s="44">
        <v>0.7934227934227934</v>
      </c>
      <c r="E117" s="44">
        <v>0.07125307125307126</v>
      </c>
      <c r="F117" s="44">
        <v>0.029295029295029296</v>
      </c>
      <c r="G117" s="44">
        <v>0</v>
      </c>
      <c r="H117" s="44">
        <v>0.017766017766017765</v>
      </c>
      <c r="I117" s="44">
        <v>0.001134001134001134</v>
      </c>
      <c r="J117" s="44">
        <v>0.9128709128709128</v>
      </c>
      <c r="K117" s="45">
        <f>Time_series!H117</f>
        <v>-0.0012788217071578734</v>
      </c>
      <c r="L117" s="46" t="str">
        <f t="shared" si="1"/>
        <v>▼</v>
      </c>
      <c r="N117" s="47">
        <v>0.02305802305802306</v>
      </c>
      <c r="P117" s="63"/>
      <c r="Q117" s="63"/>
    </row>
    <row r="118" spans="2:17" ht="13.5" customHeight="1">
      <c r="B118" s="44" t="s">
        <v>165</v>
      </c>
      <c r="C118" s="117">
        <v>12570</v>
      </c>
      <c r="D118" s="44">
        <v>0.8171401289090475</v>
      </c>
      <c r="E118" s="44">
        <v>0.04702793029362616</v>
      </c>
      <c r="F118" s="44">
        <v>0.017904034375746003</v>
      </c>
      <c r="G118" s="44">
        <v>0.0003182939444577067</v>
      </c>
      <c r="H118" s="44">
        <v>0.01694915254237288</v>
      </c>
      <c r="I118" s="44">
        <v>0.005092703111323307</v>
      </c>
      <c r="J118" s="44">
        <v>0.9044322431765736</v>
      </c>
      <c r="K118" s="45">
        <f>Time_series!H118</f>
        <v>0.0034296313305882675</v>
      </c>
      <c r="L118" s="46" t="str">
        <f t="shared" si="1"/>
        <v>►</v>
      </c>
      <c r="N118" s="47">
        <v>0.04249224158510384</v>
      </c>
      <c r="P118" s="63"/>
      <c r="Q118" s="63"/>
    </row>
    <row r="119" spans="2:17" ht="13.5" customHeight="1">
      <c r="B119" s="44" t="s">
        <v>166</v>
      </c>
      <c r="C119" s="117">
        <v>5020</v>
      </c>
      <c r="D119" s="44">
        <v>0.7624925343420267</v>
      </c>
      <c r="E119" s="44">
        <v>0.08142544296237308</v>
      </c>
      <c r="F119" s="44">
        <v>0.0015926737009755126</v>
      </c>
      <c r="G119" s="44">
        <v>0.0007963368504877563</v>
      </c>
      <c r="H119" s="44">
        <v>0.007366115867011746</v>
      </c>
      <c r="I119" s="44">
        <v>0</v>
      </c>
      <c r="J119" s="44">
        <v>0.8536731037228747</v>
      </c>
      <c r="K119" s="45">
        <f>Time_series!H119</f>
        <v>-0.0608433429976295</v>
      </c>
      <c r="L119" s="46" t="str">
        <f t="shared" si="1"/>
        <v>▼</v>
      </c>
      <c r="N119" s="47">
        <v>0.0800318534740195</v>
      </c>
      <c r="P119" s="63"/>
      <c r="Q119" s="63"/>
    </row>
    <row r="120" spans="2:17" ht="13.5" customHeight="1">
      <c r="B120" s="44" t="s">
        <v>167</v>
      </c>
      <c r="C120" s="117">
        <v>7180</v>
      </c>
      <c r="D120" s="44">
        <v>0.72208298524088</v>
      </c>
      <c r="E120" s="44">
        <v>0.09398496240601503</v>
      </c>
      <c r="F120" s="44">
        <v>0.031746031746031744</v>
      </c>
      <c r="G120" s="44">
        <v>0</v>
      </c>
      <c r="H120" s="44">
        <v>0.038290169869117235</v>
      </c>
      <c r="I120" s="44">
        <v>0.000278473962684489</v>
      </c>
      <c r="J120" s="44">
        <v>0.8863826232247285</v>
      </c>
      <c r="K120" s="45">
        <f>Time_series!H120</f>
        <v>0.03149736831198968</v>
      </c>
      <c r="L120" s="46" t="str">
        <f t="shared" si="1"/>
        <v>▲</v>
      </c>
      <c r="N120" s="47">
        <v>0.0556947925368978</v>
      </c>
      <c r="P120" s="63"/>
      <c r="Q120" s="63"/>
    </row>
    <row r="121" spans="2:17" ht="13.5" customHeight="1">
      <c r="B121" s="44" t="s">
        <v>168</v>
      </c>
      <c r="C121" s="117">
        <v>7510</v>
      </c>
      <c r="D121" s="44">
        <v>0.8266773162939297</v>
      </c>
      <c r="E121" s="44">
        <v>0.09238551650692226</v>
      </c>
      <c r="F121" s="44">
        <v>0.004659211927582535</v>
      </c>
      <c r="G121" s="44">
        <v>0.0005324813631522897</v>
      </c>
      <c r="H121" s="44">
        <v>0.010516506922257722</v>
      </c>
      <c r="I121" s="44">
        <v>0</v>
      </c>
      <c r="J121" s="44">
        <v>0.9347710330138446</v>
      </c>
      <c r="K121" s="45">
        <f>Time_series!H121</f>
        <v>0.009543729444839277</v>
      </c>
      <c r="L121" s="46" t="str">
        <f t="shared" si="1"/>
        <v>►</v>
      </c>
      <c r="N121" s="47">
        <v>0.02156549520766773</v>
      </c>
      <c r="P121" s="63"/>
      <c r="Q121" s="63"/>
    </row>
    <row r="122" spans="2:17" ht="13.5" customHeight="1">
      <c r="B122" s="44" t="s">
        <v>169</v>
      </c>
      <c r="C122" s="117">
        <v>6380</v>
      </c>
      <c r="D122" s="44">
        <v>0.776348808030113</v>
      </c>
      <c r="E122" s="44">
        <v>0.0983375156838143</v>
      </c>
      <c r="F122" s="44">
        <v>0.013644918444165622</v>
      </c>
      <c r="G122" s="44">
        <v>0.0003136762860727729</v>
      </c>
      <c r="H122" s="44">
        <v>0.01191969887076537</v>
      </c>
      <c r="I122" s="44">
        <v>0.0023525721455457966</v>
      </c>
      <c r="J122" s="44">
        <v>0.9029171894604768</v>
      </c>
      <c r="K122" s="45">
        <f>Time_series!H122</f>
        <v>0.0070481325625813</v>
      </c>
      <c r="L122" s="46" t="str">
        <f t="shared" si="1"/>
        <v>►</v>
      </c>
      <c r="N122" s="47">
        <v>0.01725219573400251</v>
      </c>
      <c r="P122" s="63"/>
      <c r="Q122" s="63"/>
    </row>
    <row r="123" spans="2:17" ht="13.5" customHeight="1">
      <c r="B123" s="44" t="s">
        <v>170</v>
      </c>
      <c r="C123" s="117">
        <v>10300</v>
      </c>
      <c r="D123" s="44">
        <v>0.8075541314690746</v>
      </c>
      <c r="E123" s="44">
        <v>0.08680454413049811</v>
      </c>
      <c r="F123" s="44">
        <v>0.0033983881930284496</v>
      </c>
      <c r="G123" s="44">
        <v>0.006602582775026702</v>
      </c>
      <c r="H123" s="44">
        <v>0.007961938052238082</v>
      </c>
      <c r="I123" s="44">
        <v>0.000873871249635887</v>
      </c>
      <c r="J123" s="44">
        <v>0.9131954558695019</v>
      </c>
      <c r="K123" s="45">
        <f>Time_series!H123</f>
        <v>0.010903303577349588</v>
      </c>
      <c r="L123" s="46" t="str">
        <f t="shared" si="1"/>
        <v>▲</v>
      </c>
      <c r="N123" s="47">
        <v>0.018060005825808332</v>
      </c>
      <c r="P123" s="63"/>
      <c r="Q123" s="63"/>
    </row>
    <row r="124" spans="2:17" ht="13.5" customHeight="1">
      <c r="B124" s="44" t="s">
        <v>171</v>
      </c>
      <c r="C124" s="117">
        <v>14960</v>
      </c>
      <c r="D124" s="44">
        <v>0.8129679144385027</v>
      </c>
      <c r="E124" s="44">
        <v>0.049933155080213905</v>
      </c>
      <c r="F124" s="44">
        <v>0.023328877005347595</v>
      </c>
      <c r="G124" s="44">
        <v>0.0008689839572192514</v>
      </c>
      <c r="H124" s="44">
        <v>0.01945187165775401</v>
      </c>
      <c r="I124" s="44">
        <v>0.0042780748663101605</v>
      </c>
      <c r="J124" s="44">
        <v>0.9108288770053476</v>
      </c>
      <c r="K124" s="45">
        <f>Time_series!H124</f>
        <v>0.011519066001025924</v>
      </c>
      <c r="L124" s="46" t="str">
        <f t="shared" si="1"/>
        <v>▲</v>
      </c>
      <c r="N124" s="47">
        <v>0.014371657754010695</v>
      </c>
      <c r="P124" s="63"/>
      <c r="Q124" s="63"/>
    </row>
    <row r="125" spans="2:17" ht="13.5" customHeight="1">
      <c r="B125" s="44" t="s">
        <v>172</v>
      </c>
      <c r="C125" s="117">
        <v>4000</v>
      </c>
      <c r="D125" s="44">
        <v>0.7823588205897052</v>
      </c>
      <c r="E125" s="44">
        <v>0.07371314342828586</v>
      </c>
      <c r="F125" s="44">
        <v>0.026986506746626688</v>
      </c>
      <c r="G125" s="44">
        <v>0.0029985007496251873</v>
      </c>
      <c r="H125" s="44">
        <v>0.003248375812093953</v>
      </c>
      <c r="I125" s="44">
        <v>0.0007496251874062968</v>
      </c>
      <c r="J125" s="44">
        <v>0.8900549725137431</v>
      </c>
      <c r="K125" s="45">
        <f>Time_series!H125</f>
        <v>-0.006241323782553154</v>
      </c>
      <c r="L125" s="46" t="str">
        <f t="shared" si="1"/>
        <v>▼</v>
      </c>
      <c r="N125" s="47">
        <v>0.01899050474762619</v>
      </c>
      <c r="P125" s="63"/>
      <c r="Q125" s="63"/>
    </row>
    <row r="126" spans="2:17" ht="13.5" customHeight="1">
      <c r="B126" s="44" t="s">
        <v>173</v>
      </c>
      <c r="C126" s="117">
        <v>3890</v>
      </c>
      <c r="D126" s="44">
        <v>0.8442728442728443</v>
      </c>
      <c r="E126" s="44">
        <v>0.05662805662805663</v>
      </c>
      <c r="F126" s="44">
        <v>0</v>
      </c>
      <c r="G126" s="44">
        <v>0</v>
      </c>
      <c r="H126" s="44">
        <v>0.009523809523809525</v>
      </c>
      <c r="I126" s="44">
        <v>0</v>
      </c>
      <c r="J126" s="44">
        <v>0.9104247104247104</v>
      </c>
      <c r="K126" s="45">
        <f>Time_series!H126</f>
        <v>-0.030958055106351745</v>
      </c>
      <c r="L126" s="46" t="str">
        <f t="shared" si="1"/>
        <v>▼</v>
      </c>
      <c r="N126" s="47">
        <v>0.04118404118404118</v>
      </c>
      <c r="P126" s="63"/>
      <c r="Q126" s="63"/>
    </row>
    <row r="127" spans="2:17" ht="13.5" customHeight="1">
      <c r="B127" s="44" t="s">
        <v>174</v>
      </c>
      <c r="C127" s="117">
        <v>12190</v>
      </c>
      <c r="D127" s="44">
        <v>0.8615965214537697</v>
      </c>
      <c r="E127" s="44">
        <v>0.04979899909754697</v>
      </c>
      <c r="F127" s="44">
        <v>0.001066535400771187</v>
      </c>
      <c r="G127" s="44">
        <v>0.0002461235540241201</v>
      </c>
      <c r="H127" s="44">
        <v>0.0171466075970137</v>
      </c>
      <c r="I127" s="44">
        <v>0.0013126589547953072</v>
      </c>
      <c r="J127" s="44">
        <v>0.9311674460579211</v>
      </c>
      <c r="K127" s="45">
        <f>Time_series!H127</f>
        <v>0.0032482541387292008</v>
      </c>
      <c r="L127" s="46" t="str">
        <f t="shared" si="1"/>
        <v>►</v>
      </c>
      <c r="N127" s="47">
        <v>0.03199606202313562</v>
      </c>
      <c r="P127" s="63"/>
      <c r="Q127" s="63"/>
    </row>
    <row r="128" spans="2:17" ht="13.5" customHeight="1">
      <c r="B128" s="44" t="s">
        <v>175</v>
      </c>
      <c r="C128" s="117">
        <v>6500</v>
      </c>
      <c r="D128" s="44">
        <v>0.7668409720086128</v>
      </c>
      <c r="E128" s="44">
        <v>0.06505690556751768</v>
      </c>
      <c r="F128" s="44">
        <v>0.030605967394647802</v>
      </c>
      <c r="G128" s="44">
        <v>0.00015379883112888343</v>
      </c>
      <c r="H128" s="44">
        <v>0.030298369732390033</v>
      </c>
      <c r="I128" s="44">
        <v>0.00030759766225776686</v>
      </c>
      <c r="J128" s="44">
        <v>0.893263611196555</v>
      </c>
      <c r="K128" s="45">
        <f>Time_series!H128</f>
        <v>-0.0019468830072278953</v>
      </c>
      <c r="L128" s="46" t="str">
        <f t="shared" si="1"/>
        <v>▼</v>
      </c>
      <c r="N128" s="47">
        <v>0.02829898492771455</v>
      </c>
      <c r="P128" s="63"/>
      <c r="Q128" s="63"/>
    </row>
    <row r="129" spans="2:17" ht="13.5" customHeight="1">
      <c r="B129" s="44" t="s">
        <v>176</v>
      </c>
      <c r="C129" s="117">
        <v>11760</v>
      </c>
      <c r="D129" s="44">
        <v>0.7505738332058148</v>
      </c>
      <c r="E129" s="44">
        <v>0.10516024823599422</v>
      </c>
      <c r="F129" s="44">
        <v>0.03442999234889059</v>
      </c>
      <c r="G129" s="44">
        <v>0.0003400493071495367</v>
      </c>
      <c r="H129" s="44">
        <v>0.00569582589475474</v>
      </c>
      <c r="I129" s="44">
        <v>0.003400493071495367</v>
      </c>
      <c r="J129" s="44">
        <v>0.8996004420640993</v>
      </c>
      <c r="K129" s="45">
        <f>Time_series!H129</f>
        <v>0.008519011646175967</v>
      </c>
      <c r="L129" s="46" t="str">
        <f t="shared" si="1"/>
        <v>►</v>
      </c>
      <c r="N129" s="47">
        <v>0.024313525461191872</v>
      </c>
      <c r="P129" s="63"/>
      <c r="Q129" s="63"/>
    </row>
    <row r="130" spans="2:17" ht="13.5" customHeight="1">
      <c r="B130" s="44" t="s">
        <v>177</v>
      </c>
      <c r="C130" s="117">
        <v>7320</v>
      </c>
      <c r="D130" s="44">
        <v>0.8212626400655917</v>
      </c>
      <c r="E130" s="44">
        <v>0.07324405575293796</v>
      </c>
      <c r="F130" s="44">
        <v>0.005192675594424706</v>
      </c>
      <c r="G130" s="44">
        <v>0.0009565455042361301</v>
      </c>
      <c r="H130" s="44">
        <v>0.009428805684613283</v>
      </c>
      <c r="I130" s="44">
        <v>0.00013664935774801857</v>
      </c>
      <c r="J130" s="44">
        <v>0.9102213719595518</v>
      </c>
      <c r="K130" s="45">
        <f>Time_series!H130</f>
        <v>0.007510255083173489</v>
      </c>
      <c r="L130" s="46" t="str">
        <f t="shared" si="1"/>
        <v>►</v>
      </c>
      <c r="N130" s="47">
        <v>0.013938234490297895</v>
      </c>
      <c r="P130" s="63"/>
      <c r="Q130" s="63"/>
    </row>
    <row r="131" spans="2:17" ht="13.5" customHeight="1">
      <c r="B131" s="44" t="s">
        <v>178</v>
      </c>
      <c r="C131" s="117">
        <v>3740</v>
      </c>
      <c r="D131" s="44">
        <v>0.8142704436130411</v>
      </c>
      <c r="E131" s="44">
        <v>0.08230892570817744</v>
      </c>
      <c r="F131" s="44">
        <v>0.00935328701229289</v>
      </c>
      <c r="G131" s="44">
        <v>0.0002672367717797969</v>
      </c>
      <c r="H131" s="44">
        <v>0.02057723142704436</v>
      </c>
      <c r="I131" s="44">
        <v>0.0002672367717797969</v>
      </c>
      <c r="J131" s="44">
        <v>0.9270443613041155</v>
      </c>
      <c r="K131" s="45">
        <f>Time_series!H131</f>
        <v>0.01674003669119506</v>
      </c>
      <c r="L131" s="46" t="str">
        <f t="shared" si="1"/>
        <v>▲</v>
      </c>
      <c r="N131" s="47">
        <v>0.007215392838054517</v>
      </c>
      <c r="P131" s="63"/>
      <c r="Q131" s="63"/>
    </row>
    <row r="132" spans="1:17" ht="13.5" customHeight="1">
      <c r="A132" s="38" t="s">
        <v>179</v>
      </c>
      <c r="B132" s="39"/>
      <c r="C132" s="116">
        <v>164030</v>
      </c>
      <c r="D132" s="40">
        <v>0.8033506474504353</v>
      </c>
      <c r="E132" s="40">
        <v>0.06194064428024484</v>
      </c>
      <c r="F132" s="40">
        <v>0.018758992367156828</v>
      </c>
      <c r="G132" s="40">
        <v>0.0023715463213597678</v>
      </c>
      <c r="H132" s="40">
        <v>0.009638598288097154</v>
      </c>
      <c r="I132" s="40">
        <v>0.002060623795937279</v>
      </c>
      <c r="J132" s="40">
        <v>0.8981210525032312</v>
      </c>
      <c r="K132" s="41">
        <f>Time_series!H132</f>
        <v>-0.0006198137661979075</v>
      </c>
      <c r="L132" s="92" t="str">
        <f t="shared" si="1"/>
        <v>▼</v>
      </c>
      <c r="M132" s="42"/>
      <c r="N132" s="40">
        <v>0.03668276147974736</v>
      </c>
      <c r="O132" s="59"/>
      <c r="P132" s="63"/>
      <c r="Q132" s="63"/>
    </row>
    <row r="133" spans="2:17" ht="13.5" customHeight="1">
      <c r="B133" s="44" t="s">
        <v>180</v>
      </c>
      <c r="C133" s="117">
        <v>3900</v>
      </c>
      <c r="D133" s="44">
        <v>0.7987179487179488</v>
      </c>
      <c r="E133" s="44">
        <v>0.040769230769230766</v>
      </c>
      <c r="F133" s="44">
        <v>0.022820512820512822</v>
      </c>
      <c r="G133" s="44">
        <v>0.005384615384615384</v>
      </c>
      <c r="H133" s="44">
        <v>0.006666666666666667</v>
      </c>
      <c r="I133" s="44">
        <v>0</v>
      </c>
      <c r="J133" s="44">
        <v>0.8743589743589744</v>
      </c>
      <c r="K133" s="45">
        <f>Time_series!H133</f>
        <v>-0.021235627117980105</v>
      </c>
      <c r="L133" s="46" t="str">
        <f t="shared" si="1"/>
        <v>▼</v>
      </c>
      <c r="N133" s="47">
        <v>0.05076923076923077</v>
      </c>
      <c r="P133" s="63"/>
      <c r="Q133" s="63"/>
    </row>
    <row r="134" spans="2:17" ht="13.5" customHeight="1">
      <c r="B134" s="44" t="s">
        <v>181</v>
      </c>
      <c r="C134" s="119">
        <v>3580</v>
      </c>
      <c r="D134" s="44">
        <v>0.7490228922389727</v>
      </c>
      <c r="E134" s="44">
        <v>0.03796761585706309</v>
      </c>
      <c r="F134" s="44">
        <v>0.03433835845896147</v>
      </c>
      <c r="G134" s="44">
        <v>0.002233389168062535</v>
      </c>
      <c r="H134" s="44">
        <v>0.010050251256281407</v>
      </c>
      <c r="I134" s="44">
        <v>0</v>
      </c>
      <c r="J134" s="44">
        <v>0.8336125069793412</v>
      </c>
      <c r="K134" s="45">
        <f>Time_series!H134</f>
        <v>-0.008507283249750697</v>
      </c>
      <c r="L134" s="46" t="str">
        <f t="shared" si="1"/>
        <v>▼</v>
      </c>
      <c r="N134" s="47">
        <v>0.07258514796203239</v>
      </c>
      <c r="P134" s="63"/>
      <c r="Q134" s="63"/>
    </row>
    <row r="135" spans="2:17" ht="13.5" customHeight="1">
      <c r="B135" s="44" t="s">
        <v>182</v>
      </c>
      <c r="C135" s="117">
        <v>7180</v>
      </c>
      <c r="D135" s="44">
        <v>0.834307992202729</v>
      </c>
      <c r="E135" s="44">
        <v>0.04678362573099415</v>
      </c>
      <c r="F135" s="44">
        <v>0.016012252854358117</v>
      </c>
      <c r="G135" s="44">
        <v>0.001670843776106934</v>
      </c>
      <c r="H135" s="44">
        <v>0.001949317738791423</v>
      </c>
      <c r="I135" s="44">
        <v>0.0037593984962406013</v>
      </c>
      <c r="J135" s="44">
        <v>0.9044834307992202</v>
      </c>
      <c r="K135" s="45">
        <f>Time_series!H135</f>
        <v>-0.0052262511010436885</v>
      </c>
      <c r="L135" s="46" t="str">
        <f t="shared" si="1"/>
        <v>▼</v>
      </c>
      <c r="N135" s="47">
        <v>0.030214424951267055</v>
      </c>
      <c r="P135" s="63"/>
      <c r="Q135" s="63"/>
    </row>
    <row r="136" spans="2:17" ht="13.5" customHeight="1">
      <c r="B136" s="44" t="s">
        <v>183</v>
      </c>
      <c r="C136" s="117">
        <v>4550</v>
      </c>
      <c r="D136" s="44">
        <v>0.8520879120879121</v>
      </c>
      <c r="E136" s="44">
        <v>0.04065934065934066</v>
      </c>
      <c r="F136" s="44">
        <v>0.014725274725274726</v>
      </c>
      <c r="G136" s="44">
        <v>0.0024175824175824176</v>
      </c>
      <c r="H136" s="44">
        <v>0.0017582417582417582</v>
      </c>
      <c r="I136" s="44">
        <v>0.0008791208791208791</v>
      </c>
      <c r="J136" s="44">
        <v>0.9125274725274726</v>
      </c>
      <c r="K136" s="45">
        <f>Time_series!H136</f>
        <v>0.002216580109668964</v>
      </c>
      <c r="L136" s="46" t="str">
        <f aca="true" t="shared" si="2" ref="L136:L170">IF(K136&gt;=0.01,"▲",IF(K136&lt;0,"▼",IF(K136&lt;0.01,"►")))</f>
        <v>►</v>
      </c>
      <c r="N136" s="47">
        <v>0.012307692307692308</v>
      </c>
      <c r="P136" s="63"/>
      <c r="Q136" s="63"/>
    </row>
    <row r="137" spans="2:17" ht="13.5" customHeight="1">
      <c r="B137" s="44" t="s">
        <v>184</v>
      </c>
      <c r="C137" s="117">
        <v>7660</v>
      </c>
      <c r="D137" s="44">
        <v>0.8418374004958893</v>
      </c>
      <c r="E137" s="44">
        <v>0.06172517290878246</v>
      </c>
      <c r="F137" s="44">
        <v>0.014615685762756101</v>
      </c>
      <c r="G137" s="44">
        <v>0.0006524859715516117</v>
      </c>
      <c r="H137" s="44">
        <v>0.02244551742137544</v>
      </c>
      <c r="I137" s="44">
        <v>0.0005219887772412893</v>
      </c>
      <c r="J137" s="44">
        <v>0.9417982513375962</v>
      </c>
      <c r="K137" s="45">
        <f>Time_series!H137</f>
        <v>0.01769168863454229</v>
      </c>
      <c r="L137" s="46" t="str">
        <f t="shared" si="2"/>
        <v>▲</v>
      </c>
      <c r="N137" s="47">
        <v>0.0027404410805167687</v>
      </c>
      <c r="P137" s="63"/>
      <c r="Q137" s="63"/>
    </row>
    <row r="138" spans="2:17" ht="13.5" customHeight="1">
      <c r="B138" s="44" t="s">
        <v>185</v>
      </c>
      <c r="C138" s="117">
        <v>7430</v>
      </c>
      <c r="D138" s="44">
        <v>0.8594128736870456</v>
      </c>
      <c r="E138" s="44">
        <v>0.05615405332615136</v>
      </c>
      <c r="F138" s="44">
        <v>0.007810395906275249</v>
      </c>
      <c r="G138" s="44">
        <v>0.00026932399676811203</v>
      </c>
      <c r="H138" s="44">
        <v>0.015351467815782387</v>
      </c>
      <c r="I138" s="44">
        <v>0.00848370589819553</v>
      </c>
      <c r="J138" s="44">
        <v>0.9474818206302181</v>
      </c>
      <c r="K138" s="45">
        <f>Time_series!H138</f>
        <v>0.01351955647927472</v>
      </c>
      <c r="L138" s="46" t="str">
        <f t="shared" si="2"/>
        <v>▲</v>
      </c>
      <c r="N138" s="47">
        <v>0.007675733907891193</v>
      </c>
      <c r="P138" s="63"/>
      <c r="Q138" s="63"/>
    </row>
    <row r="139" spans="2:17" ht="13.5" customHeight="1">
      <c r="B139" s="44" t="s">
        <v>186</v>
      </c>
      <c r="C139" s="117">
        <v>11070</v>
      </c>
      <c r="D139" s="44">
        <v>0.7633077270673294</v>
      </c>
      <c r="E139" s="44">
        <v>0.10655219159511975</v>
      </c>
      <c r="F139" s="44">
        <v>0.011206507004066878</v>
      </c>
      <c r="G139" s="44">
        <v>0.0002711251694532309</v>
      </c>
      <c r="H139" s="44">
        <v>0.02666064166290104</v>
      </c>
      <c r="I139" s="44">
        <v>0.0008133755083596927</v>
      </c>
      <c r="J139" s="44">
        <v>0.90881156800723</v>
      </c>
      <c r="K139" s="45">
        <f>Time_series!H139</f>
        <v>0.004185233487656981</v>
      </c>
      <c r="L139" s="46" t="str">
        <f t="shared" si="2"/>
        <v>►</v>
      </c>
      <c r="N139" s="47">
        <v>0.023045639403524627</v>
      </c>
      <c r="P139" s="63"/>
      <c r="Q139" s="63"/>
    </row>
    <row r="140" spans="2:17" ht="13.5" customHeight="1">
      <c r="B140" s="44" t="s">
        <v>187</v>
      </c>
      <c r="C140" s="117">
        <v>3120</v>
      </c>
      <c r="D140" s="44">
        <v>0.7912263848863272</v>
      </c>
      <c r="E140" s="44">
        <v>0.07140569964777457</v>
      </c>
      <c r="F140" s="44">
        <v>0.03009926352865834</v>
      </c>
      <c r="G140" s="44">
        <v>0</v>
      </c>
      <c r="H140" s="44">
        <v>0.011527377521613832</v>
      </c>
      <c r="I140" s="44">
        <v>0.0035222542427153377</v>
      </c>
      <c r="J140" s="44">
        <v>0.9077809798270894</v>
      </c>
      <c r="K140" s="45">
        <f>Time_series!H140</f>
        <v>0.019946347499064987</v>
      </c>
      <c r="L140" s="46" t="str">
        <f t="shared" si="2"/>
        <v>▲</v>
      </c>
      <c r="N140" s="47">
        <v>0.01601024655779699</v>
      </c>
      <c r="P140" s="63"/>
      <c r="Q140" s="63"/>
    </row>
    <row r="141" spans="2:17" ht="13.5" customHeight="1">
      <c r="B141" s="44" t="s">
        <v>188</v>
      </c>
      <c r="C141" s="117">
        <v>3920</v>
      </c>
      <c r="D141" s="44">
        <v>0.7551072522982636</v>
      </c>
      <c r="E141" s="44">
        <v>0.08426966292134831</v>
      </c>
      <c r="F141" s="44">
        <v>0.03089887640449438</v>
      </c>
      <c r="G141" s="44">
        <v>0</v>
      </c>
      <c r="H141" s="44">
        <v>0.012257405515832482</v>
      </c>
      <c r="I141" s="44">
        <v>0.006128702757916241</v>
      </c>
      <c r="J141" s="44">
        <v>0.8886618998978549</v>
      </c>
      <c r="K141" s="45">
        <f>Time_series!H141</f>
        <v>0.02713106016538036</v>
      </c>
      <c r="L141" s="46" t="str">
        <f t="shared" si="2"/>
        <v>▲</v>
      </c>
      <c r="N141" s="47">
        <v>0.025280898876404494</v>
      </c>
      <c r="P141" s="63"/>
      <c r="Q141" s="63"/>
    </row>
    <row r="142" spans="2:17" ht="13.5" customHeight="1">
      <c r="B142" s="44" t="s">
        <v>189</v>
      </c>
      <c r="C142" s="117">
        <v>27340</v>
      </c>
      <c r="D142" s="44">
        <v>0.7862760159479132</v>
      </c>
      <c r="E142" s="44">
        <v>0.07249716522184425</v>
      </c>
      <c r="F142" s="44">
        <v>0.010936757013789824</v>
      </c>
      <c r="G142" s="44">
        <v>0.01130253484033798</v>
      </c>
      <c r="H142" s="44">
        <v>0.00983942353414536</v>
      </c>
      <c r="I142" s="44">
        <v>0.0003292000438933392</v>
      </c>
      <c r="J142" s="44">
        <v>0.891181096601924</v>
      </c>
      <c r="K142" s="45">
        <f>Time_series!H142</f>
        <v>-0.006089303282689973</v>
      </c>
      <c r="L142" s="46" t="str">
        <f t="shared" si="2"/>
        <v>▼</v>
      </c>
      <c r="N142" s="47">
        <v>0.05237938476169575</v>
      </c>
      <c r="P142" s="63"/>
      <c r="Q142" s="63"/>
    </row>
    <row r="143" spans="2:17" ht="13.5" customHeight="1">
      <c r="B143" s="44" t="s">
        <v>190</v>
      </c>
      <c r="C143" s="117">
        <v>10170</v>
      </c>
      <c r="D143" s="44">
        <v>0.7221785292961069</v>
      </c>
      <c r="E143" s="44">
        <v>0.05574125049154542</v>
      </c>
      <c r="F143" s="44">
        <v>0.020644907589461265</v>
      </c>
      <c r="G143" s="44">
        <v>9.830908375933936E-05</v>
      </c>
      <c r="H143" s="44">
        <v>0.00933936295713724</v>
      </c>
      <c r="I143" s="44">
        <v>0.0047188360204482895</v>
      </c>
      <c r="J143" s="44">
        <v>0.8127211954384586</v>
      </c>
      <c r="K143" s="45">
        <f>Time_series!H143</f>
        <v>-0.030202599273827624</v>
      </c>
      <c r="L143" s="46" t="str">
        <f t="shared" si="2"/>
        <v>▼</v>
      </c>
      <c r="N143" s="47">
        <v>0.10774675580023595</v>
      </c>
      <c r="P143" s="63"/>
      <c r="Q143" s="63"/>
    </row>
    <row r="144" spans="2:17" ht="13.5" customHeight="1">
      <c r="B144" s="44" t="s">
        <v>191</v>
      </c>
      <c r="C144" s="117">
        <v>10520</v>
      </c>
      <c r="D144" s="44">
        <v>0.8349496101920517</v>
      </c>
      <c r="E144" s="44">
        <v>0.0352728655637954</v>
      </c>
      <c r="F144" s="44">
        <v>0.025955504848830576</v>
      </c>
      <c r="G144" s="44">
        <v>9.507510933637573E-05</v>
      </c>
      <c r="H144" s="44">
        <v>0.002186727514736642</v>
      </c>
      <c r="I144" s="44">
        <v>0.001426126640045636</v>
      </c>
      <c r="J144" s="44">
        <v>0.8998859098687964</v>
      </c>
      <c r="K144" s="45">
        <f>Time_series!H144</f>
        <v>0.007473570340151059</v>
      </c>
      <c r="L144" s="46" t="str">
        <f t="shared" si="2"/>
        <v>►</v>
      </c>
      <c r="N144" s="47">
        <v>0.021486974710020916</v>
      </c>
      <c r="P144" s="63"/>
      <c r="Q144" s="63"/>
    </row>
    <row r="145" spans="2:17" ht="13.5" customHeight="1">
      <c r="B145" s="44" t="s">
        <v>192</v>
      </c>
      <c r="C145" s="117">
        <v>6110</v>
      </c>
      <c r="D145" s="44">
        <v>0.8089390962671905</v>
      </c>
      <c r="E145" s="44">
        <v>0.04338572364112639</v>
      </c>
      <c r="F145" s="44">
        <v>0.024885396201702686</v>
      </c>
      <c r="G145" s="44">
        <v>0.00016371971185330714</v>
      </c>
      <c r="H145" s="44">
        <v>0.0019646365422396855</v>
      </c>
      <c r="I145" s="44">
        <v>0.003765553372626064</v>
      </c>
      <c r="J145" s="44">
        <v>0.8831041257367387</v>
      </c>
      <c r="K145" s="45">
        <f>Time_series!H145</f>
        <v>-0.02860698905537662</v>
      </c>
      <c r="L145" s="46" t="str">
        <f t="shared" si="2"/>
        <v>▼</v>
      </c>
      <c r="N145" s="47">
        <v>0.04305828421741978</v>
      </c>
      <c r="P145" s="63"/>
      <c r="Q145" s="63"/>
    </row>
    <row r="146" spans="2:17" ht="13.5" customHeight="1">
      <c r="B146" s="44" t="s">
        <v>193</v>
      </c>
      <c r="C146" s="117">
        <v>5200</v>
      </c>
      <c r="D146" s="44">
        <v>0.8301923076923077</v>
      </c>
      <c r="E146" s="44">
        <v>0.04230769230769231</v>
      </c>
      <c r="F146" s="44">
        <v>0.019615384615384614</v>
      </c>
      <c r="G146" s="44">
        <v>0.0003846153846153846</v>
      </c>
      <c r="H146" s="44">
        <v>0.002692307692307692</v>
      </c>
      <c r="I146" s="44">
        <v>0.0038461538461538464</v>
      </c>
      <c r="J146" s="44">
        <v>0.8990384615384616</v>
      </c>
      <c r="K146" s="45">
        <f>Time_series!H146</f>
        <v>-0.011699166846225628</v>
      </c>
      <c r="L146" s="46" t="str">
        <f t="shared" si="2"/>
        <v>▼</v>
      </c>
      <c r="N146" s="47">
        <v>0.034423076923076924</v>
      </c>
      <c r="P146" s="63"/>
      <c r="Q146" s="63"/>
    </row>
    <row r="147" spans="2:17" ht="13.5" customHeight="1">
      <c r="B147" s="44" t="s">
        <v>194</v>
      </c>
      <c r="C147" s="117">
        <v>4850</v>
      </c>
      <c r="D147" s="44">
        <v>0.7722772277227723</v>
      </c>
      <c r="E147" s="44">
        <v>0.07033828382838284</v>
      </c>
      <c r="F147" s="44">
        <v>0.02433993399339934</v>
      </c>
      <c r="G147" s="44">
        <v>0</v>
      </c>
      <c r="H147" s="44">
        <v>0.015676567656765675</v>
      </c>
      <c r="I147" s="44">
        <v>0.00041254125412541255</v>
      </c>
      <c r="J147" s="44">
        <v>0.8830445544554455</v>
      </c>
      <c r="K147" s="45">
        <f>Time_series!H147</f>
        <v>-0.010625802762018521</v>
      </c>
      <c r="L147" s="46" t="str">
        <f t="shared" si="2"/>
        <v>▼</v>
      </c>
      <c r="N147" s="47">
        <v>0.012995049504950494</v>
      </c>
      <c r="P147" s="63"/>
      <c r="Q147" s="63"/>
    </row>
    <row r="148" spans="2:17" ht="13.5" customHeight="1">
      <c r="B148" s="44" t="s">
        <v>195</v>
      </c>
      <c r="C148" s="117">
        <v>6270</v>
      </c>
      <c r="D148" s="44">
        <v>0.8194577352472089</v>
      </c>
      <c r="E148" s="44">
        <v>0.05390749601275917</v>
      </c>
      <c r="F148" s="44">
        <v>0.02456140350877193</v>
      </c>
      <c r="G148" s="44">
        <v>0</v>
      </c>
      <c r="H148" s="44">
        <v>0.012759170653907496</v>
      </c>
      <c r="I148" s="44">
        <v>0</v>
      </c>
      <c r="J148" s="44">
        <v>0.9106858054226475</v>
      </c>
      <c r="K148" s="45">
        <f>Time_series!H148</f>
        <v>-0.00472683516027661</v>
      </c>
      <c r="L148" s="46" t="str">
        <f t="shared" si="2"/>
        <v>▼</v>
      </c>
      <c r="N148" s="47">
        <v>0.021690590111642743</v>
      </c>
      <c r="P148" s="63"/>
      <c r="Q148" s="63"/>
    </row>
    <row r="149" spans="2:17" ht="13.5" customHeight="1">
      <c r="B149" s="44" t="s">
        <v>196</v>
      </c>
      <c r="C149" s="117">
        <v>4160</v>
      </c>
      <c r="D149" s="44">
        <v>0.7928296438883542</v>
      </c>
      <c r="E149" s="44">
        <v>0.05004812319538017</v>
      </c>
      <c r="F149" s="44">
        <v>0.04908565928777671</v>
      </c>
      <c r="G149" s="44">
        <v>0</v>
      </c>
      <c r="H149" s="44">
        <v>0.013715110683349374</v>
      </c>
      <c r="I149" s="44">
        <v>0</v>
      </c>
      <c r="J149" s="44">
        <v>0.9056785370548605</v>
      </c>
      <c r="K149" s="45">
        <f>Time_series!H149</f>
        <v>0.0169291648800739</v>
      </c>
      <c r="L149" s="46" t="str">
        <f t="shared" si="2"/>
        <v>▲</v>
      </c>
      <c r="N149" s="47">
        <v>0.019489894128970165</v>
      </c>
      <c r="P149" s="63"/>
      <c r="Q149" s="63"/>
    </row>
    <row r="150" spans="2:17" ht="13.5" customHeight="1">
      <c r="B150" s="44" t="s">
        <v>197</v>
      </c>
      <c r="C150" s="117">
        <v>6650</v>
      </c>
      <c r="D150" s="44">
        <v>0.8152272043334337</v>
      </c>
      <c r="E150" s="44">
        <v>0.07583508877520313</v>
      </c>
      <c r="F150" s="44">
        <v>0.014745711706289497</v>
      </c>
      <c r="G150" s="44">
        <v>0.0009027986758952753</v>
      </c>
      <c r="H150" s="44">
        <v>0.00767378874510984</v>
      </c>
      <c r="I150" s="44">
        <v>0</v>
      </c>
      <c r="J150" s="44">
        <v>0.9143845922359314</v>
      </c>
      <c r="K150" s="45">
        <f>Time_series!H150</f>
        <v>0.003534241733035959</v>
      </c>
      <c r="L150" s="46" t="str">
        <f t="shared" si="2"/>
        <v>►</v>
      </c>
      <c r="N150" s="47">
        <v>0.024375564249172435</v>
      </c>
      <c r="P150" s="63"/>
      <c r="Q150" s="63"/>
    </row>
    <row r="151" spans="2:17" ht="13.5" customHeight="1">
      <c r="B151" s="44" t="s">
        <v>198</v>
      </c>
      <c r="C151" s="117">
        <v>5260</v>
      </c>
      <c r="D151" s="44">
        <v>0.8373906428299733</v>
      </c>
      <c r="E151" s="44">
        <v>0.040319513122860404</v>
      </c>
      <c r="F151" s="44">
        <v>0.02111068847470521</v>
      </c>
      <c r="G151" s="44">
        <v>0</v>
      </c>
      <c r="H151" s="44">
        <v>0.0028527957398250285</v>
      </c>
      <c r="I151" s="44">
        <v>0.003803727653100038</v>
      </c>
      <c r="J151" s="44">
        <v>0.9054773678204641</v>
      </c>
      <c r="K151" s="45">
        <f>Time_series!H151</f>
        <v>-0.00035472727611840504</v>
      </c>
      <c r="L151" s="46" t="str">
        <f t="shared" si="2"/>
        <v>▼</v>
      </c>
      <c r="N151" s="47">
        <v>0.03575503993914036</v>
      </c>
      <c r="P151" s="63"/>
      <c r="Q151" s="63"/>
    </row>
    <row r="152" spans="2:17" ht="13.5" customHeight="1">
      <c r="B152" s="44" t="s">
        <v>199</v>
      </c>
      <c r="C152" s="117">
        <v>5490</v>
      </c>
      <c r="D152" s="44">
        <v>0.8370356882738529</v>
      </c>
      <c r="E152" s="44">
        <v>0.060087399854333576</v>
      </c>
      <c r="F152" s="44">
        <v>0.0016387472687545521</v>
      </c>
      <c r="G152" s="44">
        <v>0</v>
      </c>
      <c r="H152" s="44">
        <v>0.0005462490895848507</v>
      </c>
      <c r="I152" s="44">
        <v>0</v>
      </c>
      <c r="J152" s="44">
        <v>0.8993080844865259</v>
      </c>
      <c r="K152" s="45">
        <f>Time_series!H152</f>
        <v>-0.024181104203180315</v>
      </c>
      <c r="L152" s="46" t="str">
        <f t="shared" si="2"/>
        <v>▼</v>
      </c>
      <c r="N152" s="47">
        <v>0.06864530225782957</v>
      </c>
      <c r="P152" s="63"/>
      <c r="Q152" s="63"/>
    </row>
    <row r="153" spans="2:17" ht="13.5" customHeight="1">
      <c r="B153" s="44" t="s">
        <v>200</v>
      </c>
      <c r="C153" s="117">
        <v>4790</v>
      </c>
      <c r="D153" s="44">
        <v>0.8275934042997286</v>
      </c>
      <c r="E153" s="44">
        <v>0.07743686078063035</v>
      </c>
      <c r="F153" s="44">
        <v>0.010853683990816114</v>
      </c>
      <c r="G153" s="44">
        <v>0.0002087246921310791</v>
      </c>
      <c r="H153" s="44">
        <v>0.01168858275934043</v>
      </c>
      <c r="I153" s="44">
        <v>0.008557712377374243</v>
      </c>
      <c r="J153" s="44">
        <v>0.9363389689000209</v>
      </c>
      <c r="K153" s="45">
        <f>Time_series!H153</f>
        <v>-0.0010160194990510574</v>
      </c>
      <c r="L153" s="46" t="str">
        <f t="shared" si="2"/>
        <v>▼</v>
      </c>
      <c r="N153" s="47">
        <v>0.003965769150490503</v>
      </c>
      <c r="P153" s="63"/>
      <c r="Q153" s="63"/>
    </row>
    <row r="154" spans="2:17" ht="13.5" customHeight="1">
      <c r="B154" s="44" t="s">
        <v>201</v>
      </c>
      <c r="C154" s="117">
        <v>7300</v>
      </c>
      <c r="D154" s="44">
        <v>0.7873886223440713</v>
      </c>
      <c r="E154" s="44">
        <v>0.0774503084304318</v>
      </c>
      <c r="F154" s="44">
        <v>0.028649760109664153</v>
      </c>
      <c r="G154" s="44">
        <v>0.0006854009595613434</v>
      </c>
      <c r="H154" s="44">
        <v>0.0032899246058944484</v>
      </c>
      <c r="I154" s="44">
        <v>0.0006854009595613434</v>
      </c>
      <c r="J154" s="44">
        <v>0.8981494174091844</v>
      </c>
      <c r="K154" s="45">
        <f>Time_series!H154</f>
        <v>0.007232898275315369</v>
      </c>
      <c r="L154" s="46" t="str">
        <f t="shared" si="2"/>
        <v>►</v>
      </c>
      <c r="N154" s="47">
        <v>0.042769019876627824</v>
      </c>
      <c r="P154" s="63"/>
      <c r="Q154" s="63"/>
    </row>
    <row r="155" spans="2:17" ht="13.5" customHeight="1">
      <c r="B155" s="44" t="s">
        <v>202</v>
      </c>
      <c r="C155" s="117">
        <v>7530</v>
      </c>
      <c r="D155" s="44">
        <v>0.8251859723698194</v>
      </c>
      <c r="E155" s="44">
        <v>0.05951115834218916</v>
      </c>
      <c r="F155" s="44">
        <v>0.024309245483528162</v>
      </c>
      <c r="G155" s="44">
        <v>0.00013283740701381508</v>
      </c>
      <c r="H155" s="44">
        <v>0.00757173219978746</v>
      </c>
      <c r="I155" s="44">
        <v>0.0017268862911795962</v>
      </c>
      <c r="J155" s="44">
        <v>0.9184378320935175</v>
      </c>
      <c r="K155" s="45">
        <f>Time_series!H155</f>
        <v>0.03629588999769373</v>
      </c>
      <c r="L155" s="46" t="str">
        <f t="shared" si="2"/>
        <v>▲</v>
      </c>
      <c r="N155" s="47">
        <v>0.035866099893730075</v>
      </c>
      <c r="P155" s="63"/>
      <c r="Q155" s="63"/>
    </row>
    <row r="156" spans="1:17" ht="13.5" customHeight="1">
      <c r="A156" s="38" t="s">
        <v>203</v>
      </c>
      <c r="B156" s="39"/>
      <c r="C156" s="116">
        <v>59090</v>
      </c>
      <c r="D156" s="40">
        <v>0.7804985362056419</v>
      </c>
      <c r="E156" s="40">
        <v>0.08258169326316146</v>
      </c>
      <c r="F156" s="40">
        <v>0.028683600426446448</v>
      </c>
      <c r="G156" s="40">
        <v>0.0005922867344693957</v>
      </c>
      <c r="H156" s="40">
        <v>0.012844160898922038</v>
      </c>
      <c r="I156" s="40">
        <v>0.0033337281911563128</v>
      </c>
      <c r="J156" s="40">
        <v>0.9085340057197976</v>
      </c>
      <c r="K156" s="41">
        <f>Time_series!H156</f>
        <v>0.014642633196944477</v>
      </c>
      <c r="L156" s="92" t="str">
        <f t="shared" si="2"/>
        <v>▲</v>
      </c>
      <c r="M156" s="42"/>
      <c r="N156" s="40">
        <v>0.019003942937403755</v>
      </c>
      <c r="P156" s="63"/>
      <c r="Q156" s="63"/>
    </row>
    <row r="157" spans="2:17" ht="13.5" customHeight="1">
      <c r="B157" s="44" t="s">
        <v>204</v>
      </c>
      <c r="C157" s="117">
        <v>11510</v>
      </c>
      <c r="D157" s="44">
        <v>0.7914675471370232</v>
      </c>
      <c r="E157" s="44">
        <v>0.09001650881918498</v>
      </c>
      <c r="F157" s="44">
        <v>0.019723694499956555</v>
      </c>
      <c r="G157" s="44">
        <v>0.000260665566078721</v>
      </c>
      <c r="H157" s="44">
        <v>0.00530019984360066</v>
      </c>
      <c r="I157" s="44">
        <v>8.688852202624034E-05</v>
      </c>
      <c r="J157" s="44">
        <v>0.9068555043878703</v>
      </c>
      <c r="K157" s="45">
        <f>Time_series!H157</f>
        <v>0.008003765110599081</v>
      </c>
      <c r="L157" s="46" t="str">
        <f t="shared" si="2"/>
        <v>►</v>
      </c>
      <c r="N157" s="47">
        <v>0.013902163524198454</v>
      </c>
      <c r="P157" s="63"/>
      <c r="Q157" s="63"/>
    </row>
    <row r="158" spans="2:17" ht="13.5" customHeight="1">
      <c r="B158" s="44" t="s">
        <v>205</v>
      </c>
      <c r="C158" s="119">
        <v>2450</v>
      </c>
      <c r="D158" s="44">
        <v>0.7875816993464052</v>
      </c>
      <c r="E158" s="44">
        <v>0.06535947712418301</v>
      </c>
      <c r="F158" s="44">
        <v>0.02900326797385621</v>
      </c>
      <c r="G158" s="44">
        <v>0.0004084967320261438</v>
      </c>
      <c r="H158" s="44">
        <v>0.01184640522875817</v>
      </c>
      <c r="I158" s="44">
        <v>0.008169934640522876</v>
      </c>
      <c r="J158" s="44">
        <v>0.9023692810457516</v>
      </c>
      <c r="K158" s="45">
        <f>Time_series!H158</f>
        <v>0.0031351012795283184</v>
      </c>
      <c r="L158" s="46" t="str">
        <f t="shared" si="2"/>
        <v>►</v>
      </c>
      <c r="N158" s="47">
        <v>0.014705882352941176</v>
      </c>
      <c r="P158" s="63"/>
      <c r="Q158" s="63"/>
    </row>
    <row r="159" spans="2:17" ht="13.5" customHeight="1">
      <c r="B159" s="44" t="s">
        <v>206</v>
      </c>
      <c r="C159" s="117">
        <v>4230</v>
      </c>
      <c r="D159" s="44">
        <v>0.7915779512656731</v>
      </c>
      <c r="E159" s="44">
        <v>0.0858765081618169</v>
      </c>
      <c r="F159" s="44">
        <v>0.027679205110007096</v>
      </c>
      <c r="G159" s="44">
        <v>0.0002365744026496333</v>
      </c>
      <c r="H159" s="44">
        <v>0.014667612964277266</v>
      </c>
      <c r="I159" s="44">
        <v>0.0023657440264963333</v>
      </c>
      <c r="J159" s="44">
        <v>0.9224035959309203</v>
      </c>
      <c r="K159" s="45">
        <f>Time_series!H159</f>
        <v>0.03701747667383326</v>
      </c>
      <c r="L159" s="46" t="str">
        <f t="shared" si="2"/>
        <v>▲</v>
      </c>
      <c r="N159" s="47">
        <v>0.015613910574875798</v>
      </c>
      <c r="P159" s="63"/>
      <c r="Q159" s="63"/>
    </row>
    <row r="160" spans="2:17" ht="13.5" customHeight="1">
      <c r="B160" s="44" t="s">
        <v>207</v>
      </c>
      <c r="C160" s="117">
        <v>2350</v>
      </c>
      <c r="D160" s="44">
        <v>0.8160577740016992</v>
      </c>
      <c r="E160" s="44">
        <v>0.044604927782497875</v>
      </c>
      <c r="F160" s="44">
        <v>0.025488530161427356</v>
      </c>
      <c r="G160" s="44">
        <v>0.004248088360237893</v>
      </c>
      <c r="H160" s="44">
        <v>0.0038232795242141037</v>
      </c>
      <c r="I160" s="44">
        <v>0.006372132540356839</v>
      </c>
      <c r="J160" s="44">
        <v>0.9005947323704333</v>
      </c>
      <c r="K160" s="45">
        <f>Time_series!H160</f>
        <v>0.015012167408153365</v>
      </c>
      <c r="L160" s="46" t="str">
        <f t="shared" si="2"/>
        <v>▲</v>
      </c>
      <c r="N160" s="47">
        <v>0.011045029736618521</v>
      </c>
      <c r="P160" s="63"/>
      <c r="Q160" s="63"/>
    </row>
    <row r="161" spans="2:17" ht="13.5" customHeight="1">
      <c r="B161" s="44" t="s">
        <v>208</v>
      </c>
      <c r="C161" s="117">
        <v>3440</v>
      </c>
      <c r="D161" s="44">
        <v>0.7483289741354258</v>
      </c>
      <c r="E161" s="44">
        <v>0.06422551583841907</v>
      </c>
      <c r="F161" s="44">
        <v>0.043591979075850044</v>
      </c>
      <c r="G161" s="44">
        <v>0.0011624527753560012</v>
      </c>
      <c r="H161" s="44">
        <v>0.0034873583260680036</v>
      </c>
      <c r="I161" s="44">
        <v>0.00842778262133101</v>
      </c>
      <c r="J161" s="44">
        <v>0.8692240627724499</v>
      </c>
      <c r="K161" s="45">
        <f>Time_series!H161</f>
        <v>0.004553748922752288</v>
      </c>
      <c r="L161" s="46" t="str">
        <f t="shared" si="2"/>
        <v>►</v>
      </c>
      <c r="N161" s="47">
        <v>0.04504504504504504</v>
      </c>
      <c r="P161" s="63"/>
      <c r="Q161" s="63"/>
    </row>
    <row r="162" spans="2:17" ht="13.5" customHeight="1">
      <c r="B162" s="44" t="s">
        <v>209</v>
      </c>
      <c r="C162" s="117">
        <v>5760</v>
      </c>
      <c r="D162" s="44">
        <v>0.783197361569172</v>
      </c>
      <c r="E162" s="44">
        <v>0.06335705606665509</v>
      </c>
      <c r="F162" s="44">
        <v>0.030723832667939596</v>
      </c>
      <c r="G162" s="44">
        <v>0.0003471619510501649</v>
      </c>
      <c r="H162" s="44">
        <v>0.029335184863738935</v>
      </c>
      <c r="I162" s="44">
        <v>0.0036452004860267314</v>
      </c>
      <c r="J162" s="44">
        <v>0.9106057976045825</v>
      </c>
      <c r="K162" s="45">
        <f>Time_series!H162</f>
        <v>0.028344928039365058</v>
      </c>
      <c r="L162" s="46" t="str">
        <f t="shared" si="2"/>
        <v>▲</v>
      </c>
      <c r="N162" s="47">
        <v>0.02187120291616039</v>
      </c>
      <c r="P162" s="63"/>
      <c r="Q162" s="63"/>
    </row>
    <row r="163" spans="2:17" ht="13.5" customHeight="1">
      <c r="B163" s="44" t="s">
        <v>210</v>
      </c>
      <c r="C163" s="117">
        <v>4590</v>
      </c>
      <c r="D163" s="44">
        <v>0.7853562867727174</v>
      </c>
      <c r="E163" s="44">
        <v>0.08193506210503378</v>
      </c>
      <c r="F163" s="44">
        <v>0.027892787099585967</v>
      </c>
      <c r="G163" s="44">
        <v>0.00043582479843103073</v>
      </c>
      <c r="H163" s="44">
        <v>0.022009152320767052</v>
      </c>
      <c r="I163" s="44">
        <v>0.00043582479843103073</v>
      </c>
      <c r="J163" s="44">
        <v>0.9180649378949662</v>
      </c>
      <c r="K163" s="45">
        <f>Time_series!H163</f>
        <v>0.016125282722552425</v>
      </c>
      <c r="L163" s="46" t="str">
        <f t="shared" si="2"/>
        <v>▲</v>
      </c>
      <c r="N163" s="47">
        <v>0.02070167792547396</v>
      </c>
      <c r="P163" s="63"/>
      <c r="Q163" s="63"/>
    </row>
    <row r="164" spans="2:17" ht="13.5" customHeight="1">
      <c r="B164" s="44" t="s">
        <v>211</v>
      </c>
      <c r="C164" s="117">
        <v>7200</v>
      </c>
      <c r="D164" s="44">
        <v>0.8203168426903835</v>
      </c>
      <c r="E164" s="44">
        <v>0.0792106725958866</v>
      </c>
      <c r="F164" s="44">
        <v>0.015703168426903835</v>
      </c>
      <c r="G164" s="44">
        <v>0.0011117287381878821</v>
      </c>
      <c r="H164" s="44">
        <v>0.0062534741523068375</v>
      </c>
      <c r="I164" s="44">
        <v>0.00027793218454697053</v>
      </c>
      <c r="J164" s="44">
        <v>0.9228738187882157</v>
      </c>
      <c r="K164" s="45">
        <f>Time_series!H164</f>
        <v>0.01309000504098734</v>
      </c>
      <c r="L164" s="46" t="str">
        <f t="shared" si="2"/>
        <v>▲</v>
      </c>
      <c r="N164" s="47">
        <v>0.015425236242356866</v>
      </c>
      <c r="P164" s="63"/>
      <c r="Q164" s="63"/>
    </row>
    <row r="165" spans="2:17" ht="13.5" customHeight="1">
      <c r="B165" s="44" t="s">
        <v>212</v>
      </c>
      <c r="C165" s="117">
        <v>3160</v>
      </c>
      <c r="D165" s="44">
        <v>0.7506321112515802</v>
      </c>
      <c r="E165" s="44">
        <v>0.0881795195954488</v>
      </c>
      <c r="F165" s="44">
        <v>0.05056890012642225</v>
      </c>
      <c r="G165" s="44">
        <v>0.0003160556257901391</v>
      </c>
      <c r="H165" s="44">
        <v>0.01738305941845765</v>
      </c>
      <c r="I165" s="44">
        <v>0.00347661188369153</v>
      </c>
      <c r="J165" s="44">
        <v>0.9105562579013906</v>
      </c>
      <c r="K165" s="45">
        <f>Time_series!H165</f>
        <v>0.02434515356948086</v>
      </c>
      <c r="L165" s="46" t="str">
        <f t="shared" si="2"/>
        <v>▲</v>
      </c>
      <c r="N165" s="47">
        <v>0.009481668773704172</v>
      </c>
      <c r="P165" s="63"/>
      <c r="Q165" s="63"/>
    </row>
    <row r="166" spans="2:17" ht="13.5" customHeight="1">
      <c r="B166" s="44" t="s">
        <v>213</v>
      </c>
      <c r="C166" s="117">
        <v>3470</v>
      </c>
      <c r="D166" s="44">
        <v>0.7587200922456039</v>
      </c>
      <c r="E166" s="44">
        <v>0.09397520899394639</v>
      </c>
      <c r="F166" s="44">
        <v>0.025079273565869125</v>
      </c>
      <c r="G166" s="44">
        <v>0.0005765350245027386</v>
      </c>
      <c r="H166" s="44">
        <v>0.012107235514557509</v>
      </c>
      <c r="I166" s="44">
        <v>0.0051888152205246466</v>
      </c>
      <c r="J166" s="44">
        <v>0.8956471605650044</v>
      </c>
      <c r="K166" s="45">
        <f>Time_series!H166</f>
        <v>0.0329730658574835</v>
      </c>
      <c r="L166" s="46" t="str">
        <f t="shared" si="2"/>
        <v>▲</v>
      </c>
      <c r="N166" s="47">
        <v>0.04756413952147593</v>
      </c>
      <c r="P166" s="63"/>
      <c r="Q166" s="63"/>
    </row>
    <row r="167" spans="2:17" ht="13.5" customHeight="1">
      <c r="B167" s="44" t="s">
        <v>214</v>
      </c>
      <c r="C167" s="117">
        <v>4430</v>
      </c>
      <c r="D167" s="44">
        <v>0.8009927797833934</v>
      </c>
      <c r="E167" s="44">
        <v>0.06949458483754513</v>
      </c>
      <c r="F167" s="44">
        <v>0.024368231046931407</v>
      </c>
      <c r="G167" s="44">
        <v>0</v>
      </c>
      <c r="H167" s="44">
        <v>0.009250902527075812</v>
      </c>
      <c r="I167" s="44">
        <v>0.0013537906137184115</v>
      </c>
      <c r="J167" s="44">
        <v>0.9054602888086642</v>
      </c>
      <c r="K167" s="45">
        <f>Time_series!H167</f>
        <v>0.004655416065570961</v>
      </c>
      <c r="L167" s="46" t="str">
        <f t="shared" si="2"/>
        <v>►</v>
      </c>
      <c r="N167" s="47">
        <v>0.003835740072202166</v>
      </c>
      <c r="P167" s="63"/>
      <c r="Q167" s="63"/>
    </row>
    <row r="168" spans="2:17" ht="13.5" customHeight="1">
      <c r="B168" s="44" t="s">
        <v>215</v>
      </c>
      <c r="C168" s="117">
        <v>6500</v>
      </c>
      <c r="D168" s="44">
        <v>0.7176687682608027</v>
      </c>
      <c r="E168" s="44">
        <v>0.11856066430878057</v>
      </c>
      <c r="F168" s="44">
        <v>0.04567122866369368</v>
      </c>
      <c r="G168" s="44">
        <v>0.00015377518068583732</v>
      </c>
      <c r="H168" s="44">
        <v>0.02045209903121636</v>
      </c>
      <c r="I168" s="44">
        <v>0.009534061202521912</v>
      </c>
      <c r="J168" s="44">
        <v>0.9120405966477011</v>
      </c>
      <c r="K168" s="45">
        <f>Time_series!H168</f>
        <v>0.002329946746171041</v>
      </c>
      <c r="L168" s="46" t="str">
        <f t="shared" si="2"/>
        <v>►</v>
      </c>
      <c r="N168" s="47">
        <v>0.020913424573273873</v>
      </c>
      <c r="P168" s="63"/>
      <c r="Q168" s="63"/>
    </row>
    <row r="169" spans="3:17" ht="12.75">
      <c r="C169" s="120"/>
      <c r="E169" s="44"/>
      <c r="F169" s="44"/>
      <c r="G169" s="44"/>
      <c r="H169" s="44"/>
      <c r="I169" s="44"/>
      <c r="J169" s="44"/>
      <c r="K169" s="45"/>
      <c r="L169" s="46"/>
      <c r="P169" s="63"/>
      <c r="Q169" s="63"/>
    </row>
    <row r="170" spans="2:17" ht="12.75">
      <c r="B170" s="51" t="s">
        <v>216</v>
      </c>
      <c r="C170" s="117">
        <v>230</v>
      </c>
      <c r="D170" s="44">
        <v>0.6488888888888888</v>
      </c>
      <c r="E170" s="44">
        <v>0</v>
      </c>
      <c r="F170" s="44">
        <v>0</v>
      </c>
      <c r="G170" s="89">
        <v>0.008888888888888889</v>
      </c>
      <c r="H170" s="90">
        <v>0.0044444444444444444</v>
      </c>
      <c r="I170" s="44">
        <v>0.18666666666666668</v>
      </c>
      <c r="J170" s="44">
        <v>0.8488888888888889</v>
      </c>
      <c r="K170" s="45" t="str">
        <f>Time_series!H170</f>
        <v>n/a</v>
      </c>
      <c r="L170" s="46" t="str">
        <f t="shared" si="2"/>
        <v>▲</v>
      </c>
      <c r="N170" s="52">
        <v>0.10666666666666667</v>
      </c>
      <c r="P170" s="63"/>
      <c r="Q170" s="63"/>
    </row>
    <row r="171" spans="5:17" ht="12.75">
      <c r="E171" s="44"/>
      <c r="F171" s="44"/>
      <c r="G171" s="44"/>
      <c r="H171" s="44"/>
      <c r="I171" s="44"/>
      <c r="J171" s="44"/>
      <c r="K171" s="45"/>
      <c r="Q171" s="45"/>
    </row>
    <row r="172" spans="5:17" ht="12.75">
      <c r="E172" s="44"/>
      <c r="F172" s="44"/>
      <c r="G172" s="44"/>
      <c r="H172" s="44"/>
      <c r="I172" s="44"/>
      <c r="J172" s="44"/>
      <c r="K172" s="45"/>
      <c r="Q172" s="45"/>
    </row>
    <row r="173" spans="2:17" ht="12.75">
      <c r="B173" s="53"/>
      <c r="E173" s="44"/>
      <c r="F173" s="44"/>
      <c r="G173" s="44"/>
      <c r="H173" s="44"/>
      <c r="I173" s="44"/>
      <c r="J173" s="44"/>
      <c r="K173" s="45"/>
      <c r="Q173" s="45"/>
    </row>
    <row r="174" spans="5:17" ht="12.75">
      <c r="E174" s="44"/>
      <c r="F174" s="44"/>
      <c r="G174" s="44"/>
      <c r="H174" s="44"/>
      <c r="I174" s="44"/>
      <c r="J174" s="44"/>
      <c r="K174" s="45"/>
      <c r="Q174" s="45"/>
    </row>
    <row r="175" ht="12.75">
      <c r="Q175" s="45"/>
    </row>
    <row r="176" ht="12.75">
      <c r="Q176" s="45"/>
    </row>
    <row r="177" ht="12.75">
      <c r="Q177" s="45"/>
    </row>
    <row r="178" ht="12.75">
      <c r="Q178" s="33"/>
    </row>
    <row r="179" ht="12.75">
      <c r="Q179" s="45"/>
    </row>
    <row r="180" ht="12.75">
      <c r="Q180" s="45"/>
    </row>
    <row r="181" ht="12.75">
      <c r="Q181" s="45"/>
    </row>
    <row r="182" ht="12.75">
      <c r="Q182" s="45"/>
    </row>
    <row r="183" ht="12.75">
      <c r="Q183" s="45"/>
    </row>
    <row r="184" ht="12.75">
      <c r="Q184" s="45"/>
    </row>
    <row r="185" ht="12.75">
      <c r="Q185" s="45"/>
    </row>
    <row r="186" ht="12.75">
      <c r="Q186" s="45"/>
    </row>
    <row r="187" ht="12.75">
      <c r="Q187" s="45"/>
    </row>
    <row r="188" ht="12.75">
      <c r="Q188" s="45"/>
    </row>
    <row r="189" ht="12.75">
      <c r="Q189" s="45"/>
    </row>
    <row r="190" ht="12.75">
      <c r="Q190" s="45"/>
    </row>
  </sheetData>
  <sheetProtection/>
  <mergeCells count="4">
    <mergeCell ref="C5:C6"/>
    <mergeCell ref="D5:J5"/>
    <mergeCell ref="K5:L6"/>
    <mergeCell ref="N5:N6"/>
  </mergeCells>
  <conditionalFormatting sqref="L7:L170">
    <cfRule type="iconSet" priority="2" dxfId="0">
      <iconSet iconSet="3ArrowsGray" showValue="0">
        <cfvo type="percent" val="0"/>
        <cfvo type="num" val="0"/>
        <cfvo type="num" val="0.01"/>
      </iconSet>
    </cfRule>
  </conditionalFormatting>
  <printOptions/>
  <pageMargins left="0.7480314960629921" right="0.7480314960629921" top="0.984251968503937" bottom="0.984251968503937" header="0.511811023622047" footer="0.511811023622047"/>
  <pageSetup fitToHeight="0" fitToWidth="1" horizontalDpi="600" verticalDpi="600" orientation="portrait" paperSize="9" scale="63" r:id="rId1"/>
  <rowBreaks count="2" manualBreakCount="2">
    <brk id="61" max="0" man="1"/>
    <brk id="114" max="0" man="1"/>
  </rowBreaks>
  <colBreaks count="1" manualBreakCount="1">
    <brk id="10" max="0" man="1"/>
  </colBreaks>
</worksheet>
</file>

<file path=xl/worksheets/sheet3.xml><?xml version="1.0" encoding="utf-8"?>
<worksheet xmlns="http://schemas.openxmlformats.org/spreadsheetml/2006/main" xmlns:r="http://schemas.openxmlformats.org/officeDocument/2006/relationships">
  <dimension ref="A1:N173"/>
  <sheetViews>
    <sheetView zoomScalePageLayoutView="0" workbookViewId="0" topLeftCell="A142">
      <selection activeCell="J8" sqref="J8"/>
    </sheetView>
  </sheetViews>
  <sheetFormatPr defaultColWidth="9.140625" defaultRowHeight="12.75"/>
  <cols>
    <col min="1" max="1" width="1.7109375" style="0" customWidth="1"/>
    <col min="2" max="2" width="21.7109375" style="0" customWidth="1"/>
    <col min="3" max="3" width="12.7109375" style="0" customWidth="1"/>
    <col min="4" max="4" width="11.140625" style="0" customWidth="1"/>
    <col min="5" max="5" width="10.57421875" style="0" customWidth="1"/>
    <col min="6" max="8" width="9.7109375" style="0" customWidth="1"/>
    <col min="9" max="9" width="3.57421875" style="0" customWidth="1"/>
    <col min="10" max="12" width="9.7109375" style="0" customWidth="1"/>
    <col min="13" max="13" width="73.140625" style="0" customWidth="1"/>
  </cols>
  <sheetData>
    <row r="1" ht="15.75">
      <c r="A1" s="23" t="s">
        <v>294</v>
      </c>
    </row>
    <row r="3" spans="1:3" ht="15.75">
      <c r="A3" s="23" t="s">
        <v>217</v>
      </c>
      <c r="C3" s="27"/>
    </row>
    <row r="4" spans="1:3" ht="15.75">
      <c r="A4" s="23"/>
      <c r="C4" s="27"/>
    </row>
    <row r="5" spans="3:12" ht="12.75">
      <c r="C5" s="175" t="s">
        <v>218</v>
      </c>
      <c r="D5" s="174" t="s">
        <v>219</v>
      </c>
      <c r="E5" s="174"/>
      <c r="F5" s="174"/>
      <c r="G5" s="174"/>
      <c r="H5" s="174"/>
      <c r="J5" s="174" t="s">
        <v>35</v>
      </c>
      <c r="K5" s="174"/>
      <c r="L5" s="174"/>
    </row>
    <row r="6" spans="1:12" ht="51">
      <c r="A6" s="28"/>
      <c r="B6" s="28"/>
      <c r="C6" s="175"/>
      <c r="D6" s="29" t="s">
        <v>49</v>
      </c>
      <c r="E6" s="29" t="s">
        <v>20</v>
      </c>
      <c r="F6" s="29" t="s">
        <v>50</v>
      </c>
      <c r="G6" s="30" t="s">
        <v>220</v>
      </c>
      <c r="H6" s="29" t="s">
        <v>52</v>
      </c>
      <c r="J6" s="29" t="s">
        <v>25</v>
      </c>
      <c r="K6" s="85" t="s">
        <v>287</v>
      </c>
      <c r="L6" s="30" t="s">
        <v>221</v>
      </c>
    </row>
    <row r="7" spans="1:14" ht="12.75">
      <c r="A7" s="4" t="s">
        <v>53</v>
      </c>
      <c r="C7" s="115">
        <v>583860</v>
      </c>
      <c r="D7" s="54">
        <v>0.8844780367997287</v>
      </c>
      <c r="E7" s="54">
        <v>0.04060199053545095</v>
      </c>
      <c r="F7" s="54">
        <v>0.0047785182482876975</v>
      </c>
      <c r="G7" s="54">
        <v>0.003925578431926668</v>
      </c>
      <c r="H7" s="54">
        <v>0.933784124015394</v>
      </c>
      <c r="I7" s="54"/>
      <c r="J7" s="54">
        <v>0.0014986392355740988</v>
      </c>
      <c r="K7" s="54">
        <v>0.004004364037453992</v>
      </c>
      <c r="L7" s="54">
        <v>0.004338346495667648</v>
      </c>
      <c r="M7" s="59"/>
      <c r="N7" s="37"/>
    </row>
    <row r="8" spans="1:14" ht="12.75">
      <c r="A8" s="38" t="s">
        <v>54</v>
      </c>
      <c r="B8" s="39"/>
      <c r="C8" s="116">
        <v>92340</v>
      </c>
      <c r="D8" s="55">
        <v>0.8952600630258926</v>
      </c>
      <c r="E8" s="55">
        <v>0.030841536445642876</v>
      </c>
      <c r="F8" s="55">
        <v>0.002566518306747669</v>
      </c>
      <c r="G8" s="55">
        <v>0.0037902169086990894</v>
      </c>
      <c r="H8" s="55">
        <v>0.9324583346869822</v>
      </c>
      <c r="I8" s="54"/>
      <c r="J8" s="55">
        <v>0.0015269159546473473</v>
      </c>
      <c r="K8" s="55">
        <v>0.006064347053918543</v>
      </c>
      <c r="L8" s="55">
        <v>0.00334622007082291</v>
      </c>
      <c r="M8" s="59"/>
      <c r="N8" s="37"/>
    </row>
    <row r="9" spans="2:14" ht="12.75">
      <c r="B9" t="s">
        <v>55</v>
      </c>
      <c r="C9" s="117">
        <v>1280</v>
      </c>
      <c r="D9" s="37">
        <v>0.9055425448868072</v>
      </c>
      <c r="E9" s="37">
        <v>0.0312256049960968</v>
      </c>
      <c r="F9" s="37">
        <v>0.01092896174863388</v>
      </c>
      <c r="G9" s="37">
        <v>0.00468384074941452</v>
      </c>
      <c r="H9" s="37">
        <v>0.9523809523809523</v>
      </c>
      <c r="I9" s="37"/>
      <c r="J9" s="37">
        <v>0.00078064012490242</v>
      </c>
      <c r="K9" s="37">
        <v>0.01092896174863388</v>
      </c>
      <c r="L9" s="37">
        <v>0</v>
      </c>
      <c r="N9" s="37"/>
    </row>
    <row r="10" spans="2:14" ht="12.75">
      <c r="B10" t="s">
        <v>56</v>
      </c>
      <c r="C10" s="117">
        <v>2430</v>
      </c>
      <c r="D10" s="37">
        <v>0.9043693322341303</v>
      </c>
      <c r="E10" s="37">
        <v>0.027617477328936522</v>
      </c>
      <c r="F10" s="37">
        <v>0.00041220115416323167</v>
      </c>
      <c r="G10" s="37">
        <v>0.013602638087386645</v>
      </c>
      <c r="H10" s="37">
        <v>0.9460016488046167</v>
      </c>
      <c r="I10" s="37"/>
      <c r="J10" s="37">
        <v>0</v>
      </c>
      <c r="K10" s="37">
        <v>0.003709810387469085</v>
      </c>
      <c r="L10" s="37">
        <v>0.006183017312448475</v>
      </c>
      <c r="N10" s="37"/>
    </row>
    <row r="11" spans="2:14" ht="12.75">
      <c r="B11" t="s">
        <v>57</v>
      </c>
      <c r="C11" s="117">
        <v>5890</v>
      </c>
      <c r="D11" s="37">
        <v>0.9258442219582556</v>
      </c>
      <c r="E11" s="37">
        <v>0.02290853555065332</v>
      </c>
      <c r="F11" s="37">
        <v>0.013914814186322755</v>
      </c>
      <c r="G11" s="37">
        <v>0.0013575428474461226</v>
      </c>
      <c r="H11" s="37">
        <v>0.9640251145426778</v>
      </c>
      <c r="I11" s="37"/>
      <c r="J11" s="37">
        <v>0.000509078567792296</v>
      </c>
      <c r="K11" s="37">
        <v>0.00576955710164602</v>
      </c>
      <c r="L11" s="37">
        <v>0.0016969285593076533</v>
      </c>
      <c r="N11" s="37"/>
    </row>
    <row r="12" spans="2:14" ht="12.75">
      <c r="B12" t="s">
        <v>58</v>
      </c>
      <c r="C12" s="117">
        <v>5700</v>
      </c>
      <c r="D12" s="37">
        <v>0.8893960674157303</v>
      </c>
      <c r="E12" s="37">
        <v>0.04073033707865169</v>
      </c>
      <c r="F12" s="37">
        <v>0.0031601123595505617</v>
      </c>
      <c r="G12" s="37">
        <v>0.018258426966292134</v>
      </c>
      <c r="H12" s="37">
        <v>0.9515449438202247</v>
      </c>
      <c r="I12" s="37"/>
      <c r="J12" s="37">
        <v>0.0015800561797752809</v>
      </c>
      <c r="K12" s="37">
        <v>0.0015800561797752809</v>
      </c>
      <c r="L12" s="37">
        <v>0.004740168539325843</v>
      </c>
      <c r="M12" s="59"/>
      <c r="N12" s="37"/>
    </row>
    <row r="13" spans="2:14" ht="12.75">
      <c r="B13" t="s">
        <v>59</v>
      </c>
      <c r="C13" s="117">
        <v>13730</v>
      </c>
      <c r="D13" s="37">
        <v>0.9038153487694772</v>
      </c>
      <c r="E13" s="37">
        <v>0.03036260375709917</v>
      </c>
      <c r="F13" s="37">
        <v>0.00109217999126256</v>
      </c>
      <c r="G13" s="37">
        <v>0.000291247997670016</v>
      </c>
      <c r="H13" s="37">
        <v>0.935561380515509</v>
      </c>
      <c r="I13" s="37"/>
      <c r="J13" s="37">
        <v>0.00036405999708752004</v>
      </c>
      <c r="K13" s="37">
        <v>0.005169651958642784</v>
      </c>
      <c r="L13" s="37">
        <v>0.0033493519732051844</v>
      </c>
      <c r="N13" s="37"/>
    </row>
    <row r="14" spans="2:14" ht="12.75">
      <c r="B14" t="s">
        <v>60</v>
      </c>
      <c r="C14" s="117">
        <v>1460</v>
      </c>
      <c r="D14" s="37">
        <v>0.9052197802197802</v>
      </c>
      <c r="E14" s="37">
        <v>0.03159340659340659</v>
      </c>
      <c r="F14" s="37">
        <v>0.0013736263736263737</v>
      </c>
      <c r="G14" s="37">
        <v>0.0013736263736263737</v>
      </c>
      <c r="H14" s="37">
        <v>0.9395604395604396</v>
      </c>
      <c r="I14" s="37"/>
      <c r="J14" s="37">
        <v>0.0013736263736263737</v>
      </c>
      <c r="K14" s="37">
        <v>0.005494505494505495</v>
      </c>
      <c r="L14" s="37">
        <v>0.006181318681318681</v>
      </c>
      <c r="N14" s="37"/>
    </row>
    <row r="15" spans="2:14" ht="12.75">
      <c r="B15" t="s">
        <v>61</v>
      </c>
      <c r="C15" s="117">
        <v>17670</v>
      </c>
      <c r="D15" s="37">
        <v>0.8700254741013304</v>
      </c>
      <c r="E15" s="37">
        <v>0.04064534390036796</v>
      </c>
      <c r="F15" s="37">
        <v>0.0003962637984715539</v>
      </c>
      <c r="G15" s="37">
        <v>0.0011321822813472968</v>
      </c>
      <c r="H15" s="37">
        <v>0.9121992640815171</v>
      </c>
      <c r="I15" s="37"/>
      <c r="J15" s="37">
        <v>0.003056892159637702</v>
      </c>
      <c r="K15" s="37">
        <v>0.004189074440984999</v>
      </c>
      <c r="L15" s="37">
        <v>0.0042456835550523635</v>
      </c>
      <c r="N15" s="37"/>
    </row>
    <row r="16" spans="2:14" ht="12.75">
      <c r="B16" t="s">
        <v>62</v>
      </c>
      <c r="C16" s="117">
        <v>3420</v>
      </c>
      <c r="D16" s="37">
        <v>0.8699853587115666</v>
      </c>
      <c r="E16" s="37">
        <v>0.01903367496339678</v>
      </c>
      <c r="F16" s="37">
        <v>0.004685212298682284</v>
      </c>
      <c r="G16" s="37">
        <v>0.0008784773060029283</v>
      </c>
      <c r="H16" s="37">
        <v>0.8945827232796486</v>
      </c>
      <c r="I16" s="37"/>
      <c r="J16" s="37">
        <v>0</v>
      </c>
      <c r="K16" s="37">
        <v>0.004978038067349927</v>
      </c>
      <c r="L16" s="37">
        <v>0.00644216691068814</v>
      </c>
      <c r="N16" s="37"/>
    </row>
    <row r="17" spans="2:14" ht="12.75">
      <c r="B17" t="s">
        <v>63</v>
      </c>
      <c r="C17" s="117">
        <v>3020</v>
      </c>
      <c r="D17" s="37">
        <v>0.927411335764004</v>
      </c>
      <c r="E17" s="37">
        <v>0.01723566456745111</v>
      </c>
      <c r="F17" s="37">
        <v>0.003977461054027179</v>
      </c>
      <c r="G17" s="37">
        <v>0</v>
      </c>
      <c r="H17" s="37">
        <v>0.9486244613854823</v>
      </c>
      <c r="I17" s="37"/>
      <c r="J17" s="37">
        <v>0</v>
      </c>
      <c r="K17" s="37">
        <v>0.008617832283725556</v>
      </c>
      <c r="L17" s="37">
        <v>0.0029830957905203847</v>
      </c>
      <c r="N17" s="37"/>
    </row>
    <row r="18" spans="2:14" ht="12.75">
      <c r="B18" t="s">
        <v>64</v>
      </c>
      <c r="C18" s="117">
        <v>6270</v>
      </c>
      <c r="D18" s="37">
        <v>0.9076260370134014</v>
      </c>
      <c r="E18" s="37">
        <v>0.036056158264199105</v>
      </c>
      <c r="F18" s="37">
        <v>0.0035098915124441607</v>
      </c>
      <c r="G18" s="37">
        <v>0.00398851308232291</v>
      </c>
      <c r="H18" s="37">
        <v>0.9511805998723676</v>
      </c>
      <c r="I18" s="37"/>
      <c r="J18" s="37">
        <v>0.0009572431397574984</v>
      </c>
      <c r="K18" s="37">
        <v>0.005105296745373325</v>
      </c>
      <c r="L18" s="37">
        <v>0.002074026802807913</v>
      </c>
      <c r="N18" s="37"/>
    </row>
    <row r="19" spans="2:14" ht="12.75">
      <c r="B19" t="s">
        <v>65</v>
      </c>
      <c r="C19" s="117">
        <v>1950</v>
      </c>
      <c r="D19" s="37">
        <v>0.8682726806765761</v>
      </c>
      <c r="E19" s="37">
        <v>0.04356740133264992</v>
      </c>
      <c r="F19" s="37">
        <v>0.0005125576627370579</v>
      </c>
      <c r="G19" s="37">
        <v>0.0005125576627370579</v>
      </c>
      <c r="H19" s="37">
        <v>0.9128651973347002</v>
      </c>
      <c r="I19" s="37"/>
      <c r="J19" s="37">
        <v>0.01486417221937468</v>
      </c>
      <c r="K19" s="37">
        <v>0.014351614556637622</v>
      </c>
      <c r="L19" s="37">
        <v>0.005638134290107637</v>
      </c>
      <c r="N19" s="37"/>
    </row>
    <row r="20" spans="2:14" ht="12.75">
      <c r="B20" t="s">
        <v>66</v>
      </c>
      <c r="C20" s="117">
        <v>1530</v>
      </c>
      <c r="D20" s="37">
        <v>0.868232224396608</v>
      </c>
      <c r="E20" s="37">
        <v>0.03522504892367906</v>
      </c>
      <c r="F20" s="37">
        <v>0.008480104370515329</v>
      </c>
      <c r="G20" s="37">
        <v>0.005218525766470972</v>
      </c>
      <c r="H20" s="37">
        <v>0.9171559034572733</v>
      </c>
      <c r="I20" s="37"/>
      <c r="J20" s="37">
        <v>0.0032615786040443573</v>
      </c>
      <c r="K20" s="37">
        <v>0.0019569471624266144</v>
      </c>
      <c r="L20" s="37">
        <v>0.008480104370515329</v>
      </c>
      <c r="N20" s="37"/>
    </row>
    <row r="21" spans="2:14" ht="12.75">
      <c r="B21" t="s">
        <v>67</v>
      </c>
      <c r="C21" s="117">
        <v>1740</v>
      </c>
      <c r="D21" s="37">
        <v>0.9167145318782309</v>
      </c>
      <c r="E21" s="37">
        <v>0.030442274554853533</v>
      </c>
      <c r="F21" s="37">
        <v>0.0011487650775416428</v>
      </c>
      <c r="G21" s="37">
        <v>0.004595060310166571</v>
      </c>
      <c r="H21" s="37">
        <v>0.9529006318207927</v>
      </c>
      <c r="I21" s="37"/>
      <c r="J21" s="37">
        <v>0.004595060310166571</v>
      </c>
      <c r="K21" s="37">
        <v>0.0005743825387708214</v>
      </c>
      <c r="L21" s="37">
        <v>0.0034462952326249283</v>
      </c>
      <c r="N21" s="37"/>
    </row>
    <row r="22" spans="2:14" ht="12.75">
      <c r="B22" t="s">
        <v>68</v>
      </c>
      <c r="C22" s="117">
        <v>2150</v>
      </c>
      <c r="D22" s="37">
        <v>0.8575418994413407</v>
      </c>
      <c r="E22" s="37">
        <v>0.04422718808193669</v>
      </c>
      <c r="F22" s="37">
        <v>0.0004655493482309125</v>
      </c>
      <c r="G22" s="37">
        <v>0.004189944134078212</v>
      </c>
      <c r="H22" s="37">
        <v>0.9064245810055865</v>
      </c>
      <c r="I22" s="37"/>
      <c r="J22" s="37">
        <v>0.007914338919925512</v>
      </c>
      <c r="K22" s="37">
        <v>0.016294227188081937</v>
      </c>
      <c r="L22" s="37">
        <v>0.007914338919925512</v>
      </c>
      <c r="N22" s="37"/>
    </row>
    <row r="23" spans="2:14" ht="12.75">
      <c r="B23" t="s">
        <v>69</v>
      </c>
      <c r="C23" s="117">
        <v>10490</v>
      </c>
      <c r="D23" s="37">
        <v>0.9057377049180327</v>
      </c>
      <c r="E23" s="37">
        <v>0.03097598170034312</v>
      </c>
      <c r="F23" s="37">
        <v>0.0010484178421654594</v>
      </c>
      <c r="G23" s="37">
        <v>0.009245139153640869</v>
      </c>
      <c r="H23" s="37">
        <v>0.9470072436141822</v>
      </c>
      <c r="I23" s="37"/>
      <c r="J23" s="37">
        <v>9.531071292413267E-05</v>
      </c>
      <c r="K23" s="37">
        <v>0.01534502478078536</v>
      </c>
      <c r="L23" s="37">
        <v>0.0012390392680137247</v>
      </c>
      <c r="N23" s="37"/>
    </row>
    <row r="24" spans="2:14" ht="12.75">
      <c r="B24" t="s">
        <v>70</v>
      </c>
      <c r="C24" s="117">
        <v>1650</v>
      </c>
      <c r="D24" s="37">
        <v>0.9095324833029751</v>
      </c>
      <c r="E24" s="37">
        <v>0.052216150576806314</v>
      </c>
      <c r="F24" s="37">
        <v>0.0036429872495446266</v>
      </c>
      <c r="G24" s="37">
        <v>0.0018214936247723133</v>
      </c>
      <c r="H24" s="37">
        <v>0.9672131147540983</v>
      </c>
      <c r="I24" s="37"/>
      <c r="J24" s="37">
        <v>0.0006071645415907711</v>
      </c>
      <c r="K24" s="37">
        <v>0.006678809957498482</v>
      </c>
      <c r="L24" s="37">
        <v>0.0018214936247723133</v>
      </c>
      <c r="N24" s="37"/>
    </row>
    <row r="25" spans="2:14" ht="12.75">
      <c r="B25" t="s">
        <v>71</v>
      </c>
      <c r="C25" s="117">
        <v>8830</v>
      </c>
      <c r="D25" s="37">
        <v>0.902582691436339</v>
      </c>
      <c r="E25" s="37">
        <v>0.008042591753511553</v>
      </c>
      <c r="F25" s="37">
        <v>0.0009062075215224287</v>
      </c>
      <c r="G25" s="37">
        <v>0.0015858631626642502</v>
      </c>
      <c r="H25" s="37">
        <v>0.9131173538740371</v>
      </c>
      <c r="I25" s="37"/>
      <c r="J25" s="37">
        <v>0</v>
      </c>
      <c r="K25" s="37">
        <v>0.0007929315813321251</v>
      </c>
      <c r="L25" s="37">
        <v>0.0016991391028545538</v>
      </c>
      <c r="N25" s="37"/>
    </row>
    <row r="26" spans="2:14" ht="12.75">
      <c r="B26" t="s">
        <v>72</v>
      </c>
      <c r="C26" s="117">
        <v>1440</v>
      </c>
      <c r="D26" s="37">
        <v>0.8746518105849582</v>
      </c>
      <c r="E26" s="37">
        <v>0.026462395543175487</v>
      </c>
      <c r="F26" s="37">
        <v>0</v>
      </c>
      <c r="G26" s="37">
        <v>0.0006963788300835655</v>
      </c>
      <c r="H26" s="37">
        <v>0.9018105849582173</v>
      </c>
      <c r="I26" s="37"/>
      <c r="J26" s="37">
        <v>0</v>
      </c>
      <c r="K26" s="37">
        <v>0.002785515320334262</v>
      </c>
      <c r="L26" s="37">
        <v>0.0006963788300835655</v>
      </c>
      <c r="N26" s="37"/>
    </row>
    <row r="27" spans="2:14" ht="12.75">
      <c r="B27" t="s">
        <v>73</v>
      </c>
      <c r="C27" s="117">
        <v>1720</v>
      </c>
      <c r="D27" s="37">
        <v>0.9026806526806527</v>
      </c>
      <c r="E27" s="37">
        <v>0.02505827505827506</v>
      </c>
      <c r="F27" s="37">
        <v>0.0034965034965034965</v>
      </c>
      <c r="G27" s="37">
        <v>0.002331002331002331</v>
      </c>
      <c r="H27" s="37">
        <v>0.9335664335664335</v>
      </c>
      <c r="I27" s="37"/>
      <c r="J27" s="37">
        <v>0</v>
      </c>
      <c r="K27" s="37">
        <v>0.009324009324009324</v>
      </c>
      <c r="L27" s="37">
        <v>0.002331002331002331</v>
      </c>
      <c r="N27" s="37"/>
    </row>
    <row r="28" spans="1:14" ht="12.75">
      <c r="A28" s="38" t="s">
        <v>74</v>
      </c>
      <c r="B28" s="39"/>
      <c r="C28" s="116">
        <v>84140</v>
      </c>
      <c r="D28" s="55">
        <v>0.9316242363735767</v>
      </c>
      <c r="E28" s="55">
        <v>0.018719246951436924</v>
      </c>
      <c r="F28" s="55">
        <v>0.0021393425087356485</v>
      </c>
      <c r="G28" s="55">
        <v>0.0018184411324253013</v>
      </c>
      <c r="H28" s="55">
        <v>0.9543012669661746</v>
      </c>
      <c r="I28" s="54"/>
      <c r="J28" s="55">
        <v>0.0012241793244431767</v>
      </c>
      <c r="K28" s="55">
        <v>0.0014381135753167415</v>
      </c>
      <c r="L28" s="55">
        <v>0.0023532767596092133</v>
      </c>
      <c r="N28" s="37"/>
    </row>
    <row r="29" spans="2:14" ht="12.75">
      <c r="B29" s="44" t="s">
        <v>75</v>
      </c>
      <c r="C29" s="117">
        <v>2650</v>
      </c>
      <c r="D29" s="37">
        <v>0.9176426142803173</v>
      </c>
      <c r="E29" s="37">
        <v>0.02568945976577257</v>
      </c>
      <c r="F29" s="37">
        <v>0.0026445032111824707</v>
      </c>
      <c r="G29" s="37">
        <v>0.0011333585190782018</v>
      </c>
      <c r="H29" s="37">
        <v>0.9471099357763506</v>
      </c>
      <c r="I29" s="37"/>
      <c r="J29" s="37">
        <v>0.00037778617302606723</v>
      </c>
      <c r="K29" s="37">
        <v>0.001511144692104269</v>
      </c>
      <c r="L29" s="37">
        <v>0.006044578768417076</v>
      </c>
      <c r="N29" s="37"/>
    </row>
    <row r="30" spans="2:14" ht="12.75">
      <c r="B30" s="44" t="s">
        <v>76</v>
      </c>
      <c r="C30" s="117">
        <v>3510</v>
      </c>
      <c r="D30" s="37">
        <v>0.969248291571754</v>
      </c>
      <c r="E30" s="37">
        <v>0.007972665148063782</v>
      </c>
      <c r="F30" s="37">
        <v>0.002277904328018223</v>
      </c>
      <c r="G30" s="37">
        <v>0.002277904328018223</v>
      </c>
      <c r="H30" s="37">
        <v>0.9817767653758542</v>
      </c>
      <c r="I30" s="37"/>
      <c r="J30" s="37">
        <v>0.0002847380410022779</v>
      </c>
      <c r="K30" s="37">
        <v>0.0017084282460136675</v>
      </c>
      <c r="L30" s="37">
        <v>0.0019931662870159455</v>
      </c>
      <c r="N30" s="37"/>
    </row>
    <row r="31" spans="2:14" ht="12.75">
      <c r="B31" s="44" t="s">
        <v>77</v>
      </c>
      <c r="C31" s="117">
        <v>2930</v>
      </c>
      <c r="D31" s="37">
        <v>0.9314227226202662</v>
      </c>
      <c r="E31" s="37">
        <v>0.03480040941658137</v>
      </c>
      <c r="F31" s="37">
        <v>0.0017059024223814397</v>
      </c>
      <c r="G31" s="37">
        <v>0.0010235414534288639</v>
      </c>
      <c r="H31" s="37">
        <v>0.9689525759126578</v>
      </c>
      <c r="I31" s="37"/>
      <c r="J31" s="37">
        <v>0</v>
      </c>
      <c r="K31" s="37">
        <v>0.0030706243602865915</v>
      </c>
      <c r="L31" s="37">
        <v>0.002729443875810304</v>
      </c>
      <c r="N31" s="37"/>
    </row>
    <row r="32" spans="2:14" ht="12.75">
      <c r="B32" s="44" t="s">
        <v>78</v>
      </c>
      <c r="C32" s="117">
        <v>3660</v>
      </c>
      <c r="D32" s="37">
        <v>0.955725608089642</v>
      </c>
      <c r="E32" s="37">
        <v>0.004372779447936594</v>
      </c>
      <c r="F32" s="37">
        <v>0.0008198961464881115</v>
      </c>
      <c r="G32" s="37">
        <v>0.0005465974309920743</v>
      </c>
      <c r="H32" s="37">
        <v>0.9614648811150588</v>
      </c>
      <c r="I32" s="37"/>
      <c r="J32" s="37">
        <v>0.0005465974309920743</v>
      </c>
      <c r="K32" s="37">
        <v>0.0008198961464881115</v>
      </c>
      <c r="L32" s="37">
        <v>0.0008198961464881115</v>
      </c>
      <c r="N32" s="37"/>
    </row>
    <row r="33" spans="2:14" ht="12.75">
      <c r="B33" s="44" t="s">
        <v>79</v>
      </c>
      <c r="C33" s="117">
        <v>3410</v>
      </c>
      <c r="D33" s="37">
        <v>0.9103165298944901</v>
      </c>
      <c r="E33" s="37">
        <v>0.04220398593200469</v>
      </c>
      <c r="F33" s="37">
        <v>0.0005861664712778429</v>
      </c>
      <c r="G33" s="37">
        <v>0.0008792497069167644</v>
      </c>
      <c r="H33" s="37">
        <v>0.9539859320046893</v>
      </c>
      <c r="I33" s="37"/>
      <c r="J33" s="37">
        <v>0.0011723329425556857</v>
      </c>
      <c r="K33" s="37">
        <v>0.0020515826494724504</v>
      </c>
      <c r="L33" s="37">
        <v>0.00029308323563892143</v>
      </c>
      <c r="N33" s="37"/>
    </row>
    <row r="34" spans="2:14" ht="12.75">
      <c r="B34" s="44" t="s">
        <v>80</v>
      </c>
      <c r="C34" s="117">
        <v>1390</v>
      </c>
      <c r="D34" s="37">
        <v>0.9160688665710186</v>
      </c>
      <c r="E34" s="37">
        <v>0.03299856527977044</v>
      </c>
      <c r="F34" s="37">
        <v>0.002152080344332855</v>
      </c>
      <c r="G34" s="37">
        <v>0.01291248206599713</v>
      </c>
      <c r="H34" s="37">
        <v>0.9641319942611191</v>
      </c>
      <c r="I34" s="37"/>
      <c r="J34" s="37">
        <v>0</v>
      </c>
      <c r="K34" s="37">
        <v>0.0028694404591104736</v>
      </c>
      <c r="L34" s="37">
        <v>0.003586800573888092</v>
      </c>
      <c r="N34" s="37"/>
    </row>
    <row r="35" spans="2:14" ht="12.75">
      <c r="B35" s="44" t="s">
        <v>81</v>
      </c>
      <c r="C35" s="117">
        <v>20</v>
      </c>
      <c r="D35" s="37">
        <v>1</v>
      </c>
      <c r="E35" s="37">
        <v>0</v>
      </c>
      <c r="F35" s="37">
        <v>0</v>
      </c>
      <c r="G35" s="37">
        <v>0</v>
      </c>
      <c r="H35" s="37">
        <v>1</v>
      </c>
      <c r="I35" s="37"/>
      <c r="J35" s="37">
        <v>0</v>
      </c>
      <c r="K35" s="37">
        <v>0</v>
      </c>
      <c r="L35" s="37">
        <v>0</v>
      </c>
      <c r="N35" s="37"/>
    </row>
    <row r="36" spans="2:14" ht="12.75">
      <c r="B36" s="44" t="s">
        <v>82</v>
      </c>
      <c r="C36" s="117">
        <v>4550</v>
      </c>
      <c r="D36" s="37">
        <v>0.9248186414596614</v>
      </c>
      <c r="E36" s="37">
        <v>0.014069026159595516</v>
      </c>
      <c r="F36" s="37">
        <v>0.007254341613541437</v>
      </c>
      <c r="G36" s="37">
        <v>0.002637942404924159</v>
      </c>
      <c r="H36" s="37">
        <v>0.9487799516377226</v>
      </c>
      <c r="I36" s="37"/>
      <c r="J36" s="37">
        <v>0.0006594856012310398</v>
      </c>
      <c r="K36" s="37">
        <v>0</v>
      </c>
      <c r="L36" s="37">
        <v>0.0010991426687183997</v>
      </c>
      <c r="N36" s="37"/>
    </row>
    <row r="37" spans="2:14" ht="12.75">
      <c r="B37" s="44" t="s">
        <v>83</v>
      </c>
      <c r="C37" s="117">
        <v>3580</v>
      </c>
      <c r="D37" s="37">
        <v>0.9296678760814959</v>
      </c>
      <c r="E37" s="37">
        <v>0.010047446274072006</v>
      </c>
      <c r="F37" s="37">
        <v>0.0016745743790120011</v>
      </c>
      <c r="G37" s="37">
        <v>0.0030700530281886685</v>
      </c>
      <c r="H37" s="37">
        <v>0.9444599497627686</v>
      </c>
      <c r="I37" s="37"/>
      <c r="J37" s="37">
        <v>0.011442924923248674</v>
      </c>
      <c r="K37" s="37">
        <v>0.0025118615685180016</v>
      </c>
      <c r="L37" s="37">
        <v>0.0019536701088473346</v>
      </c>
      <c r="N37" s="37"/>
    </row>
    <row r="38" spans="2:14" ht="12.75">
      <c r="B38" s="44" t="s">
        <v>84</v>
      </c>
      <c r="C38" s="117">
        <v>3950</v>
      </c>
      <c r="D38" s="37">
        <v>0.940045535036681</v>
      </c>
      <c r="E38" s="37">
        <v>0.008348090058183658</v>
      </c>
      <c r="F38" s="37">
        <v>0.0012648621300278269</v>
      </c>
      <c r="G38" s="37">
        <v>0.0007589172780166962</v>
      </c>
      <c r="H38" s="37">
        <v>0.9504174045029092</v>
      </c>
      <c r="I38" s="37"/>
      <c r="J38" s="37">
        <v>0.0015178345560333923</v>
      </c>
      <c r="K38" s="37">
        <v>0.0005059448520111307</v>
      </c>
      <c r="L38" s="37">
        <v>0.002023779408044523</v>
      </c>
      <c r="N38" s="37"/>
    </row>
    <row r="39" spans="2:14" ht="12.75">
      <c r="B39" s="44" t="s">
        <v>85</v>
      </c>
      <c r="C39" s="117">
        <v>2790</v>
      </c>
      <c r="D39" s="37">
        <v>0.9152907394113424</v>
      </c>
      <c r="E39" s="37">
        <v>0.03948312993539124</v>
      </c>
      <c r="F39" s="37">
        <v>0.002512562814070352</v>
      </c>
      <c r="G39" s="37">
        <v>0.0021536252692031586</v>
      </c>
      <c r="H39" s="37">
        <v>0.9594400574300072</v>
      </c>
      <c r="I39" s="37"/>
      <c r="J39" s="37">
        <v>0.0003589375448671931</v>
      </c>
      <c r="K39" s="37">
        <v>0.002512562814070352</v>
      </c>
      <c r="L39" s="37">
        <v>0.004307250538406317</v>
      </c>
      <c r="N39" s="37"/>
    </row>
    <row r="40" spans="2:14" ht="12.75">
      <c r="B40" s="44" t="s">
        <v>86</v>
      </c>
      <c r="C40" s="117">
        <v>2410</v>
      </c>
      <c r="D40" s="37">
        <v>0.9270919635459818</v>
      </c>
      <c r="E40" s="37">
        <v>0.01946975973487987</v>
      </c>
      <c r="F40" s="37">
        <v>0.0024855012427506215</v>
      </c>
      <c r="G40" s="37">
        <v>0.0008285004142502071</v>
      </c>
      <c r="H40" s="37">
        <v>0.9498757249378624</v>
      </c>
      <c r="I40" s="37"/>
      <c r="J40" s="37">
        <v>0</v>
      </c>
      <c r="K40" s="37">
        <v>0</v>
      </c>
      <c r="L40" s="37">
        <v>0.0024855012427506215</v>
      </c>
      <c r="N40" s="37"/>
    </row>
    <row r="41" spans="2:14" ht="12.75">
      <c r="B41" s="44" t="s">
        <v>87</v>
      </c>
      <c r="C41" s="117">
        <v>1110</v>
      </c>
      <c r="D41" s="37">
        <v>0.9522522522522523</v>
      </c>
      <c r="E41" s="37">
        <v>0.005405405405405406</v>
      </c>
      <c r="F41" s="37">
        <v>0.008108108108108109</v>
      </c>
      <c r="G41" s="37">
        <v>0</v>
      </c>
      <c r="H41" s="37">
        <v>0.9657657657657658</v>
      </c>
      <c r="I41" s="37"/>
      <c r="J41" s="37">
        <v>0</v>
      </c>
      <c r="K41" s="37">
        <v>0.002702702702702703</v>
      </c>
      <c r="L41" s="37">
        <v>0.0009009009009009009</v>
      </c>
      <c r="N41" s="37"/>
    </row>
    <row r="42" spans="2:14" ht="12.75">
      <c r="B42" s="44" t="s">
        <v>88</v>
      </c>
      <c r="C42" s="117">
        <v>2720</v>
      </c>
      <c r="D42" s="37">
        <v>0.914799853103195</v>
      </c>
      <c r="E42" s="37">
        <v>0.006243114212265883</v>
      </c>
      <c r="F42" s="37">
        <v>0.002570694087403599</v>
      </c>
      <c r="G42" s="37">
        <v>0.0007344840249724568</v>
      </c>
      <c r="H42" s="37">
        <v>0.9243481454278369</v>
      </c>
      <c r="I42" s="37"/>
      <c r="J42" s="37">
        <v>0.0029379360998898272</v>
      </c>
      <c r="K42" s="37">
        <v>0.0014689680499449136</v>
      </c>
      <c r="L42" s="37">
        <v>0.0011017260374586854</v>
      </c>
      <c r="N42" s="37"/>
    </row>
    <row r="43" spans="2:14" ht="12.75">
      <c r="B43" s="44" t="s">
        <v>89</v>
      </c>
      <c r="C43" s="117">
        <v>2670</v>
      </c>
      <c r="D43" s="37">
        <v>0.9617260787992495</v>
      </c>
      <c r="E43" s="37">
        <v>0.008630393996247656</v>
      </c>
      <c r="F43" s="37">
        <v>0.000375234521575985</v>
      </c>
      <c r="G43" s="37">
        <v>0</v>
      </c>
      <c r="H43" s="37">
        <v>0.9707317073170731</v>
      </c>
      <c r="I43" s="37"/>
      <c r="J43" s="37">
        <v>0.00150093808630394</v>
      </c>
      <c r="K43" s="37">
        <v>0.000375234521575985</v>
      </c>
      <c r="L43" s="37">
        <v>0.000375234521575985</v>
      </c>
      <c r="N43" s="37"/>
    </row>
    <row r="44" spans="2:14" ht="12.75">
      <c r="B44" s="44" t="s">
        <v>90</v>
      </c>
      <c r="C44" s="117">
        <v>2960</v>
      </c>
      <c r="D44" s="37">
        <v>0.9226089895234877</v>
      </c>
      <c r="E44" s="37">
        <v>0.03649881716796215</v>
      </c>
      <c r="F44" s="37">
        <v>0.003041568097330179</v>
      </c>
      <c r="G44" s="37">
        <v>0.0027036160865157146</v>
      </c>
      <c r="H44" s="37">
        <v>0.9648529908752957</v>
      </c>
      <c r="I44" s="37"/>
      <c r="J44" s="37">
        <v>0</v>
      </c>
      <c r="K44" s="37">
        <v>0.004731328151402501</v>
      </c>
      <c r="L44" s="37">
        <v>0.0033795201081446434</v>
      </c>
      <c r="N44" s="37"/>
    </row>
    <row r="45" spans="2:14" ht="12.75">
      <c r="B45" s="44" t="s">
        <v>91</v>
      </c>
      <c r="C45" s="117">
        <v>3450</v>
      </c>
      <c r="D45" s="37">
        <v>0.9199768048709771</v>
      </c>
      <c r="E45" s="37">
        <v>0.015076833864888374</v>
      </c>
      <c r="F45" s="37">
        <v>0.0017396346767178893</v>
      </c>
      <c r="G45" s="37">
        <v>0.0005798782255726297</v>
      </c>
      <c r="H45" s="37">
        <v>0.9373731516381559</v>
      </c>
      <c r="I45" s="37"/>
      <c r="J45" s="37">
        <v>0.0014496955639315744</v>
      </c>
      <c r="K45" s="37">
        <v>0.0005798782255726297</v>
      </c>
      <c r="L45" s="37">
        <v>0.002319512902290519</v>
      </c>
      <c r="N45" s="37"/>
    </row>
    <row r="46" spans="2:14" ht="12.75">
      <c r="B46" s="44" t="s">
        <v>92</v>
      </c>
      <c r="C46" s="117">
        <v>2680</v>
      </c>
      <c r="D46" s="37">
        <v>0.9335820895522388</v>
      </c>
      <c r="E46" s="37">
        <v>0.010074626865671642</v>
      </c>
      <c r="F46" s="37">
        <v>0.004104477611940298</v>
      </c>
      <c r="G46" s="37">
        <v>0.0018656716417910447</v>
      </c>
      <c r="H46" s="37">
        <v>0.9496268656716418</v>
      </c>
      <c r="I46" s="37"/>
      <c r="J46" s="37">
        <v>0.0007462686567164179</v>
      </c>
      <c r="K46" s="37">
        <v>0.0037313432835820895</v>
      </c>
      <c r="L46" s="37">
        <v>0.0007462686567164179</v>
      </c>
      <c r="N46" s="37"/>
    </row>
    <row r="47" spans="2:14" ht="12.75">
      <c r="B47" s="44" t="s">
        <v>93</v>
      </c>
      <c r="C47" s="117">
        <v>1650</v>
      </c>
      <c r="D47" s="37">
        <v>0.8999393571861735</v>
      </c>
      <c r="E47" s="37">
        <v>0.020618556701030927</v>
      </c>
      <c r="F47" s="37">
        <v>0.0006064281382656155</v>
      </c>
      <c r="G47" s="37">
        <v>0.0030321406913280777</v>
      </c>
      <c r="H47" s="37">
        <v>0.9241964827167981</v>
      </c>
      <c r="I47" s="37"/>
      <c r="J47" s="37">
        <v>0.004244996967859308</v>
      </c>
      <c r="K47" s="37">
        <v>0.0006064281382656155</v>
      </c>
      <c r="L47" s="37">
        <v>0.004851425106124924</v>
      </c>
      <c r="N47" s="37"/>
    </row>
    <row r="48" spans="2:14" ht="12.75">
      <c r="B48" s="44" t="s">
        <v>94</v>
      </c>
      <c r="C48" s="117">
        <v>690</v>
      </c>
      <c r="D48" s="37">
        <v>0.9088277858176556</v>
      </c>
      <c r="E48" s="37">
        <v>0.02604920405209841</v>
      </c>
      <c r="F48" s="37">
        <v>0.002894356005788712</v>
      </c>
      <c r="G48" s="37">
        <v>0.001447178002894356</v>
      </c>
      <c r="H48" s="37">
        <v>0.9392185238784371</v>
      </c>
      <c r="I48" s="37"/>
      <c r="J48" s="37">
        <v>0</v>
      </c>
      <c r="K48" s="37">
        <v>0.001447178002894356</v>
      </c>
      <c r="L48" s="37">
        <v>0</v>
      </c>
      <c r="N48" s="37"/>
    </row>
    <row r="49" spans="2:14" ht="12.75">
      <c r="B49" s="44" t="s">
        <v>95</v>
      </c>
      <c r="C49" s="117">
        <v>1630</v>
      </c>
      <c r="D49" s="37">
        <v>0.9157959434542102</v>
      </c>
      <c r="E49" s="37">
        <v>0.0215119852489244</v>
      </c>
      <c r="F49" s="37">
        <v>0.001229256299938537</v>
      </c>
      <c r="G49" s="37">
        <v>0.004917025199754148</v>
      </c>
      <c r="H49" s="37">
        <v>0.9434542102028273</v>
      </c>
      <c r="I49" s="37"/>
      <c r="J49" s="37">
        <v>0.001229256299938537</v>
      </c>
      <c r="K49" s="37">
        <v>0.001229256299938537</v>
      </c>
      <c r="L49" s="37">
        <v>0.0018438844499078057</v>
      </c>
      <c r="N49" s="37"/>
    </row>
    <row r="50" spans="2:14" ht="12.75">
      <c r="B50" s="44" t="s">
        <v>96</v>
      </c>
      <c r="C50" s="117">
        <v>2600</v>
      </c>
      <c r="D50" s="37">
        <v>0.9145825317429781</v>
      </c>
      <c r="E50" s="37">
        <v>0.01846864178530204</v>
      </c>
      <c r="F50" s="37">
        <v>0.0015390534821085034</v>
      </c>
      <c r="G50" s="37">
        <v>0.00038476337052712584</v>
      </c>
      <c r="H50" s="37">
        <v>0.9349749903809157</v>
      </c>
      <c r="I50" s="37"/>
      <c r="J50" s="37">
        <v>0.0007695267410542517</v>
      </c>
      <c r="K50" s="37">
        <v>0</v>
      </c>
      <c r="L50" s="37">
        <v>0.0015390534821085034</v>
      </c>
      <c r="N50" s="37"/>
    </row>
    <row r="51" spans="2:14" ht="12.75">
      <c r="B51" s="44" t="s">
        <v>97</v>
      </c>
      <c r="C51" s="117">
        <v>2930</v>
      </c>
      <c r="D51" s="37">
        <v>0.9501876492664619</v>
      </c>
      <c r="E51" s="37">
        <v>0.01160013647219379</v>
      </c>
      <c r="F51" s="37">
        <v>0.001364721937905152</v>
      </c>
      <c r="G51" s="37">
        <v>0.0010235414534288639</v>
      </c>
      <c r="H51" s="37">
        <v>0.9641760491299898</v>
      </c>
      <c r="I51" s="37"/>
      <c r="J51" s="37">
        <v>0.000341180484476288</v>
      </c>
      <c r="K51" s="37">
        <v>0.0020470829068577278</v>
      </c>
      <c r="L51" s="37">
        <v>0.002388263391334016</v>
      </c>
      <c r="N51" s="37"/>
    </row>
    <row r="52" spans="2:14" ht="12.75">
      <c r="B52" s="44" t="s">
        <v>98</v>
      </c>
      <c r="C52" s="117">
        <v>1970</v>
      </c>
      <c r="D52" s="37">
        <v>0.9415055951169888</v>
      </c>
      <c r="E52" s="37">
        <v>0.02034587995930824</v>
      </c>
      <c r="F52" s="37">
        <v>0.003051881993896236</v>
      </c>
      <c r="G52" s="37">
        <v>0.00254323499491353</v>
      </c>
      <c r="H52" s="37">
        <v>0.9674465920651069</v>
      </c>
      <c r="I52" s="37"/>
      <c r="J52" s="37">
        <v>0.000508646998982706</v>
      </c>
      <c r="K52" s="37">
        <v>0</v>
      </c>
      <c r="L52" s="37">
        <v>0.002034587995930824</v>
      </c>
      <c r="N52" s="37"/>
    </row>
    <row r="53" spans="2:14" ht="12.75">
      <c r="B53" s="44" t="s">
        <v>99</v>
      </c>
      <c r="C53" s="117">
        <v>3750</v>
      </c>
      <c r="D53" s="37">
        <v>0.9543391188251001</v>
      </c>
      <c r="E53" s="37">
        <v>0.015487316421895861</v>
      </c>
      <c r="F53" s="37">
        <v>0.0032042723631508676</v>
      </c>
      <c r="G53" s="37">
        <v>0.0008010680907877169</v>
      </c>
      <c r="H53" s="37">
        <v>0.9738317757009346</v>
      </c>
      <c r="I53" s="37"/>
      <c r="J53" s="37">
        <v>0</v>
      </c>
      <c r="K53" s="37">
        <v>0.000267022696929239</v>
      </c>
      <c r="L53" s="37">
        <v>0.001869158878504673</v>
      </c>
      <c r="N53" s="37"/>
    </row>
    <row r="54" spans="2:14" ht="12.75">
      <c r="B54" s="44" t="s">
        <v>100</v>
      </c>
      <c r="C54" s="117">
        <v>3480</v>
      </c>
      <c r="D54" s="37">
        <v>0.9565592635212888</v>
      </c>
      <c r="E54" s="37">
        <v>0.00863060989643268</v>
      </c>
      <c r="F54" s="37">
        <v>0.0011507479861910242</v>
      </c>
      <c r="G54" s="37">
        <v>0.0011507479861910242</v>
      </c>
      <c r="H54" s="37">
        <v>0.9674913693901036</v>
      </c>
      <c r="I54" s="37"/>
      <c r="J54" s="37">
        <v>0.0005753739930955121</v>
      </c>
      <c r="K54" s="37">
        <v>0.0008630609896432681</v>
      </c>
      <c r="L54" s="37">
        <v>0.0031645569620253164</v>
      </c>
      <c r="N54" s="37"/>
    </row>
    <row r="55" spans="2:14" ht="12.75">
      <c r="B55" s="44" t="s">
        <v>101</v>
      </c>
      <c r="C55" s="117">
        <v>1370</v>
      </c>
      <c r="D55" s="37">
        <v>0.9102844638949672</v>
      </c>
      <c r="E55" s="37">
        <v>0.034281546316557256</v>
      </c>
      <c r="F55" s="37">
        <v>0.0029175784099197666</v>
      </c>
      <c r="G55" s="37">
        <v>0.0036469730123997084</v>
      </c>
      <c r="H55" s="37">
        <v>0.9511305616338439</v>
      </c>
      <c r="I55" s="37"/>
      <c r="J55" s="37">
        <v>0.0007293946024799417</v>
      </c>
      <c r="K55" s="37">
        <v>0.0014587892049598833</v>
      </c>
      <c r="L55" s="37">
        <v>0.005835156819839533</v>
      </c>
      <c r="N55" s="37"/>
    </row>
    <row r="56" spans="2:14" ht="12.75">
      <c r="B56" s="44" t="s">
        <v>102</v>
      </c>
      <c r="C56" s="117">
        <v>2610</v>
      </c>
      <c r="D56" s="37">
        <v>0.9095785440613027</v>
      </c>
      <c r="E56" s="37">
        <v>0.0210727969348659</v>
      </c>
      <c r="F56" s="37">
        <v>0.0019157088122605363</v>
      </c>
      <c r="G56" s="37">
        <v>0.0053639846743295016</v>
      </c>
      <c r="H56" s="37">
        <v>0.9379310344827586</v>
      </c>
      <c r="I56" s="37"/>
      <c r="J56" s="37">
        <v>0.0007662835249042146</v>
      </c>
      <c r="K56" s="37">
        <v>0.0011494252873563218</v>
      </c>
      <c r="L56" s="37">
        <v>0.0053639846743295016</v>
      </c>
      <c r="N56" s="37"/>
    </row>
    <row r="57" spans="2:14" ht="12.75">
      <c r="B57" s="44" t="s">
        <v>103</v>
      </c>
      <c r="C57" s="117">
        <v>2380</v>
      </c>
      <c r="D57" s="37">
        <v>0.9098154362416108</v>
      </c>
      <c r="E57" s="37">
        <v>0.04865771812080537</v>
      </c>
      <c r="F57" s="37">
        <v>0.0008389261744966443</v>
      </c>
      <c r="G57" s="37">
        <v>0.0008389261744966443</v>
      </c>
      <c r="H57" s="37">
        <v>0.9601510067114094</v>
      </c>
      <c r="I57" s="37"/>
      <c r="J57" s="37">
        <v>0.0008389261744966443</v>
      </c>
      <c r="K57" s="37">
        <v>0.0016778523489932886</v>
      </c>
      <c r="L57" s="37">
        <v>0.0016778523489932886</v>
      </c>
      <c r="N57" s="37"/>
    </row>
    <row r="58" spans="2:14" ht="12.75">
      <c r="B58" s="44" t="s">
        <v>104</v>
      </c>
      <c r="C58" s="117">
        <v>2650</v>
      </c>
      <c r="D58" s="37">
        <v>0.9240649792217605</v>
      </c>
      <c r="E58" s="37">
        <v>0.016244805440120892</v>
      </c>
      <c r="F58" s="37">
        <v>0</v>
      </c>
      <c r="G58" s="37">
        <v>0.003400075557234605</v>
      </c>
      <c r="H58" s="37">
        <v>0.943709860219116</v>
      </c>
      <c r="I58" s="37"/>
      <c r="J58" s="37">
        <v>0.00037778617302606723</v>
      </c>
      <c r="K58" s="37">
        <v>0.0022667170381564035</v>
      </c>
      <c r="L58" s="37">
        <v>0.0037778617302606727</v>
      </c>
      <c r="N58" s="37"/>
    </row>
    <row r="59" spans="2:14" ht="12.75">
      <c r="B59" s="44" t="s">
        <v>105</v>
      </c>
      <c r="C59" s="117">
        <v>2940</v>
      </c>
      <c r="D59" s="37">
        <v>0.9397754338210276</v>
      </c>
      <c r="E59" s="37">
        <v>0.012929567880231372</v>
      </c>
      <c r="F59" s="37">
        <v>0.0010207553589656345</v>
      </c>
      <c r="G59" s="37">
        <v>0</v>
      </c>
      <c r="H59" s="37">
        <v>0.9537257570602246</v>
      </c>
      <c r="I59" s="37"/>
      <c r="J59" s="37">
        <v>0.0013610071452875127</v>
      </c>
      <c r="K59" s="37">
        <v>0.0010207553589656345</v>
      </c>
      <c r="L59" s="37">
        <v>0.002041510717931269</v>
      </c>
      <c r="N59" s="37"/>
    </row>
    <row r="60" spans="2:14" ht="12.75">
      <c r="B60" s="112" t="s">
        <v>106</v>
      </c>
      <c r="C60" s="117">
        <v>1870</v>
      </c>
      <c r="D60" s="37">
        <v>0.9257478632478633</v>
      </c>
      <c r="E60" s="37">
        <v>0.01655982905982906</v>
      </c>
      <c r="F60" s="37">
        <v>0.0010683760683760685</v>
      </c>
      <c r="G60" s="37">
        <v>0.0016025641025641025</v>
      </c>
      <c r="H60" s="37">
        <v>0.9449786324786325</v>
      </c>
      <c r="I60" s="37"/>
      <c r="J60" s="37">
        <v>0</v>
      </c>
      <c r="K60" s="37">
        <v>0.002136752136752137</v>
      </c>
      <c r="L60" s="37">
        <v>0.0037393162393162395</v>
      </c>
      <c r="N60" s="37"/>
    </row>
    <row r="61" spans="2:14" ht="12.75">
      <c r="B61" s="44" t="s">
        <v>107</v>
      </c>
      <c r="C61" s="117">
        <v>1180</v>
      </c>
      <c r="D61" s="37">
        <v>0.9434121621621622</v>
      </c>
      <c r="E61" s="37">
        <v>0.017736486486486486</v>
      </c>
      <c r="F61" s="37">
        <v>0.0008445945945945946</v>
      </c>
      <c r="G61" s="37">
        <v>0.0016891891891891893</v>
      </c>
      <c r="H61" s="37">
        <v>0.9636824324324325</v>
      </c>
      <c r="I61" s="37"/>
      <c r="J61" s="37">
        <v>0</v>
      </c>
      <c r="K61" s="37">
        <v>0</v>
      </c>
      <c r="L61" s="37">
        <v>0.0016891891891891893</v>
      </c>
      <c r="N61" s="37"/>
    </row>
    <row r="62" spans="1:14" ht="12.75">
      <c r="A62" s="38" t="s">
        <v>108</v>
      </c>
      <c r="B62" s="39"/>
      <c r="C62" s="116">
        <v>66560</v>
      </c>
      <c r="D62" s="55">
        <v>0.8849592091227332</v>
      </c>
      <c r="E62" s="55">
        <v>0.04710106822518367</v>
      </c>
      <c r="F62" s="55">
        <v>0.0025090521191724635</v>
      </c>
      <c r="G62" s="55">
        <v>0.0030048528373322917</v>
      </c>
      <c r="H62" s="55">
        <v>0.9375741823044217</v>
      </c>
      <c r="I62" s="54"/>
      <c r="J62" s="55">
        <v>0.001637644796346099</v>
      </c>
      <c r="K62" s="55">
        <v>0.004837813068104989</v>
      </c>
      <c r="L62" s="55">
        <v>0.005003079974158266</v>
      </c>
      <c r="N62" s="37"/>
    </row>
    <row r="63" spans="2:14" ht="12.75">
      <c r="B63" s="44" t="s">
        <v>109</v>
      </c>
      <c r="C63" s="117">
        <v>1930</v>
      </c>
      <c r="D63" s="37">
        <v>0.8958549222797928</v>
      </c>
      <c r="E63" s="37">
        <v>0.04196891191709844</v>
      </c>
      <c r="F63" s="37">
        <v>0.0005181347150259067</v>
      </c>
      <c r="G63" s="37">
        <v>0.002072538860103627</v>
      </c>
      <c r="H63" s="37">
        <v>0.9404145077720207</v>
      </c>
      <c r="I63" s="37"/>
      <c r="J63" s="37">
        <v>0.00466321243523316</v>
      </c>
      <c r="K63" s="37">
        <v>0</v>
      </c>
      <c r="L63" s="37">
        <v>0.006735751295336788</v>
      </c>
      <c r="N63" s="37"/>
    </row>
    <row r="64" spans="2:14" ht="12.75">
      <c r="B64" s="44" t="s">
        <v>110</v>
      </c>
      <c r="C64" s="117">
        <v>6620</v>
      </c>
      <c r="D64" s="37">
        <v>0.8746980676328503</v>
      </c>
      <c r="E64" s="37">
        <v>0.05359299516908213</v>
      </c>
      <c r="F64" s="37">
        <v>0.0037741545893719805</v>
      </c>
      <c r="G64" s="37">
        <v>0.0037741545893719805</v>
      </c>
      <c r="H64" s="37">
        <v>0.9358393719806763</v>
      </c>
      <c r="I64" s="37"/>
      <c r="J64" s="37">
        <v>0.004076086956521739</v>
      </c>
      <c r="K64" s="37">
        <v>0.0012077294685990338</v>
      </c>
      <c r="L64" s="37">
        <v>0.00588768115942029</v>
      </c>
      <c r="N64" s="37"/>
    </row>
    <row r="65" spans="2:14" ht="12.75">
      <c r="B65" s="44" t="s">
        <v>111</v>
      </c>
      <c r="C65" s="117">
        <v>2880</v>
      </c>
      <c r="D65" s="37">
        <v>0.8926710663424801</v>
      </c>
      <c r="E65" s="37">
        <v>0.05210142410559222</v>
      </c>
      <c r="F65" s="37">
        <v>0.0020840569642236887</v>
      </c>
      <c r="G65" s="37">
        <v>0.0003473428273706148</v>
      </c>
      <c r="H65" s="37">
        <v>0.9472038902396666</v>
      </c>
      <c r="I65" s="37"/>
      <c r="J65" s="37">
        <v>0.0003473428273706148</v>
      </c>
      <c r="K65" s="37">
        <v>0.0006946856547412296</v>
      </c>
      <c r="L65" s="37">
        <v>0.005210142410559222</v>
      </c>
      <c r="N65" s="37"/>
    </row>
    <row r="66" spans="2:14" ht="12.75">
      <c r="B66" s="44" t="s">
        <v>112</v>
      </c>
      <c r="C66" s="117">
        <v>16720</v>
      </c>
      <c r="D66" s="37">
        <v>0.8797104916856083</v>
      </c>
      <c r="E66" s="37">
        <v>0.05389400646010288</v>
      </c>
      <c r="F66" s="37">
        <v>0.0022131833951429597</v>
      </c>
      <c r="G66" s="37">
        <v>0.0022131833951429597</v>
      </c>
      <c r="H66" s="37">
        <v>0.9380308649359971</v>
      </c>
      <c r="I66" s="37"/>
      <c r="J66" s="37">
        <v>0.0004785261394903697</v>
      </c>
      <c r="K66" s="37">
        <v>0.006579734417992583</v>
      </c>
      <c r="L66" s="37">
        <v>0.005024524464648882</v>
      </c>
      <c r="N66" s="37"/>
    </row>
    <row r="67" spans="2:14" ht="12.75">
      <c r="B67" s="44" t="s">
        <v>113</v>
      </c>
      <c r="C67" s="117">
        <v>12980</v>
      </c>
      <c r="D67" s="37">
        <v>0.9266507435087449</v>
      </c>
      <c r="E67" s="37">
        <v>0.0238847368826566</v>
      </c>
      <c r="F67" s="37">
        <v>0.00238847368826566</v>
      </c>
      <c r="G67" s="37">
        <v>0.004468757223206718</v>
      </c>
      <c r="H67" s="37">
        <v>0.9573927113028738</v>
      </c>
      <c r="I67" s="37"/>
      <c r="J67" s="37">
        <v>0.0006934278449803529</v>
      </c>
      <c r="K67" s="37">
        <v>0.003313044148239464</v>
      </c>
      <c r="L67" s="37">
        <v>0.003621234301564065</v>
      </c>
      <c r="N67" s="37"/>
    </row>
    <row r="68" spans="2:14" ht="12.75">
      <c r="B68" s="44" t="s">
        <v>114</v>
      </c>
      <c r="C68" s="117">
        <v>2470</v>
      </c>
      <c r="D68" s="37">
        <v>0.9268095430651031</v>
      </c>
      <c r="E68" s="37">
        <v>0.02668823291548726</v>
      </c>
      <c r="F68" s="37">
        <v>0.001213101496158512</v>
      </c>
      <c r="G68" s="37">
        <v>0.0040436716538617065</v>
      </c>
      <c r="H68" s="37">
        <v>0.9587545491306106</v>
      </c>
      <c r="I68" s="37"/>
      <c r="J68" s="37">
        <v>0.002426202992317024</v>
      </c>
      <c r="K68" s="37">
        <v>0</v>
      </c>
      <c r="L68" s="37">
        <v>0.004852405984634048</v>
      </c>
      <c r="N68" s="37"/>
    </row>
    <row r="69" spans="2:14" ht="12.75">
      <c r="B69" s="44" t="s">
        <v>115</v>
      </c>
      <c r="C69" s="117">
        <v>9020</v>
      </c>
      <c r="D69" s="37">
        <v>0.8549406676278142</v>
      </c>
      <c r="E69" s="37">
        <v>0.059110568925363205</v>
      </c>
      <c r="F69" s="37">
        <v>0.0013308195630475769</v>
      </c>
      <c r="G69" s="37">
        <v>0.00210713097482533</v>
      </c>
      <c r="H69" s="37">
        <v>0.9174891870910502</v>
      </c>
      <c r="I69" s="37"/>
      <c r="J69" s="37">
        <v>0.0013308195630475769</v>
      </c>
      <c r="K69" s="37">
        <v>0.012088277697682157</v>
      </c>
      <c r="L69" s="37">
        <v>0.004103360319396695</v>
      </c>
      <c r="N69" s="37"/>
    </row>
    <row r="70" spans="2:14" ht="12.75">
      <c r="B70" s="44" t="s">
        <v>116</v>
      </c>
      <c r="C70" s="117">
        <v>2220</v>
      </c>
      <c r="D70" s="37">
        <v>0.9140800719748088</v>
      </c>
      <c r="E70" s="37">
        <v>0.027440395861448492</v>
      </c>
      <c r="F70" s="37">
        <v>0.004048582995951417</v>
      </c>
      <c r="G70" s="37">
        <v>0.002249212775528565</v>
      </c>
      <c r="H70" s="37">
        <v>0.9478182636077372</v>
      </c>
      <c r="I70" s="37"/>
      <c r="J70" s="37">
        <v>0.000899685110211426</v>
      </c>
      <c r="K70" s="37">
        <v>0.002699055330634278</v>
      </c>
      <c r="L70" s="37">
        <v>0.009446693657219974</v>
      </c>
      <c r="N70" s="37"/>
    </row>
    <row r="71" spans="2:14" ht="12.75">
      <c r="B71" s="44" t="s">
        <v>117</v>
      </c>
      <c r="C71" s="117">
        <v>2090</v>
      </c>
      <c r="D71" s="37">
        <v>0.8769746290090953</v>
      </c>
      <c r="E71" s="37">
        <v>0.03015797032072762</v>
      </c>
      <c r="F71" s="37">
        <v>0.0057443752991862135</v>
      </c>
      <c r="G71" s="37">
        <v>0.0023934897079942556</v>
      </c>
      <c r="H71" s="37">
        <v>0.9152704643370033</v>
      </c>
      <c r="I71" s="37"/>
      <c r="J71" s="37">
        <v>0.0004786979415988511</v>
      </c>
      <c r="K71" s="37">
        <v>0.003829583532790809</v>
      </c>
      <c r="L71" s="37">
        <v>0.007659167065581618</v>
      </c>
      <c r="N71" s="37"/>
    </row>
    <row r="72" spans="2:14" ht="12.75">
      <c r="B72" s="44" t="s">
        <v>118</v>
      </c>
      <c r="C72" s="117">
        <v>7680</v>
      </c>
      <c r="D72" s="37">
        <v>0.8410363233953912</v>
      </c>
      <c r="E72" s="37">
        <v>0.06900143210519463</v>
      </c>
      <c r="F72" s="37">
        <v>0.002734019007941674</v>
      </c>
      <c r="G72" s="37">
        <v>0.0037755500585861215</v>
      </c>
      <c r="H72" s="37">
        <v>0.9165473245671136</v>
      </c>
      <c r="I72" s="37"/>
      <c r="J72" s="37">
        <v>0.0042963155839083455</v>
      </c>
      <c r="K72" s="37">
        <v>0.0010415310506444472</v>
      </c>
      <c r="L72" s="37">
        <v>0.0053378466345527925</v>
      </c>
      <c r="N72" s="37"/>
    </row>
    <row r="73" spans="2:14" ht="12.75">
      <c r="B73" s="44" t="s">
        <v>119</v>
      </c>
      <c r="C73" s="117">
        <v>1950</v>
      </c>
      <c r="D73" s="37">
        <v>0.8992805755395683</v>
      </c>
      <c r="E73" s="37">
        <v>0.04367934224049332</v>
      </c>
      <c r="F73" s="37">
        <v>0.0051387461459403904</v>
      </c>
      <c r="G73" s="37">
        <v>0.0035971223021582736</v>
      </c>
      <c r="H73" s="37">
        <v>0.9516957862281603</v>
      </c>
      <c r="I73" s="37"/>
      <c r="J73" s="37">
        <v>0.0005138746145940391</v>
      </c>
      <c r="K73" s="37">
        <v>0.014388489208633094</v>
      </c>
      <c r="L73" s="37">
        <v>0.0041109969167523125</v>
      </c>
      <c r="N73" s="37"/>
    </row>
    <row r="74" spans="1:14" ht="12.75">
      <c r="A74" s="38" t="s">
        <v>120</v>
      </c>
      <c r="B74" s="39"/>
      <c r="C74" s="116">
        <v>57190</v>
      </c>
      <c r="D74" s="55">
        <v>0.8241239420857522</v>
      </c>
      <c r="E74" s="55">
        <v>0.044449884591172974</v>
      </c>
      <c r="F74" s="55">
        <v>0.005648038049940547</v>
      </c>
      <c r="G74" s="55">
        <v>0.0021857732391410787</v>
      </c>
      <c r="H74" s="55">
        <v>0.8764076379660068</v>
      </c>
      <c r="I74" s="54"/>
      <c r="J74" s="55">
        <v>0.0046513254528922155</v>
      </c>
      <c r="K74" s="55">
        <v>0.004021822760019584</v>
      </c>
      <c r="L74" s="55">
        <v>0.0035671819262782403</v>
      </c>
      <c r="M74" s="59"/>
      <c r="N74" s="37"/>
    </row>
    <row r="75" spans="2:14" ht="12.75">
      <c r="B75" s="44" t="s">
        <v>121</v>
      </c>
      <c r="C75" s="117">
        <v>1690</v>
      </c>
      <c r="D75" s="37">
        <v>0.9106508875739645</v>
      </c>
      <c r="E75" s="37">
        <v>0.03017751479289941</v>
      </c>
      <c r="F75" s="37">
        <v>0.008284023668639054</v>
      </c>
      <c r="G75" s="37">
        <v>0.002366863905325444</v>
      </c>
      <c r="H75" s="37">
        <v>0.9514792899408284</v>
      </c>
      <c r="I75" s="37"/>
      <c r="J75" s="37">
        <v>0.000591715976331361</v>
      </c>
      <c r="K75" s="37">
        <v>0.0017751479289940828</v>
      </c>
      <c r="L75" s="37">
        <v>0.0029585798816568047</v>
      </c>
      <c r="N75" s="37"/>
    </row>
    <row r="76" spans="2:14" ht="12.75">
      <c r="B76" s="44" t="s">
        <v>122</v>
      </c>
      <c r="C76" s="117">
        <v>1750</v>
      </c>
      <c r="D76" s="37">
        <v>0.8461978273299028</v>
      </c>
      <c r="E76" s="37">
        <v>0.05603201829616924</v>
      </c>
      <c r="F76" s="37">
        <v>0.005145797598627788</v>
      </c>
      <c r="G76" s="37">
        <v>0.009719839908519153</v>
      </c>
      <c r="H76" s="37">
        <v>0.917095483133219</v>
      </c>
      <c r="I76" s="37"/>
      <c r="J76" s="37">
        <v>0.0005717552887364208</v>
      </c>
      <c r="K76" s="37">
        <v>0.006289308176100629</v>
      </c>
      <c r="L76" s="37">
        <v>0.008004574042309892</v>
      </c>
      <c r="N76" s="37"/>
    </row>
    <row r="77" spans="2:14" ht="12.75">
      <c r="B77" s="44" t="s">
        <v>123</v>
      </c>
      <c r="C77" s="117">
        <v>3980</v>
      </c>
      <c r="D77" s="37">
        <v>0.8208542713567839</v>
      </c>
      <c r="E77" s="37">
        <v>0.07060301507537689</v>
      </c>
      <c r="F77" s="37">
        <v>0.006532663316582915</v>
      </c>
      <c r="G77" s="37">
        <v>0.0017587939698492463</v>
      </c>
      <c r="H77" s="37">
        <v>0.8997487437185929</v>
      </c>
      <c r="I77" s="37"/>
      <c r="J77" s="37">
        <v>0.0010050251256281408</v>
      </c>
      <c r="K77" s="37">
        <v>0.005527638190954774</v>
      </c>
      <c r="L77" s="37">
        <v>0.002512562814070352</v>
      </c>
      <c r="N77" s="37"/>
    </row>
    <row r="78" spans="2:14" ht="12.75">
      <c r="B78" s="44" t="s">
        <v>124</v>
      </c>
      <c r="C78" s="117">
        <v>6070</v>
      </c>
      <c r="D78" s="37">
        <v>0.7195784620451178</v>
      </c>
      <c r="E78" s="37">
        <v>0.0363905812613206</v>
      </c>
      <c r="F78" s="37">
        <v>0.007903836654042483</v>
      </c>
      <c r="G78" s="37">
        <v>0.002140622427136506</v>
      </c>
      <c r="H78" s="37">
        <v>0.7660135023876173</v>
      </c>
      <c r="I78" s="37"/>
      <c r="J78" s="37">
        <v>0.013996377408200231</v>
      </c>
      <c r="K78" s="37">
        <v>0.0014819693726329656</v>
      </c>
      <c r="L78" s="37">
        <v>0.0018112958998847356</v>
      </c>
      <c r="N78" s="37"/>
    </row>
    <row r="79" spans="2:14" ht="12.75">
      <c r="B79" s="44" t="s">
        <v>125</v>
      </c>
      <c r="C79" s="117">
        <v>8060</v>
      </c>
      <c r="D79" s="37">
        <v>0.8416025800049616</v>
      </c>
      <c r="E79" s="37">
        <v>0.055321260233192754</v>
      </c>
      <c r="F79" s="37">
        <v>0.004837509302902505</v>
      </c>
      <c r="G79" s="37">
        <v>0.0012403870007442323</v>
      </c>
      <c r="H79" s="37">
        <v>0.903001736541801</v>
      </c>
      <c r="I79" s="37"/>
      <c r="J79" s="37">
        <v>0.0017365418010419251</v>
      </c>
      <c r="K79" s="37">
        <v>0.006946167204167701</v>
      </c>
      <c r="L79" s="37">
        <v>0.0023567353014140413</v>
      </c>
      <c r="N79" s="37"/>
    </row>
    <row r="80" spans="2:14" ht="12.75">
      <c r="B80" s="44" t="s">
        <v>126</v>
      </c>
      <c r="C80" s="117">
        <v>4450</v>
      </c>
      <c r="D80" s="37">
        <v>0.8877642825011246</v>
      </c>
      <c r="E80" s="37">
        <v>0.053756185335132704</v>
      </c>
      <c r="F80" s="37">
        <v>0.003598740440845704</v>
      </c>
      <c r="G80" s="37">
        <v>0.0051731893837157</v>
      </c>
      <c r="H80" s="37">
        <v>0.9502923976608187</v>
      </c>
      <c r="I80" s="37"/>
      <c r="J80" s="37">
        <v>0.0002249212775528565</v>
      </c>
      <c r="K80" s="37">
        <v>0.0038236617183985606</v>
      </c>
      <c r="L80" s="37">
        <v>0.004273504273504274</v>
      </c>
      <c r="N80" s="37"/>
    </row>
    <row r="81" spans="2:14" ht="12.75">
      <c r="B81" s="44" t="s">
        <v>127</v>
      </c>
      <c r="C81" s="117">
        <v>6500</v>
      </c>
      <c r="D81" s="37">
        <v>0.895878191325746</v>
      </c>
      <c r="E81" s="37">
        <v>0.0278375884343279</v>
      </c>
      <c r="F81" s="37">
        <v>0.0013841894801599507</v>
      </c>
      <c r="G81" s="37">
        <v>0.0012303906490310674</v>
      </c>
      <c r="H81" s="37">
        <v>0.9263303598892648</v>
      </c>
      <c r="I81" s="37"/>
      <c r="J81" s="37">
        <v>0.00030759766225776686</v>
      </c>
      <c r="K81" s="37">
        <v>0.0038449707782220854</v>
      </c>
      <c r="L81" s="37">
        <v>0.00492156259612427</v>
      </c>
      <c r="N81" s="37"/>
    </row>
    <row r="82" spans="2:14" ht="12.75">
      <c r="B82" s="44" t="s">
        <v>128</v>
      </c>
      <c r="C82" s="117">
        <v>20</v>
      </c>
      <c r="D82" s="37">
        <v>0.7894736842105263</v>
      </c>
      <c r="E82" s="37">
        <v>0</v>
      </c>
      <c r="F82" s="37">
        <v>0</v>
      </c>
      <c r="G82" s="37">
        <v>0</v>
      </c>
      <c r="H82" s="37">
        <v>0.7894736842105263</v>
      </c>
      <c r="I82" s="37"/>
      <c r="J82" s="37">
        <v>0</v>
      </c>
      <c r="K82" s="37">
        <v>0</v>
      </c>
      <c r="L82" s="37">
        <v>0</v>
      </c>
      <c r="N82" s="37"/>
    </row>
    <row r="83" spans="2:14" ht="12.75">
      <c r="B83" s="44" t="s">
        <v>129</v>
      </c>
      <c r="C83" s="117">
        <v>2220</v>
      </c>
      <c r="D83" s="37">
        <v>0.8872350022552999</v>
      </c>
      <c r="E83" s="37">
        <v>0.029769959404600813</v>
      </c>
      <c r="F83" s="37">
        <v>0.018042399639152006</v>
      </c>
      <c r="G83" s="37">
        <v>0.0040595399188092015</v>
      </c>
      <c r="H83" s="37">
        <v>0.939106901217862</v>
      </c>
      <c r="I83" s="37"/>
      <c r="J83" s="37">
        <v>0.0013531799729364006</v>
      </c>
      <c r="K83" s="37">
        <v>0.009923319801533603</v>
      </c>
      <c r="L83" s="37">
        <v>0.0040595399188092015</v>
      </c>
      <c r="N83" s="37"/>
    </row>
    <row r="84" spans="2:14" ht="12.75">
      <c r="B84" s="44" t="s">
        <v>130</v>
      </c>
      <c r="C84" s="117">
        <v>2810</v>
      </c>
      <c r="D84" s="37">
        <v>0.8064171122994652</v>
      </c>
      <c r="E84" s="37">
        <v>0.06844919786096257</v>
      </c>
      <c r="F84" s="37">
        <v>0.008556149732620321</v>
      </c>
      <c r="G84" s="37">
        <v>0.0032085561497326204</v>
      </c>
      <c r="H84" s="37">
        <v>0.8866310160427807</v>
      </c>
      <c r="I84" s="37"/>
      <c r="J84" s="37">
        <v>0.0074866310160427805</v>
      </c>
      <c r="K84" s="37">
        <v>0.00071301247771836</v>
      </c>
      <c r="L84" s="37">
        <v>0.0032085561497326204</v>
      </c>
      <c r="N84" s="37"/>
    </row>
    <row r="85" spans="2:14" ht="12.75">
      <c r="B85" s="44" t="s">
        <v>131</v>
      </c>
      <c r="C85" s="117">
        <v>1530</v>
      </c>
      <c r="D85" s="37">
        <v>0.8124183006535948</v>
      </c>
      <c r="E85" s="37">
        <v>0.05751633986928104</v>
      </c>
      <c r="F85" s="37">
        <v>0.00849673202614379</v>
      </c>
      <c r="G85" s="37">
        <v>0.00196078431372549</v>
      </c>
      <c r="H85" s="37">
        <v>0.8803921568627451</v>
      </c>
      <c r="I85" s="37"/>
      <c r="J85" s="37">
        <v>0</v>
      </c>
      <c r="K85" s="37">
        <v>0.00261437908496732</v>
      </c>
      <c r="L85" s="37">
        <v>0.00718954248366013</v>
      </c>
      <c r="N85" s="37"/>
    </row>
    <row r="86" spans="2:14" ht="12.75">
      <c r="B86" s="44" t="s">
        <v>132</v>
      </c>
      <c r="C86" s="117">
        <v>5970</v>
      </c>
      <c r="D86" s="37">
        <v>0.6119027661357921</v>
      </c>
      <c r="E86" s="37">
        <v>0.04174350377200335</v>
      </c>
      <c r="F86" s="37">
        <v>0.0021793797150041912</v>
      </c>
      <c r="G86" s="37">
        <v>0</v>
      </c>
      <c r="H86" s="37">
        <v>0.6558256496227997</v>
      </c>
      <c r="I86" s="37"/>
      <c r="J86" s="37">
        <v>0.018105616093880974</v>
      </c>
      <c r="K86" s="37">
        <v>0.00787929589270746</v>
      </c>
      <c r="L86" s="37">
        <v>0.003185247275775356</v>
      </c>
      <c r="N86" s="37"/>
    </row>
    <row r="87" spans="2:14" ht="12.75">
      <c r="B87" s="44" t="s">
        <v>133</v>
      </c>
      <c r="C87" s="117">
        <v>2950</v>
      </c>
      <c r="D87" s="37">
        <v>0.8513879485443466</v>
      </c>
      <c r="E87" s="37">
        <v>0.022004062288422478</v>
      </c>
      <c r="F87" s="37">
        <v>0.004400812457684496</v>
      </c>
      <c r="G87" s="37">
        <v>0.002031144211238998</v>
      </c>
      <c r="H87" s="37">
        <v>0.8798239675016927</v>
      </c>
      <c r="I87" s="37"/>
      <c r="J87" s="37">
        <v>0.0006770480704129993</v>
      </c>
      <c r="K87" s="37">
        <v>0.0016926201760324984</v>
      </c>
      <c r="L87" s="37">
        <v>0.002369668246445498</v>
      </c>
      <c r="N87" s="37"/>
    </row>
    <row r="88" spans="2:14" ht="12.75">
      <c r="B88" s="44" t="s">
        <v>134</v>
      </c>
      <c r="C88" s="117">
        <v>2610</v>
      </c>
      <c r="D88" s="37">
        <v>0.8766283524904215</v>
      </c>
      <c r="E88" s="37">
        <v>0.04291187739463601</v>
      </c>
      <c r="F88" s="37">
        <v>0.004980842911877395</v>
      </c>
      <c r="G88" s="37">
        <v>0.0007662835249042146</v>
      </c>
      <c r="H88" s="37">
        <v>0.9252873563218391</v>
      </c>
      <c r="I88" s="37"/>
      <c r="J88" s="37">
        <v>0.00842911877394636</v>
      </c>
      <c r="K88" s="37">
        <v>0</v>
      </c>
      <c r="L88" s="37">
        <v>0.005747126436781609</v>
      </c>
      <c r="N88" s="37"/>
    </row>
    <row r="89" spans="2:14" ht="12.75">
      <c r="B89" s="44" t="s">
        <v>135</v>
      </c>
      <c r="C89" s="117">
        <v>1540</v>
      </c>
      <c r="D89" s="37">
        <v>0.8914879792072774</v>
      </c>
      <c r="E89" s="37">
        <v>0.043534762833008445</v>
      </c>
      <c r="F89" s="37">
        <v>0.001949317738791423</v>
      </c>
      <c r="G89" s="37">
        <v>0.00649772579597141</v>
      </c>
      <c r="H89" s="37">
        <v>0.9434697855750487</v>
      </c>
      <c r="I89" s="37"/>
      <c r="J89" s="37">
        <v>0</v>
      </c>
      <c r="K89" s="37">
        <v>0.004548408057179987</v>
      </c>
      <c r="L89" s="37">
        <v>0.003898635477582846</v>
      </c>
      <c r="N89" s="37"/>
    </row>
    <row r="90" spans="2:14" ht="12.75">
      <c r="B90" s="44" t="s">
        <v>136</v>
      </c>
      <c r="C90" s="117">
        <v>5050</v>
      </c>
      <c r="D90" s="37">
        <v>0.9124232217158709</v>
      </c>
      <c r="E90" s="37">
        <v>0.03685357638200912</v>
      </c>
      <c r="F90" s="37">
        <v>0.00851991281949673</v>
      </c>
      <c r="G90" s="37">
        <v>0.0007925500297206261</v>
      </c>
      <c r="H90" s="37">
        <v>0.9585892609470973</v>
      </c>
      <c r="I90" s="37"/>
      <c r="J90" s="37">
        <v>0.00039627501486031304</v>
      </c>
      <c r="K90" s="37">
        <v>0</v>
      </c>
      <c r="L90" s="37">
        <v>0.0035664751337428175</v>
      </c>
      <c r="N90" s="37"/>
    </row>
    <row r="91" spans="1:14" ht="12.75">
      <c r="A91" s="38" t="s">
        <v>137</v>
      </c>
      <c r="B91" s="39"/>
      <c r="C91" s="116">
        <v>63100</v>
      </c>
      <c r="D91" s="55">
        <v>0.8837942784689754</v>
      </c>
      <c r="E91" s="55">
        <v>0.036817497424518585</v>
      </c>
      <c r="F91" s="55">
        <v>0.006799270940645059</v>
      </c>
      <c r="G91" s="55">
        <v>0.004849829621998573</v>
      </c>
      <c r="H91" s="55">
        <v>0.9322608764561375</v>
      </c>
      <c r="I91" s="54"/>
      <c r="J91" s="55">
        <v>0.000697361122117442</v>
      </c>
      <c r="K91" s="55">
        <v>0.004865678738410334</v>
      </c>
      <c r="L91" s="55">
        <v>0.0047230366907044935</v>
      </c>
      <c r="M91" s="59"/>
      <c r="N91" s="37"/>
    </row>
    <row r="92" spans="2:14" ht="12.75">
      <c r="B92" s="44" t="s">
        <v>138</v>
      </c>
      <c r="C92" s="117">
        <v>12190</v>
      </c>
      <c r="D92" s="37">
        <v>0.8958982772764561</v>
      </c>
      <c r="E92" s="37">
        <v>0.02387202625102543</v>
      </c>
      <c r="F92" s="37">
        <v>0.0036915504511894994</v>
      </c>
      <c r="G92" s="37">
        <v>0.001066447908121411</v>
      </c>
      <c r="H92" s="37">
        <v>0.9245283018867925</v>
      </c>
      <c r="I92" s="37"/>
      <c r="J92" s="37">
        <v>0.00016406890894175554</v>
      </c>
      <c r="K92" s="37">
        <v>0.0009023789991796555</v>
      </c>
      <c r="L92" s="37">
        <v>0.0026251025430680886</v>
      </c>
      <c r="N92" s="37"/>
    </row>
    <row r="93" spans="2:14" ht="12.75">
      <c r="B93" s="44" t="s">
        <v>139</v>
      </c>
      <c r="C93" s="117">
        <v>3550</v>
      </c>
      <c r="D93" s="37">
        <v>0.9053787665446353</v>
      </c>
      <c r="E93" s="37">
        <v>0.02647141650239369</v>
      </c>
      <c r="F93" s="37">
        <v>0.008729935229512813</v>
      </c>
      <c r="G93" s="37">
        <v>0.0033793297662630243</v>
      </c>
      <c r="H93" s="37">
        <v>0.9439594480428048</v>
      </c>
      <c r="I93" s="37"/>
      <c r="J93" s="37">
        <v>0.000281610813855252</v>
      </c>
      <c r="K93" s="37">
        <v>0.0025344973246972683</v>
      </c>
      <c r="L93" s="37">
        <v>0.005913827090960293</v>
      </c>
      <c r="N93" s="37"/>
    </row>
    <row r="94" spans="2:14" ht="12.75">
      <c r="B94" s="44" t="s">
        <v>140</v>
      </c>
      <c r="C94" s="117">
        <v>3700</v>
      </c>
      <c r="D94" s="37">
        <v>0.8603080248581464</v>
      </c>
      <c r="E94" s="37">
        <v>0.05539043501756282</v>
      </c>
      <c r="F94" s="37">
        <v>0.005133747635774115</v>
      </c>
      <c r="G94" s="37">
        <v>0.0029721696838692245</v>
      </c>
      <c r="H94" s="37">
        <v>0.9238043771953526</v>
      </c>
      <c r="I94" s="37"/>
      <c r="J94" s="37">
        <v>0.0008105917319643339</v>
      </c>
      <c r="K94" s="37">
        <v>0.007295325587679005</v>
      </c>
      <c r="L94" s="37">
        <v>0.0035125641718454473</v>
      </c>
      <c r="N94" s="37"/>
    </row>
    <row r="95" spans="2:14" ht="12.75">
      <c r="B95" s="44" t="s">
        <v>141</v>
      </c>
      <c r="C95" s="117">
        <v>1810</v>
      </c>
      <c r="D95" s="37">
        <v>0.8917725013804528</v>
      </c>
      <c r="E95" s="37">
        <v>0.041413583655438985</v>
      </c>
      <c r="F95" s="37">
        <v>0.0022087244616234127</v>
      </c>
      <c r="G95" s="37">
        <v>0.005521811154058531</v>
      </c>
      <c r="H95" s="37">
        <v>0.9409166206515737</v>
      </c>
      <c r="I95" s="37"/>
      <c r="J95" s="37">
        <v>0.0011043622308117063</v>
      </c>
      <c r="K95" s="37">
        <v>0</v>
      </c>
      <c r="L95" s="37">
        <v>0.006073992269464384</v>
      </c>
      <c r="N95" s="37"/>
    </row>
    <row r="96" spans="2:14" ht="12.75">
      <c r="B96" s="44" t="s">
        <v>142</v>
      </c>
      <c r="C96" s="117">
        <v>4050</v>
      </c>
      <c r="D96" s="37">
        <v>0.8957509881422925</v>
      </c>
      <c r="E96" s="37">
        <v>0.03409090909090909</v>
      </c>
      <c r="F96" s="37">
        <v>0.006422924901185771</v>
      </c>
      <c r="G96" s="37">
        <v>0.005434782608695652</v>
      </c>
      <c r="H96" s="37">
        <v>0.941699604743083</v>
      </c>
      <c r="I96" s="37"/>
      <c r="J96" s="37">
        <v>0.0014822134387351778</v>
      </c>
      <c r="K96" s="37">
        <v>0.003952569169960474</v>
      </c>
      <c r="L96" s="37">
        <v>0.007658102766798419</v>
      </c>
      <c r="N96" s="37"/>
    </row>
    <row r="97" spans="2:14" ht="12.75">
      <c r="B97" s="44" t="s">
        <v>143</v>
      </c>
      <c r="C97" s="117">
        <v>3020</v>
      </c>
      <c r="D97" s="37">
        <v>0.8863862206028487</v>
      </c>
      <c r="E97" s="37">
        <v>0.04637297118251076</v>
      </c>
      <c r="F97" s="37">
        <v>0.010268300761841669</v>
      </c>
      <c r="G97" s="37">
        <v>0.00728718118582312</v>
      </c>
      <c r="H97" s="37">
        <v>0.9503146737330241</v>
      </c>
      <c r="I97" s="37"/>
      <c r="J97" s="37">
        <v>0.0003312355084465055</v>
      </c>
      <c r="K97" s="37">
        <v>0.004968532626697582</v>
      </c>
      <c r="L97" s="37">
        <v>0.0029811195760185492</v>
      </c>
      <c r="N97" s="37"/>
    </row>
    <row r="98" spans="2:14" ht="12.75">
      <c r="B98" s="44" t="s">
        <v>144</v>
      </c>
      <c r="C98" s="117">
        <v>2470</v>
      </c>
      <c r="D98" s="37">
        <v>0.88290113452188</v>
      </c>
      <c r="E98" s="37">
        <v>0.048217179902755265</v>
      </c>
      <c r="F98" s="37">
        <v>0.006888168557536467</v>
      </c>
      <c r="G98" s="37">
        <v>0.0028363047001620746</v>
      </c>
      <c r="H98" s="37">
        <v>0.9408427876823339</v>
      </c>
      <c r="I98" s="37"/>
      <c r="J98" s="37">
        <v>0.0008103727714748784</v>
      </c>
      <c r="K98" s="37">
        <v>0.004051863857374392</v>
      </c>
      <c r="L98" s="37">
        <v>0.004862236628849271</v>
      </c>
      <c r="N98" s="37"/>
    </row>
    <row r="99" spans="2:14" ht="12.75">
      <c r="B99" s="44" t="s">
        <v>145</v>
      </c>
      <c r="C99" s="117">
        <v>9410</v>
      </c>
      <c r="D99" s="37">
        <v>0.8612587709972358</v>
      </c>
      <c r="E99" s="37">
        <v>0.05103125664469488</v>
      </c>
      <c r="F99" s="37">
        <v>0.006697852434616202</v>
      </c>
      <c r="G99" s="37">
        <v>0.006591537316606421</v>
      </c>
      <c r="H99" s="37">
        <v>0.9255794173931533</v>
      </c>
      <c r="I99" s="37"/>
      <c r="J99" s="37">
        <v>0.00042526047203912394</v>
      </c>
      <c r="K99" s="37">
        <v>0.008079948968743355</v>
      </c>
      <c r="L99" s="37">
        <v>0.004358919838401021</v>
      </c>
      <c r="N99" s="37"/>
    </row>
    <row r="100" spans="2:14" ht="12.75">
      <c r="B100" s="44" t="s">
        <v>146</v>
      </c>
      <c r="C100" s="117">
        <v>2760</v>
      </c>
      <c r="D100" s="37">
        <v>0.8580762250453721</v>
      </c>
      <c r="E100" s="37">
        <v>0.05916515426497278</v>
      </c>
      <c r="F100" s="37">
        <v>0.009074410163339383</v>
      </c>
      <c r="G100" s="37">
        <v>0.006170598911070781</v>
      </c>
      <c r="H100" s="37">
        <v>0.932486388384755</v>
      </c>
      <c r="I100" s="37"/>
      <c r="J100" s="37">
        <v>0.0003629764065335753</v>
      </c>
      <c r="K100" s="37">
        <v>0.005807622504537205</v>
      </c>
      <c r="L100" s="37">
        <v>0.006896551724137931</v>
      </c>
      <c r="N100" s="37"/>
    </row>
    <row r="101" spans="2:14" ht="12.75">
      <c r="B101" s="44" t="s">
        <v>147</v>
      </c>
      <c r="C101" s="117">
        <v>1910</v>
      </c>
      <c r="D101" s="37">
        <v>0.8531870428422152</v>
      </c>
      <c r="E101" s="37">
        <v>0.034482758620689655</v>
      </c>
      <c r="F101" s="37">
        <v>0.009404388714733543</v>
      </c>
      <c r="G101" s="37">
        <v>0.006269592476489028</v>
      </c>
      <c r="H101" s="37">
        <v>0.9033437826541275</v>
      </c>
      <c r="I101" s="37"/>
      <c r="J101" s="37">
        <v>0.0020898641588296763</v>
      </c>
      <c r="K101" s="37">
        <v>0.0036572622779519333</v>
      </c>
      <c r="L101" s="37">
        <v>0.008881922675026124</v>
      </c>
      <c r="N101" s="37"/>
    </row>
    <row r="102" spans="2:14" ht="12.75">
      <c r="B102" s="44" t="s">
        <v>148</v>
      </c>
      <c r="C102" s="117">
        <v>3410</v>
      </c>
      <c r="D102" s="37">
        <v>0.9163732394366197</v>
      </c>
      <c r="E102" s="37">
        <v>0.024354460093896715</v>
      </c>
      <c r="F102" s="37">
        <v>0.0035211267605633804</v>
      </c>
      <c r="G102" s="37">
        <v>0.013791079812206572</v>
      </c>
      <c r="H102" s="37">
        <v>0.9580399061032864</v>
      </c>
      <c r="I102" s="37"/>
      <c r="J102" s="37">
        <v>0.0008802816901408451</v>
      </c>
      <c r="K102" s="37">
        <v>0.0011737089201877935</v>
      </c>
      <c r="L102" s="37">
        <v>0.007922535211267605</v>
      </c>
      <c r="N102" s="37"/>
    </row>
    <row r="103" spans="2:14" ht="12.75">
      <c r="B103" s="44" t="s">
        <v>149</v>
      </c>
      <c r="C103" s="117">
        <v>5660</v>
      </c>
      <c r="D103" s="37">
        <v>0.8851387170878247</v>
      </c>
      <c r="E103" s="37">
        <v>0.01749425693585439</v>
      </c>
      <c r="F103" s="37">
        <v>0.01572716027566708</v>
      </c>
      <c r="G103" s="37">
        <v>0.0019438063262060435</v>
      </c>
      <c r="H103" s="37">
        <v>0.9203039406255522</v>
      </c>
      <c r="I103" s="37"/>
      <c r="J103" s="37">
        <v>0.00035341933203746247</v>
      </c>
      <c r="K103" s="37">
        <v>0.003004064322318431</v>
      </c>
      <c r="L103" s="37">
        <v>0.0035341933203746245</v>
      </c>
      <c r="N103" s="37"/>
    </row>
    <row r="104" spans="2:14" ht="12.75">
      <c r="B104" s="44" t="s">
        <v>150</v>
      </c>
      <c r="C104" s="117">
        <v>3060</v>
      </c>
      <c r="D104" s="37">
        <v>0.8953906505393919</v>
      </c>
      <c r="E104" s="37">
        <v>0.02124877410918601</v>
      </c>
      <c r="F104" s="37">
        <v>0.002288329519450801</v>
      </c>
      <c r="G104" s="37">
        <v>0.009480222294867604</v>
      </c>
      <c r="H104" s="37">
        <v>0.9284079764628964</v>
      </c>
      <c r="I104" s="37"/>
      <c r="J104" s="37">
        <v>0.002288329519450801</v>
      </c>
      <c r="K104" s="37">
        <v>0.002288329519450801</v>
      </c>
      <c r="L104" s="37">
        <v>0.0032690421706440013</v>
      </c>
      <c r="N104" s="37"/>
    </row>
    <row r="105" spans="2:14" ht="12.75">
      <c r="B105" s="44" t="s">
        <v>151</v>
      </c>
      <c r="C105" s="117">
        <v>6110</v>
      </c>
      <c r="D105" s="37">
        <v>0.8807730101539469</v>
      </c>
      <c r="E105" s="37">
        <v>0.049950867998689814</v>
      </c>
      <c r="F105" s="37">
        <v>0.006878480183426138</v>
      </c>
      <c r="G105" s="37">
        <v>0.005076973468719293</v>
      </c>
      <c r="H105" s="37">
        <v>0.9426793318047821</v>
      </c>
      <c r="I105" s="37"/>
      <c r="J105" s="37">
        <v>0.000982640026203734</v>
      </c>
      <c r="K105" s="37">
        <v>0.015067147068457255</v>
      </c>
      <c r="L105" s="37">
        <v>0.005732066819521782</v>
      </c>
      <c r="N105" s="37"/>
    </row>
    <row r="106" spans="1:14" ht="12.75">
      <c r="A106" s="38" t="s">
        <v>152</v>
      </c>
      <c r="B106" s="39"/>
      <c r="C106" s="116">
        <v>52170</v>
      </c>
      <c r="D106" s="55">
        <v>0.8879559875016773</v>
      </c>
      <c r="E106" s="55">
        <v>0.04562271167596373</v>
      </c>
      <c r="F106" s="55">
        <v>0.008511127724423487</v>
      </c>
      <c r="G106" s="55">
        <v>0.003584641631682865</v>
      </c>
      <c r="H106" s="55">
        <v>0.9456744685337474</v>
      </c>
      <c r="I106" s="54"/>
      <c r="J106" s="55">
        <v>0.0007667682634615753</v>
      </c>
      <c r="K106" s="55">
        <v>0.0030287346406732227</v>
      </c>
      <c r="L106" s="55">
        <v>0.004102210209519428</v>
      </c>
      <c r="N106" s="37"/>
    </row>
    <row r="107" spans="2:14" ht="12.75">
      <c r="B107" s="44" t="s">
        <v>153</v>
      </c>
      <c r="C107" s="117">
        <v>2740</v>
      </c>
      <c r="D107" s="37">
        <v>0.8384502923976608</v>
      </c>
      <c r="E107" s="37">
        <v>0.0800438596491228</v>
      </c>
      <c r="F107" s="37">
        <v>0.007309941520467836</v>
      </c>
      <c r="G107" s="37">
        <v>0.012426900584795321</v>
      </c>
      <c r="H107" s="37">
        <v>0.9382309941520468</v>
      </c>
      <c r="I107" s="37"/>
      <c r="J107" s="37">
        <v>0.0014619883040935672</v>
      </c>
      <c r="K107" s="37">
        <v>0.005482456140350877</v>
      </c>
      <c r="L107" s="37">
        <v>0.005847953216374269</v>
      </c>
      <c r="N107" s="37"/>
    </row>
    <row r="108" spans="2:14" ht="12.75">
      <c r="B108" s="44" t="s">
        <v>154</v>
      </c>
      <c r="C108" s="117">
        <v>8860</v>
      </c>
      <c r="D108" s="37">
        <v>0.8891272439878063</v>
      </c>
      <c r="E108" s="37">
        <v>0.05092017613187309</v>
      </c>
      <c r="F108" s="37">
        <v>0.012758270294682173</v>
      </c>
      <c r="G108" s="37">
        <v>0.0011290504685559444</v>
      </c>
      <c r="H108" s="37">
        <v>0.9539347408829175</v>
      </c>
      <c r="I108" s="37"/>
      <c r="J108" s="37">
        <v>0.0007903353279891611</v>
      </c>
      <c r="K108" s="37">
        <v>0.001806480749689511</v>
      </c>
      <c r="L108" s="37">
        <v>0.003951676639945806</v>
      </c>
      <c r="N108" s="37"/>
    </row>
    <row r="109" spans="2:14" ht="12.75">
      <c r="B109" s="44" t="s">
        <v>155</v>
      </c>
      <c r="C109" s="117">
        <v>4270</v>
      </c>
      <c r="D109" s="37">
        <v>0.903558052434457</v>
      </c>
      <c r="E109" s="37">
        <v>0.024812734082397005</v>
      </c>
      <c r="F109" s="37">
        <v>0.0016385767790262173</v>
      </c>
      <c r="G109" s="37">
        <v>0.006788389513108614</v>
      </c>
      <c r="H109" s="37">
        <v>0.9367977528089888</v>
      </c>
      <c r="I109" s="37"/>
      <c r="J109" s="37">
        <v>0.0011704119850187266</v>
      </c>
      <c r="K109" s="37">
        <v>0.0016385767790262173</v>
      </c>
      <c r="L109" s="37">
        <v>0.006320224719101123</v>
      </c>
      <c r="N109" s="37"/>
    </row>
    <row r="110" spans="2:14" ht="12.75">
      <c r="B110" s="44" t="s">
        <v>156</v>
      </c>
      <c r="C110" s="117">
        <v>7080</v>
      </c>
      <c r="D110" s="37">
        <v>0.8954359191747916</v>
      </c>
      <c r="E110" s="37">
        <v>0.054684188215345486</v>
      </c>
      <c r="F110" s="37">
        <v>0.003391267486222976</v>
      </c>
      <c r="G110" s="37">
        <v>0.0031086618623710613</v>
      </c>
      <c r="H110" s="37">
        <v>0.9566200367387311</v>
      </c>
      <c r="I110" s="37"/>
      <c r="J110" s="37">
        <v>0.0011304224954076585</v>
      </c>
      <c r="K110" s="37">
        <v>0.002260844990815317</v>
      </c>
      <c r="L110" s="37">
        <v>0.003956478733926805</v>
      </c>
      <c r="N110" s="37"/>
    </row>
    <row r="111" spans="2:14" ht="12.75">
      <c r="B111" s="44" t="s">
        <v>157</v>
      </c>
      <c r="C111" s="117">
        <v>8390</v>
      </c>
      <c r="D111" s="37">
        <v>0.8963051251489869</v>
      </c>
      <c r="E111" s="37">
        <v>0.03969010727056019</v>
      </c>
      <c r="F111" s="37">
        <v>0.010965435041716329</v>
      </c>
      <c r="G111" s="37">
        <v>0.0038140643623361145</v>
      </c>
      <c r="H111" s="37">
        <v>0.9507747318235995</v>
      </c>
      <c r="I111" s="37"/>
      <c r="J111" s="37">
        <v>0.0009535160905840286</v>
      </c>
      <c r="K111" s="37">
        <v>0.006197854588796186</v>
      </c>
      <c r="L111" s="37">
        <v>0.005244338498212158</v>
      </c>
      <c r="N111" s="37"/>
    </row>
    <row r="112" spans="2:14" ht="12.75">
      <c r="B112" s="44" t="s">
        <v>158</v>
      </c>
      <c r="C112" s="117">
        <v>8310</v>
      </c>
      <c r="D112" s="37">
        <v>0.8969084566341874</v>
      </c>
      <c r="E112" s="37">
        <v>0.03259954288463852</v>
      </c>
      <c r="F112" s="37">
        <v>0.001443522194153735</v>
      </c>
      <c r="G112" s="37">
        <v>0.00577408877661494</v>
      </c>
      <c r="H112" s="37">
        <v>0.9367256104895946</v>
      </c>
      <c r="I112" s="37"/>
      <c r="J112" s="37">
        <v>0.0008420546132563455</v>
      </c>
      <c r="K112" s="37">
        <v>0.0034885119692048597</v>
      </c>
      <c r="L112" s="37">
        <v>0.00408997955010225</v>
      </c>
      <c r="N112" s="37"/>
    </row>
    <row r="113" spans="2:14" ht="12.75">
      <c r="B113" s="48" t="s">
        <v>159</v>
      </c>
      <c r="C113" s="118">
        <v>3250</v>
      </c>
      <c r="D113" s="56">
        <v>0.8753846153846154</v>
      </c>
      <c r="E113" s="56">
        <v>0.03907692307692308</v>
      </c>
      <c r="F113" s="56">
        <v>0.010769230769230769</v>
      </c>
      <c r="G113" s="56">
        <v>0.003076923076923077</v>
      </c>
      <c r="H113" s="56">
        <v>0.9283076923076923</v>
      </c>
      <c r="I113" s="56"/>
      <c r="J113" s="56">
        <v>0.0003076923076923077</v>
      </c>
      <c r="K113" s="56">
        <v>0.002769230769230769</v>
      </c>
      <c r="L113" s="56">
        <v>0.004923076923076923</v>
      </c>
      <c r="M113" t="s">
        <v>160</v>
      </c>
      <c r="N113" s="37"/>
    </row>
    <row r="114" spans="2:14" ht="12.75">
      <c r="B114" s="48" t="s">
        <v>161</v>
      </c>
      <c r="C114" s="118">
        <v>8950</v>
      </c>
      <c r="D114" s="56">
        <v>0.8765501061333929</v>
      </c>
      <c r="E114" s="56">
        <v>0.05317841581946151</v>
      </c>
      <c r="F114" s="56">
        <v>0.01564071053513574</v>
      </c>
      <c r="G114" s="56">
        <v>0.00022343872193051055</v>
      </c>
      <c r="H114" s="56">
        <v>0.9455926712099206</v>
      </c>
      <c r="I114" s="56"/>
      <c r="J114" s="56">
        <v>0</v>
      </c>
      <c r="K114" s="56">
        <v>0.001564071053513574</v>
      </c>
      <c r="L114" s="56">
        <v>0.0013406323315830633</v>
      </c>
      <c r="M114" t="s">
        <v>160</v>
      </c>
      <c r="N114" s="37"/>
    </row>
    <row r="115" spans="2:14" ht="12.75">
      <c r="B115" s="44" t="s">
        <v>162</v>
      </c>
      <c r="C115" s="117">
        <v>320</v>
      </c>
      <c r="D115" s="37">
        <v>0.9003115264797508</v>
      </c>
      <c r="E115" s="37">
        <v>0.03115264797507788</v>
      </c>
      <c r="F115" s="37">
        <v>0.003115264797507788</v>
      </c>
      <c r="G115" s="37">
        <v>0</v>
      </c>
      <c r="H115" s="37">
        <v>0.9345794392523364</v>
      </c>
      <c r="I115" s="37"/>
      <c r="J115" s="37">
        <v>0</v>
      </c>
      <c r="K115" s="37">
        <v>0</v>
      </c>
      <c r="L115" s="37">
        <v>0.006230529595015576</v>
      </c>
      <c r="N115" s="37"/>
    </row>
    <row r="116" spans="1:14" ht="12.75">
      <c r="A116" s="38" t="s">
        <v>163</v>
      </c>
      <c r="B116" s="39"/>
      <c r="C116" s="116">
        <v>58760</v>
      </c>
      <c r="D116" s="55">
        <v>0.8736895847515317</v>
      </c>
      <c r="E116" s="55">
        <v>0.05498638529611981</v>
      </c>
      <c r="F116" s="55">
        <v>0.007998638529611982</v>
      </c>
      <c r="G116" s="55">
        <v>0.008424098025867938</v>
      </c>
      <c r="H116" s="55">
        <v>0.9450987066031313</v>
      </c>
      <c r="I116" s="54"/>
      <c r="J116" s="55">
        <v>0.0004935330156569095</v>
      </c>
      <c r="K116" s="55">
        <v>0.003369639210347175</v>
      </c>
      <c r="L116" s="55">
        <v>0.005684138869979578</v>
      </c>
      <c r="M116" s="59"/>
      <c r="N116" s="37"/>
    </row>
    <row r="117" spans="2:14" ht="12.75">
      <c r="B117" s="44" t="s">
        <v>164</v>
      </c>
      <c r="C117" s="117">
        <v>2560</v>
      </c>
      <c r="D117" s="37">
        <v>0.86328125</v>
      </c>
      <c r="E117" s="37">
        <v>0.064453125</v>
      </c>
      <c r="F117" s="37">
        <v>0.011328125</v>
      </c>
      <c r="G117" s="37">
        <v>0.008984375</v>
      </c>
      <c r="H117" s="37">
        <v>0.948046875</v>
      </c>
      <c r="I117" s="37"/>
      <c r="J117" s="37">
        <v>0</v>
      </c>
      <c r="K117" s="37">
        <v>0.003515625</v>
      </c>
      <c r="L117" s="37">
        <v>0.009765625</v>
      </c>
      <c r="N117" s="37"/>
    </row>
    <row r="118" spans="2:14" ht="12.75">
      <c r="B118" s="44" t="s">
        <v>165</v>
      </c>
      <c r="C118" s="117">
        <v>6590</v>
      </c>
      <c r="D118" s="37">
        <v>0.8992259826984368</v>
      </c>
      <c r="E118" s="37">
        <v>0.033844285931097284</v>
      </c>
      <c r="F118" s="37">
        <v>0.00804370921232357</v>
      </c>
      <c r="G118" s="37">
        <v>0.009409622097435118</v>
      </c>
      <c r="H118" s="37">
        <v>0.9505235999392928</v>
      </c>
      <c r="I118" s="37"/>
      <c r="J118" s="37">
        <v>0.00015176809834572774</v>
      </c>
      <c r="K118" s="37">
        <v>0.002276521475185916</v>
      </c>
      <c r="L118" s="37">
        <v>0.004704811048717559</v>
      </c>
      <c r="N118" s="37"/>
    </row>
    <row r="119" spans="2:14" ht="12.75">
      <c r="B119" s="44" t="s">
        <v>166</v>
      </c>
      <c r="C119" s="117">
        <v>2510</v>
      </c>
      <c r="D119" s="37">
        <v>0.8085953044170314</v>
      </c>
      <c r="E119" s="37">
        <v>0.06327099084759252</v>
      </c>
      <c r="F119" s="37">
        <v>0.0031834460803820135</v>
      </c>
      <c r="G119" s="37">
        <v>0.017906884202148827</v>
      </c>
      <c r="H119" s="37">
        <v>0.8929566255471548</v>
      </c>
      <c r="I119" s="37"/>
      <c r="J119" s="37">
        <v>0</v>
      </c>
      <c r="K119" s="37">
        <v>0.003979307600477517</v>
      </c>
      <c r="L119" s="37">
        <v>0.006764822920811779</v>
      </c>
      <c r="N119" s="37"/>
    </row>
    <row r="120" spans="2:14" ht="12.75">
      <c r="B120" s="44" t="s">
        <v>167</v>
      </c>
      <c r="C120" s="117">
        <v>3550</v>
      </c>
      <c r="D120" s="37">
        <v>0.8197690791326387</v>
      </c>
      <c r="E120" s="37">
        <v>0.07547169811320754</v>
      </c>
      <c r="F120" s="37">
        <v>0.01520698394818361</v>
      </c>
      <c r="G120" s="37">
        <v>0.01098282174035483</v>
      </c>
      <c r="H120" s="37">
        <v>0.9214305829343847</v>
      </c>
      <c r="I120" s="37"/>
      <c r="J120" s="37">
        <v>0</v>
      </c>
      <c r="K120" s="37">
        <v>0.00422416220782878</v>
      </c>
      <c r="L120" s="37">
        <v>0.00844832441565756</v>
      </c>
      <c r="N120" s="37"/>
    </row>
    <row r="121" spans="2:14" ht="12.75">
      <c r="B121" s="44" t="s">
        <v>168</v>
      </c>
      <c r="C121" s="117">
        <v>3780</v>
      </c>
      <c r="D121" s="37">
        <v>0.8743718592964824</v>
      </c>
      <c r="E121" s="37">
        <v>0.06691351494313674</v>
      </c>
      <c r="F121" s="37">
        <v>0.003967204443268976</v>
      </c>
      <c r="G121" s="37">
        <v>0.006347527109230362</v>
      </c>
      <c r="H121" s="37">
        <v>0.9516001057921185</v>
      </c>
      <c r="I121" s="37"/>
      <c r="J121" s="37">
        <v>0.0002644802962179318</v>
      </c>
      <c r="K121" s="37">
        <v>0.0026448029621793175</v>
      </c>
      <c r="L121" s="37">
        <v>0.0026448029621793175</v>
      </c>
      <c r="N121" s="37"/>
    </row>
    <row r="122" spans="2:14" ht="12.75">
      <c r="B122" s="44" t="s">
        <v>169</v>
      </c>
      <c r="C122" s="117">
        <v>3080</v>
      </c>
      <c r="D122" s="37">
        <v>0.8699740596627756</v>
      </c>
      <c r="E122" s="37">
        <v>0.06874189364461739</v>
      </c>
      <c r="F122" s="37">
        <v>0.004539559014267186</v>
      </c>
      <c r="G122" s="37">
        <v>0.014267185473411154</v>
      </c>
      <c r="H122" s="37">
        <v>0.9575226977950714</v>
      </c>
      <c r="I122" s="37"/>
      <c r="J122" s="37">
        <v>0</v>
      </c>
      <c r="K122" s="37">
        <v>0.002269779507133593</v>
      </c>
      <c r="L122" s="37">
        <v>0.006809338521400778</v>
      </c>
      <c r="N122" s="37"/>
    </row>
    <row r="123" spans="2:14" ht="12.75">
      <c r="B123" s="44" t="s">
        <v>170</v>
      </c>
      <c r="C123" s="117">
        <v>5170</v>
      </c>
      <c r="D123" s="37">
        <v>0.8620356037151703</v>
      </c>
      <c r="E123" s="37">
        <v>0.06675696594427244</v>
      </c>
      <c r="F123" s="37">
        <v>0.00445046439628483</v>
      </c>
      <c r="G123" s="37">
        <v>0.009481424148606811</v>
      </c>
      <c r="H123" s="37">
        <v>0.9427244582043344</v>
      </c>
      <c r="I123" s="37"/>
      <c r="J123" s="37">
        <v>0.001934984520123839</v>
      </c>
      <c r="K123" s="37">
        <v>0.005030959752321981</v>
      </c>
      <c r="L123" s="37">
        <v>0.0042569659442724455</v>
      </c>
      <c r="N123" s="37"/>
    </row>
    <row r="124" spans="2:14" ht="12.75">
      <c r="B124" s="44" t="s">
        <v>171</v>
      </c>
      <c r="C124" s="117">
        <v>7370</v>
      </c>
      <c r="D124" s="37">
        <v>0.9015459723352319</v>
      </c>
      <c r="E124" s="37">
        <v>0.032411174396528346</v>
      </c>
      <c r="F124" s="37">
        <v>0.01017087062652563</v>
      </c>
      <c r="G124" s="37">
        <v>0.00935720097640358</v>
      </c>
      <c r="H124" s="37">
        <v>0.9534852183346895</v>
      </c>
      <c r="I124" s="37"/>
      <c r="J124" s="37">
        <v>0.0009492812584757255</v>
      </c>
      <c r="K124" s="37">
        <v>0.0009492812584757255</v>
      </c>
      <c r="L124" s="37">
        <v>0.0055600759425006785</v>
      </c>
      <c r="N124" s="37"/>
    </row>
    <row r="125" spans="2:14" ht="12.75">
      <c r="B125" s="44" t="s">
        <v>172</v>
      </c>
      <c r="C125" s="117">
        <v>1970</v>
      </c>
      <c r="D125" s="37">
        <v>0.8737322515212982</v>
      </c>
      <c r="E125" s="37">
        <v>0.05172413793103448</v>
      </c>
      <c r="F125" s="37">
        <v>0.0010141987829614604</v>
      </c>
      <c r="G125" s="37">
        <v>0.002535496957403651</v>
      </c>
      <c r="H125" s="37">
        <v>0.9290060851926978</v>
      </c>
      <c r="I125" s="37"/>
      <c r="J125" s="37">
        <v>0.0015212981744421906</v>
      </c>
      <c r="K125" s="37">
        <v>0.0035496957403651115</v>
      </c>
      <c r="L125" s="37">
        <v>0.009634888438133874</v>
      </c>
      <c r="N125" s="37"/>
    </row>
    <row r="126" spans="2:14" ht="12.75">
      <c r="B126" s="44" t="s">
        <v>173</v>
      </c>
      <c r="C126" s="117">
        <v>1860</v>
      </c>
      <c r="D126" s="37">
        <v>0.8813741277509394</v>
      </c>
      <c r="E126" s="37">
        <v>0.05045625335480408</v>
      </c>
      <c r="F126" s="37">
        <v>0.0042941492216854536</v>
      </c>
      <c r="G126" s="37">
        <v>0.0026838432635534087</v>
      </c>
      <c r="H126" s="37">
        <v>0.9388083735909822</v>
      </c>
      <c r="I126" s="37"/>
      <c r="J126" s="37">
        <v>0</v>
      </c>
      <c r="K126" s="37">
        <v>0.0042941492216854536</v>
      </c>
      <c r="L126" s="37">
        <v>0.005367686527106817</v>
      </c>
      <c r="N126" s="37"/>
    </row>
    <row r="127" spans="2:14" ht="12.75">
      <c r="B127" s="44" t="s">
        <v>174</v>
      </c>
      <c r="C127" s="117">
        <v>6030</v>
      </c>
      <c r="D127" s="37">
        <v>0.916293717884966</v>
      </c>
      <c r="E127" s="37">
        <v>0.033316757831924414</v>
      </c>
      <c r="F127" s="37">
        <v>0.01524946129620421</v>
      </c>
      <c r="G127" s="37">
        <v>0.0026520802254268194</v>
      </c>
      <c r="H127" s="37">
        <v>0.9675120172385214</v>
      </c>
      <c r="I127" s="37"/>
      <c r="J127" s="37">
        <v>0.0003315100281783524</v>
      </c>
      <c r="K127" s="37">
        <v>0.0004972650422675286</v>
      </c>
      <c r="L127" s="37">
        <v>0.0028178352395159954</v>
      </c>
      <c r="N127" s="37"/>
    </row>
    <row r="128" spans="2:14" ht="12.75">
      <c r="B128" s="44" t="s">
        <v>175</v>
      </c>
      <c r="C128" s="117">
        <v>3200</v>
      </c>
      <c r="D128" s="37">
        <v>0.8592870544090057</v>
      </c>
      <c r="E128" s="37">
        <v>0.05347091932457786</v>
      </c>
      <c r="F128" s="37">
        <v>0.011882426516572859</v>
      </c>
      <c r="G128" s="37">
        <v>0.007191994996873046</v>
      </c>
      <c r="H128" s="37">
        <v>0.9318323952470294</v>
      </c>
      <c r="I128" s="37"/>
      <c r="J128" s="37">
        <v>0</v>
      </c>
      <c r="K128" s="37">
        <v>0.010944340212632896</v>
      </c>
      <c r="L128" s="37">
        <v>0.0068792995622263915</v>
      </c>
      <c r="N128" s="37"/>
    </row>
    <row r="129" spans="2:14" ht="12.75">
      <c r="B129" s="44" t="s">
        <v>176</v>
      </c>
      <c r="C129" s="117">
        <v>5780</v>
      </c>
      <c r="D129" s="37">
        <v>0.8457547985474667</v>
      </c>
      <c r="E129" s="37">
        <v>0.0876707591215632</v>
      </c>
      <c r="F129" s="37">
        <v>0.0032854919591907314</v>
      </c>
      <c r="G129" s="37">
        <v>0.006225142659519281</v>
      </c>
      <c r="H129" s="37">
        <v>0.94293619228774</v>
      </c>
      <c r="I129" s="37"/>
      <c r="J129" s="37">
        <v>0.00017292062943109114</v>
      </c>
      <c r="K129" s="37">
        <v>0.005879301400657099</v>
      </c>
      <c r="L129" s="37">
        <v>0.007262666436105828</v>
      </c>
      <c r="N129" s="37"/>
    </row>
    <row r="130" spans="2:14" ht="12.75">
      <c r="B130" s="44" t="s">
        <v>177</v>
      </c>
      <c r="C130" s="117">
        <v>3470</v>
      </c>
      <c r="D130" s="37">
        <v>0.8770562770562771</v>
      </c>
      <c r="E130" s="37">
        <v>0.050216450216450215</v>
      </c>
      <c r="F130" s="37">
        <v>0.004617604617604618</v>
      </c>
      <c r="G130" s="37">
        <v>0.010966810966810967</v>
      </c>
      <c r="H130" s="37">
        <v>0.9428571428571428</v>
      </c>
      <c r="I130" s="37"/>
      <c r="J130" s="37">
        <v>0.0011544011544011544</v>
      </c>
      <c r="K130" s="37">
        <v>0.00202020202020202</v>
      </c>
      <c r="L130" s="37">
        <v>0.005772005772005772</v>
      </c>
      <c r="N130" s="37"/>
    </row>
    <row r="131" spans="2:14" ht="12.75">
      <c r="B131" s="44" t="s">
        <v>178</v>
      </c>
      <c r="C131" s="117">
        <v>1830</v>
      </c>
      <c r="D131" s="37">
        <v>0.8745892661555312</v>
      </c>
      <c r="E131" s="37">
        <v>0.06462212486308871</v>
      </c>
      <c r="F131" s="37">
        <v>0.013143483023001095</v>
      </c>
      <c r="G131" s="37">
        <v>0.009309967141292442</v>
      </c>
      <c r="H131" s="37">
        <v>0.9616648411829135</v>
      </c>
      <c r="I131" s="37"/>
      <c r="J131" s="37">
        <v>0</v>
      </c>
      <c r="K131" s="37">
        <v>0.002738225629791895</v>
      </c>
      <c r="L131" s="37">
        <v>0.0038335158817086527</v>
      </c>
      <c r="N131" s="37"/>
    </row>
    <row r="132" spans="1:14" ht="12.75">
      <c r="A132" s="38" t="s">
        <v>179</v>
      </c>
      <c r="B132" s="39"/>
      <c r="C132" s="116">
        <v>80460</v>
      </c>
      <c r="D132" s="55">
        <v>0.8761605289650629</v>
      </c>
      <c r="E132" s="55">
        <v>0.04879503846679675</v>
      </c>
      <c r="F132" s="55">
        <v>0.004511614611168421</v>
      </c>
      <c r="G132" s="55">
        <v>0.003082315216445643</v>
      </c>
      <c r="H132" s="55">
        <v>0.9325494972594738</v>
      </c>
      <c r="I132" s="54"/>
      <c r="J132" s="55">
        <v>0.0016157297505561838</v>
      </c>
      <c r="K132" s="55">
        <v>0.004287898184168334</v>
      </c>
      <c r="L132" s="55">
        <v>0.005070905678668638</v>
      </c>
      <c r="M132" s="59"/>
      <c r="N132" s="37"/>
    </row>
    <row r="133" spans="2:14" ht="12.75">
      <c r="B133" s="44" t="s">
        <v>180</v>
      </c>
      <c r="C133" s="117">
        <v>1920</v>
      </c>
      <c r="D133" s="37">
        <v>0.875715028601144</v>
      </c>
      <c r="E133" s="37">
        <v>0.036401456058242326</v>
      </c>
      <c r="F133" s="37">
        <v>0.0020800832033281333</v>
      </c>
      <c r="G133" s="37">
        <v>0.0078003120124804995</v>
      </c>
      <c r="H133" s="37">
        <v>0.921996879875195</v>
      </c>
      <c r="I133" s="37"/>
      <c r="J133" s="37">
        <v>0.003640145605824233</v>
      </c>
      <c r="K133" s="37">
        <v>0.0062402496099844</v>
      </c>
      <c r="L133" s="37">
        <v>0.003640145605824233</v>
      </c>
      <c r="N133" s="37"/>
    </row>
    <row r="134" spans="2:14" ht="12.75">
      <c r="B134" s="44" t="s">
        <v>181</v>
      </c>
      <c r="C134" s="119">
        <v>1700</v>
      </c>
      <c r="D134" s="37">
        <v>0.8436578171091446</v>
      </c>
      <c r="E134" s="37">
        <v>0.03893805309734513</v>
      </c>
      <c r="F134" s="37">
        <v>0.008259587020648967</v>
      </c>
      <c r="G134" s="37">
        <v>0.0029498525073746312</v>
      </c>
      <c r="H134" s="37">
        <v>0.8938053097345132</v>
      </c>
      <c r="I134" s="37"/>
      <c r="J134" s="37">
        <v>0.0011799410029498525</v>
      </c>
      <c r="K134" s="37">
        <v>0.014749262536873156</v>
      </c>
      <c r="L134" s="37">
        <v>0.007079646017699115</v>
      </c>
      <c r="N134" s="37"/>
    </row>
    <row r="135" spans="2:14" ht="12.75">
      <c r="B135" s="44" t="s">
        <v>182</v>
      </c>
      <c r="C135" s="117">
        <v>3500</v>
      </c>
      <c r="D135" s="37">
        <v>0.9053203661327232</v>
      </c>
      <c r="E135" s="37">
        <v>0.036899313501144164</v>
      </c>
      <c r="F135" s="37">
        <v>0.0005720823798627002</v>
      </c>
      <c r="G135" s="37">
        <v>0.004862700228832952</v>
      </c>
      <c r="H135" s="37">
        <v>0.9476544622425629</v>
      </c>
      <c r="I135" s="37"/>
      <c r="J135" s="37">
        <v>0.0014302059496567505</v>
      </c>
      <c r="K135" s="37">
        <v>0.002574370709382151</v>
      </c>
      <c r="L135" s="37">
        <v>0.004290617848970252</v>
      </c>
      <c r="N135" s="37"/>
    </row>
    <row r="136" spans="2:14" ht="12.75">
      <c r="B136" s="44" t="s">
        <v>183</v>
      </c>
      <c r="C136" s="117">
        <v>2290</v>
      </c>
      <c r="D136" s="37">
        <v>0.902226102138804</v>
      </c>
      <c r="E136" s="37">
        <v>0.034482758620689655</v>
      </c>
      <c r="F136" s="37">
        <v>0.0008729812309035355</v>
      </c>
      <c r="G136" s="37">
        <v>0.0026189436927106066</v>
      </c>
      <c r="H136" s="37">
        <v>0.9402007856831078</v>
      </c>
      <c r="I136" s="37"/>
      <c r="J136" s="37">
        <v>0.0030554343081623746</v>
      </c>
      <c r="K136" s="37">
        <v>0.004801396769969445</v>
      </c>
      <c r="L136" s="37">
        <v>0.004364906154517678</v>
      </c>
      <c r="N136" s="37"/>
    </row>
    <row r="137" spans="2:14" ht="12.75">
      <c r="B137" s="44" t="s">
        <v>184</v>
      </c>
      <c r="C137" s="117">
        <v>3720</v>
      </c>
      <c r="D137" s="37">
        <v>0.9091397849462366</v>
      </c>
      <c r="E137" s="37">
        <v>0.04220430107526882</v>
      </c>
      <c r="F137" s="37">
        <v>0.012365591397849462</v>
      </c>
      <c r="G137" s="37">
        <v>0.0034946236559139786</v>
      </c>
      <c r="H137" s="37">
        <v>0.9672043010752688</v>
      </c>
      <c r="I137" s="37"/>
      <c r="J137" s="37">
        <v>0</v>
      </c>
      <c r="K137" s="37">
        <v>0.0008064516129032258</v>
      </c>
      <c r="L137" s="37">
        <v>0.0034946236559139786</v>
      </c>
      <c r="N137" s="37"/>
    </row>
    <row r="138" spans="2:14" ht="12.75">
      <c r="B138" s="44" t="s">
        <v>185</v>
      </c>
      <c r="C138" s="117">
        <v>3590</v>
      </c>
      <c r="D138" s="37">
        <v>0.9256474519632414</v>
      </c>
      <c r="E138" s="37">
        <v>0.03508771929824561</v>
      </c>
      <c r="F138" s="37">
        <v>0.00835421888053467</v>
      </c>
      <c r="G138" s="37">
        <v>0.001392369813422445</v>
      </c>
      <c r="H138" s="37">
        <v>0.9704817599554442</v>
      </c>
      <c r="I138" s="37"/>
      <c r="J138" s="37">
        <v>0.000278473962684489</v>
      </c>
      <c r="K138" s="37">
        <v>0.002506265664160401</v>
      </c>
      <c r="L138" s="37">
        <v>0.005847953216374269</v>
      </c>
      <c r="N138" s="37"/>
    </row>
    <row r="139" spans="2:14" ht="12.75">
      <c r="B139" s="44" t="s">
        <v>186</v>
      </c>
      <c r="C139" s="117">
        <v>5390</v>
      </c>
      <c r="D139" s="37">
        <v>0.8419977720014853</v>
      </c>
      <c r="E139" s="37">
        <v>0.08559227627181581</v>
      </c>
      <c r="F139" s="37">
        <v>0.010768659487560341</v>
      </c>
      <c r="G139" s="37">
        <v>0.002784998143334571</v>
      </c>
      <c r="H139" s="37">
        <v>0.941143705904196</v>
      </c>
      <c r="I139" s="37"/>
      <c r="J139" s="37">
        <v>0.0001856665428889714</v>
      </c>
      <c r="K139" s="37">
        <v>0.006498329001113999</v>
      </c>
      <c r="L139" s="37">
        <v>0.004827330115113257</v>
      </c>
      <c r="N139" s="37"/>
    </row>
    <row r="140" spans="2:14" ht="12.75">
      <c r="B140" s="44" t="s">
        <v>187</v>
      </c>
      <c r="C140" s="117">
        <v>1540</v>
      </c>
      <c r="D140" s="37">
        <v>0.8821614583333334</v>
      </c>
      <c r="E140" s="37">
        <v>0.051432291666666664</v>
      </c>
      <c r="F140" s="37">
        <v>0.0013020833333333333</v>
      </c>
      <c r="G140" s="37">
        <v>0.001953125</v>
      </c>
      <c r="H140" s="37">
        <v>0.9368489583333334</v>
      </c>
      <c r="I140" s="37"/>
      <c r="J140" s="37">
        <v>0</v>
      </c>
      <c r="K140" s="37">
        <v>0.0078125</v>
      </c>
      <c r="L140" s="37">
        <v>0.0032552083333333335</v>
      </c>
      <c r="N140" s="37"/>
    </row>
    <row r="141" spans="2:14" ht="12.75">
      <c r="B141" s="44" t="s">
        <v>188</v>
      </c>
      <c r="C141" s="117">
        <v>1910</v>
      </c>
      <c r="D141" s="37">
        <v>0.8425732217573222</v>
      </c>
      <c r="E141" s="37">
        <v>0.06380753138075314</v>
      </c>
      <c r="F141" s="37">
        <v>0.007845188284518828</v>
      </c>
      <c r="G141" s="37">
        <v>0.002615062761506276</v>
      </c>
      <c r="H141" s="37">
        <v>0.9168410041841004</v>
      </c>
      <c r="I141" s="37"/>
      <c r="J141" s="37">
        <v>0</v>
      </c>
      <c r="K141" s="37">
        <v>0.004707112970711297</v>
      </c>
      <c r="L141" s="37">
        <v>0.010460251046025104</v>
      </c>
      <c r="N141" s="37"/>
    </row>
    <row r="142" spans="2:14" ht="12.75">
      <c r="B142" s="44" t="s">
        <v>189</v>
      </c>
      <c r="C142" s="117">
        <v>13320</v>
      </c>
      <c r="D142" s="37">
        <v>0.8610464679828842</v>
      </c>
      <c r="E142" s="37">
        <v>0.058854440357330534</v>
      </c>
      <c r="F142" s="37">
        <v>0.003903610840027025</v>
      </c>
      <c r="G142" s="37">
        <v>0.0020268748592448013</v>
      </c>
      <c r="H142" s="37">
        <v>0.9258313940394866</v>
      </c>
      <c r="I142" s="37"/>
      <c r="J142" s="37">
        <v>0.007281735605435028</v>
      </c>
      <c r="K142" s="37">
        <v>0.004128819157720892</v>
      </c>
      <c r="L142" s="37">
        <v>0.005254860746190226</v>
      </c>
      <c r="N142" s="37"/>
    </row>
    <row r="143" spans="2:14" ht="12.75">
      <c r="B143" s="44" t="s">
        <v>190</v>
      </c>
      <c r="C143" s="117">
        <v>4930</v>
      </c>
      <c r="D143" s="37">
        <v>0.8054316984191325</v>
      </c>
      <c r="E143" s="37">
        <v>0.04560194568301581</v>
      </c>
      <c r="F143" s="37">
        <v>0.00526955816781516</v>
      </c>
      <c r="G143" s="37">
        <v>0.005066882853668423</v>
      </c>
      <c r="H143" s="37">
        <v>0.8613700851236319</v>
      </c>
      <c r="I143" s="37"/>
      <c r="J143" s="37">
        <v>0</v>
      </c>
      <c r="K143" s="37">
        <v>0.0032428050263477908</v>
      </c>
      <c r="L143" s="37">
        <v>0.00526955816781516</v>
      </c>
      <c r="N143" s="37"/>
    </row>
    <row r="144" spans="2:14" ht="12.75">
      <c r="B144" s="44" t="s">
        <v>191</v>
      </c>
      <c r="C144" s="117">
        <v>5260</v>
      </c>
      <c r="D144" s="37">
        <v>0.9048071442143264</v>
      </c>
      <c r="E144" s="37">
        <v>0.026790803724111724</v>
      </c>
      <c r="F144" s="37">
        <v>0.001710051301539046</v>
      </c>
      <c r="G144" s="37">
        <v>0.005130153904617138</v>
      </c>
      <c r="H144" s="37">
        <v>0.9384381531445943</v>
      </c>
      <c r="I144" s="37"/>
      <c r="J144" s="37">
        <v>0.00019000570017100514</v>
      </c>
      <c r="K144" s="37">
        <v>0.005890176705301159</v>
      </c>
      <c r="L144" s="37">
        <v>0.00703021090632719</v>
      </c>
      <c r="N144" s="37"/>
    </row>
    <row r="145" spans="2:14" ht="12.75">
      <c r="B145" s="44" t="s">
        <v>192</v>
      </c>
      <c r="C145" s="117">
        <v>3060</v>
      </c>
      <c r="D145" s="37">
        <v>0.8718954248366013</v>
      </c>
      <c r="E145" s="37">
        <v>0.03398692810457516</v>
      </c>
      <c r="F145" s="37">
        <v>0.00065359477124183</v>
      </c>
      <c r="G145" s="37">
        <v>0</v>
      </c>
      <c r="H145" s="37">
        <v>0.9065359477124183</v>
      </c>
      <c r="I145" s="37"/>
      <c r="J145" s="37">
        <v>0</v>
      </c>
      <c r="K145" s="37">
        <v>0.003594771241830065</v>
      </c>
      <c r="L145" s="37">
        <v>0.0016339869281045752</v>
      </c>
      <c r="N145" s="37"/>
    </row>
    <row r="146" spans="2:14" ht="12.75">
      <c r="B146" s="44" t="s">
        <v>193</v>
      </c>
      <c r="C146" s="117">
        <v>2580</v>
      </c>
      <c r="D146" s="37">
        <v>0.876839659178931</v>
      </c>
      <c r="E146" s="37">
        <v>0.03989155693261038</v>
      </c>
      <c r="F146" s="37">
        <v>0.002711076684740511</v>
      </c>
      <c r="G146" s="37">
        <v>0.006584043377226956</v>
      </c>
      <c r="H146" s="37">
        <v>0.9260263361735089</v>
      </c>
      <c r="I146" s="37"/>
      <c r="J146" s="37">
        <v>0.000774593338497289</v>
      </c>
      <c r="K146" s="37">
        <v>0.004260263361735089</v>
      </c>
      <c r="L146" s="37">
        <v>0.0038729666924864447</v>
      </c>
      <c r="N146" s="37"/>
    </row>
    <row r="147" spans="2:14" ht="12.75">
      <c r="B147" s="44" t="s">
        <v>194</v>
      </c>
      <c r="C147" s="117">
        <v>2440</v>
      </c>
      <c r="D147" s="37">
        <v>0.8413934426229508</v>
      </c>
      <c r="E147" s="37">
        <v>0.06598360655737705</v>
      </c>
      <c r="F147" s="37">
        <v>0.009836065573770493</v>
      </c>
      <c r="G147" s="37">
        <v>0.009426229508196722</v>
      </c>
      <c r="H147" s="37">
        <v>0.9266393442622951</v>
      </c>
      <c r="I147" s="37"/>
      <c r="J147" s="37">
        <v>0</v>
      </c>
      <c r="K147" s="37">
        <v>0.00860655737704918</v>
      </c>
      <c r="L147" s="37">
        <v>0.00860655737704918</v>
      </c>
      <c r="N147" s="37"/>
    </row>
    <row r="148" spans="2:14" ht="12.75">
      <c r="B148" s="44" t="s">
        <v>195</v>
      </c>
      <c r="C148" s="117">
        <v>3080</v>
      </c>
      <c r="D148" s="37">
        <v>0.8831927319922128</v>
      </c>
      <c r="E148" s="37">
        <v>0.043478260869565216</v>
      </c>
      <c r="F148" s="37">
        <v>0.00681375730045425</v>
      </c>
      <c r="G148" s="37">
        <v>0.0035691109669046075</v>
      </c>
      <c r="H148" s="37">
        <v>0.9370538611291369</v>
      </c>
      <c r="I148" s="37"/>
      <c r="J148" s="37">
        <v>0</v>
      </c>
      <c r="K148" s="37">
        <v>0.004218040233614536</v>
      </c>
      <c r="L148" s="37">
        <v>0.004866969500324465</v>
      </c>
      <c r="N148" s="37"/>
    </row>
    <row r="149" spans="2:14" ht="12.75">
      <c r="B149" s="44" t="s">
        <v>196</v>
      </c>
      <c r="C149" s="117">
        <v>2050</v>
      </c>
      <c r="D149" s="37">
        <v>0.8887804878048781</v>
      </c>
      <c r="E149" s="37">
        <v>0.042439024390243905</v>
      </c>
      <c r="F149" s="37">
        <v>0.004390243902439025</v>
      </c>
      <c r="G149" s="37">
        <v>0</v>
      </c>
      <c r="H149" s="37">
        <v>0.935609756097561</v>
      </c>
      <c r="I149" s="37"/>
      <c r="J149" s="37">
        <v>0</v>
      </c>
      <c r="K149" s="37">
        <v>0.004390243902439025</v>
      </c>
      <c r="L149" s="37">
        <v>0.006341463414634147</v>
      </c>
      <c r="N149" s="37"/>
    </row>
    <row r="150" spans="2:14" ht="12.75">
      <c r="B150" s="44" t="s">
        <v>197</v>
      </c>
      <c r="C150" s="117">
        <v>3280</v>
      </c>
      <c r="D150" s="37">
        <v>0.8958269875114225</v>
      </c>
      <c r="E150" s="37">
        <v>0.05543710021321962</v>
      </c>
      <c r="F150" s="37">
        <v>0.003350593968930856</v>
      </c>
      <c r="G150" s="37">
        <v>0.0021321961620469083</v>
      </c>
      <c r="H150" s="37">
        <v>0.9567468778556198</v>
      </c>
      <c r="I150" s="37"/>
      <c r="J150" s="37">
        <v>0.0009137983551629607</v>
      </c>
      <c r="K150" s="37">
        <v>0.0024367956137678953</v>
      </c>
      <c r="L150" s="37">
        <v>0.006396588486140725</v>
      </c>
      <c r="N150" s="37"/>
    </row>
    <row r="151" spans="2:14" ht="12.75">
      <c r="B151" s="44" t="s">
        <v>198</v>
      </c>
      <c r="C151" s="117">
        <v>2630</v>
      </c>
      <c r="D151" s="37">
        <v>0.8901558342835424</v>
      </c>
      <c r="E151" s="37">
        <v>0.0338274420372482</v>
      </c>
      <c r="F151" s="37">
        <v>0.0003800836183960471</v>
      </c>
      <c r="G151" s="37">
        <v>0.0011402508551881414</v>
      </c>
      <c r="H151" s="37">
        <v>0.9255036107943747</v>
      </c>
      <c r="I151" s="37"/>
      <c r="J151" s="37">
        <v>0</v>
      </c>
      <c r="K151" s="37">
        <v>0.004561003420752566</v>
      </c>
      <c r="L151" s="37">
        <v>0.0026605853287723297</v>
      </c>
      <c r="N151" s="37"/>
    </row>
    <row r="152" spans="2:14" ht="12.75">
      <c r="B152" s="44" t="s">
        <v>199</v>
      </c>
      <c r="C152" s="117">
        <v>2710</v>
      </c>
      <c r="D152" s="37">
        <v>0.8978236812984138</v>
      </c>
      <c r="E152" s="37">
        <v>0.05090372556252305</v>
      </c>
      <c r="F152" s="37">
        <v>0.0007377351530800443</v>
      </c>
      <c r="G152" s="37">
        <v>0</v>
      </c>
      <c r="H152" s="37">
        <v>0.949465142014017</v>
      </c>
      <c r="I152" s="37"/>
      <c r="J152" s="37">
        <v>0</v>
      </c>
      <c r="K152" s="37">
        <v>0.00036886757654002215</v>
      </c>
      <c r="L152" s="37">
        <v>0.0018443378827001106</v>
      </c>
      <c r="N152" s="37"/>
    </row>
    <row r="153" spans="2:14" ht="12.75">
      <c r="B153" s="44" t="s">
        <v>200</v>
      </c>
      <c r="C153" s="117">
        <v>2380</v>
      </c>
      <c r="D153" s="37">
        <v>0.8955536912751678</v>
      </c>
      <c r="E153" s="37">
        <v>0.050335570469798654</v>
      </c>
      <c r="F153" s="37">
        <v>0.005453020134228188</v>
      </c>
      <c r="G153" s="37">
        <v>0.004614093959731544</v>
      </c>
      <c r="H153" s="37">
        <v>0.9559563758389261</v>
      </c>
      <c r="I153" s="37"/>
      <c r="J153" s="37">
        <v>0.00041946308724832214</v>
      </c>
      <c r="K153" s="37">
        <v>0.007130872483221477</v>
      </c>
      <c r="L153" s="37">
        <v>0.006711409395973154</v>
      </c>
      <c r="N153" s="37"/>
    </row>
    <row r="154" spans="2:14" ht="12.75">
      <c r="B154" s="44" t="s">
        <v>201</v>
      </c>
      <c r="C154" s="117">
        <v>3520</v>
      </c>
      <c r="D154" s="37">
        <v>0.8806818181818182</v>
      </c>
      <c r="E154" s="37">
        <v>0.05994318181818182</v>
      </c>
      <c r="F154" s="37">
        <v>0.0014204545454545455</v>
      </c>
      <c r="G154" s="37">
        <v>0.0014204545454545455</v>
      </c>
      <c r="H154" s="37">
        <v>0.9434659090909091</v>
      </c>
      <c r="I154" s="37"/>
      <c r="J154" s="37">
        <v>0.0005681818181818182</v>
      </c>
      <c r="K154" s="37">
        <v>0.0019886363636363634</v>
      </c>
      <c r="L154" s="37">
        <v>0.004829545454545454</v>
      </c>
      <c r="N154" s="37"/>
    </row>
    <row r="155" spans="2:14" ht="12.75">
      <c r="B155" s="44" t="s">
        <v>202</v>
      </c>
      <c r="C155" s="117">
        <v>3650</v>
      </c>
      <c r="D155" s="37">
        <v>0.8922697368421053</v>
      </c>
      <c r="E155" s="37">
        <v>0.04331140350877193</v>
      </c>
      <c r="F155" s="37">
        <v>0.0021929824561403508</v>
      </c>
      <c r="G155" s="37">
        <v>0.0021929824561403508</v>
      </c>
      <c r="H155" s="37">
        <v>0.9399671052631579</v>
      </c>
      <c r="I155" s="37"/>
      <c r="J155" s="37">
        <v>0.00027412280701754384</v>
      </c>
      <c r="K155" s="37">
        <v>0.0021929824561403508</v>
      </c>
      <c r="L155" s="37">
        <v>0.0043859649122807015</v>
      </c>
      <c r="N155" s="37"/>
    </row>
    <row r="156" spans="1:14" ht="12.75">
      <c r="A156" s="38" t="s">
        <v>203</v>
      </c>
      <c r="B156" s="39"/>
      <c r="C156" s="116">
        <v>29030</v>
      </c>
      <c r="D156" s="55">
        <v>0.8713833011848994</v>
      </c>
      <c r="E156" s="55">
        <v>0.060140534582529624</v>
      </c>
      <c r="F156" s="55">
        <v>0.00606227610912097</v>
      </c>
      <c r="G156" s="55">
        <v>0.007853403141361256</v>
      </c>
      <c r="H156" s="55">
        <v>0.9454395150179112</v>
      </c>
      <c r="I156" s="54"/>
      <c r="J156" s="55">
        <v>0.00041333700744006614</v>
      </c>
      <c r="K156" s="55">
        <v>0.003306696059520529</v>
      </c>
      <c r="L156" s="55">
        <v>0.008094516395701296</v>
      </c>
      <c r="M156" s="59"/>
      <c r="N156" s="37"/>
    </row>
    <row r="157" spans="2:14" ht="12.75">
      <c r="B157" s="44" t="s">
        <v>204</v>
      </c>
      <c r="C157" s="117">
        <v>5650</v>
      </c>
      <c r="D157" s="37">
        <v>0.8717495135326375</v>
      </c>
      <c r="E157" s="37">
        <v>0.06332920573147001</v>
      </c>
      <c r="F157" s="37">
        <v>0.0037148416769856715</v>
      </c>
      <c r="G157" s="37">
        <v>0.00990624447196179</v>
      </c>
      <c r="H157" s="37">
        <v>0.948699805413055</v>
      </c>
      <c r="I157" s="37"/>
      <c r="J157" s="37">
        <v>0</v>
      </c>
      <c r="K157" s="37">
        <v>0.0005306916681408102</v>
      </c>
      <c r="L157" s="37">
        <v>0.00831416946753936</v>
      </c>
      <c r="N157" s="37"/>
    </row>
    <row r="158" spans="2:14" ht="12.75">
      <c r="B158" s="44" t="s">
        <v>205</v>
      </c>
      <c r="C158" s="119">
        <v>1220</v>
      </c>
      <c r="D158" s="37">
        <v>0.9037037037037037</v>
      </c>
      <c r="E158" s="37">
        <v>0.03292181069958848</v>
      </c>
      <c r="F158" s="37">
        <v>0.0024691358024691358</v>
      </c>
      <c r="G158" s="37">
        <v>0.009876543209876543</v>
      </c>
      <c r="H158" s="37">
        <v>0.9489711934156378</v>
      </c>
      <c r="I158" s="37"/>
      <c r="J158" s="37">
        <v>0</v>
      </c>
      <c r="K158" s="37">
        <v>0.0032921810699588477</v>
      </c>
      <c r="L158" s="37">
        <v>0.006584362139917695</v>
      </c>
      <c r="N158" s="37"/>
    </row>
    <row r="159" spans="2:14" ht="12.75">
      <c r="B159" s="44" t="s">
        <v>206</v>
      </c>
      <c r="C159" s="117">
        <v>2090</v>
      </c>
      <c r="D159" s="37">
        <v>0.8824091778202677</v>
      </c>
      <c r="E159" s="37">
        <v>0.06931166347992351</v>
      </c>
      <c r="F159" s="37">
        <v>0.007170172084130019</v>
      </c>
      <c r="G159" s="37">
        <v>0.0019120458891013384</v>
      </c>
      <c r="H159" s="37">
        <v>0.9608030592734226</v>
      </c>
      <c r="I159" s="37"/>
      <c r="J159" s="37">
        <v>0.0004780114722753346</v>
      </c>
      <c r="K159" s="37">
        <v>0.0028680688336520078</v>
      </c>
      <c r="L159" s="37">
        <v>0.006692160611854685</v>
      </c>
      <c r="N159" s="37"/>
    </row>
    <row r="160" spans="2:14" ht="12.75">
      <c r="B160" s="44" t="s">
        <v>207</v>
      </c>
      <c r="C160" s="117">
        <v>1140</v>
      </c>
      <c r="D160" s="37">
        <v>0.8984238178633975</v>
      </c>
      <c r="E160" s="37">
        <v>0.021891418563922942</v>
      </c>
      <c r="F160" s="37">
        <v>0.006129597197898424</v>
      </c>
      <c r="G160" s="37">
        <v>0.01138353765323993</v>
      </c>
      <c r="H160" s="37">
        <v>0.9378283712784589</v>
      </c>
      <c r="I160" s="37"/>
      <c r="J160" s="37">
        <v>0.002626970227670753</v>
      </c>
      <c r="K160" s="37">
        <v>0.005253940455341506</v>
      </c>
      <c r="L160" s="37">
        <v>0.005253940455341506</v>
      </c>
      <c r="N160" s="37"/>
    </row>
    <row r="161" spans="2:14" ht="12.75">
      <c r="B161" s="44" t="s">
        <v>208</v>
      </c>
      <c r="C161" s="117">
        <v>1710</v>
      </c>
      <c r="D161" s="37">
        <v>0.847953216374269</v>
      </c>
      <c r="E161" s="37">
        <v>0.05380116959064327</v>
      </c>
      <c r="F161" s="37">
        <v>0.0023391812865497076</v>
      </c>
      <c r="G161" s="37">
        <v>0.012865497076023392</v>
      </c>
      <c r="H161" s="37">
        <v>0.9169590643274854</v>
      </c>
      <c r="I161" s="37"/>
      <c r="J161" s="37">
        <v>0.0005847953216374269</v>
      </c>
      <c r="K161" s="37">
        <v>0.0017543859649122807</v>
      </c>
      <c r="L161" s="37">
        <v>0.011111111111111112</v>
      </c>
      <c r="N161" s="37"/>
    </row>
    <row r="162" spans="2:14" ht="12.75">
      <c r="B162" s="44" t="s">
        <v>209</v>
      </c>
      <c r="C162" s="117">
        <v>2780</v>
      </c>
      <c r="D162" s="37">
        <v>0.8746408045977011</v>
      </c>
      <c r="E162" s="37">
        <v>0.04418103448275862</v>
      </c>
      <c r="F162" s="37">
        <v>0.014008620689655173</v>
      </c>
      <c r="G162" s="37">
        <v>0.008979885057471264</v>
      </c>
      <c r="H162" s="37">
        <v>0.9418103448275862</v>
      </c>
      <c r="I162" s="37"/>
      <c r="J162" s="37">
        <v>0</v>
      </c>
      <c r="K162" s="37">
        <v>0.005387931034482759</v>
      </c>
      <c r="L162" s="37">
        <v>0.010057471264367816</v>
      </c>
      <c r="N162" s="37"/>
    </row>
    <row r="163" spans="2:14" ht="12.75">
      <c r="B163" s="44" t="s">
        <v>210</v>
      </c>
      <c r="C163" s="117">
        <v>2300</v>
      </c>
      <c r="D163" s="37">
        <v>0.8728776665215499</v>
      </c>
      <c r="E163" s="37">
        <v>0.06356116673922507</v>
      </c>
      <c r="F163" s="37">
        <v>0.00522420548541576</v>
      </c>
      <c r="G163" s="37">
        <v>0.00522420548541576</v>
      </c>
      <c r="H163" s="37">
        <v>0.9468872442316064</v>
      </c>
      <c r="I163" s="37"/>
      <c r="J163" s="37">
        <v>0.0008707009142359599</v>
      </c>
      <c r="K163" s="37">
        <v>0.00478885502829778</v>
      </c>
      <c r="L163" s="37">
        <v>0.00827165868524162</v>
      </c>
      <c r="N163" s="37"/>
    </row>
    <row r="164" spans="2:14" ht="12.75">
      <c r="B164" s="44" t="s">
        <v>211</v>
      </c>
      <c r="C164" s="117">
        <v>3550</v>
      </c>
      <c r="D164" s="37">
        <v>0.8871058558558559</v>
      </c>
      <c r="E164" s="37">
        <v>0.05799549549549549</v>
      </c>
      <c r="F164" s="37">
        <v>0.0033783783783783786</v>
      </c>
      <c r="G164" s="37">
        <v>0.007038288288288288</v>
      </c>
      <c r="H164" s="37">
        <v>0.9555180180180181</v>
      </c>
      <c r="I164" s="37"/>
      <c r="J164" s="37">
        <v>0.0005630630630630631</v>
      </c>
      <c r="K164" s="37">
        <v>0.005349099099099099</v>
      </c>
      <c r="L164" s="37">
        <v>0.004786036036036036</v>
      </c>
      <c r="N164" s="37"/>
    </row>
    <row r="165" spans="2:14" ht="12.75">
      <c r="B165" s="44" t="s">
        <v>212</v>
      </c>
      <c r="C165" s="117">
        <v>1540</v>
      </c>
      <c r="D165" s="37">
        <v>0.8796356538711776</v>
      </c>
      <c r="E165" s="37">
        <v>0.054001301236174366</v>
      </c>
      <c r="F165" s="37">
        <v>0.01040988939492518</v>
      </c>
      <c r="G165" s="37">
        <v>0.005855562784645413</v>
      </c>
      <c r="H165" s="37">
        <v>0.9499024072869225</v>
      </c>
      <c r="I165" s="37"/>
      <c r="J165" s="37">
        <v>0.0006506180871828237</v>
      </c>
      <c r="K165" s="37">
        <v>0.0032530904359141183</v>
      </c>
      <c r="L165" s="37">
        <v>0.011711125569290826</v>
      </c>
      <c r="N165" s="37"/>
    </row>
    <row r="166" spans="2:14" ht="12.75">
      <c r="B166" s="44" t="s">
        <v>213</v>
      </c>
      <c r="C166" s="117">
        <v>1710</v>
      </c>
      <c r="D166" s="37">
        <v>0.8511137162954279</v>
      </c>
      <c r="E166" s="37">
        <v>0.07737397420867527</v>
      </c>
      <c r="F166" s="37">
        <v>0.007033997655334115</v>
      </c>
      <c r="G166" s="37">
        <v>0.004103165298944901</v>
      </c>
      <c r="H166" s="37">
        <v>0.9396248534583822</v>
      </c>
      <c r="I166" s="37"/>
      <c r="J166" s="37">
        <v>0.0005861664712778429</v>
      </c>
      <c r="K166" s="37">
        <v>0.0005861664712778429</v>
      </c>
      <c r="L166" s="37">
        <v>0.0035169988276670576</v>
      </c>
      <c r="N166" s="37"/>
    </row>
    <row r="167" spans="2:14" ht="12.75">
      <c r="B167" s="44" t="s">
        <v>214</v>
      </c>
      <c r="C167" s="117">
        <v>2170</v>
      </c>
      <c r="D167" s="37">
        <v>0.8665743305632503</v>
      </c>
      <c r="E167" s="37">
        <v>0.0530932594644506</v>
      </c>
      <c r="F167" s="37">
        <v>0.004155124653739612</v>
      </c>
      <c r="G167" s="37">
        <v>0.012465373961218837</v>
      </c>
      <c r="H167" s="37">
        <v>0.9362880886426593</v>
      </c>
      <c r="I167" s="37"/>
      <c r="J167" s="37">
        <v>0</v>
      </c>
      <c r="K167" s="37">
        <v>0.003693444136657433</v>
      </c>
      <c r="L167" s="37">
        <v>0.008771929824561403</v>
      </c>
      <c r="N167" s="37"/>
    </row>
    <row r="168" spans="2:14" ht="12.75">
      <c r="B168" s="44" t="s">
        <v>215</v>
      </c>
      <c r="C168" s="117">
        <v>3180</v>
      </c>
      <c r="D168" s="37">
        <v>0.8426683448709881</v>
      </c>
      <c r="E168" s="37">
        <v>0.08842039018250472</v>
      </c>
      <c r="F168" s="37">
        <v>0.008181246066708621</v>
      </c>
      <c r="G168" s="37">
        <v>0.005034612964128383</v>
      </c>
      <c r="H168" s="37">
        <v>0.9443045940843298</v>
      </c>
      <c r="I168" s="37"/>
      <c r="J168" s="37">
        <v>0.00031466331025802394</v>
      </c>
      <c r="K168" s="37">
        <v>0.004719949653870359</v>
      </c>
      <c r="L168" s="37">
        <v>0.010698552548772814</v>
      </c>
      <c r="N168" s="37"/>
    </row>
    <row r="169" spans="3:14" ht="12.75">
      <c r="C169" s="120"/>
      <c r="D169" s="37"/>
      <c r="E169" s="37"/>
      <c r="F169" s="37"/>
      <c r="G169" s="37"/>
      <c r="H169" s="37"/>
      <c r="I169" s="37"/>
      <c r="J169" s="37"/>
      <c r="K169" s="37"/>
      <c r="L169" s="37"/>
      <c r="N169" s="37"/>
    </row>
    <row r="170" spans="2:14" ht="12.75">
      <c r="B170" s="51" t="s">
        <v>216</v>
      </c>
      <c r="C170" s="117">
        <v>120</v>
      </c>
      <c r="D170" s="37">
        <v>0.9016393442622951</v>
      </c>
      <c r="E170" s="37">
        <v>0</v>
      </c>
      <c r="F170" s="37">
        <v>0.00819672131147541</v>
      </c>
      <c r="G170" s="37">
        <v>0</v>
      </c>
      <c r="H170" s="37">
        <v>0.9098360655737705</v>
      </c>
      <c r="I170" s="37"/>
      <c r="J170" s="37">
        <v>0.00819672131147541</v>
      </c>
      <c r="K170" s="37">
        <v>0.00819672131147541</v>
      </c>
      <c r="L170" s="37">
        <v>0</v>
      </c>
      <c r="N170" s="37"/>
    </row>
    <row r="173" ht="12.75">
      <c r="B173" s="53"/>
    </row>
  </sheetData>
  <sheetProtection/>
  <mergeCells count="3">
    <mergeCell ref="C5:C6"/>
    <mergeCell ref="D5:H5"/>
    <mergeCell ref="J5:L5"/>
  </mergeCells>
  <printOptions/>
  <pageMargins left="0.7000000000000001" right="0.7000000000000001" top="0.75" bottom="0.75" header="0.30000000000000004" footer="0.30000000000000004"/>
  <pageSetup fitToHeight="0" fitToWidth="0"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R176"/>
  <sheetViews>
    <sheetView zoomScalePageLayoutView="0" workbookViewId="0" topLeftCell="A139">
      <selection activeCell="H14" sqref="H14"/>
    </sheetView>
  </sheetViews>
  <sheetFormatPr defaultColWidth="9.140625" defaultRowHeight="12.75"/>
  <cols>
    <col min="1" max="1" width="1.7109375" style="0" customWidth="1"/>
    <col min="2" max="2" width="21.7109375" style="0" customWidth="1"/>
    <col min="3" max="3" width="12.7109375" style="0" customWidth="1"/>
    <col min="4" max="6" width="10.7109375" style="0" customWidth="1"/>
    <col min="7" max="7" width="3.7109375" style="0" customWidth="1"/>
    <col min="8" max="8" width="12.7109375" style="0" customWidth="1"/>
    <col min="9" max="11" width="10.7109375" style="0" customWidth="1"/>
    <col min="12" max="12" width="3.57421875" style="26" customWidth="1"/>
    <col min="13" max="13" width="105.00390625" style="0" customWidth="1"/>
    <col min="14" max="14" width="10.7109375" style="0" customWidth="1"/>
    <col min="15" max="15" width="9.140625" style="0" customWidth="1"/>
  </cols>
  <sheetData>
    <row r="1" ht="15.75">
      <c r="A1" s="23" t="s">
        <v>288</v>
      </c>
    </row>
    <row r="3" spans="1:2" ht="15.75">
      <c r="A3" s="23" t="s">
        <v>36</v>
      </c>
      <c r="B3" s="57"/>
    </row>
    <row r="4" spans="1:15" ht="15.75">
      <c r="A4" s="23"/>
      <c r="B4" s="57"/>
      <c r="N4" s="58"/>
      <c r="O4" s="59"/>
    </row>
    <row r="5" spans="3:18" ht="28.5" customHeight="1">
      <c r="C5" s="173" t="s">
        <v>222</v>
      </c>
      <c r="D5" s="173" t="s">
        <v>223</v>
      </c>
      <c r="E5" s="173"/>
      <c r="F5" s="173"/>
      <c r="G5" s="25"/>
      <c r="H5" s="173" t="s">
        <v>224</v>
      </c>
      <c r="I5" s="173" t="s">
        <v>225</v>
      </c>
      <c r="J5" s="173"/>
      <c r="K5" s="173"/>
      <c r="L5" s="60"/>
      <c r="M5" s="59"/>
      <c r="N5" s="61"/>
      <c r="O5" s="59"/>
      <c r="Q5" s="61"/>
      <c r="R5" s="59"/>
    </row>
    <row r="6" spans="1:18" ht="14.25" customHeight="1">
      <c r="A6" s="28"/>
      <c r="B6" s="28"/>
      <c r="C6" s="173"/>
      <c r="D6" s="62" t="s">
        <v>226</v>
      </c>
      <c r="E6" s="62" t="s">
        <v>227</v>
      </c>
      <c r="F6" s="62" t="s">
        <v>52</v>
      </c>
      <c r="G6" s="29"/>
      <c r="H6" s="173"/>
      <c r="I6" s="62" t="s">
        <v>226</v>
      </c>
      <c r="J6" s="62" t="s">
        <v>227</v>
      </c>
      <c r="K6" s="62" t="s">
        <v>52</v>
      </c>
      <c r="L6" s="31"/>
      <c r="N6" s="59"/>
      <c r="O6" s="59"/>
      <c r="Q6" s="59"/>
      <c r="R6" s="59"/>
    </row>
    <row r="7" spans="1:18" ht="13.5" customHeight="1">
      <c r="A7" s="4" t="s">
        <v>53</v>
      </c>
      <c r="C7" s="121">
        <v>583860</v>
      </c>
      <c r="D7" s="102">
        <v>0.9381283863285681</v>
      </c>
      <c r="E7" s="102">
        <v>0.9244191106083022</v>
      </c>
      <c r="F7" s="102">
        <v>0.9311139770802397</v>
      </c>
      <c r="G7" s="102"/>
      <c r="H7" s="121">
        <v>599550</v>
      </c>
      <c r="I7" s="102">
        <v>0.8718179013403723</v>
      </c>
      <c r="J7" s="102">
        <v>0.847139241827337</v>
      </c>
      <c r="K7" s="102">
        <v>0.859120067517755</v>
      </c>
      <c r="L7" s="36"/>
      <c r="M7" s="113"/>
      <c r="N7" s="63"/>
      <c r="O7" s="63"/>
      <c r="Q7" s="64"/>
      <c r="R7" s="63"/>
    </row>
    <row r="8" spans="1:18" ht="13.5" customHeight="1">
      <c r="A8" s="38" t="s">
        <v>54</v>
      </c>
      <c r="B8" s="39"/>
      <c r="C8" s="122">
        <v>92340</v>
      </c>
      <c r="D8" s="123">
        <v>0.9375419294243929</v>
      </c>
      <c r="E8" s="123">
        <v>0.9227618243243243</v>
      </c>
      <c r="F8" s="123">
        <v>0.9300001082919117</v>
      </c>
      <c r="G8" s="123"/>
      <c r="H8" s="122">
        <v>93460</v>
      </c>
      <c r="I8" s="123">
        <v>0.8488042690559325</v>
      </c>
      <c r="J8" s="123">
        <v>0.8257772563479426</v>
      </c>
      <c r="K8" s="123">
        <v>0.8371976076094283</v>
      </c>
      <c r="L8" s="36"/>
      <c r="N8" s="63"/>
      <c r="O8" s="63"/>
      <c r="Q8" s="64"/>
      <c r="R8" s="63"/>
    </row>
    <row r="9" spans="2:18" ht="13.5" customHeight="1">
      <c r="B9" t="s">
        <v>55</v>
      </c>
      <c r="C9" s="124">
        <v>1280</v>
      </c>
      <c r="D9" s="125">
        <v>0.9635761589403974</v>
      </c>
      <c r="E9" s="125">
        <v>0.9350073855243722</v>
      </c>
      <c r="F9" s="125">
        <v>0.9484777517564403</v>
      </c>
      <c r="G9" s="125"/>
      <c r="H9" s="124">
        <v>1210</v>
      </c>
      <c r="I9" s="125">
        <v>0.8857142857142857</v>
      </c>
      <c r="J9" s="125">
        <v>0.8531810766721044</v>
      </c>
      <c r="K9" s="125">
        <v>0.8692052980132451</v>
      </c>
      <c r="L9" s="47"/>
      <c r="N9" s="63"/>
      <c r="O9" s="63"/>
      <c r="Q9" s="64"/>
      <c r="R9" s="63"/>
    </row>
    <row r="10" spans="2:18" ht="13.5" customHeight="1">
      <c r="B10" t="s">
        <v>56</v>
      </c>
      <c r="C10" s="124">
        <v>2430</v>
      </c>
      <c r="D10" s="125">
        <v>0.9344941956882256</v>
      </c>
      <c r="E10" s="125">
        <v>0.930327868852459</v>
      </c>
      <c r="F10" s="125">
        <v>0.93239901071723</v>
      </c>
      <c r="G10" s="125"/>
      <c r="H10" s="124">
        <v>2480</v>
      </c>
      <c r="I10" s="125">
        <v>0.8663522012578616</v>
      </c>
      <c r="J10" s="125">
        <v>0.8593879239040529</v>
      </c>
      <c r="K10" s="125">
        <v>0.8629584844820637</v>
      </c>
      <c r="L10" s="47"/>
      <c r="N10" s="63"/>
      <c r="O10" s="63"/>
      <c r="Q10" s="64"/>
      <c r="R10" s="63"/>
    </row>
    <row r="11" spans="2:18" ht="13.5" customHeight="1">
      <c r="B11" t="s">
        <v>57</v>
      </c>
      <c r="C11" s="124">
        <v>5890</v>
      </c>
      <c r="D11" s="125">
        <v>0.9692747409789211</v>
      </c>
      <c r="E11" s="125">
        <v>0.9576599870717518</v>
      </c>
      <c r="F11" s="125">
        <v>0.9631766502630239</v>
      </c>
      <c r="G11" s="125"/>
      <c r="H11" s="124">
        <v>5840</v>
      </c>
      <c r="I11" s="125">
        <v>0.922805780754318</v>
      </c>
      <c r="J11" s="125">
        <v>0.9257903494176373</v>
      </c>
      <c r="K11" s="125">
        <v>0.9243409791167408</v>
      </c>
      <c r="L11" s="47"/>
      <c r="N11" s="63"/>
      <c r="O11" s="63"/>
      <c r="Q11" s="64"/>
      <c r="R11" s="63"/>
    </row>
    <row r="12" spans="2:18" ht="13.5" customHeight="1">
      <c r="B12" t="s">
        <v>58</v>
      </c>
      <c r="C12" s="124">
        <v>5700</v>
      </c>
      <c r="D12" s="125">
        <v>0.9421903052064632</v>
      </c>
      <c r="E12" s="125">
        <v>0.9271727928546891</v>
      </c>
      <c r="F12" s="125">
        <v>0.9345154494382022</v>
      </c>
      <c r="G12" s="125"/>
      <c r="H12" s="124">
        <v>5800</v>
      </c>
      <c r="I12" s="125">
        <v>0.8614733873810363</v>
      </c>
      <c r="J12" s="125">
        <v>0.8481781376518218</v>
      </c>
      <c r="K12" s="125">
        <v>0.8546802275469747</v>
      </c>
      <c r="L12" s="47"/>
      <c r="N12" s="63"/>
      <c r="O12" s="63"/>
      <c r="Q12" s="64"/>
      <c r="R12" s="63"/>
    </row>
    <row r="13" spans="2:18" ht="13.5" customHeight="1">
      <c r="B13" t="s">
        <v>59</v>
      </c>
      <c r="C13" s="124">
        <v>13730</v>
      </c>
      <c r="D13" s="125">
        <v>0.9419188079671583</v>
      </c>
      <c r="E13" s="125">
        <v>0.9286123853211009</v>
      </c>
      <c r="F13" s="125">
        <v>0.9354885685160914</v>
      </c>
      <c r="G13" s="125"/>
      <c r="H13" s="124">
        <v>14080</v>
      </c>
      <c r="I13" s="125">
        <v>0.8101118698242046</v>
      </c>
      <c r="J13" s="125">
        <v>0.7875994972769166</v>
      </c>
      <c r="K13" s="125">
        <v>0.7988207714711941</v>
      </c>
      <c r="L13" s="47"/>
      <c r="M13" s="59"/>
      <c r="N13" s="63"/>
      <c r="O13" s="63"/>
      <c r="Q13" s="64"/>
      <c r="R13" s="63"/>
    </row>
    <row r="14" spans="2:18" ht="13.5" customHeight="1">
      <c r="B14" t="s">
        <v>60</v>
      </c>
      <c r="C14" s="124">
        <v>1460</v>
      </c>
      <c r="D14" s="125">
        <v>0.953257790368272</v>
      </c>
      <c r="E14" s="125">
        <v>0.9253731343283582</v>
      </c>
      <c r="F14" s="125">
        <v>0.9395604395604396</v>
      </c>
      <c r="G14" s="125"/>
      <c r="H14" s="124">
        <v>1530</v>
      </c>
      <c r="I14" s="125">
        <v>0.8403954802259888</v>
      </c>
      <c r="J14" s="125">
        <v>0.758364312267658</v>
      </c>
      <c r="K14" s="125">
        <v>0.7992177314211213</v>
      </c>
      <c r="L14" s="47"/>
      <c r="N14" s="63"/>
      <c r="O14" s="63"/>
      <c r="Q14" s="64"/>
      <c r="R14" s="63"/>
    </row>
    <row r="15" spans="2:18" ht="13.5" customHeight="1">
      <c r="B15" t="s">
        <v>61</v>
      </c>
      <c r="C15" s="124">
        <v>17670</v>
      </c>
      <c r="D15" s="125">
        <v>0.9197922677437969</v>
      </c>
      <c r="E15" s="125">
        <v>0.9083231470163351</v>
      </c>
      <c r="F15" s="125">
        <v>0.9138975375035381</v>
      </c>
      <c r="G15" s="125"/>
      <c r="H15" s="124">
        <v>17960</v>
      </c>
      <c r="I15" s="125">
        <v>0.8295211267605633</v>
      </c>
      <c r="J15" s="125">
        <v>0.7846136913933525</v>
      </c>
      <c r="K15" s="125">
        <v>0.8068036300874116</v>
      </c>
      <c r="L15" s="47"/>
      <c r="N15" s="63"/>
      <c r="O15" s="63"/>
      <c r="Q15" s="64"/>
      <c r="R15" s="63"/>
    </row>
    <row r="16" spans="2:18" ht="13.5" customHeight="1">
      <c r="B16" t="s">
        <v>62</v>
      </c>
      <c r="C16" s="124">
        <v>3420</v>
      </c>
      <c r="D16" s="125">
        <v>0.9017305315203955</v>
      </c>
      <c r="E16" s="125">
        <v>0.8879598662207357</v>
      </c>
      <c r="F16" s="125">
        <v>0.8937042459736457</v>
      </c>
      <c r="G16" s="125"/>
      <c r="H16" s="124">
        <v>3570</v>
      </c>
      <c r="I16" s="125">
        <v>0.8469505178365938</v>
      </c>
      <c r="J16" s="125">
        <v>0.826158038147139</v>
      </c>
      <c r="K16" s="125">
        <v>0.836272040302267</v>
      </c>
      <c r="L16" s="47"/>
      <c r="N16" s="63"/>
      <c r="O16" s="63"/>
      <c r="Q16" s="64"/>
      <c r="R16" s="63"/>
    </row>
    <row r="17" spans="2:18" ht="13.5" customHeight="1">
      <c r="B17" t="s">
        <v>63</v>
      </c>
      <c r="C17" s="124">
        <v>3020</v>
      </c>
      <c r="D17" s="125">
        <v>0.9629120879120879</v>
      </c>
      <c r="E17" s="125">
        <v>0.9351732991014121</v>
      </c>
      <c r="F17" s="125">
        <v>0.9486244613854823</v>
      </c>
      <c r="G17" s="125"/>
      <c r="H17" s="124">
        <v>3060</v>
      </c>
      <c r="I17" s="125">
        <v>0.8821936357481381</v>
      </c>
      <c r="J17" s="125">
        <v>0.8611644273832374</v>
      </c>
      <c r="K17" s="125">
        <v>0.8721804511278195</v>
      </c>
      <c r="L17" s="47"/>
      <c r="N17" s="63"/>
      <c r="O17" s="63"/>
      <c r="Q17" s="64"/>
      <c r="R17" s="63"/>
    </row>
    <row r="18" spans="2:18" ht="13.5" customHeight="1">
      <c r="B18" t="s">
        <v>64</v>
      </c>
      <c r="C18" s="124">
        <v>6270</v>
      </c>
      <c r="D18" s="125">
        <v>0.953187250996016</v>
      </c>
      <c r="E18" s="125">
        <v>0.9430538172715894</v>
      </c>
      <c r="F18" s="125">
        <v>0.9481493299298022</v>
      </c>
      <c r="G18" s="125"/>
      <c r="H18" s="124">
        <v>6430</v>
      </c>
      <c r="I18" s="125">
        <v>0.8498204374795951</v>
      </c>
      <c r="J18" s="125">
        <v>0.8603076923076923</v>
      </c>
      <c r="K18" s="125">
        <v>0.856364768129474</v>
      </c>
      <c r="L18" s="47"/>
      <c r="N18" s="63"/>
      <c r="O18" s="63"/>
      <c r="Q18" s="64"/>
      <c r="R18" s="63"/>
    </row>
    <row r="19" spans="2:18" ht="13.5" customHeight="1">
      <c r="B19" t="s">
        <v>65</v>
      </c>
      <c r="C19" s="124">
        <v>1950</v>
      </c>
      <c r="D19" s="125">
        <v>0.934375</v>
      </c>
      <c r="E19" s="125">
        <v>0.9202825428859738</v>
      </c>
      <c r="F19" s="125">
        <v>0.9272168118913378</v>
      </c>
      <c r="G19" s="125"/>
      <c r="H19" s="124">
        <v>1990</v>
      </c>
      <c r="I19" s="125">
        <v>0.8492871690427699</v>
      </c>
      <c r="J19" s="125">
        <v>0.8237051792828686</v>
      </c>
      <c r="K19" s="125">
        <v>0.8363544813695871</v>
      </c>
      <c r="L19" s="47"/>
      <c r="N19" s="63"/>
      <c r="O19" s="63"/>
      <c r="Q19" s="64"/>
      <c r="R19" s="63"/>
    </row>
    <row r="20" spans="2:18" ht="13.5" customHeight="1">
      <c r="B20" t="s">
        <v>66</v>
      </c>
      <c r="C20" s="124">
        <v>1530</v>
      </c>
      <c r="D20" s="125">
        <v>0.9193758127438232</v>
      </c>
      <c r="E20" s="125">
        <v>0.9096858638743456</v>
      </c>
      <c r="F20" s="125">
        <v>0.9145466405740378</v>
      </c>
      <c r="G20" s="125"/>
      <c r="H20" s="124">
        <v>1560</v>
      </c>
      <c r="I20" s="125">
        <v>0.854421768707483</v>
      </c>
      <c r="J20" s="125">
        <v>0.8407720144752714</v>
      </c>
      <c r="K20" s="125">
        <v>0.8471867007672634</v>
      </c>
      <c r="L20" s="47"/>
      <c r="N20" s="63"/>
      <c r="O20" s="63"/>
      <c r="Q20" s="64"/>
      <c r="R20" s="63"/>
    </row>
    <row r="21" spans="2:18" ht="13.5" customHeight="1">
      <c r="B21" t="s">
        <v>67</v>
      </c>
      <c r="C21" s="124">
        <v>1740</v>
      </c>
      <c r="D21" s="125">
        <v>0.9568261376896149</v>
      </c>
      <c r="E21" s="125">
        <v>0.9467120181405896</v>
      </c>
      <c r="F21" s="125">
        <v>0.951751866743251</v>
      </c>
      <c r="G21" s="125"/>
      <c r="H21" s="124">
        <v>1660</v>
      </c>
      <c r="I21" s="125">
        <v>0.9180929095354523</v>
      </c>
      <c r="J21" s="125">
        <v>0.9158653846153846</v>
      </c>
      <c r="K21" s="125">
        <v>0.9172205438066465</v>
      </c>
      <c r="L21" s="47"/>
      <c r="N21" s="63"/>
      <c r="O21" s="63"/>
      <c r="Q21" s="64"/>
      <c r="R21" s="63"/>
    </row>
    <row r="22" spans="2:18" ht="13.5" customHeight="1">
      <c r="B22" t="s">
        <v>68</v>
      </c>
      <c r="C22" s="124">
        <v>2150</v>
      </c>
      <c r="D22" s="125">
        <v>0.9303482587064676</v>
      </c>
      <c r="E22" s="125">
        <v>0.8906386701662292</v>
      </c>
      <c r="F22" s="125">
        <v>0.909217877094972</v>
      </c>
      <c r="G22" s="125"/>
      <c r="H22" s="124">
        <v>2440</v>
      </c>
      <c r="I22" s="125">
        <v>0.8334749362786746</v>
      </c>
      <c r="J22" s="125">
        <v>0.7784810126582279</v>
      </c>
      <c r="K22" s="125">
        <v>0.8047482603356528</v>
      </c>
      <c r="L22" s="47"/>
      <c r="N22" s="63"/>
      <c r="O22" s="63"/>
      <c r="Q22" s="64"/>
      <c r="R22" s="63"/>
    </row>
    <row r="23" spans="2:18" ht="13.5" customHeight="1">
      <c r="B23" t="s">
        <v>69</v>
      </c>
      <c r="C23" s="124">
        <v>10490</v>
      </c>
      <c r="D23" s="125">
        <v>0.9478672985781991</v>
      </c>
      <c r="E23" s="125">
        <v>0.9281370923161968</v>
      </c>
      <c r="F23" s="125">
        <v>0.9375714830346931</v>
      </c>
      <c r="G23" s="125"/>
      <c r="H23" s="124">
        <v>10020</v>
      </c>
      <c r="I23" s="125">
        <v>0.8830275229357798</v>
      </c>
      <c r="J23" s="125">
        <v>0.8582918422060514</v>
      </c>
      <c r="K23" s="125">
        <v>0.8701596806387225</v>
      </c>
      <c r="L23" s="47"/>
      <c r="N23" s="63"/>
      <c r="O23" s="63"/>
      <c r="Q23" s="64"/>
      <c r="R23" s="63"/>
    </row>
    <row r="24" spans="2:18" ht="13.5" customHeight="1">
      <c r="B24" t="s">
        <v>70</v>
      </c>
      <c r="C24" s="124">
        <v>1650</v>
      </c>
      <c r="D24" s="125">
        <v>0.9743589743589743</v>
      </c>
      <c r="E24" s="125">
        <v>0.9565217391304348</v>
      </c>
      <c r="F24" s="125">
        <v>0.9653916211293261</v>
      </c>
      <c r="G24" s="125"/>
      <c r="H24" s="124">
        <v>1750</v>
      </c>
      <c r="I24" s="125">
        <v>0.8795180722891566</v>
      </c>
      <c r="J24" s="125">
        <v>0.8806941431670282</v>
      </c>
      <c r="K24" s="125">
        <v>0.8801369863013698</v>
      </c>
      <c r="L24" s="47"/>
      <c r="N24" s="63"/>
      <c r="O24" s="63"/>
      <c r="Q24" s="64"/>
      <c r="R24" s="63"/>
    </row>
    <row r="25" spans="2:18" ht="13.5" customHeight="1">
      <c r="B25" t="s">
        <v>71</v>
      </c>
      <c r="C25" s="124">
        <v>8830</v>
      </c>
      <c r="D25" s="125">
        <v>0.9193137027591004</v>
      </c>
      <c r="E25" s="125">
        <v>0.9040762073548959</v>
      </c>
      <c r="F25" s="125">
        <v>0.9115314907113728</v>
      </c>
      <c r="G25" s="125"/>
      <c r="H25" s="124">
        <v>8910</v>
      </c>
      <c r="I25" s="125">
        <v>0.8098088878655307</v>
      </c>
      <c r="J25" s="125">
        <v>0.7843996494303243</v>
      </c>
      <c r="K25" s="125">
        <v>0.796699595868882</v>
      </c>
      <c r="L25" s="47"/>
      <c r="N25" s="63"/>
      <c r="O25" s="63"/>
      <c r="Q25" s="64"/>
      <c r="R25" s="63"/>
    </row>
    <row r="26" spans="2:18" ht="13.5" customHeight="1">
      <c r="B26" t="s">
        <v>72</v>
      </c>
      <c r="C26" s="124">
        <v>1440</v>
      </c>
      <c r="D26" s="125">
        <v>0.9054054054054054</v>
      </c>
      <c r="E26" s="125">
        <v>0.8974025974025974</v>
      </c>
      <c r="F26" s="125">
        <v>0.9011142061281338</v>
      </c>
      <c r="G26" s="125"/>
      <c r="H26" s="124">
        <v>1460</v>
      </c>
      <c r="I26" s="125">
        <v>0.8941018766756033</v>
      </c>
      <c r="J26" s="125">
        <v>0.862116991643454</v>
      </c>
      <c r="K26" s="125">
        <v>0.8784153005464481</v>
      </c>
      <c r="L26" s="47"/>
      <c r="N26" s="63"/>
      <c r="O26" s="63"/>
      <c r="Q26" s="64"/>
      <c r="R26" s="63"/>
    </row>
    <row r="27" spans="2:18" ht="13.5" customHeight="1">
      <c r="B27" t="s">
        <v>73</v>
      </c>
      <c r="C27" s="124">
        <v>1720</v>
      </c>
      <c r="D27" s="125">
        <v>0.9366786140979689</v>
      </c>
      <c r="E27" s="125">
        <v>0.9249146757679181</v>
      </c>
      <c r="F27" s="125">
        <v>0.9306526806526807</v>
      </c>
      <c r="G27" s="125"/>
      <c r="H27" s="124">
        <v>1710</v>
      </c>
      <c r="I27" s="125">
        <v>0.8569696969696969</v>
      </c>
      <c r="J27" s="125">
        <v>0.8552036199095022</v>
      </c>
      <c r="K27" s="125">
        <v>0.8560561732007022</v>
      </c>
      <c r="L27" s="47"/>
      <c r="N27" s="63"/>
      <c r="O27" s="63"/>
      <c r="Q27" s="64"/>
      <c r="R27" s="63"/>
    </row>
    <row r="28" spans="1:18" ht="13.5" customHeight="1">
      <c r="A28" s="38" t="s">
        <v>74</v>
      </c>
      <c r="B28" s="39"/>
      <c r="C28" s="122">
        <v>84140</v>
      </c>
      <c r="D28" s="123">
        <v>0.960702096538274</v>
      </c>
      <c r="E28" s="123">
        <v>0.9459938852195019</v>
      </c>
      <c r="F28" s="123">
        <v>0.953291021892605</v>
      </c>
      <c r="G28" s="123"/>
      <c r="H28" s="122">
        <v>87050</v>
      </c>
      <c r="I28" s="123">
        <v>0.9244481974057654</v>
      </c>
      <c r="J28" s="123">
        <v>0.8935333724976275</v>
      </c>
      <c r="K28" s="123">
        <v>0.9087577825257885</v>
      </c>
      <c r="L28" s="36"/>
      <c r="M28" s="59"/>
      <c r="N28" s="63"/>
      <c r="O28" s="63"/>
      <c r="Q28" s="64"/>
      <c r="R28" s="63"/>
    </row>
    <row r="29" spans="2:18" ht="13.5" customHeight="1">
      <c r="B29" s="44" t="s">
        <v>75</v>
      </c>
      <c r="C29" s="124">
        <v>2650</v>
      </c>
      <c r="D29" s="125">
        <v>0.9498843484965305</v>
      </c>
      <c r="E29" s="125">
        <v>0.9425801640566741</v>
      </c>
      <c r="F29" s="125">
        <v>0.9463543634302984</v>
      </c>
      <c r="G29" s="125"/>
      <c r="H29" s="124">
        <v>2730</v>
      </c>
      <c r="I29" s="125">
        <v>0.8527370855821126</v>
      </c>
      <c r="J29" s="125">
        <v>0.8507358093903293</v>
      </c>
      <c r="K29" s="125">
        <v>0.8517026730135482</v>
      </c>
      <c r="L29" s="47"/>
      <c r="N29" s="63"/>
      <c r="O29" s="63"/>
      <c r="Q29" s="64"/>
      <c r="R29" s="63"/>
    </row>
    <row r="30" spans="2:18" ht="13.5" customHeight="1">
      <c r="B30" s="44" t="s">
        <v>76</v>
      </c>
      <c r="C30" s="124">
        <v>3510</v>
      </c>
      <c r="D30" s="125">
        <v>0.986144578313253</v>
      </c>
      <c r="E30" s="125">
        <v>0.9724324324324324</v>
      </c>
      <c r="F30" s="125">
        <v>0.9789293849658315</v>
      </c>
      <c r="G30" s="125"/>
      <c r="H30" s="124">
        <v>3580</v>
      </c>
      <c r="I30" s="125">
        <v>0.9815668202764977</v>
      </c>
      <c r="J30" s="125">
        <v>0.9678998911860718</v>
      </c>
      <c r="K30" s="125">
        <v>0.9745667970933483</v>
      </c>
      <c r="L30" s="47"/>
      <c r="N30" s="63"/>
      <c r="O30" s="63"/>
      <c r="Q30" s="64"/>
      <c r="R30" s="63"/>
    </row>
    <row r="31" spans="2:18" ht="13.5" customHeight="1">
      <c r="B31" s="44" t="s">
        <v>77</v>
      </c>
      <c r="C31" s="124">
        <v>2930</v>
      </c>
      <c r="D31" s="125">
        <v>0.9755927475592747</v>
      </c>
      <c r="E31" s="125">
        <v>0.9605351170568562</v>
      </c>
      <c r="F31" s="125">
        <v>0.967929034459229</v>
      </c>
      <c r="G31" s="125"/>
      <c r="H31" s="124">
        <v>2820</v>
      </c>
      <c r="I31" s="125">
        <v>0.9319678127286027</v>
      </c>
      <c r="J31" s="125">
        <v>0.9024896265560166</v>
      </c>
      <c r="K31" s="125">
        <v>0.9168738898756661</v>
      </c>
      <c r="L31" s="47"/>
      <c r="N31" s="63"/>
      <c r="O31" s="63"/>
      <c r="Q31" s="64"/>
      <c r="R31" s="63"/>
    </row>
    <row r="32" spans="2:18" ht="13.5" customHeight="1">
      <c r="B32" s="44" t="s">
        <v>78</v>
      </c>
      <c r="C32" s="124">
        <v>3660</v>
      </c>
      <c r="D32" s="125">
        <v>0.9710227272727273</v>
      </c>
      <c r="E32" s="125">
        <v>0.951362907536077</v>
      </c>
      <c r="F32" s="125">
        <v>0.9609182836840667</v>
      </c>
      <c r="G32" s="125"/>
      <c r="H32" s="124">
        <v>3630</v>
      </c>
      <c r="I32" s="125">
        <v>0.9527334851936219</v>
      </c>
      <c r="J32" s="125">
        <v>0.9276066990815776</v>
      </c>
      <c r="K32" s="125">
        <v>0.9398786541643684</v>
      </c>
      <c r="L32" s="47"/>
      <c r="N32" s="63"/>
      <c r="O32" s="63"/>
      <c r="Q32" s="64"/>
      <c r="R32" s="63"/>
    </row>
    <row r="33" spans="2:18" ht="13.5" customHeight="1">
      <c r="B33" s="44" t="s">
        <v>79</v>
      </c>
      <c r="C33" s="124">
        <v>3410</v>
      </c>
      <c r="D33" s="125">
        <v>0.9601930036188179</v>
      </c>
      <c r="E33" s="125">
        <v>0.9486301369863014</v>
      </c>
      <c r="F33" s="125">
        <v>0.9542790152403282</v>
      </c>
      <c r="G33" s="125"/>
      <c r="H33" s="124">
        <v>3680</v>
      </c>
      <c r="I33" s="125">
        <v>0.8795986622073578</v>
      </c>
      <c r="J33" s="125">
        <v>0.8599574014909478</v>
      </c>
      <c r="K33" s="125">
        <v>0.8696598639455783</v>
      </c>
      <c r="L33" s="47"/>
      <c r="N33" s="63"/>
      <c r="O33" s="63"/>
      <c r="Q33" s="64"/>
      <c r="R33" s="63"/>
    </row>
    <row r="34" spans="2:18" ht="13.5" customHeight="1">
      <c r="B34" s="44" t="s">
        <v>80</v>
      </c>
      <c r="C34" s="124">
        <v>1390</v>
      </c>
      <c r="D34" s="125">
        <v>0.9652173913043478</v>
      </c>
      <c r="E34" s="125">
        <v>0.9303977272727273</v>
      </c>
      <c r="F34" s="125">
        <v>0.9476327116212339</v>
      </c>
      <c r="G34" s="125"/>
      <c r="H34" s="124">
        <v>1430</v>
      </c>
      <c r="I34" s="125">
        <v>0.9342857142857143</v>
      </c>
      <c r="J34" s="125">
        <v>0.8688524590163934</v>
      </c>
      <c r="K34" s="125">
        <v>0.9008379888268156</v>
      </c>
      <c r="L34" s="47"/>
      <c r="N34" s="63"/>
      <c r="O34" s="63"/>
      <c r="Q34" s="64"/>
      <c r="R34" s="63"/>
    </row>
    <row r="35" spans="2:18" ht="13.5" customHeight="1">
      <c r="B35" s="44" t="s">
        <v>81</v>
      </c>
      <c r="C35" s="124">
        <v>20</v>
      </c>
      <c r="D35" s="125">
        <v>1</v>
      </c>
      <c r="E35" s="125">
        <v>1</v>
      </c>
      <c r="F35" s="125">
        <v>1</v>
      </c>
      <c r="G35" s="125"/>
      <c r="H35" s="124">
        <v>20</v>
      </c>
      <c r="I35" s="125">
        <v>1</v>
      </c>
      <c r="J35" s="125">
        <v>1</v>
      </c>
      <c r="K35" s="125">
        <v>1</v>
      </c>
      <c r="L35" s="47"/>
      <c r="N35" s="63"/>
      <c r="O35" s="63"/>
      <c r="Q35" s="64"/>
      <c r="R35" s="63"/>
    </row>
    <row r="36" spans="2:18" ht="13.5" customHeight="1">
      <c r="B36" s="44" t="s">
        <v>82</v>
      </c>
      <c r="C36" s="124">
        <v>4550</v>
      </c>
      <c r="D36" s="125">
        <v>0.9579792256846081</v>
      </c>
      <c r="E36" s="125">
        <v>0.9318576388888888</v>
      </c>
      <c r="F36" s="125">
        <v>0.9457023521653111</v>
      </c>
      <c r="G36" s="125"/>
      <c r="H36" s="124">
        <v>4710</v>
      </c>
      <c r="I36" s="125">
        <v>0.9352836879432624</v>
      </c>
      <c r="J36" s="125">
        <v>0.9004562422231439</v>
      </c>
      <c r="K36" s="125">
        <v>0.9174798472634705</v>
      </c>
      <c r="L36" s="47"/>
      <c r="N36" s="63"/>
      <c r="O36" s="63"/>
      <c r="Q36" s="64"/>
      <c r="R36" s="63"/>
    </row>
    <row r="37" spans="2:18" ht="13.5" customHeight="1">
      <c r="B37" s="44" t="s">
        <v>83</v>
      </c>
      <c r="C37" s="124">
        <v>3580</v>
      </c>
      <c r="D37" s="125">
        <v>0.96133871898442</v>
      </c>
      <c r="E37" s="125">
        <v>0.9425474254742547</v>
      </c>
      <c r="F37" s="125">
        <v>0.9517164387384873</v>
      </c>
      <c r="G37" s="125"/>
      <c r="H37" s="124">
        <v>3580</v>
      </c>
      <c r="I37" s="125">
        <v>0.9491137793024585</v>
      </c>
      <c r="J37" s="125">
        <v>0.9199122325836533</v>
      </c>
      <c r="K37" s="125">
        <v>0.933986013986014</v>
      </c>
      <c r="L37" s="47"/>
      <c r="N37" s="63"/>
      <c r="O37" s="63"/>
      <c r="Q37" s="64"/>
      <c r="R37" s="63"/>
    </row>
    <row r="38" spans="2:18" ht="13.5" customHeight="1">
      <c r="B38" s="44" t="s">
        <v>84</v>
      </c>
      <c r="C38" s="124">
        <v>3950</v>
      </c>
      <c r="D38" s="125">
        <v>0.9526041666666667</v>
      </c>
      <c r="E38" s="125">
        <v>0.9493359567142154</v>
      </c>
      <c r="F38" s="125">
        <v>0.9509233493549203</v>
      </c>
      <c r="G38" s="125"/>
      <c r="H38" s="124">
        <v>4180</v>
      </c>
      <c r="I38" s="125">
        <v>0.9078514339445228</v>
      </c>
      <c r="J38" s="125">
        <v>0.8729308666017527</v>
      </c>
      <c r="K38" s="125">
        <v>0.8906960057402535</v>
      </c>
      <c r="L38" s="47"/>
      <c r="N38" s="63"/>
      <c r="O38" s="63"/>
      <c r="Q38" s="64"/>
      <c r="R38" s="63"/>
    </row>
    <row r="39" spans="2:18" ht="13.5" customHeight="1">
      <c r="B39" s="44" t="s">
        <v>85</v>
      </c>
      <c r="C39" s="124">
        <v>2790</v>
      </c>
      <c r="D39" s="125">
        <v>0.9677881173944166</v>
      </c>
      <c r="E39" s="125">
        <v>0.9474442044636429</v>
      </c>
      <c r="F39" s="125">
        <v>0.9576453697056713</v>
      </c>
      <c r="G39" s="125"/>
      <c r="H39" s="124">
        <v>2770</v>
      </c>
      <c r="I39" s="125">
        <v>0.914580265095729</v>
      </c>
      <c r="J39" s="125">
        <v>0.8640569395017793</v>
      </c>
      <c r="K39" s="125">
        <v>0.8892096715987008</v>
      </c>
      <c r="L39" s="47"/>
      <c r="N39" s="63"/>
      <c r="O39" s="63"/>
      <c r="Q39" s="64"/>
      <c r="R39" s="63"/>
    </row>
    <row r="40" spans="2:18" ht="13.5" customHeight="1">
      <c r="B40" s="44" t="s">
        <v>86</v>
      </c>
      <c r="C40" s="124">
        <v>2410</v>
      </c>
      <c r="D40" s="125">
        <v>0.9547697368421053</v>
      </c>
      <c r="E40" s="125">
        <v>0.9407345575959933</v>
      </c>
      <c r="F40" s="125">
        <v>0.947804473902237</v>
      </c>
      <c r="G40" s="125"/>
      <c r="H40" s="124">
        <v>2550</v>
      </c>
      <c r="I40" s="125">
        <v>0.9245723172628305</v>
      </c>
      <c r="J40" s="125">
        <v>0.8846761453396524</v>
      </c>
      <c r="K40" s="125">
        <v>0.9047805642633229</v>
      </c>
      <c r="L40" s="47"/>
      <c r="N40" s="63"/>
      <c r="O40" s="63"/>
      <c r="Q40" s="64"/>
      <c r="R40" s="63"/>
    </row>
    <row r="41" spans="2:18" ht="13.5" customHeight="1">
      <c r="B41" s="44" t="s">
        <v>87</v>
      </c>
      <c r="C41" s="124">
        <v>1110</v>
      </c>
      <c r="D41" s="125">
        <v>0.9798534798534798</v>
      </c>
      <c r="E41" s="125">
        <v>0.9502664298401421</v>
      </c>
      <c r="F41" s="125">
        <v>0.9648648648648649</v>
      </c>
      <c r="G41" s="125"/>
      <c r="H41" s="124">
        <v>1250</v>
      </c>
      <c r="I41" s="125">
        <v>0.9638157894736842</v>
      </c>
      <c r="J41" s="125">
        <v>0.945054945054945</v>
      </c>
      <c r="K41" s="125">
        <v>0.9542902967121091</v>
      </c>
      <c r="L41" s="47"/>
      <c r="N41" s="63"/>
      <c r="O41" s="63"/>
      <c r="Q41" s="64"/>
      <c r="R41" s="63"/>
    </row>
    <row r="42" spans="2:18" ht="13.5" customHeight="1">
      <c r="B42" s="44" t="s">
        <v>88</v>
      </c>
      <c r="C42" s="124">
        <v>2720</v>
      </c>
      <c r="D42" s="125">
        <v>0.9428783382789317</v>
      </c>
      <c r="E42" s="125">
        <v>0.9090909090909091</v>
      </c>
      <c r="F42" s="125">
        <v>0.9258171134777818</v>
      </c>
      <c r="G42" s="125"/>
      <c r="H42" s="124">
        <v>2850</v>
      </c>
      <c r="I42" s="125">
        <v>0.9246771879483501</v>
      </c>
      <c r="J42" s="125">
        <v>0.8839285714285714</v>
      </c>
      <c r="K42" s="125">
        <v>0.903859649122807</v>
      </c>
      <c r="L42" s="47"/>
      <c r="N42" s="63"/>
      <c r="O42" s="63"/>
      <c r="Q42" s="64"/>
      <c r="R42" s="63"/>
    </row>
    <row r="43" spans="2:18" ht="13.5" customHeight="1">
      <c r="B43" s="44" t="s">
        <v>89</v>
      </c>
      <c r="C43" s="124">
        <v>2670</v>
      </c>
      <c r="D43" s="125">
        <v>0.9778656126482214</v>
      </c>
      <c r="E43" s="125">
        <v>0.9647988505747126</v>
      </c>
      <c r="F43" s="125">
        <v>0.9711069418386492</v>
      </c>
      <c r="G43" s="125"/>
      <c r="H43" s="124">
        <v>2780</v>
      </c>
      <c r="I43" s="125">
        <v>0.9709302325581395</v>
      </c>
      <c r="J43" s="125">
        <v>0.9643874643874644</v>
      </c>
      <c r="K43" s="125">
        <v>0.9672897196261683</v>
      </c>
      <c r="L43" s="47"/>
      <c r="N43" s="63"/>
      <c r="O43" s="63"/>
      <c r="Q43" s="64"/>
      <c r="R43" s="63"/>
    </row>
    <row r="44" spans="2:18" ht="13.5" customHeight="1">
      <c r="B44" s="44" t="s">
        <v>90</v>
      </c>
      <c r="C44" s="124">
        <v>2960</v>
      </c>
      <c r="D44" s="125">
        <v>0.9638888888888889</v>
      </c>
      <c r="E44" s="125">
        <v>0.96044825313118</v>
      </c>
      <c r="F44" s="125">
        <v>0.96214937478878</v>
      </c>
      <c r="G44" s="125"/>
      <c r="H44" s="124">
        <v>2940</v>
      </c>
      <c r="I44" s="125">
        <v>0.9068027210884354</v>
      </c>
      <c r="J44" s="125">
        <v>0.8737201365187713</v>
      </c>
      <c r="K44" s="125">
        <v>0.8903643173306095</v>
      </c>
      <c r="L44" s="47"/>
      <c r="N44" s="63"/>
      <c r="O44" s="63"/>
      <c r="Q44" s="64"/>
      <c r="R44" s="63"/>
    </row>
    <row r="45" spans="2:18" ht="13.5" customHeight="1">
      <c r="B45" s="44" t="s">
        <v>91</v>
      </c>
      <c r="C45" s="124">
        <v>3450</v>
      </c>
      <c r="D45" s="125">
        <v>0.9439421338155516</v>
      </c>
      <c r="E45" s="125">
        <v>0.9329234209055338</v>
      </c>
      <c r="F45" s="125">
        <v>0.9382429689765149</v>
      </c>
      <c r="G45" s="125"/>
      <c r="H45" s="124">
        <v>3380</v>
      </c>
      <c r="I45" s="125">
        <v>0.9313967861557478</v>
      </c>
      <c r="J45" s="125">
        <v>0.9063564131668559</v>
      </c>
      <c r="K45" s="125">
        <v>0.9184397163120568</v>
      </c>
      <c r="L45" s="47"/>
      <c r="N45" s="63"/>
      <c r="O45" s="63"/>
      <c r="Q45" s="64"/>
      <c r="R45" s="63"/>
    </row>
    <row r="46" spans="2:18" ht="13.5" customHeight="1">
      <c r="B46" s="44" t="s">
        <v>92</v>
      </c>
      <c r="C46" s="124">
        <v>2680</v>
      </c>
      <c r="D46" s="125">
        <v>0.9539877300613497</v>
      </c>
      <c r="E46" s="125">
        <v>0.9430656934306569</v>
      </c>
      <c r="F46" s="125">
        <v>0.948134328358209</v>
      </c>
      <c r="G46" s="125"/>
      <c r="H46" s="124">
        <v>3030</v>
      </c>
      <c r="I46" s="125">
        <v>0.9402472527472527</v>
      </c>
      <c r="J46" s="125">
        <v>0.9220945083014048</v>
      </c>
      <c r="K46" s="125">
        <v>0.931023102310231</v>
      </c>
      <c r="L46" s="47"/>
      <c r="N46" s="63"/>
      <c r="O46" s="63"/>
      <c r="Q46" s="64"/>
      <c r="R46" s="63"/>
    </row>
    <row r="47" spans="2:18" ht="13.5" customHeight="1">
      <c r="B47" s="44" t="s">
        <v>93</v>
      </c>
      <c r="C47" s="124">
        <v>1650</v>
      </c>
      <c r="D47" s="125">
        <v>0.9398315282791817</v>
      </c>
      <c r="E47" s="125">
        <v>0.9083129584352079</v>
      </c>
      <c r="F47" s="125">
        <v>0.9241964827167981</v>
      </c>
      <c r="G47" s="125"/>
      <c r="H47" s="124">
        <v>1770</v>
      </c>
      <c r="I47" s="125">
        <v>0.9107344632768362</v>
      </c>
      <c r="J47" s="125">
        <v>0.8413948256467941</v>
      </c>
      <c r="K47" s="125">
        <v>0.8759864712514093</v>
      </c>
      <c r="L47" s="47"/>
      <c r="N47" s="63"/>
      <c r="O47" s="63"/>
      <c r="Q47" s="64"/>
      <c r="R47" s="63"/>
    </row>
    <row r="48" spans="2:18" ht="13.5" customHeight="1">
      <c r="B48" s="44" t="s">
        <v>94</v>
      </c>
      <c r="C48" s="124">
        <v>690</v>
      </c>
      <c r="D48" s="125">
        <v>0.9526627218934911</v>
      </c>
      <c r="E48" s="125">
        <v>0.9235127478753541</v>
      </c>
      <c r="F48" s="125">
        <v>0.9377713458755427</v>
      </c>
      <c r="G48" s="125"/>
      <c r="H48" s="124">
        <v>650</v>
      </c>
      <c r="I48" s="125">
        <v>0.9369085173501577</v>
      </c>
      <c r="J48" s="125">
        <v>0.8626865671641791</v>
      </c>
      <c r="K48" s="125">
        <v>0.8987730061349694</v>
      </c>
      <c r="L48" s="47"/>
      <c r="N48" s="63"/>
      <c r="O48" s="63"/>
      <c r="Q48" s="64"/>
      <c r="R48" s="63"/>
    </row>
    <row r="49" spans="2:18" ht="13.5" customHeight="1">
      <c r="B49" s="44" t="s">
        <v>95</v>
      </c>
      <c r="C49" s="124">
        <v>1630</v>
      </c>
      <c r="D49" s="125">
        <v>0.9478787878787879</v>
      </c>
      <c r="E49" s="125">
        <v>0.9314214463840399</v>
      </c>
      <c r="F49" s="125">
        <v>0.9397664413030117</v>
      </c>
      <c r="G49" s="125"/>
      <c r="H49" s="124">
        <v>1610</v>
      </c>
      <c r="I49" s="125">
        <v>0.8842364532019704</v>
      </c>
      <c r="J49" s="125">
        <v>0.853904282115869</v>
      </c>
      <c r="K49" s="125">
        <v>0.8694029850746269</v>
      </c>
      <c r="L49" s="47"/>
      <c r="N49" s="63"/>
      <c r="O49" s="63"/>
      <c r="Q49" s="64"/>
      <c r="R49" s="63"/>
    </row>
    <row r="50" spans="2:18" ht="13.5" customHeight="1">
      <c r="B50" s="44" t="s">
        <v>96</v>
      </c>
      <c r="C50" s="124">
        <v>2600</v>
      </c>
      <c r="D50" s="125">
        <v>0.9433229813664596</v>
      </c>
      <c r="E50" s="125">
        <v>0.927536231884058</v>
      </c>
      <c r="F50" s="125">
        <v>0.9353597537514429</v>
      </c>
      <c r="G50" s="125"/>
      <c r="H50" s="124">
        <v>2820</v>
      </c>
      <c r="I50" s="125">
        <v>0.906030855539972</v>
      </c>
      <c r="J50" s="125">
        <v>0.8483547925608012</v>
      </c>
      <c r="K50" s="125">
        <v>0.8774787535410765</v>
      </c>
      <c r="L50" s="47"/>
      <c r="N50" s="63"/>
      <c r="O50" s="63"/>
      <c r="Q50" s="64"/>
      <c r="R50" s="63"/>
    </row>
    <row r="51" spans="2:18" ht="13.5" customHeight="1">
      <c r="B51" s="44" t="s">
        <v>97</v>
      </c>
      <c r="C51" s="124">
        <v>2930</v>
      </c>
      <c r="D51" s="125">
        <v>0.9717171717171718</v>
      </c>
      <c r="E51" s="125">
        <v>0.9545136459062281</v>
      </c>
      <c r="F51" s="125">
        <v>0.9631525076765609</v>
      </c>
      <c r="G51" s="125"/>
      <c r="H51" s="124">
        <v>3120</v>
      </c>
      <c r="I51" s="125">
        <v>0.9234354194407457</v>
      </c>
      <c r="J51" s="125">
        <v>0.8968553459119497</v>
      </c>
      <c r="K51" s="125">
        <v>0.9096443447612944</v>
      </c>
      <c r="L51" s="47"/>
      <c r="N51" s="63"/>
      <c r="O51" s="63"/>
      <c r="Q51" s="64"/>
      <c r="R51" s="63"/>
    </row>
    <row r="52" spans="2:18" ht="13.5" customHeight="1">
      <c r="B52" s="44" t="s">
        <v>98</v>
      </c>
      <c r="C52" s="124">
        <v>1970</v>
      </c>
      <c r="D52" s="125">
        <v>0.9725448785638859</v>
      </c>
      <c r="E52" s="125">
        <v>0.9587020648967551</v>
      </c>
      <c r="F52" s="125">
        <v>0.965412004069176</v>
      </c>
      <c r="G52" s="125"/>
      <c r="H52" s="124">
        <v>2040</v>
      </c>
      <c r="I52" s="125">
        <v>0.9196242171189979</v>
      </c>
      <c r="J52" s="125">
        <v>0.8937153419593346</v>
      </c>
      <c r="K52" s="125">
        <v>0.9060665362035225</v>
      </c>
      <c r="L52" s="47"/>
      <c r="N52" s="63"/>
      <c r="O52" s="63"/>
      <c r="Q52" s="64"/>
      <c r="R52" s="63"/>
    </row>
    <row r="53" spans="2:18" ht="13.5" customHeight="1">
      <c r="B53" s="44" t="s">
        <v>99</v>
      </c>
      <c r="C53" s="124">
        <v>3750</v>
      </c>
      <c r="D53" s="125">
        <v>0.9748083242059146</v>
      </c>
      <c r="E53" s="125">
        <v>0.9706959706959707</v>
      </c>
      <c r="F53" s="125">
        <v>0.9727636849132176</v>
      </c>
      <c r="G53" s="125"/>
      <c r="H53" s="124">
        <v>3750</v>
      </c>
      <c r="I53" s="125">
        <v>0.9479277364505845</v>
      </c>
      <c r="J53" s="125">
        <v>0.9254691689008043</v>
      </c>
      <c r="K53" s="125">
        <v>0.9368505195843325</v>
      </c>
      <c r="L53" s="47"/>
      <c r="N53" s="63"/>
      <c r="O53" s="63"/>
      <c r="Q53" s="64"/>
      <c r="R53" s="63"/>
    </row>
    <row r="54" spans="2:18" ht="13.5" customHeight="1">
      <c r="B54" s="44" t="s">
        <v>100</v>
      </c>
      <c r="C54" s="124">
        <v>3480</v>
      </c>
      <c r="D54" s="125">
        <v>0.9675285628382442</v>
      </c>
      <c r="E54" s="125">
        <v>0.9654586636466591</v>
      </c>
      <c r="F54" s="125">
        <v>0.966915995397008</v>
      </c>
      <c r="G54" s="125"/>
      <c r="H54" s="124">
        <v>3650</v>
      </c>
      <c r="I54" s="125">
        <v>0.9336027713625866</v>
      </c>
      <c r="J54" s="125">
        <v>0.9331243469174504</v>
      </c>
      <c r="K54" s="125">
        <v>0.9334793320558445</v>
      </c>
      <c r="L54" s="47"/>
      <c r="N54" s="63"/>
      <c r="O54" s="63"/>
      <c r="Q54" s="64"/>
      <c r="R54" s="63"/>
    </row>
    <row r="55" spans="2:18" ht="13.5" customHeight="1">
      <c r="B55" s="44" t="s">
        <v>101</v>
      </c>
      <c r="C55" s="124">
        <v>1370</v>
      </c>
      <c r="D55" s="125">
        <v>0.9526627218934911</v>
      </c>
      <c r="E55" s="125">
        <v>0.9438040345821326</v>
      </c>
      <c r="F55" s="125">
        <v>0.9482129832239241</v>
      </c>
      <c r="G55" s="125"/>
      <c r="H55" s="124">
        <v>1360</v>
      </c>
      <c r="I55" s="125">
        <v>0.9013452914798207</v>
      </c>
      <c r="J55" s="125">
        <v>0.8554913294797688</v>
      </c>
      <c r="K55" s="125">
        <v>0.8782991202346041</v>
      </c>
      <c r="L55" s="47"/>
      <c r="N55" s="63"/>
      <c r="O55" s="63"/>
      <c r="Q55" s="64"/>
      <c r="R55" s="63"/>
    </row>
    <row r="56" spans="2:18" ht="13.5" customHeight="1">
      <c r="B56" s="44" t="s">
        <v>102</v>
      </c>
      <c r="C56" s="124">
        <v>2610</v>
      </c>
      <c r="D56" s="125">
        <v>0.9403815580286169</v>
      </c>
      <c r="E56" s="125">
        <v>0.9260355029585798</v>
      </c>
      <c r="F56" s="125">
        <v>0.9329501915708812</v>
      </c>
      <c r="G56" s="125"/>
      <c r="H56" s="124">
        <v>2860</v>
      </c>
      <c r="I56" s="125">
        <v>0.9258474576271186</v>
      </c>
      <c r="J56" s="125">
        <v>0.8957182320441989</v>
      </c>
      <c r="K56" s="125">
        <v>0.9106145251396648</v>
      </c>
      <c r="L56" s="47"/>
      <c r="N56" s="63"/>
      <c r="O56" s="63"/>
      <c r="Q56" s="64"/>
      <c r="R56" s="63"/>
    </row>
    <row r="57" spans="2:18" ht="13.5" customHeight="1">
      <c r="B57" s="44" t="s">
        <v>103</v>
      </c>
      <c r="C57" s="124">
        <v>2380</v>
      </c>
      <c r="D57" s="125">
        <v>0.9672818791946308</v>
      </c>
      <c r="E57" s="125">
        <v>0.9529411764705882</v>
      </c>
      <c r="F57" s="125">
        <v>0.9601510067114094</v>
      </c>
      <c r="G57" s="125"/>
      <c r="H57" s="124">
        <v>2430</v>
      </c>
      <c r="I57" s="125">
        <v>0.8949919224555735</v>
      </c>
      <c r="J57" s="125">
        <v>0.8533109807208717</v>
      </c>
      <c r="K57" s="125">
        <v>0.8745888157894737</v>
      </c>
      <c r="L57" s="47"/>
      <c r="N57" s="63"/>
      <c r="O57" s="63"/>
      <c r="Q57" s="64"/>
      <c r="R57" s="63"/>
    </row>
    <row r="58" spans="2:18" ht="13.5" customHeight="1">
      <c r="B58" s="44" t="s">
        <v>104</v>
      </c>
      <c r="C58" s="124">
        <v>2650</v>
      </c>
      <c r="D58" s="125">
        <v>0.9587227414330218</v>
      </c>
      <c r="E58" s="125">
        <v>0.9236417033773862</v>
      </c>
      <c r="F58" s="125">
        <v>0.9406875708349074</v>
      </c>
      <c r="G58" s="125"/>
      <c r="H58" s="124">
        <v>2710</v>
      </c>
      <c r="I58" s="125">
        <v>0.9315910837817064</v>
      </c>
      <c r="J58" s="125">
        <v>0.8561253561253561</v>
      </c>
      <c r="K58" s="125">
        <v>0.8924214417744917</v>
      </c>
      <c r="L58" s="47"/>
      <c r="N58" s="63"/>
      <c r="O58" s="63"/>
      <c r="Q58" s="64"/>
      <c r="R58" s="63"/>
    </row>
    <row r="59" spans="2:18" ht="13.5" customHeight="1">
      <c r="B59" s="44" t="s">
        <v>105</v>
      </c>
      <c r="C59" s="124">
        <v>2940</v>
      </c>
      <c r="D59" s="125">
        <v>0.9546722454672245</v>
      </c>
      <c r="E59" s="125">
        <v>0.9554817275747508</v>
      </c>
      <c r="F59" s="125">
        <v>0.9550867642055121</v>
      </c>
      <c r="G59" s="125"/>
      <c r="H59" s="124">
        <v>3100</v>
      </c>
      <c r="I59" s="125">
        <v>0.8891855807743658</v>
      </c>
      <c r="J59" s="125">
        <v>0.8592870544090057</v>
      </c>
      <c r="K59" s="125">
        <v>0.8737487891507911</v>
      </c>
      <c r="L59" s="47"/>
      <c r="N59" s="63"/>
      <c r="O59" s="63"/>
      <c r="Q59" s="64"/>
      <c r="R59" s="63"/>
    </row>
    <row r="60" spans="2:18" ht="13.5" customHeight="1">
      <c r="B60" s="44" t="s">
        <v>106</v>
      </c>
      <c r="C60" s="124">
        <v>1870</v>
      </c>
      <c r="D60" s="125">
        <v>0.9517014270032931</v>
      </c>
      <c r="E60" s="125">
        <v>0.9354838709677419</v>
      </c>
      <c r="F60" s="125">
        <v>0.9433760683760684</v>
      </c>
      <c r="G60" s="125"/>
      <c r="H60" s="124">
        <v>2010</v>
      </c>
      <c r="I60" s="125">
        <v>0.9126903553299492</v>
      </c>
      <c r="J60" s="125">
        <v>0.880859375</v>
      </c>
      <c r="K60" s="125">
        <v>0.8964659034345446</v>
      </c>
      <c r="L60" s="47"/>
      <c r="N60" s="63"/>
      <c r="O60" s="63"/>
      <c r="Q60" s="64"/>
      <c r="R60" s="63"/>
    </row>
    <row r="61" spans="2:18" ht="13.5" customHeight="1">
      <c r="B61" s="44" t="s">
        <v>107</v>
      </c>
      <c r="C61" s="124">
        <v>1180</v>
      </c>
      <c r="D61" s="125">
        <v>0.9638752052545156</v>
      </c>
      <c r="E61" s="125">
        <v>0.96</v>
      </c>
      <c r="F61" s="125">
        <v>0.9619932432432432</v>
      </c>
      <c r="G61" s="125"/>
      <c r="H61" s="124">
        <v>1250</v>
      </c>
      <c r="I61" s="125">
        <v>0.9382716049382716</v>
      </c>
      <c r="J61" s="125">
        <v>0.9006622516556292</v>
      </c>
      <c r="K61" s="125">
        <v>0.9201277955271565</v>
      </c>
      <c r="L61" s="47"/>
      <c r="N61" s="63"/>
      <c r="O61" s="63"/>
      <c r="Q61" s="64"/>
      <c r="R61" s="63"/>
    </row>
    <row r="62" spans="1:18" ht="13.5" customHeight="1">
      <c r="A62" s="38" t="s">
        <v>108</v>
      </c>
      <c r="B62" s="39"/>
      <c r="C62" s="122">
        <v>66560</v>
      </c>
      <c r="D62" s="123">
        <v>0.9412814124450186</v>
      </c>
      <c r="E62" s="123">
        <v>0.9311712346875827</v>
      </c>
      <c r="F62" s="123">
        <v>0.9361168286783155</v>
      </c>
      <c r="G62" s="123"/>
      <c r="H62" s="122">
        <v>67600</v>
      </c>
      <c r="I62" s="123">
        <v>0.8638262832047333</v>
      </c>
      <c r="J62" s="123">
        <v>0.8396725079000287</v>
      </c>
      <c r="K62" s="123">
        <v>0.8513971273464196</v>
      </c>
      <c r="L62" s="36"/>
      <c r="M62" s="59"/>
      <c r="N62" s="63"/>
      <c r="O62" s="63"/>
      <c r="Q62" s="64"/>
      <c r="R62" s="63"/>
    </row>
    <row r="63" spans="2:18" ht="13.5" customHeight="1">
      <c r="B63" s="44" t="s">
        <v>109</v>
      </c>
      <c r="C63" s="124">
        <v>1930</v>
      </c>
      <c r="D63" s="125">
        <v>0.942578548212351</v>
      </c>
      <c r="E63" s="125">
        <v>0.9433399602385686</v>
      </c>
      <c r="F63" s="125">
        <v>0.9430051813471503</v>
      </c>
      <c r="G63" s="125"/>
      <c r="H63" s="124">
        <v>1960</v>
      </c>
      <c r="I63" s="125">
        <v>0.9007391763463569</v>
      </c>
      <c r="J63" s="125">
        <v>0.8626482213438735</v>
      </c>
      <c r="K63" s="125">
        <v>0.8811224489795918</v>
      </c>
      <c r="L63" s="47"/>
      <c r="N63" s="63"/>
      <c r="O63" s="63"/>
      <c r="Q63" s="64"/>
      <c r="R63" s="63"/>
    </row>
    <row r="64" spans="2:18" ht="13.5" customHeight="1">
      <c r="B64" s="44" t="s">
        <v>110</v>
      </c>
      <c r="C64" s="124">
        <v>6620</v>
      </c>
      <c r="D64" s="125">
        <v>0.9438791242676534</v>
      </c>
      <c r="E64" s="125">
        <v>0.9287193138124815</v>
      </c>
      <c r="F64" s="125">
        <v>0.936141304347826</v>
      </c>
      <c r="G64" s="125"/>
      <c r="H64" s="124">
        <v>6630</v>
      </c>
      <c r="I64" s="125">
        <v>0.9021341463414634</v>
      </c>
      <c r="J64" s="125">
        <v>0.8681614349775785</v>
      </c>
      <c r="K64" s="125">
        <v>0.8849811320754717</v>
      </c>
      <c r="L64" s="47"/>
      <c r="N64" s="63"/>
      <c r="O64" s="63"/>
      <c r="Q64" s="64"/>
      <c r="R64" s="63"/>
    </row>
    <row r="65" spans="2:18" ht="13.5" customHeight="1">
      <c r="B65" s="44" t="s">
        <v>111</v>
      </c>
      <c r="C65" s="124">
        <v>2880</v>
      </c>
      <c r="D65" s="125">
        <v>0.9525179856115108</v>
      </c>
      <c r="E65" s="125">
        <v>0.9421265141318977</v>
      </c>
      <c r="F65" s="125">
        <v>0.9472038902396666</v>
      </c>
      <c r="G65" s="125"/>
      <c r="H65" s="124">
        <v>2980</v>
      </c>
      <c r="I65" s="125">
        <v>0.8711960368011323</v>
      </c>
      <c r="J65" s="125">
        <v>0.8419375398342893</v>
      </c>
      <c r="K65" s="125">
        <v>0.8558498156218572</v>
      </c>
      <c r="L65" s="47"/>
      <c r="N65" s="63"/>
      <c r="O65" s="63"/>
      <c r="Q65" s="64"/>
      <c r="R65" s="63"/>
    </row>
    <row r="66" spans="2:18" ht="13.5" customHeight="1">
      <c r="B66" s="44" t="s">
        <v>112</v>
      </c>
      <c r="C66" s="124">
        <v>16720</v>
      </c>
      <c r="D66" s="125">
        <v>0.9447928193778433</v>
      </c>
      <c r="E66" s="125">
        <v>0.9282469423412929</v>
      </c>
      <c r="F66" s="125">
        <v>0.9362962076803445</v>
      </c>
      <c r="G66" s="125"/>
      <c r="H66" s="124">
        <v>16740</v>
      </c>
      <c r="I66" s="125">
        <v>0.8487895716945997</v>
      </c>
      <c r="J66" s="125">
        <v>0.8209677419354838</v>
      </c>
      <c r="K66" s="125">
        <v>0.8343591275769345</v>
      </c>
      <c r="L66" s="47"/>
      <c r="N66" s="63"/>
      <c r="O66" s="63"/>
      <c r="Q66" s="64"/>
      <c r="R66" s="63"/>
    </row>
    <row r="67" spans="2:18" ht="13.5" customHeight="1">
      <c r="B67" s="44" t="s">
        <v>113</v>
      </c>
      <c r="C67" s="124">
        <v>12980</v>
      </c>
      <c r="D67" s="125">
        <v>0.9589084065244667</v>
      </c>
      <c r="E67" s="125">
        <v>0.9477510222626079</v>
      </c>
      <c r="F67" s="125">
        <v>0.9532321442329917</v>
      </c>
      <c r="G67" s="125"/>
      <c r="H67" s="124">
        <v>13090</v>
      </c>
      <c r="I67" s="125">
        <v>0.8968354430379747</v>
      </c>
      <c r="J67" s="125">
        <v>0.8649527186761229</v>
      </c>
      <c r="K67" s="125">
        <v>0.8803575521430208</v>
      </c>
      <c r="L67" s="47"/>
      <c r="N67" s="63"/>
      <c r="O67" s="63"/>
      <c r="Q67" s="64"/>
      <c r="R67" s="63"/>
    </row>
    <row r="68" spans="2:18" ht="13.5" customHeight="1">
      <c r="B68" s="44" t="s">
        <v>114</v>
      </c>
      <c r="C68" s="124">
        <v>2470</v>
      </c>
      <c r="D68" s="125">
        <v>0.9632721202003339</v>
      </c>
      <c r="E68" s="125">
        <v>0.9513725490196079</v>
      </c>
      <c r="F68" s="125">
        <v>0.9571370804690659</v>
      </c>
      <c r="G68" s="125"/>
      <c r="H68" s="124">
        <v>2470</v>
      </c>
      <c r="I68" s="125">
        <v>0.9316455696202531</v>
      </c>
      <c r="J68" s="125">
        <v>0.8992974238875878</v>
      </c>
      <c r="K68" s="125">
        <v>0.9148418491484185</v>
      </c>
      <c r="L68" s="47"/>
      <c r="N68" s="63"/>
      <c r="O68" s="63"/>
      <c r="Q68" s="64"/>
      <c r="R68" s="63"/>
    </row>
    <row r="69" spans="2:18" ht="13.5" customHeight="1">
      <c r="B69" s="44" t="s">
        <v>115</v>
      </c>
      <c r="C69" s="124">
        <v>9020</v>
      </c>
      <c r="D69" s="125">
        <v>0.9178144050575751</v>
      </c>
      <c r="E69" s="125">
        <v>0.9155943293347873</v>
      </c>
      <c r="F69" s="125">
        <v>0.9167128756792725</v>
      </c>
      <c r="G69" s="125"/>
      <c r="H69" s="124">
        <v>9190</v>
      </c>
      <c r="I69" s="125">
        <v>0.7951699463327371</v>
      </c>
      <c r="J69" s="125">
        <v>0.7872430599703327</v>
      </c>
      <c r="K69" s="125">
        <v>0.7910999891197911</v>
      </c>
      <c r="L69" s="47"/>
      <c r="N69" s="63"/>
      <c r="O69" s="63"/>
      <c r="Q69" s="64"/>
      <c r="R69" s="63"/>
    </row>
    <row r="70" spans="2:18" ht="13.5" customHeight="1">
      <c r="B70" s="44" t="s">
        <v>116</v>
      </c>
      <c r="C70" s="124">
        <v>2220</v>
      </c>
      <c r="D70" s="125">
        <v>0.9526411657559198</v>
      </c>
      <c r="E70" s="125">
        <v>0.9395555555555556</v>
      </c>
      <c r="F70" s="125">
        <v>0.9460188933873145</v>
      </c>
      <c r="G70" s="125"/>
      <c r="H70" s="124">
        <v>2300</v>
      </c>
      <c r="I70" s="125">
        <v>0.8827106863596872</v>
      </c>
      <c r="J70" s="125">
        <v>0.8570183086312119</v>
      </c>
      <c r="K70" s="125">
        <v>0.8698868581375109</v>
      </c>
      <c r="L70" s="47"/>
      <c r="N70" s="63"/>
      <c r="O70" s="63"/>
      <c r="Q70" s="64"/>
      <c r="R70" s="63"/>
    </row>
    <row r="71" spans="2:18" ht="13.5" customHeight="1">
      <c r="B71" s="44" t="s">
        <v>117</v>
      </c>
      <c r="C71" s="124">
        <v>2090</v>
      </c>
      <c r="D71" s="125">
        <v>0.904621435594887</v>
      </c>
      <c r="E71" s="125">
        <v>0.9216417910447762</v>
      </c>
      <c r="F71" s="125">
        <v>0.9133556725706079</v>
      </c>
      <c r="G71" s="125"/>
      <c r="H71" s="124">
        <v>2150</v>
      </c>
      <c r="I71" s="125">
        <v>0.868836291913215</v>
      </c>
      <c r="J71" s="125">
        <v>0.8449339207048459</v>
      </c>
      <c r="K71" s="125">
        <v>0.8562121917170777</v>
      </c>
      <c r="L71" s="47"/>
      <c r="N71" s="63"/>
      <c r="O71" s="63"/>
      <c r="Q71" s="64"/>
      <c r="R71" s="63"/>
    </row>
    <row r="72" spans="2:18" ht="13.5" customHeight="1">
      <c r="B72" s="44" t="s">
        <v>118</v>
      </c>
      <c r="C72" s="124">
        <v>7680</v>
      </c>
      <c r="D72" s="125">
        <v>0.9206475583864119</v>
      </c>
      <c r="E72" s="125">
        <v>0.9136212624584718</v>
      </c>
      <c r="F72" s="125">
        <v>0.9170680900924358</v>
      </c>
      <c r="G72" s="125"/>
      <c r="H72" s="124">
        <v>8050</v>
      </c>
      <c r="I72" s="125">
        <v>0.8435512592215721</v>
      </c>
      <c r="J72" s="125">
        <v>0.8345463367297429</v>
      </c>
      <c r="K72" s="125">
        <v>0.8389420091891221</v>
      </c>
      <c r="L72" s="47"/>
      <c r="N72" s="63"/>
      <c r="O72" s="63"/>
      <c r="Q72" s="64"/>
      <c r="R72" s="63"/>
    </row>
    <row r="73" spans="2:18" ht="13.5" customHeight="1">
      <c r="B73" s="44" t="s">
        <v>119</v>
      </c>
      <c r="C73" s="124">
        <v>1950</v>
      </c>
      <c r="D73" s="125">
        <v>0.9561965811965812</v>
      </c>
      <c r="E73" s="125">
        <v>0.9415841584158415</v>
      </c>
      <c r="F73" s="125">
        <v>0.9486125385405961</v>
      </c>
      <c r="G73" s="125"/>
      <c r="H73" s="124">
        <v>2050</v>
      </c>
      <c r="I73" s="125">
        <v>0.8844270323212536</v>
      </c>
      <c r="J73" s="125">
        <v>0.874031007751938</v>
      </c>
      <c r="K73" s="125">
        <v>0.8792599805258033</v>
      </c>
      <c r="L73" s="47"/>
      <c r="N73" s="63"/>
      <c r="O73" s="63"/>
      <c r="Q73" s="64"/>
      <c r="R73" s="63"/>
    </row>
    <row r="74" spans="1:18" ht="13.5" customHeight="1">
      <c r="A74" s="38" t="s">
        <v>120</v>
      </c>
      <c r="B74" s="39"/>
      <c r="C74" s="122">
        <v>57190</v>
      </c>
      <c r="D74" s="123">
        <v>0.8881378965060973</v>
      </c>
      <c r="E74" s="123">
        <v>0.8696310572687225</v>
      </c>
      <c r="F74" s="123">
        <v>0.8787682730642792</v>
      </c>
      <c r="G74" s="123"/>
      <c r="H74" s="122">
        <v>58840</v>
      </c>
      <c r="I74" s="123">
        <v>0.7938562731789238</v>
      </c>
      <c r="J74" s="123">
        <v>0.7756612351906548</v>
      </c>
      <c r="K74" s="123">
        <v>0.7843110597512066</v>
      </c>
      <c r="L74" s="36"/>
      <c r="M74" s="59"/>
      <c r="N74" s="63"/>
      <c r="O74" s="63"/>
      <c r="Q74" s="64"/>
      <c r="R74" s="63"/>
    </row>
    <row r="75" spans="2:18" ht="13.5" customHeight="1">
      <c r="B75" s="44" t="s">
        <v>121</v>
      </c>
      <c r="C75" s="124">
        <v>1690</v>
      </c>
      <c r="D75" s="125">
        <v>0.9455864570737605</v>
      </c>
      <c r="E75" s="125">
        <v>0.9536500579374276</v>
      </c>
      <c r="F75" s="125">
        <v>0.9497041420118343</v>
      </c>
      <c r="G75" s="125"/>
      <c r="H75" s="124">
        <v>1730</v>
      </c>
      <c r="I75" s="125">
        <v>0.8351126927639383</v>
      </c>
      <c r="J75" s="125">
        <v>0.8182844243792325</v>
      </c>
      <c r="K75" s="125">
        <v>0.8264893001735107</v>
      </c>
      <c r="L75" s="47"/>
      <c r="N75" s="63"/>
      <c r="O75" s="63"/>
      <c r="Q75" s="64"/>
      <c r="R75" s="63"/>
    </row>
    <row r="76" spans="2:18" ht="13.5" customHeight="1">
      <c r="B76" s="44" t="s">
        <v>122</v>
      </c>
      <c r="C76" s="124">
        <v>1750</v>
      </c>
      <c r="D76" s="125">
        <v>0.9135381114903299</v>
      </c>
      <c r="E76" s="125">
        <v>0.9022988505747126</v>
      </c>
      <c r="F76" s="125">
        <v>0.9079473985134362</v>
      </c>
      <c r="G76" s="125"/>
      <c r="H76" s="124">
        <v>1720</v>
      </c>
      <c r="I76" s="125">
        <v>0.8278388278388278</v>
      </c>
      <c r="J76" s="125">
        <v>0.8004459308807135</v>
      </c>
      <c r="K76" s="125">
        <v>0.8135198135198135</v>
      </c>
      <c r="L76" s="47"/>
      <c r="N76" s="63"/>
      <c r="O76" s="63"/>
      <c r="Q76" s="64"/>
      <c r="R76" s="63"/>
    </row>
    <row r="77" spans="2:18" ht="13.5" customHeight="1">
      <c r="B77" s="44" t="s">
        <v>123</v>
      </c>
      <c r="C77" s="124">
        <v>3980</v>
      </c>
      <c r="D77" s="125">
        <v>0.9063613231552163</v>
      </c>
      <c r="E77" s="125">
        <v>0.8914141414141414</v>
      </c>
      <c r="F77" s="125">
        <v>0.8987437185929649</v>
      </c>
      <c r="G77" s="125"/>
      <c r="H77" s="124">
        <v>4090</v>
      </c>
      <c r="I77" s="125">
        <v>0.8603268945022289</v>
      </c>
      <c r="J77" s="125">
        <v>0.811531007751938</v>
      </c>
      <c r="K77" s="125">
        <v>0.8350465002447381</v>
      </c>
      <c r="L77" s="47"/>
      <c r="N77" s="63"/>
      <c r="O77" s="63"/>
      <c r="Q77" s="64"/>
      <c r="R77" s="63"/>
    </row>
    <row r="78" spans="2:18" s="26" customFormat="1" ht="13.5" customHeight="1">
      <c r="B78" s="86" t="s">
        <v>267</v>
      </c>
      <c r="C78" s="126">
        <v>6070</v>
      </c>
      <c r="D78" s="127">
        <v>0.7938388625592417</v>
      </c>
      <c r="E78" s="127">
        <v>0.7613673008706868</v>
      </c>
      <c r="F78" s="127">
        <v>0.7778692573686811</v>
      </c>
      <c r="G78" s="127"/>
      <c r="H78" s="126">
        <v>6240</v>
      </c>
      <c r="I78" s="127">
        <v>0.7298907646474677</v>
      </c>
      <c r="J78" s="127">
        <v>0.6989045383411581</v>
      </c>
      <c r="K78" s="127">
        <v>0.7147435897435898</v>
      </c>
      <c r="L78" s="47"/>
      <c r="N78" s="87"/>
      <c r="O78" s="87"/>
      <c r="Q78" s="88"/>
      <c r="R78" s="87"/>
    </row>
    <row r="79" spans="2:18" ht="13.5" customHeight="1">
      <c r="B79" s="44" t="s">
        <v>125</v>
      </c>
      <c r="C79" s="124">
        <v>8060</v>
      </c>
      <c r="D79" s="125">
        <v>0.914705137939762</v>
      </c>
      <c r="E79" s="125">
        <v>0.8925599608418991</v>
      </c>
      <c r="F79" s="125">
        <v>0.9034978913420987</v>
      </c>
      <c r="G79" s="125"/>
      <c r="H79" s="124">
        <v>8520</v>
      </c>
      <c r="I79" s="125">
        <v>0.817503729487817</v>
      </c>
      <c r="J79" s="125">
        <v>0.8000448833034112</v>
      </c>
      <c r="K79" s="125">
        <v>0.8081484090642245</v>
      </c>
      <c r="L79" s="47"/>
      <c r="N79" s="63"/>
      <c r="O79" s="63"/>
      <c r="Q79" s="64"/>
      <c r="R79" s="63"/>
    </row>
    <row r="80" spans="2:18" ht="13.5" customHeight="1">
      <c r="B80" s="44" t="s">
        <v>126</v>
      </c>
      <c r="C80" s="124">
        <v>4450</v>
      </c>
      <c r="D80" s="125">
        <v>0.954524783992724</v>
      </c>
      <c r="E80" s="125">
        <v>0.9363312555654497</v>
      </c>
      <c r="F80" s="125">
        <v>0.9453441295546559</v>
      </c>
      <c r="G80" s="125"/>
      <c r="H80" s="124">
        <v>4410</v>
      </c>
      <c r="I80" s="125">
        <v>0.8762838468720822</v>
      </c>
      <c r="J80" s="125">
        <v>0.8565121412803532</v>
      </c>
      <c r="K80" s="125">
        <v>0.8661220785114591</v>
      </c>
      <c r="L80" s="47"/>
      <c r="N80" s="63"/>
      <c r="O80" s="63"/>
      <c r="Q80" s="64"/>
      <c r="R80" s="63"/>
    </row>
    <row r="81" spans="2:18" ht="13.5" customHeight="1">
      <c r="B81" s="44" t="s">
        <v>127</v>
      </c>
      <c r="C81" s="124">
        <v>6500</v>
      </c>
      <c r="D81" s="125">
        <v>0.9283449587824985</v>
      </c>
      <c r="E81" s="125">
        <v>0.9223184941738871</v>
      </c>
      <c r="F81" s="125">
        <v>0.9252537680713626</v>
      </c>
      <c r="G81" s="125"/>
      <c r="H81" s="124">
        <v>6660</v>
      </c>
      <c r="I81" s="125">
        <v>0.8128457283343578</v>
      </c>
      <c r="J81" s="125">
        <v>0.7895509245670678</v>
      </c>
      <c r="K81" s="125">
        <v>0.8007202881152461</v>
      </c>
      <c r="L81" s="47"/>
      <c r="N81" s="63"/>
      <c r="O81" s="63"/>
      <c r="Q81" s="64"/>
      <c r="R81" s="63"/>
    </row>
    <row r="82" spans="2:18" ht="13.5" customHeight="1">
      <c r="B82" s="44" t="s">
        <v>128</v>
      </c>
      <c r="C82" s="124">
        <v>20</v>
      </c>
      <c r="D82" s="125">
        <v>0.8333333333333334</v>
      </c>
      <c r="E82" s="125">
        <v>0.7142857142857143</v>
      </c>
      <c r="F82" s="125">
        <v>0.7894736842105263</v>
      </c>
      <c r="G82" s="125"/>
      <c r="H82" s="124">
        <v>20</v>
      </c>
      <c r="I82" s="125">
        <v>0.6666666666666666</v>
      </c>
      <c r="J82" s="125">
        <v>0.8</v>
      </c>
      <c r="K82" s="125">
        <v>0.7368421052631579</v>
      </c>
      <c r="L82" s="47"/>
      <c r="N82" s="63"/>
      <c r="O82" s="63"/>
      <c r="Q82" s="64"/>
      <c r="R82" s="63"/>
    </row>
    <row r="83" spans="2:18" ht="13.5" customHeight="1">
      <c r="B83" s="44" t="s">
        <v>129</v>
      </c>
      <c r="C83" s="124">
        <v>2220</v>
      </c>
      <c r="D83" s="125">
        <v>0.939679547596607</v>
      </c>
      <c r="E83" s="125">
        <v>0.9279279279279279</v>
      </c>
      <c r="F83" s="125">
        <v>0.9350473612990527</v>
      </c>
      <c r="G83" s="125"/>
      <c r="H83" s="124">
        <v>2230</v>
      </c>
      <c r="I83" s="125">
        <v>0.9161230195712954</v>
      </c>
      <c r="J83" s="125">
        <v>0.8952380952380953</v>
      </c>
      <c r="K83" s="125">
        <v>0.9054659498207885</v>
      </c>
      <c r="L83" s="47"/>
      <c r="N83" s="63"/>
      <c r="O83" s="63"/>
      <c r="Q83" s="64"/>
      <c r="R83" s="63"/>
    </row>
    <row r="84" spans="2:18" ht="13.5" customHeight="1">
      <c r="B84" s="44" t="s">
        <v>130</v>
      </c>
      <c r="C84" s="124">
        <v>2810</v>
      </c>
      <c r="D84" s="125">
        <v>0.8941524796447077</v>
      </c>
      <c r="E84" s="125">
        <v>0.8872752420470262</v>
      </c>
      <c r="F84" s="125">
        <v>0.8905525846702317</v>
      </c>
      <c r="G84" s="125"/>
      <c r="H84" s="124">
        <v>2950</v>
      </c>
      <c r="I84" s="125">
        <v>0.7533783783783784</v>
      </c>
      <c r="J84" s="125">
        <v>0.769808743169399</v>
      </c>
      <c r="K84" s="125">
        <v>0.7616790792146242</v>
      </c>
      <c r="L84" s="47"/>
      <c r="N84" s="63"/>
      <c r="O84" s="63"/>
      <c r="Q84" s="64"/>
      <c r="R84" s="63"/>
    </row>
    <row r="85" spans="2:18" ht="13.5" customHeight="1">
      <c r="B85" s="44" t="s">
        <v>131</v>
      </c>
      <c r="C85" s="124">
        <v>1530</v>
      </c>
      <c r="D85" s="125">
        <v>0.8735177865612648</v>
      </c>
      <c r="E85" s="125">
        <v>0.8832684824902723</v>
      </c>
      <c r="F85" s="125">
        <v>0.8784313725490196</v>
      </c>
      <c r="G85" s="125"/>
      <c r="H85" s="124">
        <v>1690</v>
      </c>
      <c r="I85" s="125">
        <v>0.7590221187427241</v>
      </c>
      <c r="J85" s="125">
        <v>0.7617896009673518</v>
      </c>
      <c r="K85" s="125">
        <v>0.7603795966785291</v>
      </c>
      <c r="L85" s="47"/>
      <c r="N85" s="63"/>
      <c r="O85" s="63"/>
      <c r="Q85" s="64"/>
      <c r="R85" s="63"/>
    </row>
    <row r="86" spans="2:18" ht="13.5" customHeight="1">
      <c r="B86" s="44" t="s">
        <v>132</v>
      </c>
      <c r="C86" s="124">
        <v>5970</v>
      </c>
      <c r="D86" s="125">
        <v>0.6955776482687693</v>
      </c>
      <c r="E86" s="125">
        <v>0.6525339516396158</v>
      </c>
      <c r="F86" s="125">
        <v>0.6739312657166806</v>
      </c>
      <c r="G86" s="125"/>
      <c r="H86" s="124">
        <v>6090</v>
      </c>
      <c r="I86" s="125">
        <v>0.5319439699350871</v>
      </c>
      <c r="J86" s="125">
        <v>0.54112</v>
      </c>
      <c r="K86" s="125">
        <v>0.5362889983579638</v>
      </c>
      <c r="L86" s="47"/>
      <c r="N86" s="63"/>
      <c r="O86" s="63"/>
      <c r="Q86" s="64"/>
      <c r="R86" s="63"/>
    </row>
    <row r="87" spans="2:18" ht="13.5" customHeight="1">
      <c r="B87" s="44" t="s">
        <v>133</v>
      </c>
      <c r="C87" s="124">
        <v>2950</v>
      </c>
      <c r="D87" s="125">
        <v>0.8920086393088553</v>
      </c>
      <c r="E87" s="125">
        <v>0.8664536741214057</v>
      </c>
      <c r="F87" s="125">
        <v>0.8784698713608666</v>
      </c>
      <c r="G87" s="125"/>
      <c r="H87" s="124">
        <v>3160</v>
      </c>
      <c r="I87" s="125">
        <v>0.7852393617021277</v>
      </c>
      <c r="J87" s="125">
        <v>0.7383966244725738</v>
      </c>
      <c r="K87" s="125">
        <v>0.7606702497628833</v>
      </c>
      <c r="L87" s="47"/>
      <c r="N87" s="63"/>
      <c r="O87" s="63"/>
      <c r="Q87" s="64"/>
      <c r="R87" s="63"/>
    </row>
    <row r="88" spans="2:18" ht="13.5" customHeight="1">
      <c r="B88" s="44" t="s">
        <v>134</v>
      </c>
      <c r="C88" s="124">
        <v>2610</v>
      </c>
      <c r="D88" s="125">
        <v>0.9431464174454829</v>
      </c>
      <c r="E88" s="125">
        <v>0.9230769230769231</v>
      </c>
      <c r="F88" s="125">
        <v>0.9329501915708812</v>
      </c>
      <c r="G88" s="125"/>
      <c r="H88" s="124">
        <v>2580</v>
      </c>
      <c r="I88" s="125">
        <v>0.8665620094191523</v>
      </c>
      <c r="J88" s="125">
        <v>0.8430321592649311</v>
      </c>
      <c r="K88" s="125">
        <v>0.8546511627906976</v>
      </c>
      <c r="L88" s="47"/>
      <c r="N88" s="63"/>
      <c r="O88" s="63"/>
      <c r="Q88" s="64"/>
      <c r="R88" s="63"/>
    </row>
    <row r="89" spans="2:18" ht="13.5" customHeight="1">
      <c r="B89" s="44" t="s">
        <v>135</v>
      </c>
      <c r="C89" s="124">
        <v>1540</v>
      </c>
      <c r="D89" s="125">
        <v>0.9557291666666666</v>
      </c>
      <c r="E89" s="125">
        <v>0.9202614379084967</v>
      </c>
      <c r="F89" s="125">
        <v>0.9369720597790773</v>
      </c>
      <c r="G89" s="125"/>
      <c r="H89" s="124">
        <v>1540</v>
      </c>
      <c r="I89" s="125">
        <v>0.839262187088274</v>
      </c>
      <c r="J89" s="125">
        <v>0.8391248391248392</v>
      </c>
      <c r="K89" s="125">
        <v>0.8392741412832145</v>
      </c>
      <c r="L89" s="47"/>
      <c r="N89" s="63"/>
      <c r="O89" s="63"/>
      <c r="Q89" s="64"/>
      <c r="R89" s="63"/>
    </row>
    <row r="90" spans="2:18" ht="13.5" customHeight="1">
      <c r="B90" s="44" t="s">
        <v>136</v>
      </c>
      <c r="C90" s="124">
        <v>5050</v>
      </c>
      <c r="D90" s="125">
        <v>0.959486562374649</v>
      </c>
      <c r="E90" s="125">
        <v>0.9569303054032889</v>
      </c>
      <c r="F90" s="125">
        <v>0.958192985932237</v>
      </c>
      <c r="G90" s="125"/>
      <c r="H90" s="124">
        <v>5220</v>
      </c>
      <c r="I90" s="125">
        <v>0.9006596818005432</v>
      </c>
      <c r="J90" s="125">
        <v>0.893560606060606</v>
      </c>
      <c r="K90" s="125">
        <v>0.8968953622077425</v>
      </c>
      <c r="L90" s="47"/>
      <c r="N90" s="63"/>
      <c r="O90" s="63"/>
      <c r="Q90" s="64"/>
      <c r="R90" s="63"/>
    </row>
    <row r="91" spans="1:18" ht="13.5" customHeight="1">
      <c r="A91" s="38" t="s">
        <v>137</v>
      </c>
      <c r="B91" s="39"/>
      <c r="C91" s="122">
        <v>63100</v>
      </c>
      <c r="D91" s="123">
        <v>0.9332790886899919</v>
      </c>
      <c r="E91" s="123">
        <v>0.9227546396871703</v>
      </c>
      <c r="F91" s="123">
        <v>0.9279023694429036</v>
      </c>
      <c r="G91" s="123"/>
      <c r="H91" s="122">
        <v>66570</v>
      </c>
      <c r="I91" s="123">
        <v>0.8743303849507911</v>
      </c>
      <c r="J91" s="123">
        <v>0.8464967592456815</v>
      </c>
      <c r="K91" s="123">
        <v>0.8597136891439215</v>
      </c>
      <c r="L91" s="36"/>
      <c r="M91" s="59"/>
      <c r="N91" s="63"/>
      <c r="O91" s="63"/>
      <c r="Q91" s="64"/>
      <c r="R91" s="63"/>
    </row>
    <row r="92" spans="2:18" ht="13.5" customHeight="1">
      <c r="B92" s="44" t="s">
        <v>138</v>
      </c>
      <c r="C92" s="124">
        <v>12190</v>
      </c>
      <c r="D92" s="125">
        <v>0.9339480301760268</v>
      </c>
      <c r="E92" s="125">
        <v>0.9126307320997586</v>
      </c>
      <c r="F92" s="125">
        <v>0.922805578342904</v>
      </c>
      <c r="G92" s="125"/>
      <c r="H92" s="124">
        <v>13380</v>
      </c>
      <c r="I92" s="125">
        <v>0.8353015273185325</v>
      </c>
      <c r="J92" s="125">
        <v>0.8024839144096962</v>
      </c>
      <c r="K92" s="125">
        <v>0.8183856502242153</v>
      </c>
      <c r="L92" s="47"/>
      <c r="N92" s="63"/>
      <c r="O92" s="63"/>
      <c r="Q92" s="64"/>
      <c r="R92" s="63"/>
    </row>
    <row r="93" spans="2:18" ht="13.5" customHeight="1">
      <c r="B93" s="44" t="s">
        <v>139</v>
      </c>
      <c r="C93" s="124">
        <v>3550</v>
      </c>
      <c r="D93" s="125">
        <v>0.9410080183276059</v>
      </c>
      <c r="E93" s="125">
        <v>0.9407202216066483</v>
      </c>
      <c r="F93" s="125">
        <v>0.9408617290903971</v>
      </c>
      <c r="G93" s="125"/>
      <c r="H93" s="124">
        <v>3870</v>
      </c>
      <c r="I93" s="125">
        <v>0.8910323253388946</v>
      </c>
      <c r="J93" s="125">
        <v>0.8730808597748209</v>
      </c>
      <c r="K93" s="125">
        <v>0.8819731404958677</v>
      </c>
      <c r="L93" s="47"/>
      <c r="N93" s="63"/>
      <c r="O93" s="63"/>
      <c r="Q93" s="64"/>
      <c r="R93" s="63"/>
    </row>
    <row r="94" spans="2:18" ht="13.5" customHeight="1">
      <c r="B94" s="44" t="s">
        <v>140</v>
      </c>
      <c r="C94" s="124">
        <v>3700</v>
      </c>
      <c r="D94" s="125">
        <v>0.9235325794291869</v>
      </c>
      <c r="E94" s="125">
        <v>0.9196961475854585</v>
      </c>
      <c r="F94" s="125">
        <v>0.9216427992434477</v>
      </c>
      <c r="G94" s="125"/>
      <c r="H94" s="124">
        <v>3900</v>
      </c>
      <c r="I94" s="125">
        <v>0.7676931388438681</v>
      </c>
      <c r="J94" s="125">
        <v>0.7221135029354208</v>
      </c>
      <c r="K94" s="125">
        <v>0.74364896073903</v>
      </c>
      <c r="L94" s="47"/>
      <c r="N94" s="63"/>
      <c r="O94" s="63"/>
      <c r="Q94" s="64"/>
      <c r="R94" s="63"/>
    </row>
    <row r="95" spans="2:18" ht="13.5" customHeight="1">
      <c r="B95" s="44" t="s">
        <v>141</v>
      </c>
      <c r="C95" s="124">
        <v>1810</v>
      </c>
      <c r="D95" s="125">
        <v>0.9457013574660633</v>
      </c>
      <c r="E95" s="125">
        <v>0.9275675675675675</v>
      </c>
      <c r="F95" s="125">
        <v>0.9364991717283269</v>
      </c>
      <c r="G95" s="125"/>
      <c r="H95" s="124">
        <v>1780</v>
      </c>
      <c r="I95" s="125">
        <v>0.8458864426419467</v>
      </c>
      <c r="J95" s="125">
        <v>0.8200654307524536</v>
      </c>
      <c r="K95" s="125">
        <v>0.8325842696629213</v>
      </c>
      <c r="L95" s="47"/>
      <c r="N95" s="63"/>
      <c r="O95" s="63"/>
      <c r="Q95" s="64"/>
      <c r="R95" s="63"/>
    </row>
    <row r="96" spans="2:18" ht="13.5" customHeight="1">
      <c r="B96" s="44" t="s">
        <v>142</v>
      </c>
      <c r="C96" s="124">
        <v>4050</v>
      </c>
      <c r="D96" s="125">
        <v>0.939161554192229</v>
      </c>
      <c r="E96" s="125">
        <v>0.9364244741873805</v>
      </c>
      <c r="F96" s="125">
        <v>0.9377470355731226</v>
      </c>
      <c r="G96" s="125"/>
      <c r="H96" s="124">
        <v>4140</v>
      </c>
      <c r="I96" s="125">
        <v>0.9234279918864098</v>
      </c>
      <c r="J96" s="125">
        <v>0.912621359223301</v>
      </c>
      <c r="K96" s="125">
        <v>0.9177750906892382</v>
      </c>
      <c r="L96" s="47"/>
      <c r="N96" s="63"/>
      <c r="O96" s="63"/>
      <c r="Q96" s="64"/>
      <c r="R96" s="63"/>
    </row>
    <row r="97" spans="2:18" ht="13.5" customHeight="1">
      <c r="B97" s="44" t="s">
        <v>143</v>
      </c>
      <c r="C97" s="124">
        <v>3020</v>
      </c>
      <c r="D97" s="125">
        <v>0.9547602970965564</v>
      </c>
      <c r="E97" s="125">
        <v>0.9332452081956378</v>
      </c>
      <c r="F97" s="125">
        <v>0.9433587280556476</v>
      </c>
      <c r="G97" s="125"/>
      <c r="H97" s="124">
        <v>3270</v>
      </c>
      <c r="I97" s="125">
        <v>0.9085173501577287</v>
      </c>
      <c r="J97" s="125">
        <v>0.8770783847980997</v>
      </c>
      <c r="K97" s="125">
        <v>0.8924205378973105</v>
      </c>
      <c r="L97" s="47"/>
      <c r="N97" s="63"/>
      <c r="O97" s="63"/>
      <c r="Q97" s="64"/>
      <c r="R97" s="63"/>
    </row>
    <row r="98" spans="2:18" ht="13.5" customHeight="1">
      <c r="B98" s="44" t="s">
        <v>144</v>
      </c>
      <c r="C98" s="124">
        <v>2470</v>
      </c>
      <c r="D98" s="125">
        <v>0.9493243243243243</v>
      </c>
      <c r="E98" s="125">
        <v>0.9291277258566978</v>
      </c>
      <c r="F98" s="125">
        <v>0.9388168557536467</v>
      </c>
      <c r="G98" s="125"/>
      <c r="H98" s="124">
        <v>2590</v>
      </c>
      <c r="I98" s="125">
        <v>0.8962418300653595</v>
      </c>
      <c r="J98" s="125">
        <v>0.8503301540719003</v>
      </c>
      <c r="K98" s="125">
        <v>0.8720525705450328</v>
      </c>
      <c r="L98" s="47"/>
      <c r="N98" s="63"/>
      <c r="O98" s="63"/>
      <c r="Q98" s="64"/>
      <c r="R98" s="63"/>
    </row>
    <row r="99" spans="2:18" ht="13.5" customHeight="1">
      <c r="B99" s="44" t="s">
        <v>145</v>
      </c>
      <c r="C99" s="124">
        <v>9410</v>
      </c>
      <c r="D99" s="125">
        <v>0.9269687637483502</v>
      </c>
      <c r="E99" s="125">
        <v>0.9119341563786009</v>
      </c>
      <c r="F99" s="125">
        <v>0.9192005103125664</v>
      </c>
      <c r="G99" s="125"/>
      <c r="H99" s="124">
        <v>9400</v>
      </c>
      <c r="I99" s="125">
        <v>0.8952193844138834</v>
      </c>
      <c r="J99" s="125">
        <v>0.863042124922183</v>
      </c>
      <c r="K99" s="125">
        <v>0.8787234042553191</v>
      </c>
      <c r="L99" s="47"/>
      <c r="N99" s="63"/>
      <c r="O99" s="63"/>
      <c r="Q99" s="64"/>
      <c r="R99" s="63"/>
    </row>
    <row r="100" spans="2:18" ht="13.5" customHeight="1">
      <c r="B100" s="44" t="s">
        <v>146</v>
      </c>
      <c r="C100" s="124">
        <v>2760</v>
      </c>
      <c r="D100" s="125">
        <v>0.9315068493150684</v>
      </c>
      <c r="E100" s="125">
        <v>0.9221140472878998</v>
      </c>
      <c r="F100" s="125">
        <v>0.9263157894736842</v>
      </c>
      <c r="G100" s="125"/>
      <c r="H100" s="124">
        <v>3000</v>
      </c>
      <c r="I100" s="125">
        <v>0.8604326587578507</v>
      </c>
      <c r="J100" s="125">
        <v>0.8294080203691916</v>
      </c>
      <c r="K100" s="125">
        <v>0.844207723035952</v>
      </c>
      <c r="L100" s="47"/>
      <c r="N100" s="63"/>
      <c r="O100" s="63"/>
      <c r="Q100" s="64"/>
      <c r="R100" s="63"/>
    </row>
    <row r="101" spans="2:18" ht="13.5" customHeight="1">
      <c r="B101" s="44" t="s">
        <v>147</v>
      </c>
      <c r="C101" s="124">
        <v>1910</v>
      </c>
      <c r="D101" s="125">
        <v>0.8912037037037037</v>
      </c>
      <c r="E101" s="125">
        <v>0.8962962962962963</v>
      </c>
      <c r="F101" s="125">
        <v>0.8991640543364682</v>
      </c>
      <c r="G101" s="125"/>
      <c r="H101" s="124">
        <v>2090</v>
      </c>
      <c r="I101" s="125">
        <v>0.832046332046332</v>
      </c>
      <c r="J101" s="125">
        <v>0.7820636451301832</v>
      </c>
      <c r="K101" s="125">
        <v>0.8060344827586207</v>
      </c>
      <c r="L101" s="47"/>
      <c r="N101" s="63"/>
      <c r="O101" s="63"/>
      <c r="Q101" s="64"/>
      <c r="R101" s="63"/>
    </row>
    <row r="102" spans="2:18" ht="13.5" customHeight="1">
      <c r="B102" s="44" t="s">
        <v>148</v>
      </c>
      <c r="C102" s="124">
        <v>3410</v>
      </c>
      <c r="D102" s="125">
        <v>0.941073512252042</v>
      </c>
      <c r="E102" s="125">
        <v>0.9492325855962219</v>
      </c>
      <c r="F102" s="125">
        <v>0.9451291079812206</v>
      </c>
      <c r="G102" s="125"/>
      <c r="H102" s="124">
        <v>3520</v>
      </c>
      <c r="I102" s="125">
        <v>0.9030023094688222</v>
      </c>
      <c r="J102" s="125">
        <v>0.89736399326977</v>
      </c>
      <c r="K102" s="125">
        <v>0.9001422475106685</v>
      </c>
      <c r="L102" s="47"/>
      <c r="N102" s="63"/>
      <c r="O102" s="63"/>
      <c r="Q102" s="64"/>
      <c r="R102" s="63"/>
    </row>
    <row r="103" spans="2:18" ht="13.5" customHeight="1">
      <c r="B103" s="44" t="s">
        <v>149</v>
      </c>
      <c r="C103" s="124">
        <v>5660</v>
      </c>
      <c r="D103" s="125">
        <v>0.9186428310835462</v>
      </c>
      <c r="E103" s="125">
        <v>0.9190949605759342</v>
      </c>
      <c r="F103" s="125">
        <v>0.9187135536313836</v>
      </c>
      <c r="G103" s="125"/>
      <c r="H103" s="124">
        <v>6260</v>
      </c>
      <c r="I103" s="125">
        <v>0.8887070376432079</v>
      </c>
      <c r="J103" s="125">
        <v>0.8686427457098284</v>
      </c>
      <c r="K103" s="125">
        <v>0.8784345047923323</v>
      </c>
      <c r="L103" s="47"/>
      <c r="N103" s="63"/>
      <c r="O103" s="63"/>
      <c r="Q103" s="64"/>
      <c r="R103" s="63"/>
    </row>
    <row r="104" spans="2:18" ht="13.5" customHeight="1">
      <c r="B104" s="44" t="s">
        <v>150</v>
      </c>
      <c r="C104" s="124">
        <v>3060</v>
      </c>
      <c r="D104" s="125">
        <v>0.9339498018494056</v>
      </c>
      <c r="E104" s="125">
        <v>0.9087378640776699</v>
      </c>
      <c r="F104" s="125">
        <v>0.9212160836874795</v>
      </c>
      <c r="G104" s="125"/>
      <c r="H104" s="124">
        <v>3190</v>
      </c>
      <c r="I104" s="125">
        <v>0.9235751295336787</v>
      </c>
      <c r="J104" s="125">
        <v>0.8954407294832827</v>
      </c>
      <c r="K104" s="125">
        <v>0.9090624020068987</v>
      </c>
      <c r="L104" s="47"/>
      <c r="N104" s="63"/>
      <c r="O104" s="63"/>
      <c r="Q104" s="64"/>
      <c r="R104" s="63"/>
    </row>
    <row r="105" spans="2:18" ht="13.5" customHeight="1">
      <c r="B105" s="44" t="s">
        <v>151</v>
      </c>
      <c r="C105" s="124">
        <v>6110</v>
      </c>
      <c r="D105" s="125">
        <v>0.9401824940858398</v>
      </c>
      <c r="E105" s="125">
        <v>0.9370629370629371</v>
      </c>
      <c r="F105" s="125">
        <v>0.9385849983622666</v>
      </c>
      <c r="G105" s="125"/>
      <c r="H105" s="124">
        <v>6190</v>
      </c>
      <c r="I105" s="125">
        <v>0.8940263246709416</v>
      </c>
      <c r="J105" s="125">
        <v>0.8751935583772066</v>
      </c>
      <c r="K105" s="125">
        <v>0.8842054263565892</v>
      </c>
      <c r="L105" s="47"/>
      <c r="N105" s="63"/>
      <c r="O105" s="63"/>
      <c r="Q105" s="64"/>
      <c r="R105" s="63"/>
    </row>
    <row r="106" spans="1:18" ht="13.5" customHeight="1">
      <c r="A106" s="38" t="s">
        <v>152</v>
      </c>
      <c r="B106" s="39"/>
      <c r="C106" s="122">
        <v>52170</v>
      </c>
      <c r="D106" s="123">
        <v>0.9482936507936508</v>
      </c>
      <c r="E106" s="123">
        <v>0.9377437688050221</v>
      </c>
      <c r="F106" s="123">
        <v>0.94277991833918</v>
      </c>
      <c r="G106" s="123"/>
      <c r="H106" s="122">
        <v>52430</v>
      </c>
      <c r="I106" s="123">
        <v>0.8778548203862577</v>
      </c>
      <c r="J106" s="123">
        <v>0.8483796296296297</v>
      </c>
      <c r="K106" s="123">
        <v>0.8626089610315295</v>
      </c>
      <c r="L106" s="36"/>
      <c r="N106" s="63"/>
      <c r="O106" s="63"/>
      <c r="Q106" s="64"/>
      <c r="R106" s="63"/>
    </row>
    <row r="107" spans="2:18" ht="13.5" customHeight="1">
      <c r="B107" s="44" t="s">
        <v>153</v>
      </c>
      <c r="C107" s="124">
        <v>2740</v>
      </c>
      <c r="D107" s="125">
        <v>0.9269619269619269</v>
      </c>
      <c r="E107" s="125">
        <v>0.927536231884058</v>
      </c>
      <c r="F107" s="125">
        <v>0.9272660818713451</v>
      </c>
      <c r="G107" s="125"/>
      <c r="H107" s="124">
        <v>2790</v>
      </c>
      <c r="I107" s="125">
        <v>0.8615494978479197</v>
      </c>
      <c r="J107" s="125">
        <v>0.8198713366690493</v>
      </c>
      <c r="K107" s="125">
        <v>0.840673111349803</v>
      </c>
      <c r="L107" s="47"/>
      <c r="N107" s="63"/>
      <c r="O107" s="63"/>
      <c r="Q107" s="64"/>
      <c r="R107" s="63"/>
    </row>
    <row r="108" spans="2:18" ht="13.5" customHeight="1">
      <c r="B108" s="44" t="s">
        <v>154</v>
      </c>
      <c r="C108" s="124">
        <v>8860</v>
      </c>
      <c r="D108" s="125">
        <v>0.9618063896228681</v>
      </c>
      <c r="E108" s="125">
        <v>0.9467037671232876</v>
      </c>
      <c r="F108" s="125">
        <v>0.9535960257423507</v>
      </c>
      <c r="G108" s="125"/>
      <c r="H108" s="124">
        <v>8700</v>
      </c>
      <c r="I108" s="125">
        <v>0.9083570750237417</v>
      </c>
      <c r="J108" s="125">
        <v>0.881458286736748</v>
      </c>
      <c r="K108" s="125">
        <v>0.8943920937715468</v>
      </c>
      <c r="L108" s="47"/>
      <c r="N108" s="63"/>
      <c r="O108" s="63"/>
      <c r="Q108" s="64"/>
      <c r="R108" s="63"/>
    </row>
    <row r="109" spans="2:18" ht="13.5" customHeight="1">
      <c r="B109" s="44" t="s">
        <v>155</v>
      </c>
      <c r="C109" s="124">
        <v>4270</v>
      </c>
      <c r="D109" s="125">
        <v>0.946376811594203</v>
      </c>
      <c r="E109" s="125">
        <v>0.9168937329700273</v>
      </c>
      <c r="F109" s="125">
        <v>0.9311797752808989</v>
      </c>
      <c r="G109" s="125"/>
      <c r="H109" s="124">
        <v>4240</v>
      </c>
      <c r="I109" s="125">
        <v>0.8954501452081317</v>
      </c>
      <c r="J109" s="125">
        <v>0.8419843821773082</v>
      </c>
      <c r="K109" s="125">
        <v>0.8680179118548197</v>
      </c>
      <c r="L109" s="47"/>
      <c r="N109" s="63"/>
      <c r="O109" s="63"/>
      <c r="Q109" s="64"/>
      <c r="R109" s="63"/>
    </row>
    <row r="110" spans="2:18" ht="13.5" customHeight="1">
      <c r="B110" s="44" t="s">
        <v>156</v>
      </c>
      <c r="C110" s="124">
        <v>7080</v>
      </c>
      <c r="D110" s="125">
        <v>0.9631719631719632</v>
      </c>
      <c r="E110" s="125">
        <v>0.946900269541779</v>
      </c>
      <c r="F110" s="125">
        <v>0.9546417973717677</v>
      </c>
      <c r="G110" s="125"/>
      <c r="H110" s="124">
        <v>7170</v>
      </c>
      <c r="I110" s="125">
        <v>0.9069432440218957</v>
      </c>
      <c r="J110" s="125">
        <v>0.8779761904761905</v>
      </c>
      <c r="K110" s="125">
        <v>0.892005023022185</v>
      </c>
      <c r="L110" s="47"/>
      <c r="N110" s="63"/>
      <c r="O110" s="63"/>
      <c r="Q110" s="64"/>
      <c r="R110" s="63"/>
    </row>
    <row r="111" spans="2:18" ht="13.5" customHeight="1">
      <c r="B111" s="44" t="s">
        <v>157</v>
      </c>
      <c r="C111" s="124">
        <v>8390</v>
      </c>
      <c r="D111" s="125">
        <v>0.9490119541351549</v>
      </c>
      <c r="E111" s="125">
        <v>0.9465791940018744</v>
      </c>
      <c r="F111" s="125">
        <v>0.9476758045292014</v>
      </c>
      <c r="G111" s="125"/>
      <c r="H111" s="124">
        <v>8470</v>
      </c>
      <c r="I111" s="125">
        <v>0.8936011904761905</v>
      </c>
      <c r="J111" s="125">
        <v>0.8693548387096774</v>
      </c>
      <c r="K111" s="125">
        <v>0.8798866186370615</v>
      </c>
      <c r="L111" s="47"/>
      <c r="N111" s="63"/>
      <c r="O111" s="63"/>
      <c r="Q111" s="64"/>
      <c r="R111" s="63"/>
    </row>
    <row r="112" spans="2:18" ht="13.5" customHeight="1">
      <c r="B112" s="44" t="s">
        <v>158</v>
      </c>
      <c r="C112" s="124">
        <v>8310</v>
      </c>
      <c r="D112" s="125">
        <v>0.9345703125</v>
      </c>
      <c r="E112" s="125">
        <v>0.9286222433009248</v>
      </c>
      <c r="F112" s="125">
        <v>0.9315529892938771</v>
      </c>
      <c r="G112" s="125"/>
      <c r="H112" s="124">
        <v>8150</v>
      </c>
      <c r="I112" s="125">
        <v>0.869294088301322</v>
      </c>
      <c r="J112" s="125">
        <v>0.8502415458937198</v>
      </c>
      <c r="K112" s="125">
        <v>0.8596146766474414</v>
      </c>
      <c r="L112" s="47"/>
      <c r="N112" s="63"/>
      <c r="O112" s="63"/>
      <c r="Q112" s="64"/>
      <c r="R112" s="63"/>
    </row>
    <row r="113" spans="2:18" ht="13.5" customHeight="1">
      <c r="B113" s="48" t="s">
        <v>159</v>
      </c>
      <c r="C113" s="128">
        <v>3250</v>
      </c>
      <c r="D113" s="106">
        <v>0.9257861635220126</v>
      </c>
      <c r="E113" s="106">
        <v>0.9253012048192771</v>
      </c>
      <c r="F113" s="106">
        <v>0.9255384615384615</v>
      </c>
      <c r="G113" s="106"/>
      <c r="H113" s="128">
        <v>3380</v>
      </c>
      <c r="I113" s="106">
        <v>0.8737684729064039</v>
      </c>
      <c r="J113" s="106">
        <v>0.8430365296803652</v>
      </c>
      <c r="K113" s="106">
        <v>0.8578199052132701</v>
      </c>
      <c r="L113" s="47" t="s">
        <v>160</v>
      </c>
      <c r="N113" s="63"/>
      <c r="O113" s="63"/>
      <c r="Q113" s="64"/>
      <c r="R113" s="63"/>
    </row>
    <row r="114" spans="2:18" ht="13.5" customHeight="1">
      <c r="B114" s="48" t="s">
        <v>161</v>
      </c>
      <c r="C114" s="128">
        <v>8950</v>
      </c>
      <c r="D114" s="106">
        <v>0.9520876112251883</v>
      </c>
      <c r="E114" s="106">
        <v>0.9391285307641778</v>
      </c>
      <c r="F114" s="106">
        <v>0.9453692324879902</v>
      </c>
      <c r="G114" s="106"/>
      <c r="H114" s="128">
        <v>9210</v>
      </c>
      <c r="I114" s="106">
        <v>0.8188389923329682</v>
      </c>
      <c r="J114" s="106">
        <v>0.7869911695024768</v>
      </c>
      <c r="K114" s="106">
        <v>0.8028230184581976</v>
      </c>
      <c r="L114" s="47" t="s">
        <v>160</v>
      </c>
      <c r="N114" s="63"/>
      <c r="O114" s="63"/>
      <c r="Q114" s="64"/>
      <c r="R114" s="63"/>
    </row>
    <row r="115" spans="2:18" ht="13.5" customHeight="1">
      <c r="B115" s="44" t="s">
        <v>162</v>
      </c>
      <c r="C115" s="124">
        <v>320</v>
      </c>
      <c r="D115" s="125">
        <v>0.9310344827586207</v>
      </c>
      <c r="E115" s="125">
        <v>0.9375</v>
      </c>
      <c r="F115" s="125">
        <v>0.9345794392523364</v>
      </c>
      <c r="G115" s="125"/>
      <c r="H115" s="124">
        <v>320</v>
      </c>
      <c r="I115" s="125">
        <v>0.9025974025974026</v>
      </c>
      <c r="J115" s="125">
        <v>0.8012048192771084</v>
      </c>
      <c r="K115" s="125">
        <v>0.85</v>
      </c>
      <c r="L115" s="47"/>
      <c r="N115" s="63"/>
      <c r="O115" s="63"/>
      <c r="Q115" s="64"/>
      <c r="R115" s="63"/>
    </row>
    <row r="116" spans="1:18" ht="13.5" customHeight="1">
      <c r="A116" s="38" t="s">
        <v>163</v>
      </c>
      <c r="B116" s="39"/>
      <c r="C116" s="122">
        <v>58760</v>
      </c>
      <c r="D116" s="123">
        <v>0.943287968372809</v>
      </c>
      <c r="E116" s="123">
        <v>0.9310056799198129</v>
      </c>
      <c r="F116" s="123">
        <v>0.936929884275017</v>
      </c>
      <c r="G116" s="123"/>
      <c r="H116" s="122">
        <v>59850</v>
      </c>
      <c r="I116" s="123">
        <v>0.8908834554145604</v>
      </c>
      <c r="J116" s="123">
        <v>0.8669759236875633</v>
      </c>
      <c r="K116" s="123">
        <v>0.8784314380712102</v>
      </c>
      <c r="L116" s="36"/>
      <c r="N116" s="63"/>
      <c r="O116" s="63"/>
      <c r="Q116" s="64"/>
      <c r="R116" s="63"/>
    </row>
    <row r="117" spans="2:18" ht="13.5" customHeight="1">
      <c r="B117" s="44" t="s">
        <v>164</v>
      </c>
      <c r="C117" s="124">
        <v>2560</v>
      </c>
      <c r="D117" s="125">
        <v>0.9499602859412232</v>
      </c>
      <c r="E117" s="125">
        <v>0.9282960678488821</v>
      </c>
      <c r="F117" s="125">
        <v>0.9390625</v>
      </c>
      <c r="G117" s="125"/>
      <c r="H117" s="124">
        <v>2730</v>
      </c>
      <c r="I117" s="125">
        <v>0.9057164068299925</v>
      </c>
      <c r="J117" s="125">
        <v>0.871294287780188</v>
      </c>
      <c r="K117" s="125">
        <v>0.8883192969608202</v>
      </c>
      <c r="L117" s="47"/>
      <c r="N117" s="63"/>
      <c r="O117" s="63"/>
      <c r="Q117" s="64"/>
      <c r="R117" s="63"/>
    </row>
    <row r="118" spans="2:18" ht="13.5" customHeight="1">
      <c r="B118" s="44" t="s">
        <v>165</v>
      </c>
      <c r="C118" s="124">
        <v>6590</v>
      </c>
      <c r="D118" s="125">
        <v>0.9485714285714286</v>
      </c>
      <c r="E118" s="125">
        <v>0.9345740040709508</v>
      </c>
      <c r="F118" s="125">
        <v>0.9412657459402034</v>
      </c>
      <c r="G118" s="125"/>
      <c r="H118" s="124">
        <v>5980</v>
      </c>
      <c r="I118" s="125">
        <v>0.8652796725784447</v>
      </c>
      <c r="J118" s="125">
        <v>0.8624425476034143</v>
      </c>
      <c r="K118" s="125">
        <v>0.8638340582134493</v>
      </c>
      <c r="L118" s="47"/>
      <c r="N118" s="63"/>
      <c r="O118" s="63"/>
      <c r="Q118" s="64"/>
      <c r="R118" s="63"/>
    </row>
    <row r="119" spans="2:18" ht="13.5" customHeight="1">
      <c r="B119" s="44" t="s">
        <v>166</v>
      </c>
      <c r="C119" s="124">
        <v>2510</v>
      </c>
      <c r="D119" s="125">
        <v>0.8921568627450981</v>
      </c>
      <c r="E119" s="125">
        <v>0.8650355169692187</v>
      </c>
      <c r="F119" s="125">
        <v>0.875049741345006</v>
      </c>
      <c r="G119" s="125"/>
      <c r="H119" s="124">
        <v>2510</v>
      </c>
      <c r="I119" s="125">
        <v>0.8504201680672269</v>
      </c>
      <c r="J119" s="125">
        <v>0.8207109737248841</v>
      </c>
      <c r="K119" s="125">
        <v>0.8322709163346613</v>
      </c>
      <c r="L119" s="47"/>
      <c r="N119" s="63"/>
      <c r="O119" s="63"/>
      <c r="Q119" s="64"/>
      <c r="R119" s="63"/>
    </row>
    <row r="120" spans="2:18" ht="13.5" customHeight="1">
      <c r="B120" s="44" t="s">
        <v>167</v>
      </c>
      <c r="C120" s="124">
        <v>3550</v>
      </c>
      <c r="D120" s="125">
        <v>0.914918414918415</v>
      </c>
      <c r="E120" s="125">
        <v>0.906215921483097</v>
      </c>
      <c r="F120" s="125">
        <v>0.9104477611940298</v>
      </c>
      <c r="G120" s="125"/>
      <c r="H120" s="124">
        <v>3630</v>
      </c>
      <c r="I120" s="125">
        <v>0.8796138557637706</v>
      </c>
      <c r="J120" s="125">
        <v>0.8472296933835395</v>
      </c>
      <c r="K120" s="125">
        <v>0.862847700358028</v>
      </c>
      <c r="L120" s="47"/>
      <c r="N120" s="63"/>
      <c r="O120" s="63"/>
      <c r="Q120" s="64"/>
      <c r="R120" s="63"/>
    </row>
    <row r="121" spans="2:18" ht="13.5" customHeight="1">
      <c r="B121" s="44" t="s">
        <v>168</v>
      </c>
      <c r="C121" s="124">
        <v>3780</v>
      </c>
      <c r="D121" s="125">
        <v>0.9493472584856397</v>
      </c>
      <c r="E121" s="125">
        <v>0.9410503751339764</v>
      </c>
      <c r="F121" s="125">
        <v>0.9452525786828881</v>
      </c>
      <c r="G121" s="125"/>
      <c r="H121" s="124">
        <v>3730</v>
      </c>
      <c r="I121" s="125">
        <v>0.9360306178239475</v>
      </c>
      <c r="J121" s="125">
        <v>0.9127234490010515</v>
      </c>
      <c r="K121" s="125">
        <v>0.9241490217099974</v>
      </c>
      <c r="L121" s="47"/>
      <c r="N121" s="63"/>
      <c r="O121" s="63"/>
      <c r="Q121" s="64"/>
      <c r="R121" s="63"/>
    </row>
    <row r="122" spans="2:18" ht="13.5" customHeight="1">
      <c r="B122" s="44" t="s">
        <v>169</v>
      </c>
      <c r="C122" s="124">
        <v>3080</v>
      </c>
      <c r="D122" s="125">
        <v>0.9477211796246648</v>
      </c>
      <c r="E122" s="125">
        <v>0.9363579080025205</v>
      </c>
      <c r="F122" s="125">
        <v>0.941958495460441</v>
      </c>
      <c r="G122" s="125"/>
      <c r="H122" s="124">
        <v>3290</v>
      </c>
      <c r="I122" s="125">
        <v>0.8688419705694178</v>
      </c>
      <c r="J122" s="125">
        <v>0.8645049218297626</v>
      </c>
      <c r="K122" s="125">
        <v>0.8663426488456865</v>
      </c>
      <c r="L122" s="47"/>
      <c r="N122" s="63"/>
      <c r="O122" s="63"/>
      <c r="Q122" s="64"/>
      <c r="R122" s="63"/>
    </row>
    <row r="123" spans="2:18" ht="13.5" customHeight="1">
      <c r="B123" s="44" t="s">
        <v>170</v>
      </c>
      <c r="C123" s="124">
        <v>5170</v>
      </c>
      <c r="D123" s="125">
        <v>0.9437474706596519</v>
      </c>
      <c r="E123" s="125">
        <v>0.925911559348332</v>
      </c>
      <c r="F123" s="125">
        <v>0.9351780185758514</v>
      </c>
      <c r="G123" s="125"/>
      <c r="H123" s="124">
        <v>5130</v>
      </c>
      <c r="I123" s="125">
        <v>0.9005728314238952</v>
      </c>
      <c r="J123" s="125">
        <v>0.8831919814957594</v>
      </c>
      <c r="K123" s="125">
        <v>0.8910543753654259</v>
      </c>
      <c r="L123" s="47"/>
      <c r="N123" s="63"/>
      <c r="O123" s="63"/>
      <c r="Q123" s="64"/>
      <c r="R123" s="63"/>
    </row>
    <row r="124" spans="2:18" ht="13.5" customHeight="1">
      <c r="B124" s="44" t="s">
        <v>171</v>
      </c>
      <c r="C124" s="124">
        <v>7370</v>
      </c>
      <c r="D124" s="125">
        <v>0.9488045007032349</v>
      </c>
      <c r="E124" s="125">
        <v>0.9406512605042017</v>
      </c>
      <c r="F124" s="125">
        <v>0.9446704637917006</v>
      </c>
      <c r="G124" s="125"/>
      <c r="H124" s="124">
        <v>7590</v>
      </c>
      <c r="I124" s="125">
        <v>0.9010629599345871</v>
      </c>
      <c r="J124" s="125">
        <v>0.8562982005141389</v>
      </c>
      <c r="K124" s="125">
        <v>0.8779330345373055</v>
      </c>
      <c r="L124" s="47"/>
      <c r="N124" s="63"/>
      <c r="O124" s="63"/>
      <c r="Q124" s="64"/>
      <c r="R124" s="63"/>
    </row>
    <row r="125" spans="2:18" ht="13.5" customHeight="1">
      <c r="B125" s="44" t="s">
        <v>172</v>
      </c>
      <c r="C125" s="124">
        <v>1970</v>
      </c>
      <c r="D125" s="125">
        <v>0.9344086021505377</v>
      </c>
      <c r="E125" s="125">
        <v>0.9203454894433781</v>
      </c>
      <c r="F125" s="125">
        <v>0.9269776876267748</v>
      </c>
      <c r="G125" s="125"/>
      <c r="H125" s="124">
        <v>2030</v>
      </c>
      <c r="I125" s="125">
        <v>0.8620352250489237</v>
      </c>
      <c r="J125" s="125">
        <v>0.8462301587301587</v>
      </c>
      <c r="K125" s="125">
        <v>0.8541871921182266</v>
      </c>
      <c r="L125" s="47"/>
      <c r="N125" s="63"/>
      <c r="O125" s="63"/>
      <c r="Q125" s="64"/>
      <c r="R125" s="63"/>
    </row>
    <row r="126" spans="2:18" ht="13.5" customHeight="1">
      <c r="B126" s="44" t="s">
        <v>173</v>
      </c>
      <c r="C126" s="124">
        <v>1860</v>
      </c>
      <c r="D126" s="125">
        <v>0.9428251121076233</v>
      </c>
      <c r="E126" s="125">
        <v>0.9289392378990731</v>
      </c>
      <c r="F126" s="125">
        <v>0.9355877616747182</v>
      </c>
      <c r="G126" s="125"/>
      <c r="H126" s="124">
        <v>2020</v>
      </c>
      <c r="I126" s="125">
        <v>0.9074626865671642</v>
      </c>
      <c r="J126" s="125">
        <v>0.8672566371681416</v>
      </c>
      <c r="K126" s="125">
        <v>0.887240356083086</v>
      </c>
      <c r="L126" s="47"/>
      <c r="N126" s="63"/>
      <c r="O126" s="63"/>
      <c r="Q126" s="64"/>
      <c r="R126" s="63"/>
    </row>
    <row r="127" spans="2:18" ht="13.5" customHeight="1">
      <c r="B127" s="44" t="s">
        <v>174</v>
      </c>
      <c r="C127" s="124">
        <v>6030</v>
      </c>
      <c r="D127" s="125">
        <v>0.9707044107965767</v>
      </c>
      <c r="E127" s="125">
        <v>0.9595993322203673</v>
      </c>
      <c r="F127" s="125">
        <v>0.965191447041273</v>
      </c>
      <c r="G127" s="125"/>
      <c r="H127" s="124">
        <v>6160</v>
      </c>
      <c r="I127" s="125">
        <v>0.9073461283917935</v>
      </c>
      <c r="J127" s="125">
        <v>0.8886407147415444</v>
      </c>
      <c r="K127" s="125">
        <v>0.8978232618583496</v>
      </c>
      <c r="L127" s="47"/>
      <c r="N127" s="63"/>
      <c r="O127" s="63"/>
      <c r="Q127" s="64"/>
      <c r="R127" s="63"/>
    </row>
    <row r="128" spans="2:18" ht="13.5" customHeight="1">
      <c r="B128" s="44" t="s">
        <v>175</v>
      </c>
      <c r="C128" s="124">
        <v>3200</v>
      </c>
      <c r="D128" s="125">
        <v>0.9332901554404145</v>
      </c>
      <c r="E128" s="125">
        <v>0.9159104658197217</v>
      </c>
      <c r="F128" s="125">
        <v>0.9243277048155097</v>
      </c>
      <c r="G128" s="125"/>
      <c r="H128" s="124">
        <v>3300</v>
      </c>
      <c r="I128" s="125">
        <v>0.8827977315689981</v>
      </c>
      <c r="J128" s="125">
        <v>0.844988344988345</v>
      </c>
      <c r="K128" s="125">
        <v>0.8631961259079903</v>
      </c>
      <c r="L128" s="47"/>
      <c r="N128" s="63"/>
      <c r="O128" s="63"/>
      <c r="Q128" s="64"/>
      <c r="R128" s="63"/>
    </row>
    <row r="129" spans="2:18" ht="13.5" customHeight="1">
      <c r="B129" s="44" t="s">
        <v>176</v>
      </c>
      <c r="C129" s="124">
        <v>5780</v>
      </c>
      <c r="D129" s="125">
        <v>0.940293171254916</v>
      </c>
      <c r="E129" s="125">
        <v>0.9330207635632953</v>
      </c>
      <c r="F129" s="125">
        <v>0.9365381289987895</v>
      </c>
      <c r="G129" s="125"/>
      <c r="H129" s="124">
        <v>5980</v>
      </c>
      <c r="I129" s="125">
        <v>0.875</v>
      </c>
      <c r="J129" s="125">
        <v>0.8533246414602347</v>
      </c>
      <c r="K129" s="125">
        <v>0.8638795986622073</v>
      </c>
      <c r="L129" s="47"/>
      <c r="N129" s="63"/>
      <c r="O129" s="63"/>
      <c r="Q129" s="64"/>
      <c r="R129" s="63"/>
    </row>
    <row r="130" spans="2:18" ht="13.5" customHeight="1">
      <c r="B130" s="44" t="s">
        <v>177</v>
      </c>
      <c r="C130" s="124">
        <v>3470</v>
      </c>
      <c r="D130" s="125">
        <v>0.9384615384615385</v>
      </c>
      <c r="E130" s="125">
        <v>0.9266706091070372</v>
      </c>
      <c r="F130" s="125">
        <v>0.933044733044733</v>
      </c>
      <c r="G130" s="125"/>
      <c r="H130" s="124">
        <v>3850</v>
      </c>
      <c r="I130" s="125">
        <v>0.8990971853425385</v>
      </c>
      <c r="J130" s="125">
        <v>0.8807106598984772</v>
      </c>
      <c r="K130" s="125">
        <v>0.8896963405138852</v>
      </c>
      <c r="L130" s="47"/>
      <c r="N130" s="63"/>
      <c r="O130" s="63"/>
      <c r="Q130" s="64"/>
      <c r="R130" s="63"/>
    </row>
    <row r="131" spans="2:18" ht="13.5" customHeight="1">
      <c r="B131" s="44" t="s">
        <v>178</v>
      </c>
      <c r="C131" s="124">
        <v>1830</v>
      </c>
      <c r="D131" s="125">
        <v>0.9483516483516483</v>
      </c>
      <c r="E131" s="125">
        <v>0.9563318777292577</v>
      </c>
      <c r="F131" s="125">
        <v>0.952354874041621</v>
      </c>
      <c r="G131" s="125"/>
      <c r="H131" s="124">
        <v>1920</v>
      </c>
      <c r="I131" s="125">
        <v>0.9134720700985761</v>
      </c>
      <c r="J131" s="125">
        <v>0.8933200398803589</v>
      </c>
      <c r="K131" s="125">
        <v>0.9029227557411273</v>
      </c>
      <c r="L131" s="47"/>
      <c r="N131" s="63"/>
      <c r="O131" s="63"/>
      <c r="Q131" s="64"/>
      <c r="R131" s="63"/>
    </row>
    <row r="132" spans="1:18" ht="13.5" customHeight="1">
      <c r="A132" s="38" t="s">
        <v>179</v>
      </c>
      <c r="B132" s="39"/>
      <c r="C132" s="122">
        <v>80460</v>
      </c>
      <c r="D132" s="123">
        <v>0.9395390524967989</v>
      </c>
      <c r="E132" s="123">
        <v>0.9221413545469933</v>
      </c>
      <c r="F132" s="123">
        <v>0.9305733354876397</v>
      </c>
      <c r="G132" s="123"/>
      <c r="H132" s="122">
        <v>83570</v>
      </c>
      <c r="I132" s="123">
        <v>0.8787535968126706</v>
      </c>
      <c r="J132" s="123">
        <v>0.8555991224385007</v>
      </c>
      <c r="K132" s="123">
        <v>0.8668764733334131</v>
      </c>
      <c r="L132" s="36"/>
      <c r="M132" s="59"/>
      <c r="N132" s="63"/>
      <c r="O132" s="63"/>
      <c r="Q132" s="64"/>
      <c r="R132" s="63"/>
    </row>
    <row r="133" spans="2:18" ht="13.5" customHeight="1">
      <c r="B133" s="44" t="s">
        <v>180</v>
      </c>
      <c r="C133" s="124">
        <v>1920</v>
      </c>
      <c r="D133" s="125">
        <v>0.9283387622149837</v>
      </c>
      <c r="E133" s="125">
        <v>0.908183632734531</v>
      </c>
      <c r="F133" s="125">
        <v>0.9178367134685388</v>
      </c>
      <c r="G133" s="125"/>
      <c r="H133" s="124">
        <v>1980</v>
      </c>
      <c r="I133" s="125">
        <v>0.8326403326403327</v>
      </c>
      <c r="J133" s="125">
        <v>0.8315270935960591</v>
      </c>
      <c r="K133" s="125">
        <v>0.8320687910976227</v>
      </c>
      <c r="L133" s="47"/>
      <c r="N133" s="63"/>
      <c r="O133" s="63"/>
      <c r="Q133" s="64"/>
      <c r="R133" s="63"/>
    </row>
    <row r="134" spans="2:18" ht="13.5" customHeight="1">
      <c r="B134" s="44" t="s">
        <v>181</v>
      </c>
      <c r="C134" s="124">
        <v>1700</v>
      </c>
      <c r="D134" s="125">
        <v>0.8845686512758202</v>
      </c>
      <c r="E134" s="125">
        <v>0.8979357798165137</v>
      </c>
      <c r="F134" s="125">
        <v>0.8914454277286136</v>
      </c>
      <c r="G134" s="125"/>
      <c r="H134" s="124">
        <v>1890</v>
      </c>
      <c r="I134" s="125">
        <v>0.8034744842562432</v>
      </c>
      <c r="J134" s="125">
        <v>0.7608695652173914</v>
      </c>
      <c r="K134" s="125">
        <v>0.7816640169581346</v>
      </c>
      <c r="L134" s="47"/>
      <c r="N134" s="63"/>
      <c r="O134" s="63"/>
      <c r="Q134" s="64"/>
      <c r="R134" s="63"/>
    </row>
    <row r="135" spans="2:18" ht="13.5" customHeight="1">
      <c r="B135" s="44" t="s">
        <v>182</v>
      </c>
      <c r="C135" s="124">
        <v>3500</v>
      </c>
      <c r="D135" s="125">
        <v>0.9457227138643067</v>
      </c>
      <c r="E135" s="125">
        <v>0.9428095502498612</v>
      </c>
      <c r="F135" s="125">
        <v>0.9442219679633868</v>
      </c>
      <c r="G135" s="125"/>
      <c r="H135" s="124">
        <v>3690</v>
      </c>
      <c r="I135" s="125">
        <v>0.8873720136518771</v>
      </c>
      <c r="J135" s="125">
        <v>0.847871235721703</v>
      </c>
      <c r="K135" s="125">
        <v>0.8667932718393923</v>
      </c>
      <c r="L135" s="47"/>
      <c r="N135" s="63"/>
      <c r="O135" s="63"/>
      <c r="Q135" s="64"/>
      <c r="R135" s="63"/>
    </row>
    <row r="136" spans="2:18" ht="13.5" customHeight="1">
      <c r="B136" s="44" t="s">
        <v>183</v>
      </c>
      <c r="C136" s="124">
        <v>2290</v>
      </c>
      <c r="D136" s="125">
        <v>0.9521276595744681</v>
      </c>
      <c r="E136" s="125">
        <v>0.929004329004329</v>
      </c>
      <c r="F136" s="125">
        <v>0.9406372762985595</v>
      </c>
      <c r="G136" s="125"/>
      <c r="H136" s="124">
        <v>2260</v>
      </c>
      <c r="I136" s="125">
        <v>0.9018348623853211</v>
      </c>
      <c r="J136" s="125">
        <v>0.8669527896995708</v>
      </c>
      <c r="K136" s="125">
        <v>0.8840194776449757</v>
      </c>
      <c r="L136" s="47"/>
      <c r="N136" s="63"/>
      <c r="O136" s="63"/>
      <c r="Q136" s="64"/>
      <c r="R136" s="63"/>
    </row>
    <row r="137" spans="2:18" ht="13.5" customHeight="1">
      <c r="B137" s="44" t="s">
        <v>184</v>
      </c>
      <c r="C137" s="124">
        <v>3720</v>
      </c>
      <c r="D137" s="125">
        <v>0.9656113537117904</v>
      </c>
      <c r="E137" s="125">
        <v>0.9613347457627118</v>
      </c>
      <c r="F137" s="125">
        <v>0.9634408602150538</v>
      </c>
      <c r="G137" s="125"/>
      <c r="H137" s="124">
        <v>3940</v>
      </c>
      <c r="I137" s="125">
        <v>0.9323109465891063</v>
      </c>
      <c r="J137" s="125">
        <v>0.9113060428849903</v>
      </c>
      <c r="K137" s="125">
        <v>0.9213796601572407</v>
      </c>
      <c r="L137" s="47"/>
      <c r="N137" s="63"/>
      <c r="O137" s="63"/>
      <c r="Q137" s="64"/>
      <c r="R137" s="63"/>
    </row>
    <row r="138" spans="2:18" ht="13.5" customHeight="1">
      <c r="B138" s="44" t="s">
        <v>185</v>
      </c>
      <c r="C138" s="124">
        <v>3590</v>
      </c>
      <c r="D138" s="125">
        <v>0.9717253317945759</v>
      </c>
      <c r="E138" s="125">
        <v>0.9671689989235738</v>
      </c>
      <c r="F138" s="125">
        <v>0.9693678641047062</v>
      </c>
      <c r="G138" s="125"/>
      <c r="H138" s="124">
        <v>3840</v>
      </c>
      <c r="I138" s="125">
        <v>0.9307036247334755</v>
      </c>
      <c r="J138" s="125">
        <v>0.9234303215926493</v>
      </c>
      <c r="K138" s="125">
        <v>0.9269882659713168</v>
      </c>
      <c r="L138" s="47"/>
      <c r="N138" s="63"/>
      <c r="O138" s="63"/>
      <c r="Q138" s="64"/>
      <c r="R138" s="63"/>
    </row>
    <row r="139" spans="2:18" ht="13.5" customHeight="1">
      <c r="B139" s="44" t="s">
        <v>186</v>
      </c>
      <c r="C139" s="124">
        <v>5390</v>
      </c>
      <c r="D139" s="125">
        <v>0.9444227005870841</v>
      </c>
      <c r="E139" s="125">
        <v>0.9331436699857752</v>
      </c>
      <c r="F139" s="125">
        <v>0.9383587077608615</v>
      </c>
      <c r="G139" s="125"/>
      <c r="H139" s="124">
        <v>5680</v>
      </c>
      <c r="I139" s="125">
        <v>0.8821609862219</v>
      </c>
      <c r="J139" s="125">
        <v>0.8795721187025535</v>
      </c>
      <c r="K139" s="125">
        <v>0.8807888712801549</v>
      </c>
      <c r="L139" s="47"/>
      <c r="N139" s="63"/>
      <c r="O139" s="63"/>
      <c r="Q139" s="64"/>
      <c r="R139" s="63"/>
    </row>
    <row r="140" spans="2:18" ht="13.5" customHeight="1">
      <c r="B140" s="44" t="s">
        <v>187</v>
      </c>
      <c r="C140" s="124">
        <v>1540</v>
      </c>
      <c r="D140" s="125">
        <v>0.9316353887399463</v>
      </c>
      <c r="E140" s="125">
        <v>0.9367088607594937</v>
      </c>
      <c r="F140" s="125">
        <v>0.9342447916666666</v>
      </c>
      <c r="G140" s="125"/>
      <c r="H140" s="124">
        <v>1590</v>
      </c>
      <c r="I140" s="125">
        <v>0.9013906447534766</v>
      </c>
      <c r="J140" s="125">
        <v>0.8630653266331658</v>
      </c>
      <c r="K140" s="125">
        <v>0.8821676118462508</v>
      </c>
      <c r="L140" s="47"/>
      <c r="N140" s="63"/>
      <c r="O140" s="63"/>
      <c r="Q140" s="64"/>
      <c r="R140" s="63"/>
    </row>
    <row r="141" spans="2:18" ht="13.5" customHeight="1">
      <c r="B141" s="44" t="s">
        <v>188</v>
      </c>
      <c r="C141" s="124">
        <v>1910</v>
      </c>
      <c r="D141" s="125">
        <v>0.9299568965517241</v>
      </c>
      <c r="E141" s="125">
        <v>0.8961303462321792</v>
      </c>
      <c r="F141" s="125">
        <v>0.9126569037656904</v>
      </c>
      <c r="G141" s="125"/>
      <c r="H141" s="124">
        <v>2000</v>
      </c>
      <c r="I141" s="125">
        <v>0.87823585810163</v>
      </c>
      <c r="J141" s="125">
        <v>0.8522372528616025</v>
      </c>
      <c r="K141" s="125">
        <v>0.8657684630738522</v>
      </c>
      <c r="L141" s="47"/>
      <c r="N141" s="63"/>
      <c r="O141" s="63"/>
      <c r="Q141" s="64"/>
      <c r="R141" s="63"/>
    </row>
    <row r="142" spans="2:18" ht="13.5" customHeight="1">
      <c r="B142" s="44" t="s">
        <v>189</v>
      </c>
      <c r="C142" s="124">
        <v>13320</v>
      </c>
      <c r="D142" s="125">
        <v>0.9384544192503471</v>
      </c>
      <c r="E142" s="125">
        <v>0.922784439894706</v>
      </c>
      <c r="F142" s="125">
        <v>0.9304106298325951</v>
      </c>
      <c r="G142" s="125"/>
      <c r="H142" s="124">
        <v>14020</v>
      </c>
      <c r="I142" s="125">
        <v>0.8746485126535445</v>
      </c>
      <c r="J142" s="125">
        <v>0.8345957857044485</v>
      </c>
      <c r="K142" s="125">
        <v>0.853902125838208</v>
      </c>
      <c r="L142" s="47"/>
      <c r="N142" s="63"/>
      <c r="O142" s="63"/>
      <c r="Q142" s="64"/>
      <c r="R142" s="63"/>
    </row>
    <row r="143" spans="2:18" ht="13.5" customHeight="1">
      <c r="B143" s="44" t="s">
        <v>190</v>
      </c>
      <c r="C143" s="124">
        <v>4930</v>
      </c>
      <c r="D143" s="125">
        <v>0.8818066694807936</v>
      </c>
      <c r="E143" s="125">
        <v>0.8286274509803921</v>
      </c>
      <c r="F143" s="125">
        <v>0.8542764491284961</v>
      </c>
      <c r="G143" s="125"/>
      <c r="H143" s="124">
        <v>5240</v>
      </c>
      <c r="I143" s="125">
        <v>0.7896164277411856</v>
      </c>
      <c r="J143" s="125">
        <v>0.7576443941109853</v>
      </c>
      <c r="K143" s="125">
        <v>0.773577701412753</v>
      </c>
      <c r="L143" s="47"/>
      <c r="N143" s="63"/>
      <c r="O143" s="63"/>
      <c r="Q143" s="64"/>
      <c r="R143" s="63"/>
    </row>
    <row r="144" spans="2:18" ht="13.5" customHeight="1">
      <c r="B144" s="44" t="s">
        <v>191</v>
      </c>
      <c r="C144" s="124">
        <v>5260</v>
      </c>
      <c r="D144" s="125">
        <v>0.9439842209072978</v>
      </c>
      <c r="E144" s="125">
        <v>0.9236697247706422</v>
      </c>
      <c r="F144" s="125">
        <v>0.9334980049401482</v>
      </c>
      <c r="G144" s="125"/>
      <c r="H144" s="124">
        <v>5260</v>
      </c>
      <c r="I144" s="125">
        <v>0.8779417630634224</v>
      </c>
      <c r="J144" s="125">
        <v>0.8554260742898762</v>
      </c>
      <c r="K144" s="125">
        <v>0.8662226450999049</v>
      </c>
      <c r="L144" s="47"/>
      <c r="N144" s="63"/>
      <c r="O144" s="63"/>
      <c r="Q144" s="64"/>
      <c r="R144" s="63"/>
    </row>
    <row r="145" spans="2:18" ht="13.5" customHeight="1">
      <c r="B145" s="44" t="s">
        <v>192</v>
      </c>
      <c r="C145" s="124">
        <v>3060</v>
      </c>
      <c r="D145" s="125">
        <v>0.9269436997319035</v>
      </c>
      <c r="E145" s="125">
        <v>0.8870453095086152</v>
      </c>
      <c r="F145" s="125">
        <v>0.9062091503267974</v>
      </c>
      <c r="G145" s="125"/>
      <c r="H145" s="124">
        <v>3050</v>
      </c>
      <c r="I145" s="125">
        <v>0.8744059742023083</v>
      </c>
      <c r="J145" s="125">
        <v>0.8463492063492063</v>
      </c>
      <c r="K145" s="125">
        <v>0.8599081364829396</v>
      </c>
      <c r="L145" s="47"/>
      <c r="N145" s="63"/>
      <c r="O145" s="63"/>
      <c r="Q145" s="64"/>
      <c r="R145" s="63"/>
    </row>
    <row r="146" spans="2:18" ht="13.5" customHeight="1">
      <c r="B146" s="44" t="s">
        <v>193</v>
      </c>
      <c r="C146" s="124">
        <v>2580</v>
      </c>
      <c r="D146" s="125">
        <v>0.9243827160493827</v>
      </c>
      <c r="E146" s="125">
        <v>0.9129082426127527</v>
      </c>
      <c r="F146" s="125">
        <v>0.9186676994577847</v>
      </c>
      <c r="G146" s="125"/>
      <c r="H146" s="124">
        <v>2620</v>
      </c>
      <c r="I146" s="125">
        <v>0.8912228057014253</v>
      </c>
      <c r="J146" s="125">
        <v>0.867704280155642</v>
      </c>
      <c r="K146" s="125">
        <v>0.8796791443850267</v>
      </c>
      <c r="L146" s="47"/>
      <c r="N146" s="63"/>
      <c r="O146" s="63"/>
      <c r="Q146" s="64"/>
      <c r="R146" s="63"/>
    </row>
    <row r="147" spans="2:18" ht="13.5" customHeight="1">
      <c r="B147" s="44" t="s">
        <v>194</v>
      </c>
      <c r="C147" s="124">
        <v>2440</v>
      </c>
      <c r="D147" s="125">
        <v>0.9231404958677686</v>
      </c>
      <c r="E147" s="125">
        <v>0.9112377850162866</v>
      </c>
      <c r="F147" s="125">
        <v>0.9172131147540984</v>
      </c>
      <c r="G147" s="125"/>
      <c r="H147" s="124">
        <v>2410</v>
      </c>
      <c r="I147" s="125">
        <v>0.8663101604278075</v>
      </c>
      <c r="J147" s="125">
        <v>0.8325434439178515</v>
      </c>
      <c r="K147" s="125">
        <v>0.848421926910299</v>
      </c>
      <c r="L147" s="47"/>
      <c r="N147" s="63"/>
      <c r="O147" s="63"/>
      <c r="Q147" s="64"/>
      <c r="R147" s="63"/>
    </row>
    <row r="148" spans="2:18" ht="13.5" customHeight="1">
      <c r="B148" s="44" t="s">
        <v>195</v>
      </c>
      <c r="C148" s="124">
        <v>3080</v>
      </c>
      <c r="D148" s="125">
        <v>0.9499332443257676</v>
      </c>
      <c r="E148" s="125">
        <v>0.915929203539823</v>
      </c>
      <c r="F148" s="125">
        <v>0.9325113562621674</v>
      </c>
      <c r="G148" s="125"/>
      <c r="H148" s="124">
        <v>3190</v>
      </c>
      <c r="I148" s="125">
        <v>0.8872326636422554</v>
      </c>
      <c r="J148" s="125">
        <v>0.8922702373706635</v>
      </c>
      <c r="K148" s="125">
        <v>0.8895859473023839</v>
      </c>
      <c r="L148" s="47"/>
      <c r="N148" s="63"/>
      <c r="O148" s="63"/>
      <c r="Q148" s="64"/>
      <c r="R148" s="63"/>
    </row>
    <row r="149" spans="2:18" ht="13.5" customHeight="1">
      <c r="B149" s="44" t="s">
        <v>196</v>
      </c>
      <c r="C149" s="124">
        <v>2050</v>
      </c>
      <c r="D149" s="125">
        <v>0.946611909650924</v>
      </c>
      <c r="E149" s="125">
        <v>0.9256505576208178</v>
      </c>
      <c r="F149" s="125">
        <v>0.935609756097561</v>
      </c>
      <c r="G149" s="125"/>
      <c r="H149" s="124">
        <v>2110</v>
      </c>
      <c r="I149" s="125">
        <v>0.8914116485686081</v>
      </c>
      <c r="J149" s="125">
        <v>0.8627630375114365</v>
      </c>
      <c r="K149" s="125">
        <v>0.8765432098765432</v>
      </c>
      <c r="L149" s="47"/>
      <c r="N149" s="63"/>
      <c r="O149" s="63"/>
      <c r="Q149" s="64"/>
      <c r="R149" s="63"/>
    </row>
    <row r="150" spans="2:18" ht="13.5" customHeight="1">
      <c r="B150" s="44" t="s">
        <v>197</v>
      </c>
      <c r="C150" s="124">
        <v>3280</v>
      </c>
      <c r="D150" s="125">
        <v>0.9605015673981191</v>
      </c>
      <c r="E150" s="125">
        <v>0.9502369668246445</v>
      </c>
      <c r="F150" s="125">
        <v>0.9552238805970149</v>
      </c>
      <c r="G150" s="125"/>
      <c r="H150" s="124">
        <v>3360</v>
      </c>
      <c r="I150" s="125">
        <v>0.8796296296296297</v>
      </c>
      <c r="J150" s="125">
        <v>0.8697647733792312</v>
      </c>
      <c r="K150" s="125">
        <v>0.8745168004757656</v>
      </c>
      <c r="L150" s="47"/>
      <c r="N150" s="63"/>
      <c r="O150" s="63"/>
      <c r="Q150" s="64"/>
      <c r="R150" s="63"/>
    </row>
    <row r="151" spans="2:18" ht="13.5" customHeight="1">
      <c r="B151" s="44" t="s">
        <v>198</v>
      </c>
      <c r="C151" s="124">
        <v>2630</v>
      </c>
      <c r="D151" s="125">
        <v>0.9363207547169812</v>
      </c>
      <c r="E151" s="125">
        <v>0.9131714495952906</v>
      </c>
      <c r="F151" s="125">
        <v>0.9243633599391866</v>
      </c>
      <c r="G151" s="125"/>
      <c r="H151" s="124">
        <v>2630</v>
      </c>
      <c r="I151" s="125">
        <v>0.8912386706948641</v>
      </c>
      <c r="J151" s="125">
        <v>0.8818112049117421</v>
      </c>
      <c r="K151" s="125">
        <v>0.8865626189569852</v>
      </c>
      <c r="L151" s="47"/>
      <c r="N151" s="63"/>
      <c r="O151" s="63"/>
      <c r="Q151" s="64"/>
      <c r="R151" s="63"/>
    </row>
    <row r="152" spans="2:18" ht="13.5" customHeight="1">
      <c r="B152" s="44" t="s">
        <v>199</v>
      </c>
      <c r="C152" s="124">
        <v>2710</v>
      </c>
      <c r="D152" s="125">
        <v>0.9588414634146342</v>
      </c>
      <c r="E152" s="125">
        <v>0.9406719085060757</v>
      </c>
      <c r="F152" s="125">
        <v>0.949465142014017</v>
      </c>
      <c r="G152" s="125"/>
      <c r="H152" s="124">
        <v>2780</v>
      </c>
      <c r="I152" s="125">
        <v>0.8674157303370786</v>
      </c>
      <c r="J152" s="125">
        <v>0.834716459197787</v>
      </c>
      <c r="K152" s="125">
        <v>0.8504135203164329</v>
      </c>
      <c r="L152" s="47"/>
      <c r="N152" s="63"/>
      <c r="O152" s="63"/>
      <c r="Q152" s="64"/>
      <c r="R152" s="63"/>
    </row>
    <row r="153" spans="2:18" ht="13.5" customHeight="1">
      <c r="B153" s="44" t="s">
        <v>200</v>
      </c>
      <c r="C153" s="124">
        <v>2380</v>
      </c>
      <c r="D153" s="125">
        <v>0.9525423728813559</v>
      </c>
      <c r="E153" s="125">
        <v>0.9501661129568106</v>
      </c>
      <c r="F153" s="125">
        <v>0.9513422818791947</v>
      </c>
      <c r="G153" s="125"/>
      <c r="H153" s="124">
        <v>2410</v>
      </c>
      <c r="I153" s="125">
        <v>0.924114671163575</v>
      </c>
      <c r="J153" s="125">
        <v>0.918918918918919</v>
      </c>
      <c r="K153" s="125">
        <v>0.9214790195263813</v>
      </c>
      <c r="L153" s="47"/>
      <c r="N153" s="63"/>
      <c r="O153" s="63"/>
      <c r="Q153" s="64"/>
      <c r="R153" s="63"/>
    </row>
    <row r="154" spans="2:18" ht="13.5" customHeight="1">
      <c r="B154" s="44" t="s">
        <v>201</v>
      </c>
      <c r="C154" s="124">
        <v>3520</v>
      </c>
      <c r="D154" s="125">
        <v>0.9525835866261398</v>
      </c>
      <c r="E154" s="125">
        <v>0.9333333333333333</v>
      </c>
      <c r="F154" s="125">
        <v>0.9423295454545455</v>
      </c>
      <c r="G154" s="125"/>
      <c r="H154" s="124">
        <v>3780</v>
      </c>
      <c r="I154" s="125">
        <v>0.871822033898305</v>
      </c>
      <c r="J154" s="125">
        <v>0.8420773714891362</v>
      </c>
      <c r="K154" s="125">
        <v>0.856953642384106</v>
      </c>
      <c r="L154" s="47"/>
      <c r="N154" s="63"/>
      <c r="O154" s="63"/>
      <c r="Q154" s="64"/>
      <c r="R154" s="63"/>
    </row>
    <row r="155" spans="2:18" ht="13.5" customHeight="1">
      <c r="B155" s="44" t="s">
        <v>202</v>
      </c>
      <c r="C155" s="124">
        <v>3650</v>
      </c>
      <c r="D155" s="125">
        <v>0.9431072210065645</v>
      </c>
      <c r="E155" s="125">
        <v>0.9307692307692308</v>
      </c>
      <c r="F155" s="125">
        <v>0.9369517543859649</v>
      </c>
      <c r="G155" s="125"/>
      <c r="H155" s="124">
        <v>3880</v>
      </c>
      <c r="I155" s="125">
        <v>0.9010058231868714</v>
      </c>
      <c r="J155" s="125">
        <v>0.9010050251256282</v>
      </c>
      <c r="K155" s="125">
        <v>0.9010309278350516</v>
      </c>
      <c r="L155" s="47"/>
      <c r="N155" s="63"/>
      <c r="O155" s="63"/>
      <c r="Q155" s="64"/>
      <c r="R155" s="63"/>
    </row>
    <row r="156" spans="1:18" ht="13.5" customHeight="1">
      <c r="A156" s="38" t="s">
        <v>203</v>
      </c>
      <c r="B156" s="39"/>
      <c r="C156" s="122">
        <v>29030</v>
      </c>
      <c r="D156" s="123">
        <v>0.9445038113557028</v>
      </c>
      <c r="E156" s="123">
        <v>0.9315068493150684</v>
      </c>
      <c r="F156" s="123">
        <v>0.93782722513089</v>
      </c>
      <c r="G156" s="123"/>
      <c r="H156" s="122">
        <v>30060</v>
      </c>
      <c r="I156" s="123">
        <v>0.8868769074262461</v>
      </c>
      <c r="J156" s="123">
        <v>0.8739138956033188</v>
      </c>
      <c r="K156" s="123">
        <v>0.8802435048734241</v>
      </c>
      <c r="L156" s="36"/>
      <c r="M156" s="59"/>
      <c r="N156" s="63"/>
      <c r="O156" s="63"/>
      <c r="Q156" s="64"/>
      <c r="R156" s="63"/>
    </row>
    <row r="157" spans="2:18" ht="13.5" customHeight="1">
      <c r="B157" s="44" t="s">
        <v>204</v>
      </c>
      <c r="C157" s="124">
        <v>5650</v>
      </c>
      <c r="D157" s="125">
        <v>0.9485776805251641</v>
      </c>
      <c r="E157" s="125">
        <v>0.9298004129387474</v>
      </c>
      <c r="F157" s="125">
        <v>0.9387935609410932</v>
      </c>
      <c r="G157" s="125"/>
      <c r="H157" s="124">
        <v>5860</v>
      </c>
      <c r="I157" s="125">
        <v>0.8871024117441454</v>
      </c>
      <c r="J157" s="125">
        <v>0.8653974615898463</v>
      </c>
      <c r="K157" s="125">
        <v>0.8760245901639344</v>
      </c>
      <c r="L157" s="47"/>
      <c r="N157" s="63"/>
      <c r="O157" s="63"/>
      <c r="Q157" s="64"/>
      <c r="R157" s="63"/>
    </row>
    <row r="158" spans="2:18" ht="13.5" customHeight="1">
      <c r="B158" s="44" t="s">
        <v>205</v>
      </c>
      <c r="C158" s="124">
        <v>1220</v>
      </c>
      <c r="D158" s="125">
        <v>0.9398373983739837</v>
      </c>
      <c r="E158" s="125">
        <v>0.9383333333333334</v>
      </c>
      <c r="F158" s="125">
        <v>0.9390946502057613</v>
      </c>
      <c r="G158" s="125"/>
      <c r="H158" s="124">
        <v>1230</v>
      </c>
      <c r="I158" s="125">
        <v>0.882943143812709</v>
      </c>
      <c r="J158" s="125">
        <v>0.8501577287066246</v>
      </c>
      <c r="K158" s="125">
        <v>0.8661800486618005</v>
      </c>
      <c r="L158" s="47"/>
      <c r="N158" s="63"/>
      <c r="O158" s="63"/>
      <c r="Q158" s="64"/>
      <c r="R158" s="63"/>
    </row>
    <row r="159" spans="2:18" ht="13.5" customHeight="1">
      <c r="B159" s="44" t="s">
        <v>206</v>
      </c>
      <c r="C159" s="124">
        <v>2090</v>
      </c>
      <c r="D159" s="125">
        <v>0.9532442748091603</v>
      </c>
      <c r="E159" s="125">
        <v>0.9655172413793104</v>
      </c>
      <c r="F159" s="125">
        <v>0.9593690248565966</v>
      </c>
      <c r="G159" s="125"/>
      <c r="H159" s="124">
        <v>2140</v>
      </c>
      <c r="I159" s="125">
        <v>0.8823529411764706</v>
      </c>
      <c r="J159" s="125">
        <v>0.8899167437557817</v>
      </c>
      <c r="K159" s="125">
        <v>0.8861826697892272</v>
      </c>
      <c r="L159" s="47"/>
      <c r="N159" s="63"/>
      <c r="O159" s="63"/>
      <c r="Q159" s="64"/>
      <c r="R159" s="63"/>
    </row>
    <row r="160" spans="2:18" ht="13.5" customHeight="1">
      <c r="B160" s="44" t="s">
        <v>207</v>
      </c>
      <c r="C160" s="124">
        <v>1140</v>
      </c>
      <c r="D160" s="125">
        <v>0.951473136915078</v>
      </c>
      <c r="E160" s="125">
        <v>0.9051878354203936</v>
      </c>
      <c r="F160" s="125">
        <v>0.9290718038528897</v>
      </c>
      <c r="G160" s="125"/>
      <c r="H160" s="124">
        <v>1210</v>
      </c>
      <c r="I160" s="125">
        <v>0.8795379537953796</v>
      </c>
      <c r="J160" s="125">
        <v>0.867330016583748</v>
      </c>
      <c r="K160" s="125">
        <v>0.8737623762376238</v>
      </c>
      <c r="L160" s="47"/>
      <c r="N160" s="63"/>
      <c r="O160" s="63"/>
      <c r="Q160" s="64"/>
      <c r="R160" s="63"/>
    </row>
    <row r="161" spans="2:18" ht="13.5" customHeight="1">
      <c r="B161" s="44" t="s">
        <v>208</v>
      </c>
      <c r="C161" s="124">
        <v>1710</v>
      </c>
      <c r="D161" s="125">
        <v>0.9081015719467956</v>
      </c>
      <c r="E161" s="125">
        <v>0.9002293577981652</v>
      </c>
      <c r="F161" s="125">
        <v>0.9046783625730994</v>
      </c>
      <c r="G161" s="125"/>
      <c r="H161" s="124">
        <v>1730</v>
      </c>
      <c r="I161" s="125">
        <v>0.8414201183431953</v>
      </c>
      <c r="J161" s="125">
        <v>0.828798185941043</v>
      </c>
      <c r="K161" s="125">
        <v>0.8341998844598498</v>
      </c>
      <c r="L161" s="47"/>
      <c r="N161" s="63"/>
      <c r="O161" s="63"/>
      <c r="Q161" s="64"/>
      <c r="R161" s="63"/>
    </row>
    <row r="162" spans="2:18" ht="13.5" customHeight="1">
      <c r="B162" s="44" t="s">
        <v>209</v>
      </c>
      <c r="C162" s="124">
        <v>2780</v>
      </c>
      <c r="D162" s="125">
        <v>0.9309827456864216</v>
      </c>
      <c r="E162" s="125">
        <v>0.9345279117849759</v>
      </c>
      <c r="F162" s="125">
        <v>0.9328304597701149</v>
      </c>
      <c r="G162" s="125"/>
      <c r="H162" s="124">
        <v>2980</v>
      </c>
      <c r="I162" s="125">
        <v>0.8833450456781448</v>
      </c>
      <c r="J162" s="125">
        <v>0.8957528957528957</v>
      </c>
      <c r="K162" s="125">
        <v>0.8898219684245885</v>
      </c>
      <c r="L162" s="47"/>
      <c r="N162" s="63"/>
      <c r="O162" s="63"/>
      <c r="Q162" s="64"/>
      <c r="R162" s="63"/>
    </row>
    <row r="163" spans="2:18" ht="13.5" customHeight="1">
      <c r="B163" s="44" t="s">
        <v>210</v>
      </c>
      <c r="C163" s="124">
        <v>2300</v>
      </c>
      <c r="D163" s="125">
        <v>0.9459706959706959</v>
      </c>
      <c r="E163" s="125">
        <v>0.9385892116182573</v>
      </c>
      <c r="F163" s="125">
        <v>0.9420983892033087</v>
      </c>
      <c r="G163" s="125"/>
      <c r="H163" s="124">
        <v>2290</v>
      </c>
      <c r="I163" s="125">
        <v>0.9015817223198594</v>
      </c>
      <c r="J163" s="125">
        <v>0.8864818024263431</v>
      </c>
      <c r="K163" s="125">
        <v>0.893979057591623</v>
      </c>
      <c r="L163" s="47"/>
      <c r="N163" s="63"/>
      <c r="O163" s="63"/>
      <c r="Q163" s="64"/>
      <c r="R163" s="63"/>
    </row>
    <row r="164" spans="2:18" ht="13.5" customHeight="1">
      <c r="B164" s="44" t="s">
        <v>211</v>
      </c>
      <c r="C164" s="124">
        <v>3550</v>
      </c>
      <c r="D164" s="125">
        <v>0.958407605466429</v>
      </c>
      <c r="E164" s="125">
        <v>0.9406099518459069</v>
      </c>
      <c r="F164" s="125">
        <v>0.9490427927927928</v>
      </c>
      <c r="G164" s="125"/>
      <c r="H164" s="124">
        <v>3640</v>
      </c>
      <c r="I164" s="125">
        <v>0.9074177356385945</v>
      </c>
      <c r="J164" s="125">
        <v>0.8876283090221502</v>
      </c>
      <c r="K164" s="125">
        <v>0.8973655323819978</v>
      </c>
      <c r="L164" s="47"/>
      <c r="N164" s="63"/>
      <c r="O164" s="63"/>
      <c r="Q164" s="64"/>
      <c r="R164" s="63"/>
    </row>
    <row r="165" spans="2:18" ht="13.5" customHeight="1">
      <c r="B165" s="44" t="s">
        <v>212</v>
      </c>
      <c r="C165" s="124">
        <v>1540</v>
      </c>
      <c r="D165" s="125">
        <v>0.9529569892473119</v>
      </c>
      <c r="E165" s="125">
        <v>0.935687263556116</v>
      </c>
      <c r="F165" s="125">
        <v>0.9440468445022772</v>
      </c>
      <c r="G165" s="125"/>
      <c r="H165" s="124">
        <v>1630</v>
      </c>
      <c r="I165" s="125">
        <v>0.9002463054187192</v>
      </c>
      <c r="J165" s="125">
        <v>0.8576687116564418</v>
      </c>
      <c r="K165" s="125">
        <v>0.8789182544560541</v>
      </c>
      <c r="L165" s="47"/>
      <c r="N165" s="63"/>
      <c r="O165" s="63"/>
      <c r="Q165" s="64"/>
      <c r="R165" s="63"/>
    </row>
    <row r="166" spans="2:18" ht="13.5" customHeight="1">
      <c r="B166" s="44" t="s">
        <v>213</v>
      </c>
      <c r="C166" s="124">
        <v>1710</v>
      </c>
      <c r="D166" s="125">
        <v>0.950363196125908</v>
      </c>
      <c r="E166" s="125">
        <v>0.9193181818181818</v>
      </c>
      <c r="F166" s="125">
        <v>0.9343493552168816</v>
      </c>
      <c r="G166" s="125"/>
      <c r="H166" s="124">
        <v>1760</v>
      </c>
      <c r="I166" s="125">
        <v>0.8686046511627907</v>
      </c>
      <c r="J166" s="125">
        <v>0.8482834994462901</v>
      </c>
      <c r="K166" s="125">
        <v>0.8581962563811685</v>
      </c>
      <c r="L166" s="47"/>
      <c r="N166" s="63"/>
      <c r="O166" s="63"/>
      <c r="Q166" s="64"/>
      <c r="R166" s="63"/>
    </row>
    <row r="167" spans="2:18" ht="13.5" customHeight="1">
      <c r="B167" s="44" t="s">
        <v>214</v>
      </c>
      <c r="C167" s="124">
        <v>2170</v>
      </c>
      <c r="D167" s="125">
        <v>0.9333333333333333</v>
      </c>
      <c r="E167" s="125">
        <v>0.9152397260273972</v>
      </c>
      <c r="F167" s="125">
        <v>0.9238227146814404</v>
      </c>
      <c r="G167" s="125"/>
      <c r="H167" s="124">
        <v>2270</v>
      </c>
      <c r="I167" s="125">
        <v>0.895644283121597</v>
      </c>
      <c r="J167" s="125">
        <v>0.8805841924398625</v>
      </c>
      <c r="K167" s="125">
        <v>0.8879082082965578</v>
      </c>
      <c r="L167" s="47"/>
      <c r="N167" s="63"/>
      <c r="O167" s="63"/>
      <c r="Q167" s="64"/>
      <c r="R167" s="63"/>
    </row>
    <row r="168" spans="2:18" ht="13.5" customHeight="1">
      <c r="B168" s="44" t="s">
        <v>215</v>
      </c>
      <c r="C168" s="124">
        <v>3180</v>
      </c>
      <c r="D168" s="125">
        <v>0.9455128205128205</v>
      </c>
      <c r="E168" s="125">
        <v>0.9338689740420272</v>
      </c>
      <c r="F168" s="125">
        <v>0.9395846444304594</v>
      </c>
      <c r="G168" s="125"/>
      <c r="H168" s="124">
        <v>3330</v>
      </c>
      <c r="I168" s="125">
        <v>0.8844525105868118</v>
      </c>
      <c r="J168" s="125">
        <v>0.8869617224880383</v>
      </c>
      <c r="K168" s="125">
        <v>0.8857142857142857</v>
      </c>
      <c r="L168" s="47"/>
      <c r="N168" s="63"/>
      <c r="O168" s="63"/>
      <c r="Q168" s="64"/>
      <c r="R168" s="63"/>
    </row>
    <row r="169" spans="3:18" ht="12.75">
      <c r="C169" s="120"/>
      <c r="D169" s="120"/>
      <c r="E169" s="120"/>
      <c r="F169" s="120"/>
      <c r="G169" s="120"/>
      <c r="H169" s="120"/>
      <c r="I169" s="125"/>
      <c r="J169" s="125"/>
      <c r="K169" s="125"/>
      <c r="L169" s="47"/>
      <c r="N169" s="63"/>
      <c r="O169" s="63"/>
      <c r="Q169" s="64"/>
      <c r="R169" s="63"/>
    </row>
    <row r="170" spans="2:18" ht="12.75">
      <c r="B170" s="51" t="s">
        <v>216</v>
      </c>
      <c r="C170" s="120">
        <v>120</v>
      </c>
      <c r="D170" s="129">
        <v>0.8727272727272727</v>
      </c>
      <c r="E170" s="129">
        <v>0.9552238805970149</v>
      </c>
      <c r="F170" s="129">
        <v>0.9180327868852459</v>
      </c>
      <c r="G170" s="120"/>
      <c r="H170" s="120">
        <v>100</v>
      </c>
      <c r="I170" s="130">
        <v>0.8979591836734694</v>
      </c>
      <c r="J170" s="130">
        <v>0.6481481481481481</v>
      </c>
      <c r="K170" s="130">
        <v>0.7669902912621359</v>
      </c>
      <c r="L170" s="47"/>
      <c r="N170" s="63"/>
      <c r="O170" s="63"/>
      <c r="Q170" s="64"/>
      <c r="R170" s="63"/>
    </row>
    <row r="171" spans="3:15" ht="12.75">
      <c r="C171" s="120"/>
      <c r="D171" s="120"/>
      <c r="E171" s="120"/>
      <c r="F171" s="120"/>
      <c r="G171" s="120"/>
      <c r="H171" s="120"/>
      <c r="I171" s="125"/>
      <c r="J171" s="125"/>
      <c r="K171" s="125"/>
      <c r="L171" s="47"/>
      <c r="N171" s="66"/>
      <c r="O171" s="63"/>
    </row>
    <row r="172" spans="3:12" ht="12.75">
      <c r="C172" s="120"/>
      <c r="D172" s="120"/>
      <c r="E172" s="120"/>
      <c r="F172" s="120"/>
      <c r="G172" s="120"/>
      <c r="H172" s="120"/>
      <c r="I172" s="125"/>
      <c r="J172" s="125"/>
      <c r="K172" s="125"/>
      <c r="L172" s="47"/>
    </row>
    <row r="173" spans="2:12" ht="12.75">
      <c r="B173" s="53"/>
      <c r="C173" s="120"/>
      <c r="D173" s="120"/>
      <c r="E173" s="120"/>
      <c r="F173" s="120"/>
      <c r="G173" s="120"/>
      <c r="H173" s="120"/>
      <c r="I173" s="125"/>
      <c r="J173" s="125"/>
      <c r="K173" s="125"/>
      <c r="L173" s="47"/>
    </row>
    <row r="174" spans="9:12" ht="12.75">
      <c r="I174" s="44"/>
      <c r="J174" s="44"/>
      <c r="K174" s="44"/>
      <c r="L174" s="47"/>
    </row>
    <row r="175" spans="9:12" ht="12.75">
      <c r="I175" s="44"/>
      <c r="J175" s="44"/>
      <c r="K175" s="44"/>
      <c r="L175" s="47"/>
    </row>
    <row r="176" spans="9:12" ht="12.75">
      <c r="I176" s="44"/>
      <c r="J176" s="44"/>
      <c r="K176" s="44"/>
      <c r="L176" s="47"/>
    </row>
  </sheetData>
  <sheetProtection/>
  <mergeCells count="4">
    <mergeCell ref="C5:C6"/>
    <mergeCell ref="D5:F5"/>
    <mergeCell ref="H5:H6"/>
    <mergeCell ref="I5:K5"/>
  </mergeCells>
  <printOptions/>
  <pageMargins left="0.5905511811023618" right="0.19685039370078702" top="0.787401574803149" bottom="0.39370078740157505" header="0.511811023622047" footer="0.39370078740157505"/>
  <pageSetup fitToHeight="0" fitToWidth="0" horizontalDpi="600" verticalDpi="600" orientation="portrait" paperSize="9" scale="79" r:id="rId1"/>
  <rowBreaks count="2" manualBreakCount="2">
    <brk id="61" max="0" man="1"/>
    <brk id="114" max="0" man="1"/>
  </rowBreaks>
</worksheet>
</file>

<file path=xl/worksheets/sheet5.xml><?xml version="1.0" encoding="utf-8"?>
<worksheet xmlns="http://schemas.openxmlformats.org/spreadsheetml/2006/main" xmlns:r="http://schemas.openxmlformats.org/officeDocument/2006/relationships">
  <dimension ref="A1:P173"/>
  <sheetViews>
    <sheetView zoomScalePageLayoutView="0" workbookViewId="0" topLeftCell="A1">
      <pane ySplit="6" topLeftCell="A124" activePane="bottomLeft" state="frozen"/>
      <selection pane="topLeft" activeCell="A1" sqref="A1"/>
      <selection pane="bottomLeft" activeCell="E14" sqref="E14"/>
    </sheetView>
  </sheetViews>
  <sheetFormatPr defaultColWidth="9.140625" defaultRowHeight="12.75"/>
  <cols>
    <col min="1" max="1" width="1.7109375" style="0" customWidth="1"/>
    <col min="2" max="2" width="21.7109375" style="0" customWidth="1"/>
    <col min="3" max="3" width="11.7109375" style="65" customWidth="1"/>
    <col min="4" max="4" width="10.7109375" style="0" customWidth="1"/>
    <col min="5" max="5" width="11.7109375" style="0" customWidth="1"/>
    <col min="6" max="6" width="10.7109375" style="0" customWidth="1"/>
    <col min="7" max="7" width="11.7109375" style="65" customWidth="1"/>
    <col min="8" max="8" width="10.7109375" style="0" customWidth="1"/>
    <col min="9" max="9" width="11.7109375" style="65" customWidth="1"/>
    <col min="10" max="10" width="10.7109375" style="0" customWidth="1"/>
    <col min="11" max="11" width="11.7109375" style="65" customWidth="1"/>
    <col min="12" max="12" width="10.7109375" style="0" customWidth="1"/>
    <col min="13" max="13" width="10.7109375" style="65" customWidth="1"/>
    <col min="14" max="14" width="10.7109375" style="0" customWidth="1"/>
    <col min="15" max="15" width="2.57421875" style="0" customWidth="1"/>
  </cols>
  <sheetData>
    <row r="1" ht="0.75" customHeight="1">
      <c r="A1" s="23" t="s">
        <v>288</v>
      </c>
    </row>
    <row r="3" spans="1:14" ht="15.75">
      <c r="A3" s="23" t="s">
        <v>38</v>
      </c>
      <c r="C3" s="43"/>
      <c r="F3" s="67"/>
      <c r="G3" s="43"/>
      <c r="H3" s="67"/>
      <c r="I3" s="43"/>
      <c r="J3" s="67"/>
      <c r="K3" s="43"/>
      <c r="L3" s="67"/>
      <c r="M3" s="43"/>
      <c r="N3" s="67"/>
    </row>
    <row r="4" spans="1:14" ht="15.75">
      <c r="A4" s="23"/>
      <c r="C4" s="43"/>
      <c r="F4" s="67"/>
      <c r="G4" s="43"/>
      <c r="H4" s="67"/>
      <c r="I4" s="43"/>
      <c r="J4" s="67"/>
      <c r="K4" s="43"/>
      <c r="L4" s="67"/>
      <c r="M4" s="43"/>
      <c r="N4" s="67"/>
    </row>
    <row r="5" spans="3:14" ht="23.25" customHeight="1">
      <c r="C5" s="176" t="s">
        <v>228</v>
      </c>
      <c r="D5" s="176"/>
      <c r="E5" s="176" t="s">
        <v>229</v>
      </c>
      <c r="F5" s="176"/>
      <c r="G5" s="176" t="s">
        <v>230</v>
      </c>
      <c r="H5" s="176"/>
      <c r="I5" s="176" t="s">
        <v>231</v>
      </c>
      <c r="J5" s="176"/>
      <c r="K5" s="176" t="s">
        <v>232</v>
      </c>
      <c r="L5" s="176"/>
      <c r="M5" s="176" t="s">
        <v>51</v>
      </c>
      <c r="N5" s="176"/>
    </row>
    <row r="6" spans="1:15" ht="48.75" customHeight="1">
      <c r="A6" s="28"/>
      <c r="B6" s="28"/>
      <c r="C6" s="68" t="s">
        <v>233</v>
      </c>
      <c r="D6" s="69" t="s">
        <v>234</v>
      </c>
      <c r="E6" s="68" t="s">
        <v>233</v>
      </c>
      <c r="F6" s="69" t="s">
        <v>234</v>
      </c>
      <c r="G6" s="68" t="s">
        <v>233</v>
      </c>
      <c r="H6" s="69" t="s">
        <v>234</v>
      </c>
      <c r="I6" s="68" t="s">
        <v>233</v>
      </c>
      <c r="J6" s="69" t="s">
        <v>234</v>
      </c>
      <c r="K6" s="68" t="s">
        <v>233</v>
      </c>
      <c r="L6" s="69" t="s">
        <v>234</v>
      </c>
      <c r="M6" s="68" t="s">
        <v>233</v>
      </c>
      <c r="N6" s="69" t="s">
        <v>234</v>
      </c>
      <c r="O6" s="31"/>
    </row>
    <row r="7" spans="1:16" ht="13.5" customHeight="1">
      <c r="A7" s="4" t="s">
        <v>53</v>
      </c>
      <c r="B7" s="120"/>
      <c r="C7" s="115">
        <v>884140</v>
      </c>
      <c r="D7" s="131">
        <v>0.8847770370688739</v>
      </c>
      <c r="E7" s="132">
        <v>42060</v>
      </c>
      <c r="F7" s="133">
        <v>0.8996623710114604</v>
      </c>
      <c r="G7" s="134">
        <v>53640</v>
      </c>
      <c r="H7" s="133">
        <v>0.9364815988664753</v>
      </c>
      <c r="I7" s="134">
        <v>97200</v>
      </c>
      <c r="J7" s="133">
        <v>0.9494671001193367</v>
      </c>
      <c r="K7" s="134">
        <v>4340</v>
      </c>
      <c r="L7" s="133">
        <v>0.9629288510246373</v>
      </c>
      <c r="M7" s="134">
        <v>102030</v>
      </c>
      <c r="N7" s="133">
        <v>0.900899753008978</v>
      </c>
      <c r="P7" s="37"/>
    </row>
    <row r="8" spans="1:16" ht="13.5" customHeight="1">
      <c r="A8" s="40" t="s">
        <v>54</v>
      </c>
      <c r="B8" s="123"/>
      <c r="C8" s="116">
        <v>153360</v>
      </c>
      <c r="D8" s="135">
        <v>0.8779733959311424</v>
      </c>
      <c r="E8" s="136">
        <v>6490</v>
      </c>
      <c r="F8" s="135">
        <v>0.8881700554528651</v>
      </c>
      <c r="G8" s="136">
        <v>3390</v>
      </c>
      <c r="H8" s="135">
        <v>0.9250516376512246</v>
      </c>
      <c r="I8" s="136">
        <v>8740</v>
      </c>
      <c r="J8" s="135">
        <v>0.9496682681308625</v>
      </c>
      <c r="K8" s="136">
        <v>680</v>
      </c>
      <c r="L8" s="135">
        <v>0.9560117302052786</v>
      </c>
      <c r="M8" s="136">
        <v>13140</v>
      </c>
      <c r="N8" s="135">
        <v>0.8846358724602389</v>
      </c>
      <c r="P8" s="37"/>
    </row>
    <row r="9" spans="2:16" ht="13.5" customHeight="1">
      <c r="B9" s="120" t="s">
        <v>55</v>
      </c>
      <c r="C9" s="117">
        <v>2150</v>
      </c>
      <c r="D9" s="137">
        <v>0.9103159851301115</v>
      </c>
      <c r="E9" s="138">
        <v>80</v>
      </c>
      <c r="F9" s="137">
        <v>0.8690476190476191</v>
      </c>
      <c r="G9" s="138">
        <v>50</v>
      </c>
      <c r="H9" s="137">
        <v>0.9444444444444444</v>
      </c>
      <c r="I9" s="138">
        <v>110</v>
      </c>
      <c r="J9" s="137">
        <v>0.9345794392523364</v>
      </c>
      <c r="K9" s="138">
        <v>0</v>
      </c>
      <c r="L9" s="137" t="s">
        <v>269</v>
      </c>
      <c r="M9" s="138">
        <v>90</v>
      </c>
      <c r="N9" s="137">
        <v>0.8863636363636364</v>
      </c>
      <c r="P9" s="37"/>
    </row>
    <row r="10" spans="2:16" ht="13.5" customHeight="1">
      <c r="B10" s="120" t="s">
        <v>56</v>
      </c>
      <c r="C10" s="117">
        <v>4050</v>
      </c>
      <c r="D10" s="137">
        <v>0.8892459826946848</v>
      </c>
      <c r="E10" s="138">
        <v>330</v>
      </c>
      <c r="F10" s="137">
        <v>0.908256880733945</v>
      </c>
      <c r="G10" s="138">
        <v>90</v>
      </c>
      <c r="H10" s="137">
        <v>0.9529411764705882</v>
      </c>
      <c r="I10" s="138">
        <v>120</v>
      </c>
      <c r="J10" s="137">
        <v>0.9256198347107438</v>
      </c>
      <c r="K10" s="138">
        <v>40</v>
      </c>
      <c r="L10" s="137">
        <v>1</v>
      </c>
      <c r="M10" s="138">
        <v>290</v>
      </c>
      <c r="N10" s="137">
        <v>0.95578231292517</v>
      </c>
      <c r="P10" s="37"/>
    </row>
    <row r="11" spans="2:16" ht="13.5" customHeight="1">
      <c r="B11" s="120" t="s">
        <v>57</v>
      </c>
      <c r="C11" s="117">
        <v>7980</v>
      </c>
      <c r="D11" s="137">
        <v>0.9412133366758586</v>
      </c>
      <c r="E11" s="138">
        <v>470</v>
      </c>
      <c r="F11" s="137">
        <v>0.8933901918976546</v>
      </c>
      <c r="G11" s="138">
        <v>210</v>
      </c>
      <c r="H11" s="137">
        <v>0.9186602870813397</v>
      </c>
      <c r="I11" s="138">
        <v>1170</v>
      </c>
      <c r="J11" s="137">
        <v>0.9502999143101971</v>
      </c>
      <c r="K11" s="138">
        <v>40</v>
      </c>
      <c r="L11" s="137">
        <v>0.9459459459459459</v>
      </c>
      <c r="M11" s="138">
        <v>1880</v>
      </c>
      <c r="N11" s="137">
        <v>0.9664</v>
      </c>
      <c r="P11" s="37"/>
    </row>
    <row r="12" spans="2:16" ht="13.5" customHeight="1">
      <c r="B12" s="120" t="s">
        <v>58</v>
      </c>
      <c r="C12" s="117">
        <v>10290</v>
      </c>
      <c r="D12" s="137">
        <v>0.8903138054988827</v>
      </c>
      <c r="E12" s="138">
        <v>380</v>
      </c>
      <c r="F12" s="137">
        <v>0.8877284595300261</v>
      </c>
      <c r="G12" s="138">
        <v>80</v>
      </c>
      <c r="H12" s="137">
        <v>0.95</v>
      </c>
      <c r="I12" s="138">
        <v>150</v>
      </c>
      <c r="J12" s="137">
        <v>0.958904109589041</v>
      </c>
      <c r="K12" s="138">
        <v>40</v>
      </c>
      <c r="L12" s="137">
        <v>0.9736842105263158</v>
      </c>
      <c r="M12" s="138">
        <v>560</v>
      </c>
      <c r="N12" s="137">
        <v>0.940754039497307</v>
      </c>
      <c r="P12" s="37"/>
    </row>
    <row r="13" spans="2:16" ht="13.5" customHeight="1">
      <c r="B13" s="120" t="s">
        <v>59</v>
      </c>
      <c r="C13" s="117">
        <v>24370</v>
      </c>
      <c r="D13" s="137">
        <v>0.8654327574178192</v>
      </c>
      <c r="E13" s="138">
        <v>540</v>
      </c>
      <c r="F13" s="137">
        <v>0.8502772643253235</v>
      </c>
      <c r="G13" s="138">
        <v>160</v>
      </c>
      <c r="H13" s="137">
        <v>0.8944099378881988</v>
      </c>
      <c r="I13" s="138">
        <v>530</v>
      </c>
      <c r="J13" s="137">
        <v>0.897003745318352</v>
      </c>
      <c r="K13" s="138">
        <v>90</v>
      </c>
      <c r="L13" s="137">
        <v>0.896551724137931</v>
      </c>
      <c r="M13" s="138">
        <v>2120</v>
      </c>
      <c r="N13" s="137">
        <v>0.8694012258368694</v>
      </c>
      <c r="P13" s="37"/>
    </row>
    <row r="14" spans="2:16" ht="13.5" customHeight="1">
      <c r="B14" s="120" t="s">
        <v>60</v>
      </c>
      <c r="C14" s="117">
        <v>2720</v>
      </c>
      <c r="D14" s="137">
        <v>0.8682855040470935</v>
      </c>
      <c r="E14" s="138">
        <v>40</v>
      </c>
      <c r="F14" s="137">
        <v>0.825</v>
      </c>
      <c r="G14" s="138">
        <v>0</v>
      </c>
      <c r="H14" s="137" t="s">
        <v>269</v>
      </c>
      <c r="I14" s="138">
        <v>20</v>
      </c>
      <c r="J14" s="137" t="s">
        <v>269</v>
      </c>
      <c r="K14" s="138">
        <v>10</v>
      </c>
      <c r="L14" s="137" t="s">
        <v>269</v>
      </c>
      <c r="M14" s="138">
        <v>200</v>
      </c>
      <c r="N14" s="137">
        <v>0.8627450980392157</v>
      </c>
      <c r="P14" s="37"/>
    </row>
    <row r="15" spans="2:16" ht="13.5" customHeight="1">
      <c r="B15" s="120" t="s">
        <v>61</v>
      </c>
      <c r="C15" s="117">
        <v>31500</v>
      </c>
      <c r="D15" s="137">
        <v>0.8568753174200101</v>
      </c>
      <c r="E15" s="138">
        <v>1190</v>
      </c>
      <c r="F15" s="137">
        <v>0.8838383838383839</v>
      </c>
      <c r="G15" s="138">
        <v>540</v>
      </c>
      <c r="H15" s="137">
        <v>0.9109461966604824</v>
      </c>
      <c r="I15" s="138">
        <v>980</v>
      </c>
      <c r="J15" s="137">
        <v>0.9592668024439919</v>
      </c>
      <c r="K15" s="138">
        <v>120</v>
      </c>
      <c r="L15" s="137">
        <v>0.9658119658119658</v>
      </c>
      <c r="M15" s="138">
        <v>1300</v>
      </c>
      <c r="N15" s="137">
        <v>0.8055555555555556</v>
      </c>
      <c r="P15" s="37"/>
    </row>
    <row r="16" spans="2:16" ht="13.5" customHeight="1">
      <c r="B16" s="120" t="s">
        <v>62</v>
      </c>
      <c r="C16" s="117">
        <v>5780</v>
      </c>
      <c r="D16" s="137">
        <v>0.8655011251514627</v>
      </c>
      <c r="E16" s="138">
        <v>320</v>
      </c>
      <c r="F16" s="137">
        <v>0.8788819875776398</v>
      </c>
      <c r="G16" s="138">
        <v>240</v>
      </c>
      <c r="H16" s="137">
        <v>0.9053497942386831</v>
      </c>
      <c r="I16" s="138">
        <v>330</v>
      </c>
      <c r="J16" s="137">
        <v>0.9329268292682927</v>
      </c>
      <c r="K16" s="138">
        <v>20</v>
      </c>
      <c r="L16" s="137">
        <v>0.875</v>
      </c>
      <c r="M16" s="138">
        <v>290</v>
      </c>
      <c r="N16" s="137">
        <v>0.7142857142857143</v>
      </c>
      <c r="P16" s="37"/>
    </row>
    <row r="17" spans="2:16" ht="13.5" customHeight="1">
      <c r="B17" s="120" t="s">
        <v>63</v>
      </c>
      <c r="C17" s="117">
        <v>4230</v>
      </c>
      <c r="D17" s="137">
        <v>0.9014650283553876</v>
      </c>
      <c r="E17" s="138">
        <v>310</v>
      </c>
      <c r="F17" s="137">
        <v>0.9265175718849841</v>
      </c>
      <c r="G17" s="138">
        <v>590</v>
      </c>
      <c r="H17" s="137">
        <v>0.9608843537414966</v>
      </c>
      <c r="I17" s="138">
        <v>430</v>
      </c>
      <c r="J17" s="137">
        <v>0.9491916859122402</v>
      </c>
      <c r="K17" s="138">
        <v>40</v>
      </c>
      <c r="L17" s="137">
        <v>0.972972972972973</v>
      </c>
      <c r="M17" s="138">
        <v>470</v>
      </c>
      <c r="N17" s="137">
        <v>0.8731501057082452</v>
      </c>
      <c r="P17" s="37"/>
    </row>
    <row r="18" spans="2:16" ht="13.5" customHeight="1">
      <c r="B18" s="120" t="s">
        <v>64</v>
      </c>
      <c r="C18" s="117">
        <v>10620</v>
      </c>
      <c r="D18" s="137">
        <v>0.8975228407271357</v>
      </c>
      <c r="E18" s="138">
        <v>460</v>
      </c>
      <c r="F18" s="137">
        <v>0.8876889848812095</v>
      </c>
      <c r="G18" s="138">
        <v>220</v>
      </c>
      <c r="H18" s="137">
        <v>0.9357798165137615</v>
      </c>
      <c r="I18" s="138">
        <v>580</v>
      </c>
      <c r="J18" s="137">
        <v>0.9288194444444444</v>
      </c>
      <c r="K18" s="138">
        <v>50</v>
      </c>
      <c r="L18" s="137">
        <v>0.9814814814814815</v>
      </c>
      <c r="M18" s="138">
        <v>770</v>
      </c>
      <c r="N18" s="137">
        <v>0.9321148825065274</v>
      </c>
      <c r="P18" s="37"/>
    </row>
    <row r="19" spans="2:16" ht="13.5" customHeight="1">
      <c r="B19" s="120" t="s">
        <v>65</v>
      </c>
      <c r="C19" s="117">
        <v>3320</v>
      </c>
      <c r="D19" s="137">
        <v>0.8745109840505567</v>
      </c>
      <c r="E19" s="138">
        <v>120</v>
      </c>
      <c r="F19" s="137">
        <v>0.9274193548387096</v>
      </c>
      <c r="G19" s="138">
        <v>80</v>
      </c>
      <c r="H19" s="137">
        <v>0.9135802469135802</v>
      </c>
      <c r="I19" s="138">
        <v>180</v>
      </c>
      <c r="J19" s="137">
        <v>0.9836065573770492</v>
      </c>
      <c r="K19" s="138">
        <v>20</v>
      </c>
      <c r="L19" s="137" t="s">
        <v>269</v>
      </c>
      <c r="M19" s="138">
        <v>210</v>
      </c>
      <c r="N19" s="137">
        <v>0.8509615384615384</v>
      </c>
      <c r="P19" s="37"/>
    </row>
    <row r="20" spans="2:16" ht="13.5" customHeight="1">
      <c r="B20" s="120" t="s">
        <v>66</v>
      </c>
      <c r="C20" s="117">
        <v>1710</v>
      </c>
      <c r="D20" s="137">
        <v>0.852199413489736</v>
      </c>
      <c r="E20" s="138">
        <v>200</v>
      </c>
      <c r="F20" s="137">
        <v>0.841025641025641</v>
      </c>
      <c r="G20" s="138">
        <v>190</v>
      </c>
      <c r="H20" s="137">
        <v>0.8936170212765957</v>
      </c>
      <c r="I20" s="138">
        <v>320</v>
      </c>
      <c r="J20" s="137">
        <v>0.95625</v>
      </c>
      <c r="K20" s="138">
        <v>10</v>
      </c>
      <c r="L20" s="137" t="s">
        <v>269</v>
      </c>
      <c r="M20" s="138">
        <v>680</v>
      </c>
      <c r="N20" s="137">
        <v>0.9217134416543574</v>
      </c>
      <c r="P20" s="37"/>
    </row>
    <row r="21" spans="2:16" ht="13.5" customHeight="1">
      <c r="B21" s="120" t="s">
        <v>67</v>
      </c>
      <c r="C21" s="117">
        <v>1210</v>
      </c>
      <c r="D21" s="137">
        <v>0.8827415359207267</v>
      </c>
      <c r="E21" s="138">
        <v>270</v>
      </c>
      <c r="F21" s="137">
        <v>0.9213483146067416</v>
      </c>
      <c r="G21" s="138">
        <v>310</v>
      </c>
      <c r="H21" s="137">
        <v>0.9639344262295082</v>
      </c>
      <c r="I21" s="138">
        <v>1400</v>
      </c>
      <c r="J21" s="137">
        <v>0.974910394265233</v>
      </c>
      <c r="K21" s="138">
        <v>10</v>
      </c>
      <c r="L21" s="137" t="s">
        <v>269</v>
      </c>
      <c r="M21" s="138">
        <v>210</v>
      </c>
      <c r="N21" s="137">
        <v>0.943127962085308</v>
      </c>
      <c r="P21" s="37"/>
    </row>
    <row r="22" spans="2:16" ht="13.5" customHeight="1">
      <c r="B22" s="120" t="s">
        <v>68</v>
      </c>
      <c r="C22" s="117">
        <v>3720</v>
      </c>
      <c r="D22" s="137">
        <v>0.839300134589502</v>
      </c>
      <c r="E22" s="138">
        <v>220</v>
      </c>
      <c r="F22" s="137">
        <v>0.8611111111111112</v>
      </c>
      <c r="G22" s="138">
        <v>90</v>
      </c>
      <c r="H22" s="137">
        <v>0.9213483146067416</v>
      </c>
      <c r="I22" s="138">
        <v>380</v>
      </c>
      <c r="J22" s="137">
        <v>0.9427083333333334</v>
      </c>
      <c r="K22" s="138">
        <v>30</v>
      </c>
      <c r="L22" s="137">
        <v>0.9705882352941176</v>
      </c>
      <c r="M22" s="138">
        <v>150</v>
      </c>
      <c r="N22" s="137">
        <v>0.9019607843137255</v>
      </c>
      <c r="P22" s="37"/>
    </row>
    <row r="23" spans="2:16" ht="13.5" customHeight="1">
      <c r="B23" s="120" t="s">
        <v>69</v>
      </c>
      <c r="C23" s="117">
        <v>16900</v>
      </c>
      <c r="D23" s="137">
        <v>0.9023726406721496</v>
      </c>
      <c r="E23" s="138">
        <v>740</v>
      </c>
      <c r="F23" s="137">
        <v>0.9021739130434783</v>
      </c>
      <c r="G23" s="138">
        <v>230</v>
      </c>
      <c r="H23" s="137">
        <v>0.9466666666666667</v>
      </c>
      <c r="I23" s="138">
        <v>960</v>
      </c>
      <c r="J23" s="137">
        <v>0.9614181438998958</v>
      </c>
      <c r="K23" s="138">
        <v>80</v>
      </c>
      <c r="L23" s="137">
        <v>0.974025974025974</v>
      </c>
      <c r="M23" s="138">
        <v>1610</v>
      </c>
      <c r="N23" s="137">
        <v>0.8866171003717472</v>
      </c>
      <c r="P23" s="37"/>
    </row>
    <row r="24" spans="2:16" ht="13.5" customHeight="1">
      <c r="B24" s="120" t="s">
        <v>70</v>
      </c>
      <c r="C24" s="117">
        <v>3030</v>
      </c>
      <c r="D24" s="137">
        <v>0.9196694214876033</v>
      </c>
      <c r="E24" s="138">
        <v>120</v>
      </c>
      <c r="F24" s="137">
        <v>0.9491525423728814</v>
      </c>
      <c r="G24" s="138">
        <v>20</v>
      </c>
      <c r="H24" s="137" t="s">
        <v>269</v>
      </c>
      <c r="I24" s="138">
        <v>40</v>
      </c>
      <c r="J24" s="137">
        <v>1</v>
      </c>
      <c r="K24" s="138">
        <v>10</v>
      </c>
      <c r="L24" s="137" t="s">
        <v>269</v>
      </c>
      <c r="M24" s="138">
        <v>190</v>
      </c>
      <c r="N24" s="137">
        <v>0.9193548387096774</v>
      </c>
      <c r="P24" s="37"/>
    </row>
    <row r="25" spans="2:16" ht="13.5" customHeight="1">
      <c r="B25" s="120" t="s">
        <v>71</v>
      </c>
      <c r="C25" s="117">
        <v>14940</v>
      </c>
      <c r="D25" s="137">
        <v>0.8494645247657295</v>
      </c>
      <c r="E25" s="138">
        <v>480</v>
      </c>
      <c r="F25" s="137">
        <v>0.8789144050104384</v>
      </c>
      <c r="G25" s="138">
        <v>210</v>
      </c>
      <c r="H25" s="137">
        <v>0.8544600938967136</v>
      </c>
      <c r="I25" s="138">
        <v>560</v>
      </c>
      <c r="J25" s="137">
        <v>0.9302325581395349</v>
      </c>
      <c r="K25" s="138">
        <v>50</v>
      </c>
      <c r="L25" s="137">
        <v>0.9387755102040817</v>
      </c>
      <c r="M25" s="138">
        <v>1500</v>
      </c>
      <c r="N25" s="137">
        <v>0.8582887700534759</v>
      </c>
      <c r="P25" s="37"/>
    </row>
    <row r="26" spans="2:16" ht="13.5" customHeight="1">
      <c r="B26" s="120" t="s">
        <v>72</v>
      </c>
      <c r="C26" s="117">
        <v>2090</v>
      </c>
      <c r="D26" s="137">
        <v>0.8987583572110793</v>
      </c>
      <c r="E26" s="138">
        <v>110</v>
      </c>
      <c r="F26" s="137">
        <v>0.9369369369369369</v>
      </c>
      <c r="G26" s="138">
        <v>20</v>
      </c>
      <c r="H26" s="137">
        <v>0.9565217391304348</v>
      </c>
      <c r="I26" s="138">
        <v>240</v>
      </c>
      <c r="J26" s="137">
        <v>0.9375</v>
      </c>
      <c r="K26" s="138">
        <v>10</v>
      </c>
      <c r="L26" s="137" t="s">
        <v>269</v>
      </c>
      <c r="M26" s="138">
        <v>420</v>
      </c>
      <c r="N26" s="137">
        <v>0.8018867924528302</v>
      </c>
      <c r="P26" s="37"/>
    </row>
    <row r="27" spans="2:16" ht="13.5" customHeight="1">
      <c r="B27" s="120" t="s">
        <v>73</v>
      </c>
      <c r="C27" s="117">
        <v>2760</v>
      </c>
      <c r="D27" s="137">
        <v>0.8968512486427795</v>
      </c>
      <c r="E27" s="138">
        <v>120</v>
      </c>
      <c r="F27" s="137">
        <v>0.8448275862068966</v>
      </c>
      <c r="G27" s="138">
        <v>60</v>
      </c>
      <c r="H27" s="137">
        <v>0.859375</v>
      </c>
      <c r="I27" s="138">
        <v>250</v>
      </c>
      <c r="J27" s="137">
        <v>0.952755905511811</v>
      </c>
      <c r="K27" s="138">
        <v>20</v>
      </c>
      <c r="L27" s="137">
        <v>0.9166666666666666</v>
      </c>
      <c r="M27" s="138">
        <v>200</v>
      </c>
      <c r="N27" s="137">
        <v>0.8088235294117647</v>
      </c>
      <c r="P27" s="37"/>
    </row>
    <row r="28" spans="1:16" ht="13.5" customHeight="1">
      <c r="A28" s="40" t="s">
        <v>74</v>
      </c>
      <c r="B28" s="123"/>
      <c r="C28" s="116">
        <v>68120</v>
      </c>
      <c r="D28" s="135">
        <v>0.9092216904964622</v>
      </c>
      <c r="E28" s="136">
        <v>12420</v>
      </c>
      <c r="F28" s="135">
        <v>0.9189689891260572</v>
      </c>
      <c r="G28" s="136">
        <v>34310</v>
      </c>
      <c r="H28" s="135">
        <v>0.942381674049895</v>
      </c>
      <c r="I28" s="136">
        <v>32910</v>
      </c>
      <c r="J28" s="135">
        <v>0.9641164316966456</v>
      </c>
      <c r="K28" s="136">
        <v>1130</v>
      </c>
      <c r="L28" s="135">
        <v>0.9653333333333334</v>
      </c>
      <c r="M28" s="136">
        <v>22310</v>
      </c>
      <c r="N28" s="135">
        <v>0.9333811530529902</v>
      </c>
      <c r="P28" s="37"/>
    </row>
    <row r="29" spans="2:16" ht="13.5" customHeight="1">
      <c r="B29" s="125" t="s">
        <v>75</v>
      </c>
      <c r="C29" s="117">
        <v>2760</v>
      </c>
      <c r="D29" s="137">
        <v>0.8564176939811458</v>
      </c>
      <c r="E29" s="138">
        <v>260</v>
      </c>
      <c r="F29" s="137">
        <v>0.9076923076923077</v>
      </c>
      <c r="G29" s="138">
        <v>1240</v>
      </c>
      <c r="H29" s="137">
        <v>0.9498787388843978</v>
      </c>
      <c r="I29" s="138">
        <v>760</v>
      </c>
      <c r="J29" s="137">
        <v>0.9607329842931938</v>
      </c>
      <c r="K29" s="138">
        <v>20</v>
      </c>
      <c r="L29" s="137" t="s">
        <v>269</v>
      </c>
      <c r="M29" s="138">
        <v>340</v>
      </c>
      <c r="N29" s="137">
        <v>0.8976608187134503</v>
      </c>
      <c r="P29" s="37"/>
    </row>
    <row r="30" spans="2:16" ht="13.5" customHeight="1">
      <c r="B30" s="125" t="s">
        <v>76</v>
      </c>
      <c r="C30" s="117">
        <v>3160</v>
      </c>
      <c r="D30" s="137">
        <v>0.9730927508705286</v>
      </c>
      <c r="E30" s="138">
        <v>540</v>
      </c>
      <c r="F30" s="137">
        <v>0.9663551401869159</v>
      </c>
      <c r="G30" s="138">
        <v>880</v>
      </c>
      <c r="H30" s="137">
        <v>0.9794285714285714</v>
      </c>
      <c r="I30" s="138">
        <v>1120</v>
      </c>
      <c r="J30" s="137">
        <v>0.983957219251337</v>
      </c>
      <c r="K30" s="138">
        <v>100</v>
      </c>
      <c r="L30" s="137">
        <v>1</v>
      </c>
      <c r="M30" s="138">
        <v>1300</v>
      </c>
      <c r="N30" s="137">
        <v>0.9799691833590138</v>
      </c>
      <c r="P30" s="37"/>
    </row>
    <row r="31" spans="2:16" ht="13.5" customHeight="1">
      <c r="B31" s="125" t="s">
        <v>77</v>
      </c>
      <c r="C31" s="117">
        <v>3810</v>
      </c>
      <c r="D31" s="137">
        <v>0.9264898923601995</v>
      </c>
      <c r="E31" s="138">
        <v>180</v>
      </c>
      <c r="F31" s="137">
        <v>0.9662921348314607</v>
      </c>
      <c r="G31" s="138">
        <v>700</v>
      </c>
      <c r="H31" s="137">
        <v>0.9700854700854701</v>
      </c>
      <c r="I31" s="138">
        <v>250</v>
      </c>
      <c r="J31" s="137">
        <v>0.9723320158102767</v>
      </c>
      <c r="K31" s="138">
        <v>50</v>
      </c>
      <c r="L31" s="137">
        <v>0.9777777777777777</v>
      </c>
      <c r="M31" s="138">
        <v>760</v>
      </c>
      <c r="N31" s="137">
        <v>0.9828722002635046</v>
      </c>
      <c r="P31" s="37"/>
    </row>
    <row r="32" spans="2:16" ht="13.5" customHeight="1">
      <c r="B32" s="125" t="s">
        <v>78</v>
      </c>
      <c r="C32" s="117">
        <v>1440</v>
      </c>
      <c r="D32" s="137">
        <v>0.9276270006958942</v>
      </c>
      <c r="E32" s="138">
        <v>530</v>
      </c>
      <c r="F32" s="137">
        <v>0.9380863039399625</v>
      </c>
      <c r="G32" s="138">
        <v>2030</v>
      </c>
      <c r="H32" s="137">
        <v>0.9511111111111111</v>
      </c>
      <c r="I32" s="138">
        <v>2340</v>
      </c>
      <c r="J32" s="137">
        <v>0.9670376712328768</v>
      </c>
      <c r="K32" s="138">
        <v>20</v>
      </c>
      <c r="L32" s="137">
        <v>1</v>
      </c>
      <c r="M32" s="138">
        <v>930</v>
      </c>
      <c r="N32" s="137">
        <v>0.9483870967741935</v>
      </c>
      <c r="P32" s="37"/>
    </row>
    <row r="33" spans="2:16" ht="13.5" customHeight="1">
      <c r="B33" s="125" t="s">
        <v>79</v>
      </c>
      <c r="C33" s="117">
        <v>3630</v>
      </c>
      <c r="D33" s="137">
        <v>0.8970547756674925</v>
      </c>
      <c r="E33" s="138">
        <v>350</v>
      </c>
      <c r="F33" s="137">
        <v>0.8872832369942196</v>
      </c>
      <c r="G33" s="138">
        <v>500</v>
      </c>
      <c r="H33" s="137">
        <v>0.9321357285429142</v>
      </c>
      <c r="I33" s="138">
        <v>220</v>
      </c>
      <c r="J33" s="137">
        <v>0.9631336405529954</v>
      </c>
      <c r="K33" s="138">
        <v>40</v>
      </c>
      <c r="L33" s="137">
        <v>0.975609756097561</v>
      </c>
      <c r="M33" s="138">
        <v>2350</v>
      </c>
      <c r="N33" s="137">
        <v>0.9237973605789698</v>
      </c>
      <c r="P33" s="37"/>
    </row>
    <row r="34" spans="2:16" ht="13.5" customHeight="1">
      <c r="B34" s="125" t="s">
        <v>80</v>
      </c>
      <c r="C34" s="117">
        <v>1020</v>
      </c>
      <c r="D34" s="137">
        <v>0.8983382209188661</v>
      </c>
      <c r="E34" s="138">
        <v>270</v>
      </c>
      <c r="F34" s="137">
        <v>0.8937728937728938</v>
      </c>
      <c r="G34" s="138">
        <v>610</v>
      </c>
      <c r="H34" s="137">
        <v>0.9376026272577996</v>
      </c>
      <c r="I34" s="138">
        <v>570</v>
      </c>
      <c r="J34" s="137">
        <v>0.956140350877193</v>
      </c>
      <c r="K34" s="138">
        <v>30</v>
      </c>
      <c r="L34" s="137">
        <v>0.9629629629629629</v>
      </c>
      <c r="M34" s="138">
        <v>320</v>
      </c>
      <c r="N34" s="137">
        <v>0.9444444444444444</v>
      </c>
      <c r="P34" s="37"/>
    </row>
    <row r="35" spans="2:16" ht="13.5" customHeight="1">
      <c r="B35" s="125" t="s">
        <v>81</v>
      </c>
      <c r="C35" s="139">
        <v>20</v>
      </c>
      <c r="D35" s="137" t="s">
        <v>269</v>
      </c>
      <c r="E35" s="138">
        <v>10</v>
      </c>
      <c r="F35" s="137" t="s">
        <v>269</v>
      </c>
      <c r="G35" s="138">
        <v>0</v>
      </c>
      <c r="H35" s="137" t="s">
        <v>269</v>
      </c>
      <c r="I35" s="139">
        <v>20</v>
      </c>
      <c r="J35" s="137" t="s">
        <v>269</v>
      </c>
      <c r="K35" s="138">
        <v>0</v>
      </c>
      <c r="L35" s="137" t="s">
        <v>268</v>
      </c>
      <c r="M35" s="138">
        <v>10</v>
      </c>
      <c r="N35" s="137" t="s">
        <v>269</v>
      </c>
      <c r="P35" s="37"/>
    </row>
    <row r="36" spans="2:16" ht="13.5" customHeight="1">
      <c r="B36" s="125" t="s">
        <v>82</v>
      </c>
      <c r="C36" s="138">
        <v>3510</v>
      </c>
      <c r="D36" s="137">
        <v>0.9171412300683371</v>
      </c>
      <c r="E36" s="138">
        <v>910</v>
      </c>
      <c r="F36" s="137">
        <v>0.9143798024149287</v>
      </c>
      <c r="G36" s="138">
        <v>2190</v>
      </c>
      <c r="H36" s="137">
        <v>0.9410150891632373</v>
      </c>
      <c r="I36" s="138">
        <v>1050</v>
      </c>
      <c r="J36" s="137">
        <v>0.9636363636363636</v>
      </c>
      <c r="K36" s="138">
        <v>40</v>
      </c>
      <c r="L36" s="137">
        <v>0.9444444444444444</v>
      </c>
      <c r="M36" s="138">
        <v>1570</v>
      </c>
      <c r="N36" s="137">
        <v>0.9376590330788804</v>
      </c>
      <c r="P36" s="37"/>
    </row>
    <row r="37" spans="2:16" ht="13.5" customHeight="1">
      <c r="B37" s="125" t="s">
        <v>83</v>
      </c>
      <c r="C37" s="117">
        <v>2280</v>
      </c>
      <c r="D37" s="137">
        <v>0.9241560718982902</v>
      </c>
      <c r="E37" s="138">
        <v>520</v>
      </c>
      <c r="F37" s="137">
        <v>0.9129593810444874</v>
      </c>
      <c r="G37" s="138">
        <v>1330</v>
      </c>
      <c r="H37" s="137">
        <v>0.947209653092006</v>
      </c>
      <c r="I37" s="138">
        <v>2440</v>
      </c>
      <c r="J37" s="137">
        <v>0.9611133851821531</v>
      </c>
      <c r="K37" s="138">
        <v>30</v>
      </c>
      <c r="L37" s="137">
        <v>1</v>
      </c>
      <c r="M37" s="138">
        <v>570</v>
      </c>
      <c r="N37" s="137">
        <v>0.9539823008849557</v>
      </c>
      <c r="P37" s="37"/>
    </row>
    <row r="38" spans="2:16" ht="13.5" customHeight="1">
      <c r="B38" s="125" t="s">
        <v>84</v>
      </c>
      <c r="C38" s="117">
        <v>4080</v>
      </c>
      <c r="D38" s="137">
        <v>0.9112527580289287</v>
      </c>
      <c r="E38" s="138">
        <v>670</v>
      </c>
      <c r="F38" s="137">
        <v>0.9010494752623688</v>
      </c>
      <c r="G38" s="138">
        <v>1990</v>
      </c>
      <c r="H38" s="137">
        <v>0.9296835760924159</v>
      </c>
      <c r="I38" s="138">
        <v>610</v>
      </c>
      <c r="J38" s="137">
        <v>0.9657980456026058</v>
      </c>
      <c r="K38" s="138">
        <v>40</v>
      </c>
      <c r="L38" s="137">
        <v>0.9722222222222222</v>
      </c>
      <c r="M38" s="138">
        <v>750</v>
      </c>
      <c r="N38" s="137">
        <v>0.9183400267737617</v>
      </c>
      <c r="P38" s="37"/>
    </row>
    <row r="39" spans="2:16" ht="13.5" customHeight="1">
      <c r="B39" s="125" t="s">
        <v>85</v>
      </c>
      <c r="C39" s="117">
        <v>2610</v>
      </c>
      <c r="D39" s="137">
        <v>0.8886756238003839</v>
      </c>
      <c r="E39" s="138">
        <v>330</v>
      </c>
      <c r="F39" s="137">
        <v>0.9115853658536586</v>
      </c>
      <c r="G39" s="138">
        <v>1350</v>
      </c>
      <c r="H39" s="137">
        <v>0.9666172106824926</v>
      </c>
      <c r="I39" s="138">
        <v>470</v>
      </c>
      <c r="J39" s="137">
        <v>0.9723404255319149</v>
      </c>
      <c r="K39" s="138">
        <v>60</v>
      </c>
      <c r="L39" s="137">
        <v>1</v>
      </c>
      <c r="M39" s="138">
        <v>750</v>
      </c>
      <c r="N39" s="137">
        <v>0.9357429718875502</v>
      </c>
      <c r="P39" s="37"/>
    </row>
    <row r="40" spans="2:16" ht="13.5" customHeight="1">
      <c r="B40" s="125" t="s">
        <v>86</v>
      </c>
      <c r="C40" s="117">
        <v>1420</v>
      </c>
      <c r="D40" s="137">
        <v>0.9142656359803233</v>
      </c>
      <c r="E40" s="138">
        <v>420</v>
      </c>
      <c r="F40" s="137">
        <v>0.9086538461538461</v>
      </c>
      <c r="G40" s="138">
        <v>1860</v>
      </c>
      <c r="H40" s="137">
        <v>0.9376344086021505</v>
      </c>
      <c r="I40" s="138">
        <v>620</v>
      </c>
      <c r="J40" s="137">
        <v>0.9598070739549839</v>
      </c>
      <c r="K40" s="138">
        <v>30</v>
      </c>
      <c r="L40" s="137">
        <v>0.967741935483871</v>
      </c>
      <c r="M40" s="138">
        <v>610</v>
      </c>
      <c r="N40" s="137">
        <v>0.8908794788273615</v>
      </c>
      <c r="P40" s="37"/>
    </row>
    <row r="41" spans="2:16" ht="13.5" customHeight="1">
      <c r="B41" s="125" t="s">
        <v>87</v>
      </c>
      <c r="C41" s="117">
        <v>860</v>
      </c>
      <c r="D41" s="137">
        <v>0.9359720605355064</v>
      </c>
      <c r="E41" s="138">
        <v>250</v>
      </c>
      <c r="F41" s="137">
        <v>0.9760956175298805</v>
      </c>
      <c r="G41" s="138">
        <v>660</v>
      </c>
      <c r="H41" s="137">
        <v>0.9788838612368024</v>
      </c>
      <c r="I41" s="138">
        <v>270</v>
      </c>
      <c r="J41" s="137">
        <v>0.9706959706959707</v>
      </c>
      <c r="K41" s="138">
        <v>0</v>
      </c>
      <c r="L41" s="137" t="s">
        <v>269</v>
      </c>
      <c r="M41" s="138">
        <v>310</v>
      </c>
      <c r="N41" s="137">
        <v>0.9576547231270358</v>
      </c>
      <c r="P41" s="37"/>
    </row>
    <row r="42" spans="2:16" ht="13.5" customHeight="1">
      <c r="B42" s="125" t="s">
        <v>88</v>
      </c>
      <c r="C42" s="117">
        <v>2090</v>
      </c>
      <c r="D42" s="137">
        <v>0.9143950263032042</v>
      </c>
      <c r="E42" s="138">
        <v>510</v>
      </c>
      <c r="F42" s="137">
        <v>0.9194499017681729</v>
      </c>
      <c r="G42" s="138">
        <v>1660</v>
      </c>
      <c r="H42" s="137">
        <v>0.9240506329113924</v>
      </c>
      <c r="I42" s="138">
        <v>360</v>
      </c>
      <c r="J42" s="137">
        <v>0.9613259668508287</v>
      </c>
      <c r="K42" s="138">
        <v>40</v>
      </c>
      <c r="L42" s="137">
        <v>0.8636363636363636</v>
      </c>
      <c r="M42" s="138">
        <v>910</v>
      </c>
      <c r="N42" s="137">
        <v>0.8788546255506607</v>
      </c>
      <c r="P42" s="37"/>
    </row>
    <row r="43" spans="2:16" ht="13.5" customHeight="1">
      <c r="B43" s="125" t="s">
        <v>89</v>
      </c>
      <c r="C43" s="117">
        <v>1540</v>
      </c>
      <c r="D43" s="137">
        <v>0.9465798045602606</v>
      </c>
      <c r="E43" s="138">
        <v>360</v>
      </c>
      <c r="F43" s="137">
        <v>0.9642857142857143</v>
      </c>
      <c r="G43" s="138">
        <v>730</v>
      </c>
      <c r="H43" s="137">
        <v>0.9643347050754458</v>
      </c>
      <c r="I43" s="138">
        <v>2250</v>
      </c>
      <c r="J43" s="137">
        <v>0.9853333333333333</v>
      </c>
      <c r="K43" s="138">
        <v>40</v>
      </c>
      <c r="L43" s="137">
        <v>1</v>
      </c>
      <c r="M43" s="138">
        <v>530</v>
      </c>
      <c r="N43" s="137">
        <v>0.9737335834896811</v>
      </c>
      <c r="P43" s="37"/>
    </row>
    <row r="44" spans="2:16" ht="13.5" customHeight="1">
      <c r="B44" s="125" t="s">
        <v>90</v>
      </c>
      <c r="C44" s="117">
        <v>4700</v>
      </c>
      <c r="D44" s="137">
        <v>0.9178373776074925</v>
      </c>
      <c r="E44" s="138">
        <v>190</v>
      </c>
      <c r="F44" s="137">
        <v>0.9123711340206185</v>
      </c>
      <c r="G44" s="138">
        <v>510</v>
      </c>
      <c r="H44" s="137">
        <v>0.9727626459143969</v>
      </c>
      <c r="I44" s="138">
        <v>250</v>
      </c>
      <c r="J44" s="137">
        <v>0.97165991902834</v>
      </c>
      <c r="K44" s="138">
        <v>30</v>
      </c>
      <c r="L44" s="137">
        <v>1</v>
      </c>
      <c r="M44" s="138">
        <v>210</v>
      </c>
      <c r="N44" s="137">
        <v>0.95260663507109</v>
      </c>
      <c r="P44" s="37"/>
    </row>
    <row r="45" spans="2:16" ht="13.5" customHeight="1">
      <c r="B45" s="125" t="s">
        <v>91</v>
      </c>
      <c r="C45" s="117">
        <v>3420</v>
      </c>
      <c r="D45" s="137">
        <v>0.9021961932650073</v>
      </c>
      <c r="E45" s="138">
        <v>420</v>
      </c>
      <c r="F45" s="137">
        <v>0.9301204819277108</v>
      </c>
      <c r="G45" s="138">
        <v>680</v>
      </c>
      <c r="H45" s="137">
        <v>0.9324522760646109</v>
      </c>
      <c r="I45" s="138">
        <v>1570</v>
      </c>
      <c r="J45" s="137">
        <v>0.9693877551020408</v>
      </c>
      <c r="K45" s="138">
        <v>10</v>
      </c>
      <c r="L45" s="137" t="s">
        <v>269</v>
      </c>
      <c r="M45" s="138">
        <v>740</v>
      </c>
      <c r="N45" s="137">
        <v>0.9568151147098516</v>
      </c>
      <c r="P45" s="37"/>
    </row>
    <row r="46" spans="2:16" ht="13.5" customHeight="1">
      <c r="B46" s="125" t="s">
        <v>92</v>
      </c>
      <c r="C46" s="117">
        <v>2130</v>
      </c>
      <c r="D46" s="137">
        <v>0.8995776630689817</v>
      </c>
      <c r="E46" s="138">
        <v>410</v>
      </c>
      <c r="F46" s="137">
        <v>0.9463414634146341</v>
      </c>
      <c r="G46" s="138">
        <v>620</v>
      </c>
      <c r="H46" s="137">
        <v>0.9369951534733441</v>
      </c>
      <c r="I46" s="138">
        <v>2010</v>
      </c>
      <c r="J46" s="137">
        <v>0.9745762711864406</v>
      </c>
      <c r="K46" s="138">
        <v>30</v>
      </c>
      <c r="L46" s="137">
        <v>0.9666666666666667</v>
      </c>
      <c r="M46" s="138">
        <v>510</v>
      </c>
      <c r="N46" s="137">
        <v>0.9591439688715954</v>
      </c>
      <c r="P46" s="37"/>
    </row>
    <row r="47" spans="2:16" ht="13.5" customHeight="1">
      <c r="B47" s="125" t="s">
        <v>93</v>
      </c>
      <c r="C47" s="117">
        <v>1430</v>
      </c>
      <c r="D47" s="137">
        <v>0.8735150244584207</v>
      </c>
      <c r="E47" s="138">
        <v>390</v>
      </c>
      <c r="F47" s="137">
        <v>0.884020618556701</v>
      </c>
      <c r="G47" s="138">
        <v>900</v>
      </c>
      <c r="H47" s="137">
        <v>0.9351955307262569</v>
      </c>
      <c r="I47" s="138">
        <v>280</v>
      </c>
      <c r="J47" s="137">
        <v>0.921146953405018</v>
      </c>
      <c r="K47" s="138">
        <v>30</v>
      </c>
      <c r="L47" s="137">
        <v>0.9230769230769231</v>
      </c>
      <c r="M47" s="138">
        <v>400</v>
      </c>
      <c r="N47" s="137">
        <v>0.9084158415841584</v>
      </c>
      <c r="P47" s="37"/>
    </row>
    <row r="48" spans="2:16" ht="13.5" customHeight="1">
      <c r="B48" s="125" t="s">
        <v>94</v>
      </c>
      <c r="C48" s="117">
        <v>460</v>
      </c>
      <c r="D48" s="137">
        <v>0.8896103896103896</v>
      </c>
      <c r="E48" s="138">
        <v>160</v>
      </c>
      <c r="F48" s="137">
        <v>0.9230769230769231</v>
      </c>
      <c r="G48" s="138">
        <v>250</v>
      </c>
      <c r="H48" s="137">
        <v>0.9206349206349206</v>
      </c>
      <c r="I48" s="138">
        <v>100</v>
      </c>
      <c r="J48" s="137">
        <v>0.96</v>
      </c>
      <c r="K48" s="138">
        <v>10</v>
      </c>
      <c r="L48" s="137" t="s">
        <v>269</v>
      </c>
      <c r="M48" s="138">
        <v>370</v>
      </c>
      <c r="N48" s="137">
        <v>0.9424657534246575</v>
      </c>
      <c r="P48" s="37"/>
    </row>
    <row r="49" spans="2:16" ht="13.5" customHeight="1">
      <c r="B49" s="125" t="s">
        <v>95</v>
      </c>
      <c r="C49" s="117">
        <v>1990</v>
      </c>
      <c r="D49" s="137">
        <v>0.898041185334003</v>
      </c>
      <c r="E49" s="138">
        <v>210</v>
      </c>
      <c r="F49" s="137">
        <v>0.927536231884058</v>
      </c>
      <c r="G49" s="138">
        <v>110</v>
      </c>
      <c r="H49" s="137">
        <v>0.9385964912280702</v>
      </c>
      <c r="I49" s="138">
        <v>530</v>
      </c>
      <c r="J49" s="137">
        <v>0.943289224952741</v>
      </c>
      <c r="K49" s="138">
        <v>50</v>
      </c>
      <c r="L49" s="137">
        <v>0.8163265306122449</v>
      </c>
      <c r="M49" s="138">
        <v>350</v>
      </c>
      <c r="N49" s="137">
        <v>0.8724637681159421</v>
      </c>
      <c r="P49" s="37"/>
    </row>
    <row r="50" spans="2:16" ht="13.5" customHeight="1">
      <c r="B50" s="125" t="s">
        <v>96</v>
      </c>
      <c r="C50" s="117">
        <v>1250</v>
      </c>
      <c r="D50" s="137">
        <v>0.9141940657578188</v>
      </c>
      <c r="E50" s="138">
        <v>470</v>
      </c>
      <c r="F50" s="137">
        <v>0.8980891719745223</v>
      </c>
      <c r="G50" s="138">
        <v>1950</v>
      </c>
      <c r="H50" s="137">
        <v>0.9023638232271326</v>
      </c>
      <c r="I50" s="138">
        <v>210</v>
      </c>
      <c r="J50" s="137">
        <v>0.9154929577464789</v>
      </c>
      <c r="K50" s="138">
        <v>30</v>
      </c>
      <c r="L50" s="137">
        <v>0.9310344827586207</v>
      </c>
      <c r="M50" s="138">
        <v>1520</v>
      </c>
      <c r="N50" s="137">
        <v>0.9017798286090969</v>
      </c>
      <c r="P50" s="37"/>
    </row>
    <row r="51" spans="2:16" ht="13.5" customHeight="1">
      <c r="B51" s="125" t="s">
        <v>97</v>
      </c>
      <c r="C51" s="117">
        <v>1920</v>
      </c>
      <c r="D51" s="137">
        <v>0.9147609147609148</v>
      </c>
      <c r="E51" s="138">
        <v>590</v>
      </c>
      <c r="F51" s="137">
        <v>0.9276094276094277</v>
      </c>
      <c r="G51" s="138">
        <v>2180</v>
      </c>
      <c r="H51" s="137">
        <v>0.9513538320330427</v>
      </c>
      <c r="I51" s="138">
        <v>360</v>
      </c>
      <c r="J51" s="137">
        <v>0.9803370786516854</v>
      </c>
      <c r="K51" s="138">
        <v>70</v>
      </c>
      <c r="L51" s="137">
        <v>1</v>
      </c>
      <c r="M51" s="138">
        <v>930</v>
      </c>
      <c r="N51" s="137">
        <v>0.9246501614639397</v>
      </c>
      <c r="P51" s="37"/>
    </row>
    <row r="52" spans="2:16" ht="13.5" customHeight="1">
      <c r="B52" s="125" t="s">
        <v>98</v>
      </c>
      <c r="C52" s="117">
        <v>1750</v>
      </c>
      <c r="D52" s="137">
        <v>0.9142857142857143</v>
      </c>
      <c r="E52" s="138">
        <v>300</v>
      </c>
      <c r="F52" s="137">
        <v>0.9256756756756757</v>
      </c>
      <c r="G52" s="138">
        <v>630</v>
      </c>
      <c r="H52" s="137">
        <v>0.9475357710651828</v>
      </c>
      <c r="I52" s="138">
        <v>750</v>
      </c>
      <c r="J52" s="137">
        <v>0.9705093833780161</v>
      </c>
      <c r="K52" s="138">
        <v>30</v>
      </c>
      <c r="L52" s="137">
        <v>0.9393939393939394</v>
      </c>
      <c r="M52" s="138">
        <v>560</v>
      </c>
      <c r="N52" s="137">
        <v>0.9442446043165468</v>
      </c>
      <c r="P52" s="37"/>
    </row>
    <row r="53" spans="2:16" ht="13.5" customHeight="1">
      <c r="B53" s="125" t="s">
        <v>99</v>
      </c>
      <c r="C53" s="117">
        <v>1410</v>
      </c>
      <c r="D53" s="137">
        <v>0.9096085409252669</v>
      </c>
      <c r="E53" s="138">
        <v>490</v>
      </c>
      <c r="F53" s="137">
        <v>0.9325153374233128</v>
      </c>
      <c r="G53" s="138">
        <v>1910</v>
      </c>
      <c r="H53" s="137">
        <v>0.9669464847848899</v>
      </c>
      <c r="I53" s="138">
        <v>3290</v>
      </c>
      <c r="J53" s="137">
        <v>0.9696140990580371</v>
      </c>
      <c r="K53" s="138">
        <v>30</v>
      </c>
      <c r="L53" s="137">
        <v>0.9655172413793104</v>
      </c>
      <c r="M53" s="138">
        <v>380</v>
      </c>
      <c r="N53" s="137">
        <v>0.9603174603174603</v>
      </c>
      <c r="P53" s="37"/>
    </row>
    <row r="54" spans="2:16" ht="13.5" customHeight="1">
      <c r="B54" s="125" t="s">
        <v>100</v>
      </c>
      <c r="C54" s="117">
        <v>1760</v>
      </c>
      <c r="D54" s="137">
        <v>0.9259259259259259</v>
      </c>
      <c r="E54" s="138">
        <v>430</v>
      </c>
      <c r="F54" s="137">
        <v>0.9299065420560748</v>
      </c>
      <c r="G54" s="138">
        <v>860</v>
      </c>
      <c r="H54" s="137">
        <v>0.9234338747099768</v>
      </c>
      <c r="I54" s="138">
        <v>3270</v>
      </c>
      <c r="J54" s="137">
        <v>0.9724770642201835</v>
      </c>
      <c r="K54" s="138">
        <v>10</v>
      </c>
      <c r="L54" s="137" t="s">
        <v>269</v>
      </c>
      <c r="M54" s="138">
        <v>800</v>
      </c>
      <c r="N54" s="137">
        <v>0.9476309226932669</v>
      </c>
      <c r="P54" s="37"/>
    </row>
    <row r="55" spans="2:16" ht="13.5" customHeight="1">
      <c r="B55" s="125" t="s">
        <v>101</v>
      </c>
      <c r="C55" s="117">
        <v>1840</v>
      </c>
      <c r="D55" s="137">
        <v>0.9134929270946681</v>
      </c>
      <c r="E55" s="138">
        <v>180</v>
      </c>
      <c r="F55" s="137">
        <v>0.8633879781420765</v>
      </c>
      <c r="G55" s="138">
        <v>80</v>
      </c>
      <c r="H55" s="137">
        <v>0.8933333333333333</v>
      </c>
      <c r="I55" s="138">
        <v>190</v>
      </c>
      <c r="J55" s="137">
        <v>0.9476439790575916</v>
      </c>
      <c r="K55" s="138">
        <v>20</v>
      </c>
      <c r="L55" s="137" t="s">
        <v>269</v>
      </c>
      <c r="M55" s="138">
        <v>430</v>
      </c>
      <c r="N55" s="137">
        <v>0.9209302325581395</v>
      </c>
      <c r="P55" s="37"/>
    </row>
    <row r="56" spans="2:16" ht="13.5" customHeight="1">
      <c r="B56" s="125" t="s">
        <v>102</v>
      </c>
      <c r="C56" s="117">
        <v>1460</v>
      </c>
      <c r="D56" s="137">
        <v>0.8773132282385195</v>
      </c>
      <c r="E56" s="138">
        <v>500</v>
      </c>
      <c r="F56" s="137">
        <v>0.9016064257028112</v>
      </c>
      <c r="G56" s="138">
        <v>2420</v>
      </c>
      <c r="H56" s="137">
        <v>0.9495033112582781</v>
      </c>
      <c r="I56" s="138">
        <v>310</v>
      </c>
      <c r="J56" s="137">
        <v>0.9155844155844156</v>
      </c>
      <c r="K56" s="138">
        <v>70</v>
      </c>
      <c r="L56" s="137">
        <v>0.971830985915493</v>
      </c>
      <c r="M56" s="138">
        <v>720</v>
      </c>
      <c r="N56" s="137">
        <v>0.9265927977839336</v>
      </c>
      <c r="P56" s="37"/>
    </row>
    <row r="57" spans="2:16" ht="13.5" customHeight="1">
      <c r="B57" s="125" t="s">
        <v>103</v>
      </c>
      <c r="C57" s="117">
        <v>3280</v>
      </c>
      <c r="D57" s="137">
        <v>0.9057064388159902</v>
      </c>
      <c r="E57" s="138">
        <v>310</v>
      </c>
      <c r="F57" s="137">
        <v>0.9025974025974026</v>
      </c>
      <c r="G57" s="138">
        <v>300</v>
      </c>
      <c r="H57" s="137">
        <v>0.966996699669967</v>
      </c>
      <c r="I57" s="138">
        <v>530</v>
      </c>
      <c r="J57" s="137">
        <v>0.9679245283018868</v>
      </c>
      <c r="K57" s="138">
        <v>40</v>
      </c>
      <c r="L57" s="137">
        <v>1</v>
      </c>
      <c r="M57" s="138">
        <v>360</v>
      </c>
      <c r="N57" s="137">
        <v>0.9044943820224719</v>
      </c>
      <c r="P57" s="37"/>
    </row>
    <row r="58" spans="2:16" ht="13.5" customHeight="1">
      <c r="B58" s="125" t="s">
        <v>104</v>
      </c>
      <c r="C58" s="117">
        <v>870</v>
      </c>
      <c r="D58" s="137">
        <v>0.8304498269896193</v>
      </c>
      <c r="E58" s="138">
        <v>190</v>
      </c>
      <c r="F58" s="137">
        <v>0.8350515463917526</v>
      </c>
      <c r="G58" s="138">
        <v>540</v>
      </c>
      <c r="H58" s="137">
        <v>0.9124767225325885</v>
      </c>
      <c r="I58" s="138">
        <v>3520</v>
      </c>
      <c r="J58" s="137">
        <v>0.9446651532349603</v>
      </c>
      <c r="K58" s="138">
        <v>40</v>
      </c>
      <c r="L58" s="137">
        <v>0.9210526315789473</v>
      </c>
      <c r="M58" s="138">
        <v>190</v>
      </c>
      <c r="N58" s="137">
        <v>0.875</v>
      </c>
      <c r="P58" s="37"/>
    </row>
    <row r="59" spans="2:16" ht="13.5" customHeight="1">
      <c r="B59" s="125" t="s">
        <v>105</v>
      </c>
      <c r="C59" s="117">
        <v>2300</v>
      </c>
      <c r="D59" s="137">
        <v>0.8929037875489769</v>
      </c>
      <c r="E59" s="138">
        <v>520</v>
      </c>
      <c r="F59" s="137">
        <v>0.9103053435114504</v>
      </c>
      <c r="G59" s="138">
        <v>1350</v>
      </c>
      <c r="H59" s="137">
        <v>0.9111111111111111</v>
      </c>
      <c r="I59" s="138">
        <v>1420</v>
      </c>
      <c r="J59" s="137">
        <v>0.9486638537271449</v>
      </c>
      <c r="K59" s="138">
        <v>40</v>
      </c>
      <c r="L59" s="137">
        <v>1</v>
      </c>
      <c r="M59" s="138">
        <v>400</v>
      </c>
      <c r="N59" s="137">
        <v>0.9079601990049752</v>
      </c>
      <c r="P59" s="37"/>
    </row>
    <row r="60" spans="2:16" ht="13.5" customHeight="1">
      <c r="B60" s="125" t="s">
        <v>106</v>
      </c>
      <c r="C60" s="117">
        <v>1290</v>
      </c>
      <c r="D60" s="137">
        <v>0.8767441860465116</v>
      </c>
      <c r="E60" s="138">
        <v>340</v>
      </c>
      <c r="F60" s="137">
        <v>0.9109792284866469</v>
      </c>
      <c r="G60" s="138">
        <v>950</v>
      </c>
      <c r="H60" s="137">
        <v>0.9291005291005291</v>
      </c>
      <c r="I60" s="138">
        <v>660</v>
      </c>
      <c r="J60" s="137">
        <v>0.9513677811550152</v>
      </c>
      <c r="K60" s="138">
        <v>20</v>
      </c>
      <c r="L60" s="137">
        <v>0.9565217391304348</v>
      </c>
      <c r="M60" s="138">
        <v>630</v>
      </c>
      <c r="N60" s="137">
        <v>0.9601910828025477</v>
      </c>
      <c r="P60" s="37"/>
    </row>
    <row r="61" spans="2:16" ht="13.5" customHeight="1">
      <c r="B61" s="125" t="s">
        <v>107</v>
      </c>
      <c r="C61" s="117">
        <v>670</v>
      </c>
      <c r="D61" s="137">
        <v>0.9384384384384384</v>
      </c>
      <c r="E61" s="138">
        <v>230</v>
      </c>
      <c r="F61" s="137">
        <v>0.9478260869565217</v>
      </c>
      <c r="G61" s="138">
        <v>380</v>
      </c>
      <c r="H61" s="137">
        <v>0.9389920424403183</v>
      </c>
      <c r="I61" s="138">
        <v>320</v>
      </c>
      <c r="J61" s="137">
        <v>0.9465408805031447</v>
      </c>
      <c r="K61" s="138">
        <v>30</v>
      </c>
      <c r="L61" s="137">
        <v>0.9705882352941176</v>
      </c>
      <c r="M61" s="138">
        <v>810</v>
      </c>
      <c r="N61" s="137">
        <v>0.93711467324291</v>
      </c>
      <c r="P61" s="37"/>
    </row>
    <row r="62" spans="1:16" ht="13.5" customHeight="1">
      <c r="A62" s="40" t="s">
        <v>108</v>
      </c>
      <c r="B62" s="123"/>
      <c r="C62" s="116">
        <v>112210</v>
      </c>
      <c r="D62" s="135">
        <v>0.8886334064132043</v>
      </c>
      <c r="E62" s="136">
        <v>4830</v>
      </c>
      <c r="F62" s="135">
        <v>0.9107660455486543</v>
      </c>
      <c r="G62" s="136">
        <v>3170</v>
      </c>
      <c r="H62" s="135">
        <v>0.9413249211356467</v>
      </c>
      <c r="I62" s="136">
        <v>5760</v>
      </c>
      <c r="J62" s="135">
        <v>0.9614783966684018</v>
      </c>
      <c r="K62" s="136">
        <v>530</v>
      </c>
      <c r="L62" s="135">
        <v>0.9809885931558935</v>
      </c>
      <c r="M62" s="136">
        <v>7670</v>
      </c>
      <c r="N62" s="135">
        <v>0.8757010564758054</v>
      </c>
      <c r="P62" s="37"/>
    </row>
    <row r="63" spans="2:16" ht="13.5" customHeight="1">
      <c r="B63" s="125" t="s">
        <v>109</v>
      </c>
      <c r="C63" s="117">
        <v>2690</v>
      </c>
      <c r="D63" s="137">
        <v>0.9070631970260223</v>
      </c>
      <c r="E63" s="138">
        <v>270</v>
      </c>
      <c r="F63" s="137">
        <v>0.9040590405904059</v>
      </c>
      <c r="G63" s="138">
        <v>190</v>
      </c>
      <c r="H63" s="137">
        <v>0.9148936170212766</v>
      </c>
      <c r="I63" s="138">
        <v>510</v>
      </c>
      <c r="J63" s="137">
        <v>0.9319066147859922</v>
      </c>
      <c r="K63" s="138">
        <v>10</v>
      </c>
      <c r="L63" s="137" t="s">
        <v>269</v>
      </c>
      <c r="M63" s="138">
        <v>220</v>
      </c>
      <c r="N63" s="137">
        <v>0.9272727272727272</v>
      </c>
      <c r="P63" s="37"/>
    </row>
    <row r="64" spans="2:16" ht="13.5" customHeight="1">
      <c r="B64" s="125" t="s">
        <v>110</v>
      </c>
      <c r="C64" s="117">
        <v>11640</v>
      </c>
      <c r="D64" s="137">
        <v>0.9062473145999829</v>
      </c>
      <c r="E64" s="138">
        <v>430</v>
      </c>
      <c r="F64" s="137">
        <v>0.9308755760368663</v>
      </c>
      <c r="G64" s="138">
        <v>160</v>
      </c>
      <c r="H64" s="137">
        <v>0.9548387096774194</v>
      </c>
      <c r="I64" s="138">
        <v>360</v>
      </c>
      <c r="J64" s="137">
        <v>0.9553072625698324</v>
      </c>
      <c r="K64" s="138">
        <v>80</v>
      </c>
      <c r="L64" s="137">
        <v>1</v>
      </c>
      <c r="M64" s="138">
        <v>580</v>
      </c>
      <c r="N64" s="137">
        <v>0.9296740994854202</v>
      </c>
      <c r="P64" s="37"/>
    </row>
    <row r="65" spans="2:16" ht="13.5" customHeight="1">
      <c r="B65" s="125" t="s">
        <v>111</v>
      </c>
      <c r="C65" s="117">
        <v>4830</v>
      </c>
      <c r="D65" s="137">
        <v>0.8998758791890774</v>
      </c>
      <c r="E65" s="138">
        <v>170</v>
      </c>
      <c r="F65" s="137">
        <v>0.8850574712643678</v>
      </c>
      <c r="G65" s="138">
        <v>80</v>
      </c>
      <c r="H65" s="137">
        <v>0.9230769230769231</v>
      </c>
      <c r="I65" s="138">
        <v>80</v>
      </c>
      <c r="J65" s="137">
        <v>0.9605263157894737</v>
      </c>
      <c r="K65" s="138">
        <v>10</v>
      </c>
      <c r="L65" s="137" t="s">
        <v>269</v>
      </c>
      <c r="M65" s="138">
        <v>690</v>
      </c>
      <c r="N65" s="137">
        <v>0.8995633187772926</v>
      </c>
      <c r="P65" s="37"/>
    </row>
    <row r="66" spans="2:16" ht="13.5" customHeight="1">
      <c r="B66" s="125" t="s">
        <v>112</v>
      </c>
      <c r="C66" s="117">
        <v>28730</v>
      </c>
      <c r="D66" s="137">
        <v>0.8830635335073977</v>
      </c>
      <c r="E66" s="138">
        <v>910</v>
      </c>
      <c r="F66" s="137">
        <v>0.8989010989010989</v>
      </c>
      <c r="G66" s="138">
        <v>500</v>
      </c>
      <c r="H66" s="137">
        <v>0.9334677419354839</v>
      </c>
      <c r="I66" s="138">
        <v>480</v>
      </c>
      <c r="J66" s="137">
        <v>0.95625</v>
      </c>
      <c r="K66" s="138">
        <v>110</v>
      </c>
      <c r="L66" s="137">
        <v>0.9824561403508771</v>
      </c>
      <c r="M66" s="138">
        <v>2730</v>
      </c>
      <c r="N66" s="137">
        <v>0.8790322580645161</v>
      </c>
      <c r="P66" s="37"/>
    </row>
    <row r="67" spans="2:16" ht="13.5" customHeight="1">
      <c r="B67" s="125" t="s">
        <v>113</v>
      </c>
      <c r="C67" s="117">
        <v>21230</v>
      </c>
      <c r="D67" s="137">
        <v>0.9136517806670436</v>
      </c>
      <c r="E67" s="138">
        <v>1350</v>
      </c>
      <c r="F67" s="137">
        <v>0.9272457312546399</v>
      </c>
      <c r="G67" s="138">
        <v>880</v>
      </c>
      <c r="H67" s="137">
        <v>0.9434389140271493</v>
      </c>
      <c r="I67" s="138">
        <v>1320</v>
      </c>
      <c r="J67" s="137">
        <v>0.9667422524565382</v>
      </c>
      <c r="K67" s="138">
        <v>140</v>
      </c>
      <c r="L67" s="137">
        <v>0.9788732394366197</v>
      </c>
      <c r="M67" s="138">
        <v>1140</v>
      </c>
      <c r="N67" s="137">
        <v>0.8732517482517482</v>
      </c>
      <c r="P67" s="37"/>
    </row>
    <row r="68" spans="2:16" ht="13.5" customHeight="1">
      <c r="B68" s="125" t="s">
        <v>114</v>
      </c>
      <c r="C68" s="117">
        <v>2040</v>
      </c>
      <c r="D68" s="137">
        <v>0.9040156709108716</v>
      </c>
      <c r="E68" s="138">
        <v>340</v>
      </c>
      <c r="F68" s="137">
        <v>0.9215116279069767</v>
      </c>
      <c r="G68" s="138">
        <v>550</v>
      </c>
      <c r="H68" s="137">
        <v>0.9468864468864469</v>
      </c>
      <c r="I68" s="138">
        <v>1740</v>
      </c>
      <c r="J68" s="137">
        <v>0.9746689694876224</v>
      </c>
      <c r="K68" s="138">
        <v>20</v>
      </c>
      <c r="L68" s="137" t="s">
        <v>269</v>
      </c>
      <c r="M68" s="138">
        <v>250</v>
      </c>
      <c r="N68" s="137">
        <v>0.9212598425196851</v>
      </c>
      <c r="P68" s="37"/>
    </row>
    <row r="69" spans="2:16" ht="13.5" customHeight="1">
      <c r="B69" s="125" t="s">
        <v>115</v>
      </c>
      <c r="C69" s="117">
        <v>17080</v>
      </c>
      <c r="D69" s="137">
        <v>0.8542398688217381</v>
      </c>
      <c r="E69" s="138">
        <v>330</v>
      </c>
      <c r="F69" s="137">
        <v>0.8922155688622755</v>
      </c>
      <c r="G69" s="138">
        <v>110</v>
      </c>
      <c r="H69" s="137">
        <v>0.9017857142857143</v>
      </c>
      <c r="I69" s="138">
        <v>150</v>
      </c>
      <c r="J69" s="137">
        <v>0.8986486486486487</v>
      </c>
      <c r="K69" s="138">
        <v>50</v>
      </c>
      <c r="L69" s="137">
        <v>0.9423076923076923</v>
      </c>
      <c r="M69" s="138">
        <v>490</v>
      </c>
      <c r="N69" s="137">
        <v>0.7592592592592593</v>
      </c>
      <c r="P69" s="37"/>
    </row>
    <row r="70" spans="2:16" ht="13.5" customHeight="1">
      <c r="B70" s="125" t="s">
        <v>116</v>
      </c>
      <c r="C70" s="117">
        <v>3290</v>
      </c>
      <c r="D70" s="137">
        <v>0.8975372453633323</v>
      </c>
      <c r="E70" s="138">
        <v>190</v>
      </c>
      <c r="F70" s="137">
        <v>0.8865979381443299</v>
      </c>
      <c r="G70" s="138">
        <v>110</v>
      </c>
      <c r="H70" s="137">
        <v>0.9196428571428571</v>
      </c>
      <c r="I70" s="138">
        <v>680</v>
      </c>
      <c r="J70" s="137">
        <v>0.9601769911504425</v>
      </c>
      <c r="K70" s="138">
        <v>10</v>
      </c>
      <c r="L70" s="137" t="s">
        <v>269</v>
      </c>
      <c r="M70" s="138">
        <v>230</v>
      </c>
      <c r="N70" s="137">
        <v>0.8974358974358975</v>
      </c>
      <c r="P70" s="37"/>
    </row>
    <row r="71" spans="2:16" ht="13.5" customHeight="1">
      <c r="B71" s="125" t="s">
        <v>117</v>
      </c>
      <c r="C71" s="117">
        <v>3670</v>
      </c>
      <c r="D71" s="137">
        <v>0.8785072187414873</v>
      </c>
      <c r="E71" s="138">
        <v>170</v>
      </c>
      <c r="F71" s="137">
        <v>0.9216867469879518</v>
      </c>
      <c r="G71" s="138">
        <v>130</v>
      </c>
      <c r="H71" s="137">
        <v>0.9453125</v>
      </c>
      <c r="I71" s="138">
        <v>150</v>
      </c>
      <c r="J71" s="137">
        <v>0.9473684210526315</v>
      </c>
      <c r="K71" s="138">
        <v>30</v>
      </c>
      <c r="L71" s="137">
        <v>1</v>
      </c>
      <c r="M71" s="138">
        <v>90</v>
      </c>
      <c r="N71" s="137">
        <v>0.8160919540229885</v>
      </c>
      <c r="P71" s="37"/>
    </row>
    <row r="72" spans="2:16" ht="13.5" customHeight="1">
      <c r="B72" s="125" t="s">
        <v>118</v>
      </c>
      <c r="C72" s="117">
        <v>13870</v>
      </c>
      <c r="D72" s="137">
        <v>0.8778570913548202</v>
      </c>
      <c r="E72" s="138">
        <v>520</v>
      </c>
      <c r="F72" s="137">
        <v>0.8815533980582524</v>
      </c>
      <c r="G72" s="138">
        <v>120</v>
      </c>
      <c r="H72" s="137">
        <v>0.8879310344827587</v>
      </c>
      <c r="I72" s="138">
        <v>180</v>
      </c>
      <c r="J72" s="137">
        <v>0.9550561797752809</v>
      </c>
      <c r="K72" s="138">
        <v>40</v>
      </c>
      <c r="L72" s="137">
        <v>0.9459459459459459</v>
      </c>
      <c r="M72" s="138">
        <v>1020</v>
      </c>
      <c r="N72" s="137">
        <v>0.8469087340529932</v>
      </c>
      <c r="P72" s="37"/>
    </row>
    <row r="73" spans="2:16" ht="13.5" customHeight="1">
      <c r="B73" s="125" t="s">
        <v>119</v>
      </c>
      <c r="C73" s="117">
        <v>3150</v>
      </c>
      <c r="D73" s="137">
        <v>0.8992050874403815</v>
      </c>
      <c r="E73" s="138">
        <v>140</v>
      </c>
      <c r="F73" s="137">
        <v>0.9574468085106383</v>
      </c>
      <c r="G73" s="138">
        <v>360</v>
      </c>
      <c r="H73" s="137">
        <v>0.9859154929577465</v>
      </c>
      <c r="I73" s="138">
        <v>120</v>
      </c>
      <c r="J73" s="137">
        <v>0.9915966386554622</v>
      </c>
      <c r="K73" s="138">
        <v>20</v>
      </c>
      <c r="L73" s="137" t="s">
        <v>269</v>
      </c>
      <c r="M73" s="138">
        <v>230</v>
      </c>
      <c r="N73" s="137">
        <v>0.9155555555555556</v>
      </c>
      <c r="P73" s="37"/>
    </row>
    <row r="74" spans="1:16" ht="13.5" customHeight="1">
      <c r="A74" s="40" t="s">
        <v>120</v>
      </c>
      <c r="B74" s="123"/>
      <c r="C74" s="116">
        <v>103850</v>
      </c>
      <c r="D74" s="135">
        <v>0.8277529009581588</v>
      </c>
      <c r="E74" s="136">
        <v>2570</v>
      </c>
      <c r="F74" s="135">
        <v>0.8672118380062306</v>
      </c>
      <c r="G74" s="136">
        <v>1020</v>
      </c>
      <c r="H74" s="135">
        <v>0.8876953125</v>
      </c>
      <c r="I74" s="136">
        <v>1610</v>
      </c>
      <c r="J74" s="135">
        <v>0.9169764560099133</v>
      </c>
      <c r="K74" s="136">
        <v>310</v>
      </c>
      <c r="L74" s="135">
        <v>0.9315960912052117</v>
      </c>
      <c r="M74" s="136">
        <v>6670</v>
      </c>
      <c r="N74" s="135">
        <v>0.8311357506742583</v>
      </c>
      <c r="P74" s="37"/>
    </row>
    <row r="75" spans="2:16" ht="13.5" customHeight="1">
      <c r="B75" s="125" t="s">
        <v>121</v>
      </c>
      <c r="C75" s="117">
        <v>3020</v>
      </c>
      <c r="D75" s="137">
        <v>0.8915343915343915</v>
      </c>
      <c r="E75" s="138">
        <v>110</v>
      </c>
      <c r="F75" s="137">
        <v>0.9107142857142857</v>
      </c>
      <c r="G75" s="138">
        <v>20</v>
      </c>
      <c r="H75" s="137">
        <v>0.9583333333333334</v>
      </c>
      <c r="I75" s="138">
        <v>50</v>
      </c>
      <c r="J75" s="137">
        <v>0.8666666666666667</v>
      </c>
      <c r="K75" s="138">
        <v>10</v>
      </c>
      <c r="L75" s="137" t="s">
        <v>269</v>
      </c>
      <c r="M75" s="138">
        <v>200</v>
      </c>
      <c r="N75" s="137">
        <v>0.8029556650246306</v>
      </c>
      <c r="P75" s="37"/>
    </row>
    <row r="76" spans="2:16" ht="13.5" customHeight="1">
      <c r="B76" s="125" t="s">
        <v>122</v>
      </c>
      <c r="C76" s="117">
        <v>2980</v>
      </c>
      <c r="D76" s="137">
        <v>0.8582465569365133</v>
      </c>
      <c r="E76" s="138">
        <v>180</v>
      </c>
      <c r="F76" s="137">
        <v>0.8870056497175142</v>
      </c>
      <c r="G76" s="138">
        <v>30</v>
      </c>
      <c r="H76" s="137">
        <v>0.9285714285714286</v>
      </c>
      <c r="I76" s="138">
        <v>60</v>
      </c>
      <c r="J76" s="137">
        <v>0.95</v>
      </c>
      <c r="K76" s="138">
        <v>30</v>
      </c>
      <c r="L76" s="137">
        <v>0.967741935483871</v>
      </c>
      <c r="M76" s="138">
        <v>190</v>
      </c>
      <c r="N76" s="137">
        <v>0.828125</v>
      </c>
      <c r="P76" s="37"/>
    </row>
    <row r="77" spans="2:16" ht="13.5" customHeight="1">
      <c r="B77" s="125" t="s">
        <v>123</v>
      </c>
      <c r="C77" s="117">
        <v>5430</v>
      </c>
      <c r="D77" s="137">
        <v>0.8593519882179675</v>
      </c>
      <c r="E77" s="138">
        <v>460</v>
      </c>
      <c r="F77" s="137">
        <v>0.8796498905908097</v>
      </c>
      <c r="G77" s="138">
        <v>560</v>
      </c>
      <c r="H77" s="137">
        <v>0.8924731182795699</v>
      </c>
      <c r="I77" s="138">
        <v>420</v>
      </c>
      <c r="J77" s="137">
        <v>0.9518072289156626</v>
      </c>
      <c r="K77" s="138">
        <v>30</v>
      </c>
      <c r="L77" s="137">
        <v>0.8888888888888888</v>
      </c>
      <c r="M77" s="138">
        <v>1180</v>
      </c>
      <c r="N77" s="137">
        <v>0.8513169073916738</v>
      </c>
      <c r="P77" s="37"/>
    </row>
    <row r="78" spans="2:16" s="26" customFormat="1" ht="13.5" customHeight="1">
      <c r="B78" s="127" t="s">
        <v>267</v>
      </c>
      <c r="C78" s="119">
        <v>11440</v>
      </c>
      <c r="D78" s="140">
        <v>0.7447534102833159</v>
      </c>
      <c r="E78" s="139">
        <v>170</v>
      </c>
      <c r="F78" s="140">
        <v>0.7719298245614035</v>
      </c>
      <c r="G78" s="139">
        <v>0</v>
      </c>
      <c r="H78" s="140" t="s">
        <v>269</v>
      </c>
      <c r="I78" s="139">
        <v>50</v>
      </c>
      <c r="J78" s="140">
        <v>0.7291666666666666</v>
      </c>
      <c r="K78" s="139">
        <v>20</v>
      </c>
      <c r="L78" s="140" t="s">
        <v>269</v>
      </c>
      <c r="M78" s="139">
        <v>640</v>
      </c>
      <c r="N78" s="140">
        <v>0.7636932707355243</v>
      </c>
      <c r="P78" s="80"/>
    </row>
    <row r="79" spans="2:16" ht="13.5" customHeight="1">
      <c r="B79" s="125" t="s">
        <v>125</v>
      </c>
      <c r="C79" s="117">
        <v>15670</v>
      </c>
      <c r="D79" s="137">
        <v>0.8539340182502712</v>
      </c>
      <c r="E79" s="138">
        <v>250</v>
      </c>
      <c r="F79" s="137">
        <v>0.8938775510204081</v>
      </c>
      <c r="G79" s="138">
        <v>30</v>
      </c>
      <c r="H79" s="137">
        <v>0.9411764705882353</v>
      </c>
      <c r="I79" s="138">
        <v>70</v>
      </c>
      <c r="J79" s="137">
        <v>0.9295774647887324</v>
      </c>
      <c r="K79" s="138">
        <v>40</v>
      </c>
      <c r="L79" s="137">
        <v>0.9285714285714286</v>
      </c>
      <c r="M79" s="138">
        <v>520</v>
      </c>
      <c r="N79" s="137">
        <v>0.8313953488372093</v>
      </c>
      <c r="P79" s="37"/>
    </row>
    <row r="80" spans="2:16" ht="13.5" customHeight="1">
      <c r="B80" s="125" t="s">
        <v>126</v>
      </c>
      <c r="C80" s="117">
        <v>7980</v>
      </c>
      <c r="D80" s="137">
        <v>0.905686372745491</v>
      </c>
      <c r="E80" s="138">
        <v>130</v>
      </c>
      <c r="F80" s="137">
        <v>0.924812030075188</v>
      </c>
      <c r="G80" s="138">
        <v>20</v>
      </c>
      <c r="H80" s="137" t="s">
        <v>269</v>
      </c>
      <c r="I80" s="138">
        <v>50</v>
      </c>
      <c r="J80" s="137">
        <v>0.9803921568627451</v>
      </c>
      <c r="K80" s="138">
        <v>20</v>
      </c>
      <c r="L80" s="137" t="s">
        <v>269</v>
      </c>
      <c r="M80" s="138">
        <v>650</v>
      </c>
      <c r="N80" s="137">
        <v>0.8943338437978561</v>
      </c>
      <c r="P80" s="37"/>
    </row>
    <row r="81" spans="2:16" ht="13.5" customHeight="1">
      <c r="B81" s="125" t="s">
        <v>127</v>
      </c>
      <c r="C81" s="117">
        <v>11840</v>
      </c>
      <c r="D81" s="137">
        <v>0.8614513812621442</v>
      </c>
      <c r="E81" s="138">
        <v>380</v>
      </c>
      <c r="F81" s="137">
        <v>0.8723958333333334</v>
      </c>
      <c r="G81" s="138">
        <v>110</v>
      </c>
      <c r="H81" s="137">
        <v>0.8828828828828829</v>
      </c>
      <c r="I81" s="138">
        <v>230</v>
      </c>
      <c r="J81" s="137">
        <v>0.9162995594713657</v>
      </c>
      <c r="K81" s="138">
        <v>30</v>
      </c>
      <c r="L81" s="137">
        <v>0.9705882352941176</v>
      </c>
      <c r="M81" s="138">
        <v>570</v>
      </c>
      <c r="N81" s="137">
        <v>0.8394415357766143</v>
      </c>
      <c r="P81" s="37"/>
    </row>
    <row r="82" spans="2:16" ht="13.5" customHeight="1">
      <c r="B82" s="125" t="s">
        <v>128</v>
      </c>
      <c r="C82" s="117">
        <v>40</v>
      </c>
      <c r="D82" s="137">
        <v>0.7567567567567568</v>
      </c>
      <c r="E82" s="138">
        <v>0</v>
      </c>
      <c r="F82" s="137" t="s">
        <v>268</v>
      </c>
      <c r="G82" s="138">
        <v>0</v>
      </c>
      <c r="H82" s="137" t="s">
        <v>268</v>
      </c>
      <c r="I82" s="138">
        <v>0</v>
      </c>
      <c r="J82" s="137" t="s">
        <v>268</v>
      </c>
      <c r="K82" s="138">
        <v>0</v>
      </c>
      <c r="L82" s="137" t="s">
        <v>268</v>
      </c>
      <c r="M82" s="138">
        <v>0</v>
      </c>
      <c r="N82" s="137" t="s">
        <v>269</v>
      </c>
      <c r="P82" s="37"/>
    </row>
    <row r="83" spans="2:16" ht="13.5" customHeight="1">
      <c r="B83" s="125" t="s">
        <v>129</v>
      </c>
      <c r="C83" s="117">
        <v>4120</v>
      </c>
      <c r="D83" s="137">
        <v>0.9201068479844585</v>
      </c>
      <c r="E83" s="138">
        <v>70</v>
      </c>
      <c r="F83" s="137">
        <v>0.9594594594594594</v>
      </c>
      <c r="G83" s="138">
        <v>10</v>
      </c>
      <c r="H83" s="137" t="s">
        <v>269</v>
      </c>
      <c r="I83" s="138">
        <v>30</v>
      </c>
      <c r="J83" s="137">
        <v>0.8709677419354839</v>
      </c>
      <c r="K83" s="138">
        <v>10</v>
      </c>
      <c r="L83" s="137" t="s">
        <v>269</v>
      </c>
      <c r="M83" s="138">
        <v>200</v>
      </c>
      <c r="N83" s="137">
        <v>0.916256157635468</v>
      </c>
      <c r="P83" s="37"/>
    </row>
    <row r="84" spans="2:16" ht="13.5" customHeight="1">
      <c r="B84" s="125" t="s">
        <v>130</v>
      </c>
      <c r="C84" s="117">
        <v>5430</v>
      </c>
      <c r="D84" s="137">
        <v>0.8211456990237613</v>
      </c>
      <c r="E84" s="138">
        <v>80</v>
      </c>
      <c r="F84" s="137">
        <v>0.8765432098765432</v>
      </c>
      <c r="G84" s="138">
        <v>50</v>
      </c>
      <c r="H84" s="137">
        <v>0.8723404255319149</v>
      </c>
      <c r="I84" s="138">
        <v>50</v>
      </c>
      <c r="J84" s="137">
        <v>0.8936170212765957</v>
      </c>
      <c r="K84" s="138">
        <v>20</v>
      </c>
      <c r="L84" s="137">
        <v>0.95</v>
      </c>
      <c r="M84" s="138">
        <v>140</v>
      </c>
      <c r="N84" s="137">
        <v>0.8666666666666667</v>
      </c>
      <c r="P84" s="37"/>
    </row>
    <row r="85" spans="2:16" ht="13.5" customHeight="1">
      <c r="B85" s="125" t="s">
        <v>131</v>
      </c>
      <c r="C85" s="117">
        <v>2520</v>
      </c>
      <c r="D85" s="137">
        <v>0.8195548489666137</v>
      </c>
      <c r="E85" s="138">
        <v>60</v>
      </c>
      <c r="F85" s="137">
        <v>0.9032258064516129</v>
      </c>
      <c r="G85" s="138">
        <v>10</v>
      </c>
      <c r="H85" s="137" t="s">
        <v>269</v>
      </c>
      <c r="I85" s="138">
        <v>30</v>
      </c>
      <c r="J85" s="137">
        <v>0.9375</v>
      </c>
      <c r="K85" s="138">
        <v>10</v>
      </c>
      <c r="L85" s="137" t="s">
        <v>269</v>
      </c>
      <c r="M85" s="138">
        <v>580</v>
      </c>
      <c r="N85" s="137">
        <v>0.7873070325900514</v>
      </c>
      <c r="P85" s="37"/>
    </row>
    <row r="86" spans="2:16" ht="13.5" customHeight="1">
      <c r="B86" s="125" t="s">
        <v>132</v>
      </c>
      <c r="C86" s="117">
        <v>11310</v>
      </c>
      <c r="D86" s="137">
        <v>0.6006367173682349</v>
      </c>
      <c r="E86" s="138">
        <v>190</v>
      </c>
      <c r="F86" s="137">
        <v>0.6505376344086021</v>
      </c>
      <c r="G86" s="138">
        <v>30</v>
      </c>
      <c r="H86" s="137">
        <v>0.7333333333333333</v>
      </c>
      <c r="I86" s="138">
        <v>90</v>
      </c>
      <c r="J86" s="137">
        <v>0.7222222222222222</v>
      </c>
      <c r="K86" s="138">
        <v>20</v>
      </c>
      <c r="L86" s="137">
        <v>0.75</v>
      </c>
      <c r="M86" s="138">
        <v>420</v>
      </c>
      <c r="N86" s="137">
        <v>0.6426858513189448</v>
      </c>
      <c r="P86" s="37"/>
    </row>
    <row r="87" spans="2:16" ht="13.5" customHeight="1">
      <c r="B87" s="125" t="s">
        <v>133</v>
      </c>
      <c r="C87" s="117">
        <v>5660</v>
      </c>
      <c r="D87" s="137">
        <v>0.8204312477907387</v>
      </c>
      <c r="E87" s="138">
        <v>150</v>
      </c>
      <c r="F87" s="137">
        <v>0.8275862068965517</v>
      </c>
      <c r="G87" s="138">
        <v>40</v>
      </c>
      <c r="H87" s="137">
        <v>0.8461538461538461</v>
      </c>
      <c r="I87" s="138">
        <v>100</v>
      </c>
      <c r="J87" s="137">
        <v>0.8349514563106796</v>
      </c>
      <c r="K87" s="138">
        <v>20</v>
      </c>
      <c r="L87" s="137" t="s">
        <v>269</v>
      </c>
      <c r="M87" s="138">
        <v>160</v>
      </c>
      <c r="N87" s="137">
        <v>0.6687898089171974</v>
      </c>
      <c r="P87" s="37"/>
    </row>
    <row r="88" spans="2:16" ht="13.5" customHeight="1">
      <c r="B88" s="125" t="s">
        <v>134</v>
      </c>
      <c r="C88" s="117">
        <v>4100</v>
      </c>
      <c r="D88" s="137">
        <v>0.8919248597218834</v>
      </c>
      <c r="E88" s="138">
        <v>140</v>
      </c>
      <c r="F88" s="137">
        <v>0.9166666666666666</v>
      </c>
      <c r="G88" s="138">
        <v>70</v>
      </c>
      <c r="H88" s="137">
        <v>0.9117647058823529</v>
      </c>
      <c r="I88" s="138">
        <v>300</v>
      </c>
      <c r="J88" s="137">
        <v>0.9636963696369637</v>
      </c>
      <c r="K88" s="138">
        <v>20</v>
      </c>
      <c r="L88" s="137">
        <v>1</v>
      </c>
      <c r="M88" s="138">
        <v>560</v>
      </c>
      <c r="N88" s="137">
        <v>0.8597122302158273</v>
      </c>
      <c r="P88" s="37"/>
    </row>
    <row r="89" spans="2:16" ht="13.5" customHeight="1">
      <c r="B89" s="125" t="s">
        <v>135</v>
      </c>
      <c r="C89" s="117">
        <v>2840</v>
      </c>
      <c r="D89" s="137">
        <v>0.8869320183163085</v>
      </c>
      <c r="E89" s="138">
        <v>60</v>
      </c>
      <c r="F89" s="137">
        <v>0.9666666666666667</v>
      </c>
      <c r="G89" s="138">
        <v>10</v>
      </c>
      <c r="H89" s="137" t="s">
        <v>269</v>
      </c>
      <c r="I89" s="138">
        <v>20</v>
      </c>
      <c r="J89" s="137">
        <v>0.9166666666666666</v>
      </c>
      <c r="K89" s="138">
        <v>10</v>
      </c>
      <c r="L89" s="137" t="s">
        <v>269</v>
      </c>
      <c r="M89" s="138">
        <v>140</v>
      </c>
      <c r="N89" s="137">
        <v>0.8601398601398601</v>
      </c>
      <c r="P89" s="37"/>
    </row>
    <row r="90" spans="2:16" ht="13.5" customHeight="1">
      <c r="B90" s="125" t="s">
        <v>136</v>
      </c>
      <c r="C90" s="117">
        <v>9480</v>
      </c>
      <c r="D90" s="137">
        <v>0.924789029535865</v>
      </c>
      <c r="E90" s="138">
        <v>140</v>
      </c>
      <c r="F90" s="137">
        <v>0.9343065693430657</v>
      </c>
      <c r="G90" s="138">
        <v>40</v>
      </c>
      <c r="H90" s="137">
        <v>0.8857142857142857</v>
      </c>
      <c r="I90" s="138">
        <v>70</v>
      </c>
      <c r="J90" s="137">
        <v>0.9850746268656716</v>
      </c>
      <c r="K90" s="138">
        <v>20</v>
      </c>
      <c r="L90" s="137">
        <v>1</v>
      </c>
      <c r="M90" s="138">
        <v>530</v>
      </c>
      <c r="N90" s="137">
        <v>0.9581749049429658</v>
      </c>
      <c r="P90" s="37"/>
    </row>
    <row r="91" spans="1:16" ht="13.5" customHeight="1">
      <c r="A91" s="40" t="s">
        <v>137</v>
      </c>
      <c r="B91" s="123"/>
      <c r="C91" s="116">
        <v>94480</v>
      </c>
      <c r="D91" s="135">
        <v>0.8880198135074777</v>
      </c>
      <c r="E91" s="136">
        <v>5260</v>
      </c>
      <c r="F91" s="135">
        <v>0.879825061798821</v>
      </c>
      <c r="G91" s="136">
        <v>4410</v>
      </c>
      <c r="H91" s="135">
        <v>0.9075039673543415</v>
      </c>
      <c r="I91" s="136">
        <v>17130</v>
      </c>
      <c r="J91" s="135">
        <v>0.9319985991127714</v>
      </c>
      <c r="K91" s="136">
        <v>320</v>
      </c>
      <c r="L91" s="135">
        <v>0.943217665615142</v>
      </c>
      <c r="M91" s="136">
        <v>8070</v>
      </c>
      <c r="N91" s="135">
        <v>0.8654847508058517</v>
      </c>
      <c r="P91" s="37"/>
    </row>
    <row r="92" spans="2:16" ht="13.5" customHeight="1">
      <c r="B92" s="125" t="s">
        <v>138</v>
      </c>
      <c r="C92" s="117">
        <v>10480</v>
      </c>
      <c r="D92" s="137">
        <v>0.8381679389312977</v>
      </c>
      <c r="E92" s="138">
        <v>1620</v>
      </c>
      <c r="F92" s="137">
        <v>0.8493827160493828</v>
      </c>
      <c r="G92" s="138">
        <v>2110</v>
      </c>
      <c r="H92" s="137">
        <v>0.8756525866160417</v>
      </c>
      <c r="I92" s="138">
        <v>8590</v>
      </c>
      <c r="J92" s="137">
        <v>0.9123093047630139</v>
      </c>
      <c r="K92" s="138">
        <v>70</v>
      </c>
      <c r="L92" s="137">
        <v>0.8985507246376812</v>
      </c>
      <c r="M92" s="138">
        <v>2710</v>
      </c>
      <c r="N92" s="137">
        <v>0.8489102327299594</v>
      </c>
      <c r="P92" s="37"/>
    </row>
    <row r="93" spans="2:16" ht="13.5" customHeight="1">
      <c r="B93" s="125" t="s">
        <v>139</v>
      </c>
      <c r="C93" s="117">
        <v>5060</v>
      </c>
      <c r="D93" s="137">
        <v>0.8896142433234422</v>
      </c>
      <c r="E93" s="138">
        <v>350</v>
      </c>
      <c r="F93" s="137">
        <v>0.9221902017291066</v>
      </c>
      <c r="G93" s="138">
        <v>510</v>
      </c>
      <c r="H93" s="137">
        <v>0.9507874015748031</v>
      </c>
      <c r="I93" s="138">
        <v>1210</v>
      </c>
      <c r="J93" s="137">
        <v>0.967741935483871</v>
      </c>
      <c r="K93" s="138">
        <v>30</v>
      </c>
      <c r="L93" s="137">
        <v>0.9310344827586207</v>
      </c>
      <c r="M93" s="138">
        <v>280</v>
      </c>
      <c r="N93" s="137">
        <v>0.9418181818181818</v>
      </c>
      <c r="P93" s="37"/>
    </row>
    <row r="94" spans="2:16" ht="13.5" customHeight="1">
      <c r="B94" s="125" t="s">
        <v>140</v>
      </c>
      <c r="C94" s="117">
        <v>6280</v>
      </c>
      <c r="D94" s="137">
        <v>0.8337046467218332</v>
      </c>
      <c r="E94" s="138">
        <v>320</v>
      </c>
      <c r="F94" s="137">
        <v>0.8105590062111802</v>
      </c>
      <c r="G94" s="138">
        <v>130</v>
      </c>
      <c r="H94" s="137">
        <v>0.8095238095238095</v>
      </c>
      <c r="I94" s="138">
        <v>600</v>
      </c>
      <c r="J94" s="137">
        <v>0.860738255033557</v>
      </c>
      <c r="K94" s="138">
        <v>30</v>
      </c>
      <c r="L94" s="137">
        <v>0.9230769230769231</v>
      </c>
      <c r="M94" s="138">
        <v>240</v>
      </c>
      <c r="N94" s="137">
        <v>0.6967213114754098</v>
      </c>
      <c r="P94" s="37"/>
    </row>
    <row r="95" spans="2:16" ht="13.5" customHeight="1">
      <c r="B95" s="125" t="s">
        <v>141</v>
      </c>
      <c r="C95" s="117">
        <v>3260</v>
      </c>
      <c r="D95" s="137">
        <v>0.8887867647058824</v>
      </c>
      <c r="E95" s="138">
        <v>50</v>
      </c>
      <c r="F95" s="137">
        <v>0.9411764705882353</v>
      </c>
      <c r="G95" s="138">
        <v>10</v>
      </c>
      <c r="H95" s="137" t="s">
        <v>269</v>
      </c>
      <c r="I95" s="138">
        <v>20</v>
      </c>
      <c r="J95" s="137" t="s">
        <v>269</v>
      </c>
      <c r="K95" s="138">
        <v>0</v>
      </c>
      <c r="L95" s="137" t="s">
        <v>269</v>
      </c>
      <c r="M95" s="138">
        <v>250</v>
      </c>
      <c r="N95" s="137">
        <v>0.8207171314741036</v>
      </c>
      <c r="P95" s="37"/>
    </row>
    <row r="96" spans="2:16" ht="13.5" customHeight="1">
      <c r="B96" s="125" t="s">
        <v>142</v>
      </c>
      <c r="C96" s="117">
        <v>4800</v>
      </c>
      <c r="D96" s="137">
        <v>0.91125</v>
      </c>
      <c r="E96" s="138">
        <v>500</v>
      </c>
      <c r="F96" s="137">
        <v>0.9203187250996016</v>
      </c>
      <c r="G96" s="138">
        <v>600</v>
      </c>
      <c r="H96" s="137">
        <v>0.9503311258278145</v>
      </c>
      <c r="I96" s="138">
        <v>1900</v>
      </c>
      <c r="J96" s="137">
        <v>0.96422935297212</v>
      </c>
      <c r="K96" s="138">
        <v>20</v>
      </c>
      <c r="L96" s="137" t="s">
        <v>269</v>
      </c>
      <c r="M96" s="138">
        <v>360</v>
      </c>
      <c r="N96" s="137">
        <v>0.9215686274509803</v>
      </c>
      <c r="P96" s="37"/>
    </row>
    <row r="97" spans="2:16" ht="13.5" customHeight="1">
      <c r="B97" s="125" t="s">
        <v>143</v>
      </c>
      <c r="C97" s="117">
        <v>4470</v>
      </c>
      <c r="D97" s="137">
        <v>0.9120017913121361</v>
      </c>
      <c r="E97" s="138">
        <v>60</v>
      </c>
      <c r="F97" s="137">
        <v>0.9642857142857143</v>
      </c>
      <c r="G97" s="138">
        <v>10</v>
      </c>
      <c r="H97" s="137" t="s">
        <v>269</v>
      </c>
      <c r="I97" s="138">
        <v>20</v>
      </c>
      <c r="J97" s="137" t="s">
        <v>269</v>
      </c>
      <c r="K97" s="138">
        <v>10</v>
      </c>
      <c r="L97" s="137" t="s">
        <v>269</v>
      </c>
      <c r="M97" s="138">
        <v>1740</v>
      </c>
      <c r="N97" s="137">
        <v>0.9263521288837745</v>
      </c>
      <c r="P97" s="37"/>
    </row>
    <row r="98" spans="2:16" ht="13.5" customHeight="1">
      <c r="B98" s="125" t="s">
        <v>144</v>
      </c>
      <c r="C98" s="117">
        <v>4130</v>
      </c>
      <c r="D98" s="137">
        <v>0.9033898305084745</v>
      </c>
      <c r="E98" s="138">
        <v>230</v>
      </c>
      <c r="F98" s="137">
        <v>0.8626609442060086</v>
      </c>
      <c r="G98" s="138">
        <v>70</v>
      </c>
      <c r="H98" s="137">
        <v>0.9076923076923077</v>
      </c>
      <c r="I98" s="138">
        <v>370</v>
      </c>
      <c r="J98" s="137">
        <v>0.9480874316939891</v>
      </c>
      <c r="K98" s="138">
        <v>30</v>
      </c>
      <c r="L98" s="137">
        <v>1</v>
      </c>
      <c r="M98" s="138">
        <v>240</v>
      </c>
      <c r="N98" s="137">
        <v>0.8898305084745762</v>
      </c>
      <c r="P98" s="37"/>
    </row>
    <row r="99" spans="2:16" ht="13.5" customHeight="1">
      <c r="B99" s="125" t="s">
        <v>145</v>
      </c>
      <c r="C99" s="117">
        <v>17480</v>
      </c>
      <c r="D99" s="137">
        <v>0.9002345403581031</v>
      </c>
      <c r="E99" s="138">
        <v>350</v>
      </c>
      <c r="F99" s="137">
        <v>0.8831908831908832</v>
      </c>
      <c r="G99" s="138">
        <v>90</v>
      </c>
      <c r="H99" s="137">
        <v>0.9310344827586207</v>
      </c>
      <c r="I99" s="138">
        <v>400</v>
      </c>
      <c r="J99" s="137">
        <v>0.9417721518987342</v>
      </c>
      <c r="K99" s="138">
        <v>30</v>
      </c>
      <c r="L99" s="137">
        <v>0.9310344827586207</v>
      </c>
      <c r="M99" s="138">
        <v>460</v>
      </c>
      <c r="N99" s="137">
        <v>0.8185745140388769</v>
      </c>
      <c r="P99" s="37"/>
    </row>
    <row r="100" spans="2:16" ht="13.5" customHeight="1">
      <c r="B100" s="125" t="s">
        <v>146</v>
      </c>
      <c r="C100" s="117">
        <v>4720</v>
      </c>
      <c r="D100" s="137">
        <v>0.8788905356764768</v>
      </c>
      <c r="E100" s="138">
        <v>170</v>
      </c>
      <c r="F100" s="137">
        <v>0.8802395209580839</v>
      </c>
      <c r="G100" s="138">
        <v>80</v>
      </c>
      <c r="H100" s="137">
        <v>0.9090909090909091</v>
      </c>
      <c r="I100" s="138">
        <v>530</v>
      </c>
      <c r="J100" s="137">
        <v>0.9322033898305084</v>
      </c>
      <c r="K100" s="138">
        <v>10</v>
      </c>
      <c r="L100" s="137" t="s">
        <v>269</v>
      </c>
      <c r="M100" s="138">
        <v>250</v>
      </c>
      <c r="N100" s="137">
        <v>0.8571428571428571</v>
      </c>
      <c r="P100" s="37"/>
    </row>
    <row r="101" spans="2:16" ht="13.5" customHeight="1">
      <c r="B101" s="125" t="s">
        <v>147</v>
      </c>
      <c r="C101" s="117">
        <v>3320</v>
      </c>
      <c r="D101" s="137">
        <v>0.8478457366676709</v>
      </c>
      <c r="E101" s="138">
        <v>130</v>
      </c>
      <c r="F101" s="137">
        <v>0.8615384615384616</v>
      </c>
      <c r="G101" s="138">
        <v>30</v>
      </c>
      <c r="H101" s="137">
        <v>1</v>
      </c>
      <c r="I101" s="138">
        <v>170</v>
      </c>
      <c r="J101" s="137">
        <v>0.8895348837209303</v>
      </c>
      <c r="K101" s="138">
        <v>10</v>
      </c>
      <c r="L101" s="137" t="s">
        <v>269</v>
      </c>
      <c r="M101" s="138">
        <v>340</v>
      </c>
      <c r="N101" s="137">
        <v>0.8348082595870207</v>
      </c>
      <c r="P101" s="37"/>
    </row>
    <row r="102" spans="2:16" ht="13.5" customHeight="1">
      <c r="B102" s="125" t="s">
        <v>148</v>
      </c>
      <c r="C102" s="117">
        <v>4990</v>
      </c>
      <c r="D102" s="137">
        <v>0.9086721409973963</v>
      </c>
      <c r="E102" s="138">
        <v>340</v>
      </c>
      <c r="F102" s="137">
        <v>0.9088235294117647</v>
      </c>
      <c r="G102" s="138">
        <v>170</v>
      </c>
      <c r="H102" s="137">
        <v>0.9520958083832335</v>
      </c>
      <c r="I102" s="138">
        <v>1220</v>
      </c>
      <c r="J102" s="137">
        <v>0.9738134206219312</v>
      </c>
      <c r="K102" s="138">
        <v>20</v>
      </c>
      <c r="L102" s="137" t="s">
        <v>269</v>
      </c>
      <c r="M102" s="138">
        <v>190</v>
      </c>
      <c r="N102" s="137">
        <v>0.9405405405405406</v>
      </c>
      <c r="P102" s="37"/>
    </row>
    <row r="103" spans="2:16" ht="13.5" customHeight="1">
      <c r="B103" s="125" t="s">
        <v>149</v>
      </c>
      <c r="C103" s="117">
        <v>10550</v>
      </c>
      <c r="D103" s="137">
        <v>0.8957642376575381</v>
      </c>
      <c r="E103" s="138">
        <v>320</v>
      </c>
      <c r="F103" s="137">
        <v>0.8847352024922118</v>
      </c>
      <c r="G103" s="138">
        <v>90</v>
      </c>
      <c r="H103" s="137">
        <v>0.875</v>
      </c>
      <c r="I103" s="138">
        <v>560</v>
      </c>
      <c r="J103" s="137">
        <v>0.9574468085106383</v>
      </c>
      <c r="K103" s="138">
        <v>50</v>
      </c>
      <c r="L103" s="137">
        <v>0.9555555555555556</v>
      </c>
      <c r="M103" s="138">
        <v>350</v>
      </c>
      <c r="N103" s="137">
        <v>0.8649425287356322</v>
      </c>
      <c r="P103" s="37"/>
    </row>
    <row r="104" spans="2:16" ht="13.5" customHeight="1">
      <c r="B104" s="125" t="s">
        <v>150</v>
      </c>
      <c r="C104" s="117">
        <v>3710</v>
      </c>
      <c r="D104" s="137">
        <v>0.9079159935379645</v>
      </c>
      <c r="E104" s="138">
        <v>510</v>
      </c>
      <c r="F104" s="137">
        <v>0.8980392156862745</v>
      </c>
      <c r="G104" s="138">
        <v>480</v>
      </c>
      <c r="H104" s="137">
        <v>0.950207468879668</v>
      </c>
      <c r="I104" s="138">
        <v>1240</v>
      </c>
      <c r="J104" s="137">
        <v>0.957962813257882</v>
      </c>
      <c r="K104" s="138">
        <v>10</v>
      </c>
      <c r="L104" s="137" t="s">
        <v>269</v>
      </c>
      <c r="M104" s="138">
        <v>290</v>
      </c>
      <c r="N104" s="137">
        <v>0.7952218430034129</v>
      </c>
      <c r="P104" s="37"/>
    </row>
    <row r="105" spans="2:16" ht="13.5" customHeight="1">
      <c r="B105" s="125" t="s">
        <v>151</v>
      </c>
      <c r="C105" s="117">
        <v>11220</v>
      </c>
      <c r="D105" s="137">
        <v>0.9125590516088778</v>
      </c>
      <c r="E105" s="138">
        <v>310</v>
      </c>
      <c r="F105" s="137">
        <v>0.9223300970873787</v>
      </c>
      <c r="G105" s="138">
        <v>50</v>
      </c>
      <c r="H105" s="137">
        <v>0.9230769230769231</v>
      </c>
      <c r="I105" s="138">
        <v>320</v>
      </c>
      <c r="J105" s="137">
        <v>0.9498432601880877</v>
      </c>
      <c r="K105" s="138">
        <v>20</v>
      </c>
      <c r="L105" s="137">
        <v>0.9047619047619048</v>
      </c>
      <c r="M105" s="138">
        <v>380</v>
      </c>
      <c r="N105" s="137">
        <v>0.828042328042328</v>
      </c>
      <c r="P105" s="37"/>
    </row>
    <row r="106" spans="1:16" ht="13.5" customHeight="1">
      <c r="A106" s="40" t="s">
        <v>152</v>
      </c>
      <c r="B106" s="123"/>
      <c r="C106" s="116">
        <v>70600</v>
      </c>
      <c r="D106" s="135">
        <v>0.8932137848978031</v>
      </c>
      <c r="E106" s="136">
        <v>3030</v>
      </c>
      <c r="F106" s="135">
        <v>0.8908311345646438</v>
      </c>
      <c r="G106" s="136">
        <v>2220</v>
      </c>
      <c r="H106" s="135">
        <v>0.9341155234657039</v>
      </c>
      <c r="I106" s="136">
        <v>6730</v>
      </c>
      <c r="J106" s="135">
        <v>0.9561664190193165</v>
      </c>
      <c r="K106" s="136">
        <v>330</v>
      </c>
      <c r="L106" s="135">
        <v>0.954954954954955</v>
      </c>
      <c r="M106" s="136">
        <v>21680</v>
      </c>
      <c r="N106" s="135">
        <v>0.9141302342741192</v>
      </c>
      <c r="P106" s="37"/>
    </row>
    <row r="107" spans="2:16" ht="13.5" customHeight="1">
      <c r="B107" s="125" t="s">
        <v>153</v>
      </c>
      <c r="C107" s="117">
        <v>2650</v>
      </c>
      <c r="D107" s="137">
        <v>0.860105580693816</v>
      </c>
      <c r="E107" s="138">
        <v>220</v>
      </c>
      <c r="F107" s="137">
        <v>0.8401826484018264</v>
      </c>
      <c r="G107" s="138">
        <v>90</v>
      </c>
      <c r="H107" s="137">
        <v>0.851063829787234</v>
      </c>
      <c r="I107" s="138">
        <v>690</v>
      </c>
      <c r="J107" s="137">
        <v>0.9462209302325582</v>
      </c>
      <c r="K107" s="138">
        <v>10</v>
      </c>
      <c r="L107" s="137" t="s">
        <v>269</v>
      </c>
      <c r="M107" s="138">
        <v>1870</v>
      </c>
      <c r="N107" s="137">
        <v>0.8997856377277599</v>
      </c>
      <c r="P107" s="37"/>
    </row>
    <row r="108" spans="2:16" ht="13.5" customHeight="1">
      <c r="B108" s="125" t="s">
        <v>154</v>
      </c>
      <c r="C108" s="117">
        <v>4760</v>
      </c>
      <c r="D108" s="137">
        <v>0.8998109640831758</v>
      </c>
      <c r="E108" s="138">
        <v>60</v>
      </c>
      <c r="F108" s="137">
        <v>0.8448275862068966</v>
      </c>
      <c r="G108" s="138">
        <v>10</v>
      </c>
      <c r="H108" s="137" t="s">
        <v>269</v>
      </c>
      <c r="I108" s="138">
        <v>40</v>
      </c>
      <c r="J108" s="137">
        <v>0.925</v>
      </c>
      <c r="K108" s="138">
        <v>10</v>
      </c>
      <c r="L108" s="137" t="s">
        <v>269</v>
      </c>
      <c r="M108" s="138">
        <v>12680</v>
      </c>
      <c r="N108" s="137">
        <v>0.933664615870011</v>
      </c>
      <c r="P108" s="37"/>
    </row>
    <row r="109" spans="2:16" ht="13.5" customHeight="1">
      <c r="B109" s="125" t="s">
        <v>155</v>
      </c>
      <c r="C109" s="117">
        <v>3450</v>
      </c>
      <c r="D109" s="137">
        <v>0.8337195828505214</v>
      </c>
      <c r="E109" s="138">
        <v>610</v>
      </c>
      <c r="F109" s="137">
        <v>0.8811881188118812</v>
      </c>
      <c r="G109" s="138">
        <v>840</v>
      </c>
      <c r="H109" s="137">
        <v>0.948626045400239</v>
      </c>
      <c r="I109" s="138">
        <v>3340</v>
      </c>
      <c r="J109" s="137">
        <v>0.9586454899610428</v>
      </c>
      <c r="K109" s="138">
        <v>30</v>
      </c>
      <c r="L109" s="137">
        <v>0.9615384615384616</v>
      </c>
      <c r="M109" s="138">
        <v>260</v>
      </c>
      <c r="N109" s="137">
        <v>0.8988326848249028</v>
      </c>
      <c r="P109" s="37"/>
    </row>
    <row r="110" spans="2:16" ht="13.5" customHeight="1">
      <c r="B110" s="125" t="s">
        <v>156</v>
      </c>
      <c r="C110" s="117">
        <v>12300</v>
      </c>
      <c r="D110" s="137">
        <v>0.9177915108147666</v>
      </c>
      <c r="E110" s="138">
        <v>400</v>
      </c>
      <c r="F110" s="137">
        <v>0.935</v>
      </c>
      <c r="G110" s="138">
        <v>80</v>
      </c>
      <c r="H110" s="137">
        <v>0.9518072289156626</v>
      </c>
      <c r="I110" s="138">
        <v>960</v>
      </c>
      <c r="J110" s="137">
        <v>0.9738493723849372</v>
      </c>
      <c r="K110" s="138">
        <v>60</v>
      </c>
      <c r="L110" s="137">
        <v>0.9672131147540983</v>
      </c>
      <c r="M110" s="138">
        <v>450</v>
      </c>
      <c r="N110" s="137">
        <v>0.9394618834080718</v>
      </c>
      <c r="P110" s="37"/>
    </row>
    <row r="111" spans="2:16" ht="13.5" customHeight="1">
      <c r="B111" s="125" t="s">
        <v>157</v>
      </c>
      <c r="C111" s="117">
        <v>14170</v>
      </c>
      <c r="D111" s="137">
        <v>0.9172253193140921</v>
      </c>
      <c r="E111" s="138">
        <v>220</v>
      </c>
      <c r="F111" s="137">
        <v>0.9592760180995475</v>
      </c>
      <c r="G111" s="138">
        <v>70</v>
      </c>
      <c r="H111" s="137">
        <v>0.9594594594594594</v>
      </c>
      <c r="I111" s="138">
        <v>110</v>
      </c>
      <c r="J111" s="137">
        <v>0.9528301886792453</v>
      </c>
      <c r="K111" s="138">
        <v>50</v>
      </c>
      <c r="L111" s="137">
        <v>0.9791666666666666</v>
      </c>
      <c r="M111" s="138">
        <v>2240</v>
      </c>
      <c r="N111" s="137">
        <v>0.8815377738042021</v>
      </c>
      <c r="P111" s="37"/>
    </row>
    <row r="112" spans="2:16" ht="13.5" customHeight="1">
      <c r="B112" s="125" t="s">
        <v>158</v>
      </c>
      <c r="C112" s="117">
        <v>13450</v>
      </c>
      <c r="D112" s="137">
        <v>0.891343150379295</v>
      </c>
      <c r="E112" s="138">
        <v>530</v>
      </c>
      <c r="F112" s="137">
        <v>0.900952380952381</v>
      </c>
      <c r="G112" s="138">
        <v>460</v>
      </c>
      <c r="H112" s="137">
        <v>0.9112554112554112</v>
      </c>
      <c r="I112" s="138">
        <v>480</v>
      </c>
      <c r="J112" s="137">
        <v>0.9537815126050421</v>
      </c>
      <c r="K112" s="138">
        <v>50</v>
      </c>
      <c r="L112" s="137">
        <v>0.9411764705882353</v>
      </c>
      <c r="M112" s="138">
        <v>1500</v>
      </c>
      <c r="N112" s="137">
        <v>0.9107856191744341</v>
      </c>
      <c r="P112" s="37"/>
    </row>
    <row r="113" spans="2:16" ht="13.5" customHeight="1">
      <c r="B113" s="106" t="s">
        <v>159</v>
      </c>
      <c r="C113" s="118">
        <v>3500</v>
      </c>
      <c r="D113" s="141">
        <v>0.8683233361896601</v>
      </c>
      <c r="E113" s="142">
        <v>540</v>
      </c>
      <c r="F113" s="141">
        <v>0.8605947955390335</v>
      </c>
      <c r="G113" s="142">
        <v>530</v>
      </c>
      <c r="H113" s="141">
        <v>0.9455909943714822</v>
      </c>
      <c r="I113" s="142">
        <v>780</v>
      </c>
      <c r="J113" s="141">
        <v>0.9473007712082262</v>
      </c>
      <c r="K113" s="142">
        <v>40</v>
      </c>
      <c r="L113" s="141">
        <v>1</v>
      </c>
      <c r="M113" s="142">
        <v>1230</v>
      </c>
      <c r="N113" s="141">
        <v>0.9059205190592052</v>
      </c>
      <c r="O113" t="s">
        <v>160</v>
      </c>
      <c r="P113" s="37"/>
    </row>
    <row r="114" spans="2:16" ht="13.5" customHeight="1">
      <c r="B114" s="106" t="s">
        <v>161</v>
      </c>
      <c r="C114" s="118">
        <v>15730</v>
      </c>
      <c r="D114" s="141">
        <v>0.8761523300909149</v>
      </c>
      <c r="E114" s="142">
        <v>450</v>
      </c>
      <c r="F114" s="141">
        <v>0.8841870824053452</v>
      </c>
      <c r="G114" s="142">
        <v>120</v>
      </c>
      <c r="H114" s="141">
        <v>0.907563025210084</v>
      </c>
      <c r="I114" s="142">
        <v>350</v>
      </c>
      <c r="J114" s="141">
        <v>0.930835734870317</v>
      </c>
      <c r="K114" s="142">
        <v>80</v>
      </c>
      <c r="L114" s="141">
        <v>0.9012345679012346</v>
      </c>
      <c r="M114" s="142">
        <v>1440</v>
      </c>
      <c r="N114" s="141">
        <v>0.8175487465181058</v>
      </c>
      <c r="O114" t="s">
        <v>160</v>
      </c>
      <c r="P114" s="37"/>
    </row>
    <row r="115" spans="2:16" ht="13.5" customHeight="1">
      <c r="B115" s="125" t="s">
        <v>162</v>
      </c>
      <c r="C115" s="117">
        <v>590</v>
      </c>
      <c r="D115" s="137">
        <v>0.8930390492359932</v>
      </c>
      <c r="E115" s="138">
        <v>20</v>
      </c>
      <c r="F115" s="140" t="s">
        <v>269</v>
      </c>
      <c r="G115" s="139">
        <v>0</v>
      </c>
      <c r="H115" s="140" t="s">
        <v>269</v>
      </c>
      <c r="I115" s="139">
        <v>0</v>
      </c>
      <c r="J115" s="140" t="s">
        <v>269</v>
      </c>
      <c r="K115" s="139">
        <v>0</v>
      </c>
      <c r="L115" s="140" t="s">
        <v>269</v>
      </c>
      <c r="M115" s="139">
        <v>30</v>
      </c>
      <c r="N115" s="140">
        <v>0.8620689655172413</v>
      </c>
      <c r="P115" s="37"/>
    </row>
    <row r="116" spans="1:16" ht="13.5" customHeight="1">
      <c r="A116" s="40" t="s">
        <v>163</v>
      </c>
      <c r="B116" s="123"/>
      <c r="C116" s="116">
        <v>95840</v>
      </c>
      <c r="D116" s="135">
        <v>0.9044136060100167</v>
      </c>
      <c r="E116" s="136">
        <v>2870</v>
      </c>
      <c r="F116" s="135">
        <v>0.8990602158022972</v>
      </c>
      <c r="G116" s="136">
        <v>2200</v>
      </c>
      <c r="H116" s="135">
        <v>0.9378120744439401</v>
      </c>
      <c r="I116" s="136">
        <v>10900</v>
      </c>
      <c r="J116" s="135">
        <v>0.9314013206162876</v>
      </c>
      <c r="K116" s="136">
        <v>280</v>
      </c>
      <c r="L116" s="135">
        <v>0.9752650176678446</v>
      </c>
      <c r="M116" s="136">
        <v>6510</v>
      </c>
      <c r="N116" s="135">
        <v>0.9018131530424094</v>
      </c>
      <c r="P116" s="37"/>
    </row>
    <row r="117" spans="2:16" ht="13.5" customHeight="1">
      <c r="B117" s="125" t="s">
        <v>164</v>
      </c>
      <c r="C117" s="117">
        <v>4120</v>
      </c>
      <c r="D117" s="137">
        <v>0.9102595197671598</v>
      </c>
      <c r="E117" s="138">
        <v>40</v>
      </c>
      <c r="F117" s="137">
        <v>0.9444444444444444</v>
      </c>
      <c r="G117" s="138">
        <v>20</v>
      </c>
      <c r="H117" s="137">
        <v>1</v>
      </c>
      <c r="I117" s="138">
        <v>10</v>
      </c>
      <c r="J117" s="137" t="s">
        <v>269</v>
      </c>
      <c r="K117" s="138">
        <v>0</v>
      </c>
      <c r="L117" s="137" t="s">
        <v>269</v>
      </c>
      <c r="M117" s="138">
        <v>1100</v>
      </c>
      <c r="N117" s="137">
        <v>0.9190909090909091</v>
      </c>
      <c r="P117" s="37"/>
    </row>
    <row r="118" spans="2:16" ht="13.5" customHeight="1">
      <c r="B118" s="125" t="s">
        <v>165</v>
      </c>
      <c r="C118" s="117">
        <v>7020</v>
      </c>
      <c r="D118" s="137">
        <v>0.8944294058982761</v>
      </c>
      <c r="E118" s="138">
        <v>380</v>
      </c>
      <c r="F118" s="137">
        <v>0.8891820580474934</v>
      </c>
      <c r="G118" s="138">
        <v>170</v>
      </c>
      <c r="H118" s="137">
        <v>0.9244186046511628</v>
      </c>
      <c r="I118" s="138">
        <v>4730</v>
      </c>
      <c r="J118" s="137">
        <v>0.9202453987730062</v>
      </c>
      <c r="K118" s="138">
        <v>20</v>
      </c>
      <c r="L118" s="137" t="s">
        <v>269</v>
      </c>
      <c r="M118" s="138">
        <v>250</v>
      </c>
      <c r="N118" s="137">
        <v>0.8937007874015748</v>
      </c>
      <c r="P118" s="37"/>
    </row>
    <row r="119" spans="2:16" ht="13.5" customHeight="1">
      <c r="B119" s="125" t="s">
        <v>166</v>
      </c>
      <c r="C119" s="117">
        <v>3850</v>
      </c>
      <c r="D119" s="137">
        <v>0.8520633272774462</v>
      </c>
      <c r="E119" s="138">
        <v>120</v>
      </c>
      <c r="F119" s="137">
        <v>0.8916666666666667</v>
      </c>
      <c r="G119" s="138">
        <v>20</v>
      </c>
      <c r="H119" s="137">
        <v>0.8636363636363636</v>
      </c>
      <c r="I119" s="138">
        <v>560</v>
      </c>
      <c r="J119" s="137">
        <v>0.8520499108734403</v>
      </c>
      <c r="K119" s="138">
        <v>10</v>
      </c>
      <c r="L119" s="137" t="s">
        <v>269</v>
      </c>
      <c r="M119" s="138">
        <v>460</v>
      </c>
      <c r="N119" s="137">
        <v>0.8571428571428571</v>
      </c>
      <c r="P119" s="37"/>
    </row>
    <row r="120" spans="2:16" ht="13.5" customHeight="1">
      <c r="B120" s="125" t="s">
        <v>167</v>
      </c>
      <c r="C120" s="117">
        <v>6450</v>
      </c>
      <c r="D120" s="137">
        <v>0.8931451612903226</v>
      </c>
      <c r="E120" s="138">
        <v>120</v>
      </c>
      <c r="F120" s="137">
        <v>0.8677685950413223</v>
      </c>
      <c r="G120" s="138">
        <v>40</v>
      </c>
      <c r="H120" s="137">
        <v>0.925</v>
      </c>
      <c r="I120" s="138">
        <v>170</v>
      </c>
      <c r="J120" s="137">
        <v>0.9575757575757575</v>
      </c>
      <c r="K120" s="138">
        <v>10</v>
      </c>
      <c r="L120" s="137" t="s">
        <v>269</v>
      </c>
      <c r="M120" s="138">
        <v>400</v>
      </c>
      <c r="N120" s="137">
        <v>0.7443037974683544</v>
      </c>
      <c r="P120" s="37"/>
    </row>
    <row r="121" spans="2:16" ht="13.5" customHeight="1">
      <c r="B121" s="125" t="s">
        <v>168</v>
      </c>
      <c r="C121" s="117">
        <v>7170</v>
      </c>
      <c r="D121" s="137">
        <v>0.9354433909648634</v>
      </c>
      <c r="E121" s="138">
        <v>90</v>
      </c>
      <c r="F121" s="137">
        <v>0.9777777777777777</v>
      </c>
      <c r="G121" s="138">
        <v>10</v>
      </c>
      <c r="H121" s="137" t="s">
        <v>269</v>
      </c>
      <c r="I121" s="138">
        <v>20</v>
      </c>
      <c r="J121" s="137" t="s">
        <v>269</v>
      </c>
      <c r="K121" s="138">
        <v>10</v>
      </c>
      <c r="L121" s="137" t="s">
        <v>269</v>
      </c>
      <c r="M121" s="138">
        <v>210</v>
      </c>
      <c r="N121" s="137">
        <v>0.8826291079812206</v>
      </c>
      <c r="P121" s="37"/>
    </row>
    <row r="122" spans="2:16" ht="13.5" customHeight="1">
      <c r="B122" s="125" t="s">
        <v>169</v>
      </c>
      <c r="C122" s="117">
        <v>5820</v>
      </c>
      <c r="D122" s="137">
        <v>0.8979907264296755</v>
      </c>
      <c r="E122" s="138">
        <v>60</v>
      </c>
      <c r="F122" s="137">
        <v>0.9310344827586207</v>
      </c>
      <c r="G122" s="138">
        <v>70</v>
      </c>
      <c r="H122" s="137">
        <v>0.9452054794520548</v>
      </c>
      <c r="I122" s="138">
        <v>100</v>
      </c>
      <c r="J122" s="137">
        <v>0.9702970297029703</v>
      </c>
      <c r="K122" s="138">
        <v>20</v>
      </c>
      <c r="L122" s="137" t="s">
        <v>269</v>
      </c>
      <c r="M122" s="138">
        <v>300</v>
      </c>
      <c r="N122" s="137">
        <v>0.9537953795379538</v>
      </c>
      <c r="P122" s="37"/>
    </row>
    <row r="123" spans="2:16" ht="13.5" customHeight="1">
      <c r="B123" s="125" t="s">
        <v>170</v>
      </c>
      <c r="C123" s="117">
        <v>6730</v>
      </c>
      <c r="D123" s="137">
        <v>0.9085637823371989</v>
      </c>
      <c r="E123" s="138">
        <v>480</v>
      </c>
      <c r="F123" s="137">
        <v>0.8736842105263158</v>
      </c>
      <c r="G123" s="138">
        <v>190</v>
      </c>
      <c r="H123" s="137">
        <v>0.9358288770053476</v>
      </c>
      <c r="I123" s="138">
        <v>2130</v>
      </c>
      <c r="J123" s="137">
        <v>0.939764705882353</v>
      </c>
      <c r="K123" s="138">
        <v>20</v>
      </c>
      <c r="L123" s="137" t="s">
        <v>269</v>
      </c>
      <c r="M123" s="138">
        <v>770</v>
      </c>
      <c r="N123" s="137">
        <v>0.8985695708712613</v>
      </c>
      <c r="P123" s="37"/>
    </row>
    <row r="124" spans="2:16" ht="13.5" customHeight="1">
      <c r="B124" s="125" t="s">
        <v>171</v>
      </c>
      <c r="C124" s="117">
        <v>11670</v>
      </c>
      <c r="D124" s="137">
        <v>0.9043455901259964</v>
      </c>
      <c r="E124" s="138">
        <v>630</v>
      </c>
      <c r="F124" s="137">
        <v>0.8969889064976229</v>
      </c>
      <c r="G124" s="138">
        <v>840</v>
      </c>
      <c r="H124" s="137">
        <v>0.933253873659118</v>
      </c>
      <c r="I124" s="138">
        <v>1400</v>
      </c>
      <c r="J124" s="137">
        <v>0.9614010007147963</v>
      </c>
      <c r="K124" s="138">
        <v>70</v>
      </c>
      <c r="L124" s="137">
        <v>1</v>
      </c>
      <c r="M124" s="138">
        <v>350</v>
      </c>
      <c r="N124" s="137">
        <v>0.8771428571428571</v>
      </c>
      <c r="P124" s="37"/>
    </row>
    <row r="125" spans="2:16" ht="13.5" customHeight="1">
      <c r="B125" s="125" t="s">
        <v>172</v>
      </c>
      <c r="C125" s="117">
        <v>3620</v>
      </c>
      <c r="D125" s="137">
        <v>0.8878143133462283</v>
      </c>
      <c r="E125" s="138">
        <v>40</v>
      </c>
      <c r="F125" s="137">
        <v>0.8974358974358975</v>
      </c>
      <c r="G125" s="138">
        <v>10</v>
      </c>
      <c r="H125" s="137" t="s">
        <v>269</v>
      </c>
      <c r="I125" s="138">
        <v>20</v>
      </c>
      <c r="J125" s="137">
        <v>1</v>
      </c>
      <c r="K125" s="138">
        <v>10</v>
      </c>
      <c r="L125" s="137" t="s">
        <v>269</v>
      </c>
      <c r="M125" s="138">
        <v>310</v>
      </c>
      <c r="N125" s="137">
        <v>0.9022801302931596</v>
      </c>
      <c r="P125" s="37"/>
    </row>
    <row r="126" spans="2:16" ht="13.5" customHeight="1">
      <c r="B126" s="125" t="s">
        <v>173</v>
      </c>
      <c r="C126" s="117">
        <v>3560</v>
      </c>
      <c r="D126" s="137">
        <v>0.9076620825147348</v>
      </c>
      <c r="E126" s="138">
        <v>40</v>
      </c>
      <c r="F126" s="137">
        <v>0.9523809523809523</v>
      </c>
      <c r="G126" s="138">
        <v>20</v>
      </c>
      <c r="H126" s="137" t="s">
        <v>269</v>
      </c>
      <c r="I126" s="138">
        <v>120</v>
      </c>
      <c r="J126" s="137">
        <v>0.9739130434782609</v>
      </c>
      <c r="K126" s="138">
        <v>10</v>
      </c>
      <c r="L126" s="137" t="s">
        <v>269</v>
      </c>
      <c r="M126" s="138">
        <v>140</v>
      </c>
      <c r="N126" s="137">
        <v>0.9078014184397163</v>
      </c>
      <c r="P126" s="37"/>
    </row>
    <row r="127" spans="2:16" ht="13.5" customHeight="1">
      <c r="B127" s="125" t="s">
        <v>174</v>
      </c>
      <c r="C127" s="117">
        <v>10640</v>
      </c>
      <c r="D127" s="137">
        <v>0.9276587748966554</v>
      </c>
      <c r="E127" s="138">
        <v>120</v>
      </c>
      <c r="F127" s="137">
        <v>0.9401709401709402</v>
      </c>
      <c r="G127" s="138">
        <v>20</v>
      </c>
      <c r="H127" s="137" t="s">
        <v>269</v>
      </c>
      <c r="I127" s="138">
        <v>90</v>
      </c>
      <c r="J127" s="137">
        <v>0.9891304347826086</v>
      </c>
      <c r="K127" s="138">
        <v>10</v>
      </c>
      <c r="L127" s="137" t="s">
        <v>269</v>
      </c>
      <c r="M127" s="138">
        <v>1300</v>
      </c>
      <c r="N127" s="137">
        <v>0.9539877300613497</v>
      </c>
      <c r="P127" s="37"/>
    </row>
    <row r="128" spans="2:16" ht="13.5" customHeight="1">
      <c r="B128" s="125" t="s">
        <v>175</v>
      </c>
      <c r="C128" s="117">
        <v>5630</v>
      </c>
      <c r="D128" s="137">
        <v>0.8910222222222223</v>
      </c>
      <c r="E128" s="138">
        <v>90</v>
      </c>
      <c r="F128" s="137">
        <v>0.9042553191489362</v>
      </c>
      <c r="G128" s="138">
        <v>60</v>
      </c>
      <c r="H128" s="137">
        <v>0.9682539682539683</v>
      </c>
      <c r="I128" s="138">
        <v>340</v>
      </c>
      <c r="J128" s="137">
        <v>0.9343283582089552</v>
      </c>
      <c r="K128" s="138">
        <v>10</v>
      </c>
      <c r="L128" s="137" t="s">
        <v>269</v>
      </c>
      <c r="M128" s="138">
        <v>380</v>
      </c>
      <c r="N128" s="137">
        <v>0.8726790450928382</v>
      </c>
      <c r="P128" s="37"/>
    </row>
    <row r="129" spans="2:16" ht="13.5" customHeight="1">
      <c r="B129" s="125" t="s">
        <v>176</v>
      </c>
      <c r="C129" s="117">
        <v>9020</v>
      </c>
      <c r="D129" s="137">
        <v>0.8904033687943262</v>
      </c>
      <c r="E129" s="138">
        <v>600</v>
      </c>
      <c r="F129" s="137">
        <v>0.8976510067114094</v>
      </c>
      <c r="G129" s="138">
        <v>690</v>
      </c>
      <c r="H129" s="137">
        <v>0.9449275362318841</v>
      </c>
      <c r="I129" s="138">
        <v>1020</v>
      </c>
      <c r="J129" s="137">
        <v>0.9409448818897638</v>
      </c>
      <c r="K129" s="138">
        <v>60</v>
      </c>
      <c r="L129" s="137">
        <v>0.9464285714285714</v>
      </c>
      <c r="M129" s="138">
        <v>380</v>
      </c>
      <c r="N129" s="137">
        <v>0.9212598425196851</v>
      </c>
      <c r="P129" s="37"/>
    </row>
    <row r="130" spans="2:16" ht="13.5" customHeight="1">
      <c r="B130" s="125" t="s">
        <v>177</v>
      </c>
      <c r="C130" s="117">
        <v>6850</v>
      </c>
      <c r="D130" s="137">
        <v>0.9083345497007737</v>
      </c>
      <c r="E130" s="138">
        <v>70</v>
      </c>
      <c r="F130" s="137">
        <v>0.9552238805970149</v>
      </c>
      <c r="G130" s="138">
        <v>40</v>
      </c>
      <c r="H130" s="137">
        <v>0.9069767441860465</v>
      </c>
      <c r="I130" s="138">
        <v>200</v>
      </c>
      <c r="J130" s="137">
        <v>0.9538461538461539</v>
      </c>
      <c r="K130" s="138">
        <v>20</v>
      </c>
      <c r="L130" s="137" t="s">
        <v>269</v>
      </c>
      <c r="M130" s="138">
        <v>150</v>
      </c>
      <c r="N130" s="137">
        <v>0.910958904109589</v>
      </c>
      <c r="P130" s="37"/>
    </row>
    <row r="131" spans="2:16" ht="13.5" customHeight="1">
      <c r="B131" s="125" t="s">
        <v>178</v>
      </c>
      <c r="C131" s="117">
        <v>3680</v>
      </c>
      <c r="D131" s="137">
        <v>0.9272332337768123</v>
      </c>
      <c r="E131" s="138">
        <v>10</v>
      </c>
      <c r="F131" s="137" t="s">
        <v>269</v>
      </c>
      <c r="G131" s="138">
        <v>0</v>
      </c>
      <c r="H131" s="137" t="s">
        <v>269</v>
      </c>
      <c r="I131" s="138">
        <v>30</v>
      </c>
      <c r="J131" s="137">
        <v>0.96</v>
      </c>
      <c r="K131" s="138">
        <v>20</v>
      </c>
      <c r="L131" s="137" t="s">
        <v>269</v>
      </c>
      <c r="M131" s="138">
        <v>10</v>
      </c>
      <c r="N131" s="137" t="s">
        <v>269</v>
      </c>
      <c r="P131" s="37"/>
    </row>
    <row r="132" spans="1:16" ht="13.5" customHeight="1">
      <c r="A132" s="40" t="s">
        <v>179</v>
      </c>
      <c r="B132" s="123"/>
      <c r="C132" s="116">
        <v>131160</v>
      </c>
      <c r="D132" s="135">
        <v>0.8920513895772177</v>
      </c>
      <c r="E132" s="136">
        <v>3970</v>
      </c>
      <c r="F132" s="135">
        <v>0.8969513731418494</v>
      </c>
      <c r="G132" s="136">
        <v>2640</v>
      </c>
      <c r="H132" s="135">
        <v>0.9332068311195446</v>
      </c>
      <c r="I132" s="136">
        <v>11930</v>
      </c>
      <c r="J132" s="135">
        <v>0.9444444444444444</v>
      </c>
      <c r="K132" s="136">
        <v>630</v>
      </c>
      <c r="L132" s="135">
        <v>0.9683042789223455</v>
      </c>
      <c r="M132" s="136">
        <v>13700</v>
      </c>
      <c r="N132" s="135">
        <v>0.9062317571511967</v>
      </c>
      <c r="P132" s="37"/>
    </row>
    <row r="133" spans="2:16" ht="13.5" customHeight="1">
      <c r="B133" s="125" t="s">
        <v>180</v>
      </c>
      <c r="C133" s="117">
        <v>2080</v>
      </c>
      <c r="D133" s="137">
        <v>0.8449687048627829</v>
      </c>
      <c r="E133" s="138">
        <v>50</v>
      </c>
      <c r="F133" s="137">
        <v>0.9361702127659575</v>
      </c>
      <c r="G133" s="138">
        <v>30</v>
      </c>
      <c r="H133" s="137">
        <v>0.9285714285714286</v>
      </c>
      <c r="I133" s="138">
        <v>1300</v>
      </c>
      <c r="J133" s="137">
        <v>0.9324635456638527</v>
      </c>
      <c r="K133" s="138">
        <v>0</v>
      </c>
      <c r="L133" s="137" t="s">
        <v>269</v>
      </c>
      <c r="M133" s="138">
        <v>440</v>
      </c>
      <c r="N133" s="137">
        <v>0.8299319727891157</v>
      </c>
      <c r="P133" s="37"/>
    </row>
    <row r="134" spans="2:16" ht="13.5" customHeight="1">
      <c r="B134" s="125" t="s">
        <v>181</v>
      </c>
      <c r="C134" s="119">
        <v>3320</v>
      </c>
      <c r="D134" s="137">
        <v>0.8361939174947305</v>
      </c>
      <c r="E134" s="138">
        <v>60</v>
      </c>
      <c r="F134" s="137">
        <v>0.7966101694915254</v>
      </c>
      <c r="G134" s="138">
        <v>10</v>
      </c>
      <c r="H134" s="137" t="s">
        <v>269</v>
      </c>
      <c r="I134" s="138">
        <v>70</v>
      </c>
      <c r="J134" s="137">
        <v>0.8529411764705882</v>
      </c>
      <c r="K134" s="138">
        <v>10</v>
      </c>
      <c r="L134" s="137" t="s">
        <v>269</v>
      </c>
      <c r="M134" s="138">
        <v>110</v>
      </c>
      <c r="N134" s="137">
        <v>0.7567567567567568</v>
      </c>
      <c r="P134" s="37"/>
    </row>
    <row r="135" spans="2:16" ht="13.5" customHeight="1">
      <c r="B135" s="125" t="s">
        <v>182</v>
      </c>
      <c r="C135" s="117">
        <v>5160</v>
      </c>
      <c r="D135" s="137">
        <v>0.8885442915293662</v>
      </c>
      <c r="E135" s="138">
        <v>200</v>
      </c>
      <c r="F135" s="137">
        <v>0.9203980099502488</v>
      </c>
      <c r="G135" s="138">
        <v>220</v>
      </c>
      <c r="H135" s="137">
        <v>0.9818181818181818</v>
      </c>
      <c r="I135" s="138">
        <v>1190</v>
      </c>
      <c r="J135" s="137">
        <v>0.9638351555929352</v>
      </c>
      <c r="K135" s="138">
        <v>20</v>
      </c>
      <c r="L135" s="137" t="s">
        <v>269</v>
      </c>
      <c r="M135" s="138">
        <v>400</v>
      </c>
      <c r="N135" s="137">
        <v>0.8813131313131313</v>
      </c>
      <c r="P135" s="37"/>
    </row>
    <row r="136" spans="2:16" ht="13.5" customHeight="1">
      <c r="B136" s="125" t="s">
        <v>183</v>
      </c>
      <c r="C136" s="117">
        <v>3570</v>
      </c>
      <c r="D136" s="137">
        <v>0.9020156774916014</v>
      </c>
      <c r="E136" s="138">
        <v>160</v>
      </c>
      <c r="F136" s="137">
        <v>0.9096774193548387</v>
      </c>
      <c r="G136" s="138">
        <v>70</v>
      </c>
      <c r="H136" s="137">
        <v>0.9692307692307692</v>
      </c>
      <c r="I136" s="138">
        <v>440</v>
      </c>
      <c r="J136" s="137">
        <v>0.952054794520548</v>
      </c>
      <c r="K136" s="138">
        <v>20</v>
      </c>
      <c r="L136" s="137" t="s">
        <v>269</v>
      </c>
      <c r="M136" s="138">
        <v>300</v>
      </c>
      <c r="N136" s="137">
        <v>0.9638157894736842</v>
      </c>
      <c r="P136" s="37"/>
    </row>
    <row r="137" spans="2:16" ht="13.5" customHeight="1">
      <c r="B137" s="125" t="s">
        <v>184</v>
      </c>
      <c r="C137" s="117">
        <v>7010</v>
      </c>
      <c r="D137" s="137">
        <v>0.9404965753424658</v>
      </c>
      <c r="E137" s="138">
        <v>150</v>
      </c>
      <c r="F137" s="137">
        <v>0.9403973509933775</v>
      </c>
      <c r="G137" s="138">
        <v>20</v>
      </c>
      <c r="H137" s="137">
        <v>0.9166666666666666</v>
      </c>
      <c r="I137" s="138">
        <v>80</v>
      </c>
      <c r="J137" s="137">
        <v>0.987012987012987</v>
      </c>
      <c r="K137" s="138">
        <v>40</v>
      </c>
      <c r="L137" s="137">
        <v>1</v>
      </c>
      <c r="M137" s="138">
        <v>370</v>
      </c>
      <c r="N137" s="137">
        <v>0.9534246575342465</v>
      </c>
      <c r="P137" s="37"/>
    </row>
    <row r="138" spans="2:16" ht="13.5" customHeight="1">
      <c r="B138" s="125" t="s">
        <v>185</v>
      </c>
      <c r="C138" s="117">
        <v>6890</v>
      </c>
      <c r="D138" s="137">
        <v>0.946032206586392</v>
      </c>
      <c r="E138" s="138">
        <v>110</v>
      </c>
      <c r="F138" s="137">
        <v>0.9732142857142857</v>
      </c>
      <c r="G138" s="138">
        <v>10</v>
      </c>
      <c r="H138" s="137" t="s">
        <v>269</v>
      </c>
      <c r="I138" s="138">
        <v>70</v>
      </c>
      <c r="J138" s="137">
        <v>1</v>
      </c>
      <c r="K138" s="138">
        <v>10</v>
      </c>
      <c r="L138" s="137" t="s">
        <v>269</v>
      </c>
      <c r="M138" s="138">
        <v>320</v>
      </c>
      <c r="N138" s="137">
        <v>0.9565217391304348</v>
      </c>
      <c r="P138" s="37"/>
    </row>
    <row r="139" spans="2:16" ht="13.5" customHeight="1">
      <c r="B139" s="125" t="s">
        <v>186</v>
      </c>
      <c r="C139" s="117">
        <v>6070</v>
      </c>
      <c r="D139" s="137">
        <v>0.8890169603161535</v>
      </c>
      <c r="E139" s="138">
        <v>60</v>
      </c>
      <c r="F139" s="137">
        <v>0.9454545454545454</v>
      </c>
      <c r="G139" s="138">
        <v>10</v>
      </c>
      <c r="H139" s="137" t="s">
        <v>269</v>
      </c>
      <c r="I139" s="138">
        <v>20</v>
      </c>
      <c r="J139" s="137">
        <v>0.9545454545454546</v>
      </c>
      <c r="K139" s="138">
        <v>20</v>
      </c>
      <c r="L139" s="137" t="s">
        <v>269</v>
      </c>
      <c r="M139" s="138">
        <v>4890</v>
      </c>
      <c r="N139" s="137">
        <v>0.9324739103744628</v>
      </c>
      <c r="P139" s="37"/>
    </row>
    <row r="140" spans="2:16" ht="13.5" customHeight="1">
      <c r="B140" s="125" t="s">
        <v>187</v>
      </c>
      <c r="C140" s="117">
        <v>2750</v>
      </c>
      <c r="D140" s="137">
        <v>0.9054545454545454</v>
      </c>
      <c r="E140" s="138">
        <v>50</v>
      </c>
      <c r="F140" s="137">
        <v>0.9387755102040817</v>
      </c>
      <c r="G140" s="138">
        <v>10</v>
      </c>
      <c r="H140" s="137" t="s">
        <v>269</v>
      </c>
      <c r="I140" s="138">
        <v>10</v>
      </c>
      <c r="J140" s="137" t="s">
        <v>269</v>
      </c>
      <c r="K140" s="138">
        <v>0</v>
      </c>
      <c r="L140" s="137" t="s">
        <v>269</v>
      </c>
      <c r="M140" s="138">
        <v>310</v>
      </c>
      <c r="N140" s="137">
        <v>0.9253246753246753</v>
      </c>
      <c r="P140" s="37"/>
    </row>
    <row r="141" spans="2:16" ht="13.5" customHeight="1">
      <c r="B141" s="125" t="s">
        <v>188</v>
      </c>
      <c r="C141" s="117">
        <v>3490</v>
      </c>
      <c r="D141" s="137">
        <v>0.8855421686746988</v>
      </c>
      <c r="E141" s="138">
        <v>50</v>
      </c>
      <c r="F141" s="137">
        <v>0.9</v>
      </c>
      <c r="G141" s="138">
        <v>20</v>
      </c>
      <c r="H141" s="137" t="s">
        <v>269</v>
      </c>
      <c r="I141" s="138">
        <v>20</v>
      </c>
      <c r="J141" s="137" t="s">
        <v>269</v>
      </c>
      <c r="K141" s="138">
        <v>10</v>
      </c>
      <c r="L141" s="137" t="s">
        <v>269</v>
      </c>
      <c r="M141" s="138">
        <v>340</v>
      </c>
      <c r="N141" s="137">
        <v>0.9176470588235294</v>
      </c>
      <c r="P141" s="37"/>
    </row>
    <row r="142" spans="2:16" ht="13.5" customHeight="1">
      <c r="B142" s="125" t="s">
        <v>189</v>
      </c>
      <c r="C142" s="117">
        <v>23630</v>
      </c>
      <c r="D142" s="137">
        <v>0.888437447096665</v>
      </c>
      <c r="E142" s="138">
        <v>550</v>
      </c>
      <c r="F142" s="137">
        <v>0.9097472924187726</v>
      </c>
      <c r="G142" s="138">
        <v>100</v>
      </c>
      <c r="H142" s="137">
        <v>0.8787878787878788</v>
      </c>
      <c r="I142" s="138">
        <v>2240</v>
      </c>
      <c r="J142" s="137">
        <v>0.9281891168599464</v>
      </c>
      <c r="K142" s="138">
        <v>70</v>
      </c>
      <c r="L142" s="137">
        <v>0.9393939393939394</v>
      </c>
      <c r="M142" s="138">
        <v>750</v>
      </c>
      <c r="N142" s="137">
        <v>0.8506666666666667</v>
      </c>
      <c r="P142" s="37"/>
    </row>
    <row r="143" spans="2:16" ht="13.5" customHeight="1">
      <c r="B143" s="125" t="s">
        <v>190</v>
      </c>
      <c r="C143" s="117">
        <v>7820</v>
      </c>
      <c r="D143" s="137">
        <v>0.810175124632494</v>
      </c>
      <c r="E143" s="138">
        <v>320</v>
      </c>
      <c r="F143" s="137">
        <v>0.7658227848101266</v>
      </c>
      <c r="G143" s="138">
        <v>120</v>
      </c>
      <c r="H143" s="137">
        <v>0.782608695652174</v>
      </c>
      <c r="I143" s="138">
        <v>150</v>
      </c>
      <c r="J143" s="137">
        <v>0.922077922077922</v>
      </c>
      <c r="K143" s="138">
        <v>90</v>
      </c>
      <c r="L143" s="137">
        <v>0.9302325581395349</v>
      </c>
      <c r="M143" s="138">
        <v>1680</v>
      </c>
      <c r="N143" s="137">
        <v>0.8194278903456496</v>
      </c>
      <c r="P143" s="37"/>
    </row>
    <row r="144" spans="2:16" ht="13.5" customHeight="1">
      <c r="B144" s="125" t="s">
        <v>191</v>
      </c>
      <c r="C144" s="117">
        <v>5370</v>
      </c>
      <c r="D144" s="137">
        <v>0.8494222884830414</v>
      </c>
      <c r="E144" s="138">
        <v>710</v>
      </c>
      <c r="F144" s="137">
        <v>0.9043600562587905</v>
      </c>
      <c r="G144" s="138">
        <v>1300</v>
      </c>
      <c r="H144" s="137">
        <v>0.9530408006158584</v>
      </c>
      <c r="I144" s="138">
        <v>1940</v>
      </c>
      <c r="J144" s="137">
        <v>0.9706185567010309</v>
      </c>
      <c r="K144" s="138">
        <v>100</v>
      </c>
      <c r="L144" s="137">
        <v>0.979381443298969</v>
      </c>
      <c r="M144" s="138">
        <v>1110</v>
      </c>
      <c r="N144" s="137">
        <v>0.9484162895927601</v>
      </c>
      <c r="P144" s="37"/>
    </row>
    <row r="145" spans="2:16" ht="13.5" customHeight="1">
      <c r="B145" s="125" t="s">
        <v>192</v>
      </c>
      <c r="C145" s="117">
        <v>4140</v>
      </c>
      <c r="D145" s="137">
        <v>0.8715596330275229</v>
      </c>
      <c r="E145" s="138">
        <v>160</v>
      </c>
      <c r="F145" s="137">
        <v>0.85625</v>
      </c>
      <c r="G145" s="138">
        <v>60</v>
      </c>
      <c r="H145" s="137">
        <v>0.8387096774193549</v>
      </c>
      <c r="I145" s="138">
        <v>1700</v>
      </c>
      <c r="J145" s="137">
        <v>0.9176470588235294</v>
      </c>
      <c r="K145" s="138">
        <v>20</v>
      </c>
      <c r="L145" s="137" t="s">
        <v>269</v>
      </c>
      <c r="M145" s="138">
        <v>30</v>
      </c>
      <c r="N145" s="137">
        <v>0.6666666666666666</v>
      </c>
      <c r="P145" s="37"/>
    </row>
    <row r="146" spans="2:16" ht="13.5" customHeight="1">
      <c r="B146" s="125" t="s">
        <v>193</v>
      </c>
      <c r="C146" s="117">
        <v>3890</v>
      </c>
      <c r="D146" s="137">
        <v>0.8815958815958816</v>
      </c>
      <c r="E146" s="138">
        <v>90</v>
      </c>
      <c r="F146" s="137">
        <v>0.8279569892473119</v>
      </c>
      <c r="G146" s="138">
        <v>110</v>
      </c>
      <c r="H146" s="137">
        <v>0.9619047619047619</v>
      </c>
      <c r="I146" s="138">
        <v>1080</v>
      </c>
      <c r="J146" s="137">
        <v>0.9628252788104089</v>
      </c>
      <c r="K146" s="138">
        <v>10</v>
      </c>
      <c r="L146" s="137" t="s">
        <v>269</v>
      </c>
      <c r="M146" s="138">
        <v>30</v>
      </c>
      <c r="N146" s="137">
        <v>0.84375</v>
      </c>
      <c r="P146" s="37"/>
    </row>
    <row r="147" spans="2:16" ht="13.5" customHeight="1">
      <c r="B147" s="125" t="s">
        <v>194</v>
      </c>
      <c r="C147" s="117">
        <v>4000</v>
      </c>
      <c r="D147" s="137">
        <v>0.871935967983992</v>
      </c>
      <c r="E147" s="138">
        <v>120</v>
      </c>
      <c r="F147" s="137">
        <v>0.8666666666666667</v>
      </c>
      <c r="G147" s="138">
        <v>150</v>
      </c>
      <c r="H147" s="137">
        <v>0.9539473684210527</v>
      </c>
      <c r="I147" s="138">
        <v>120</v>
      </c>
      <c r="J147" s="137">
        <v>0.925</v>
      </c>
      <c r="K147" s="138">
        <v>20</v>
      </c>
      <c r="L147" s="137" t="s">
        <v>269</v>
      </c>
      <c r="M147" s="138">
        <v>440</v>
      </c>
      <c r="N147" s="137">
        <v>0.9480812641083521</v>
      </c>
      <c r="P147" s="37"/>
    </row>
    <row r="148" spans="2:16" ht="13.5" customHeight="1">
      <c r="B148" s="125" t="s">
        <v>195</v>
      </c>
      <c r="C148" s="117">
        <v>5940</v>
      </c>
      <c r="D148" s="137">
        <v>0.9091062110755765</v>
      </c>
      <c r="E148" s="138">
        <v>100</v>
      </c>
      <c r="F148" s="137">
        <v>0.9578947368421052</v>
      </c>
      <c r="G148" s="138">
        <v>10</v>
      </c>
      <c r="H148" s="137" t="s">
        <v>235</v>
      </c>
      <c r="I148" s="138">
        <v>30</v>
      </c>
      <c r="J148" s="137">
        <v>0.9696969696969697</v>
      </c>
      <c r="K148" s="138">
        <v>20</v>
      </c>
      <c r="L148" s="137">
        <v>1</v>
      </c>
      <c r="M148" s="138">
        <v>170</v>
      </c>
      <c r="N148" s="137">
        <v>0.9101796407185628</v>
      </c>
      <c r="P148" s="37"/>
    </row>
    <row r="149" spans="2:16" ht="13.5" customHeight="1">
      <c r="B149" s="125" t="s">
        <v>196</v>
      </c>
      <c r="C149" s="117">
        <v>3970</v>
      </c>
      <c r="D149" s="137">
        <v>0.9040543943591035</v>
      </c>
      <c r="E149" s="138">
        <v>50</v>
      </c>
      <c r="F149" s="137">
        <v>0.9423076923076923</v>
      </c>
      <c r="G149" s="138">
        <v>10</v>
      </c>
      <c r="H149" s="137" t="s">
        <v>269</v>
      </c>
      <c r="I149" s="138">
        <v>30</v>
      </c>
      <c r="J149" s="137">
        <v>0.9642857142857143</v>
      </c>
      <c r="K149" s="138">
        <v>10</v>
      </c>
      <c r="L149" s="137" t="s">
        <v>269</v>
      </c>
      <c r="M149" s="138">
        <v>90</v>
      </c>
      <c r="N149" s="137">
        <v>0.9302325581395349</v>
      </c>
      <c r="P149" s="37"/>
    </row>
    <row r="150" spans="2:16" ht="13.5" customHeight="1">
      <c r="B150" s="125" t="s">
        <v>197</v>
      </c>
      <c r="C150" s="117">
        <v>5580</v>
      </c>
      <c r="D150" s="137">
        <v>0.9094495248341402</v>
      </c>
      <c r="E150" s="138">
        <v>190</v>
      </c>
      <c r="F150" s="137">
        <v>0.9361702127659575</v>
      </c>
      <c r="G150" s="138">
        <v>50</v>
      </c>
      <c r="H150" s="137">
        <v>0.9215686274509803</v>
      </c>
      <c r="I150" s="138">
        <v>350</v>
      </c>
      <c r="J150" s="137">
        <v>0.9710982658959537</v>
      </c>
      <c r="K150" s="138">
        <v>30</v>
      </c>
      <c r="L150" s="137">
        <v>1</v>
      </c>
      <c r="M150" s="138">
        <v>450</v>
      </c>
      <c r="N150" s="137">
        <v>0.9155555555555556</v>
      </c>
      <c r="P150" s="37"/>
    </row>
    <row r="151" spans="2:16" ht="13.5" customHeight="1">
      <c r="B151" s="125" t="s">
        <v>198</v>
      </c>
      <c r="C151" s="117">
        <v>4610</v>
      </c>
      <c r="D151" s="137">
        <v>0.8999348817017582</v>
      </c>
      <c r="E151" s="138">
        <v>110</v>
      </c>
      <c r="F151" s="137">
        <v>0.9272727272727272</v>
      </c>
      <c r="G151" s="138">
        <v>50</v>
      </c>
      <c r="H151" s="137">
        <v>0.8846153846153846</v>
      </c>
      <c r="I151" s="138">
        <v>440</v>
      </c>
      <c r="J151" s="137">
        <v>0.9540229885057471</v>
      </c>
      <c r="K151" s="138">
        <v>30</v>
      </c>
      <c r="L151" s="137">
        <v>0.96</v>
      </c>
      <c r="M151" s="138">
        <v>30</v>
      </c>
      <c r="N151" s="137">
        <v>0.9655172413793104</v>
      </c>
      <c r="P151" s="37"/>
    </row>
    <row r="152" spans="2:16" ht="13.5" customHeight="1">
      <c r="B152" s="125" t="s">
        <v>199</v>
      </c>
      <c r="C152" s="117">
        <v>3640</v>
      </c>
      <c r="D152" s="137">
        <v>0.9020902090209021</v>
      </c>
      <c r="E152" s="138">
        <v>280</v>
      </c>
      <c r="F152" s="137">
        <v>0.852112676056338</v>
      </c>
      <c r="G152" s="138">
        <v>200</v>
      </c>
      <c r="H152" s="137">
        <v>0.8823529411764706</v>
      </c>
      <c r="I152" s="138">
        <v>450</v>
      </c>
      <c r="J152" s="137">
        <v>0.9229074889867841</v>
      </c>
      <c r="K152" s="138">
        <v>60</v>
      </c>
      <c r="L152" s="137">
        <v>0.9636363636363636</v>
      </c>
      <c r="M152" s="138">
        <v>860</v>
      </c>
      <c r="N152" s="137">
        <v>0.8905704307334109</v>
      </c>
      <c r="P152" s="37"/>
    </row>
    <row r="153" spans="2:16" ht="13.5" customHeight="1">
      <c r="B153" s="125" t="s">
        <v>200</v>
      </c>
      <c r="C153" s="117">
        <v>4440</v>
      </c>
      <c r="D153" s="137">
        <v>0.9346552501126634</v>
      </c>
      <c r="E153" s="138">
        <v>130</v>
      </c>
      <c r="F153" s="137">
        <v>0.9612403100775194</v>
      </c>
      <c r="G153" s="138">
        <v>20</v>
      </c>
      <c r="H153" s="137">
        <v>0.9545454545454546</v>
      </c>
      <c r="I153" s="138">
        <v>80</v>
      </c>
      <c r="J153" s="137">
        <v>0.9743589743589743</v>
      </c>
      <c r="K153" s="138">
        <v>20</v>
      </c>
      <c r="L153" s="137" t="s">
        <v>269</v>
      </c>
      <c r="M153" s="138">
        <v>110</v>
      </c>
      <c r="N153" s="137">
        <v>0.9351851851851852</v>
      </c>
      <c r="P153" s="37"/>
    </row>
    <row r="154" spans="2:16" ht="13.5" customHeight="1">
      <c r="B154" s="125" t="s">
        <v>201</v>
      </c>
      <c r="C154" s="117">
        <v>6960</v>
      </c>
      <c r="D154" s="137">
        <v>0.8987359954036197</v>
      </c>
      <c r="E154" s="138">
        <v>120</v>
      </c>
      <c r="F154" s="137">
        <v>0.9130434782608695</v>
      </c>
      <c r="G154" s="138">
        <v>40</v>
      </c>
      <c r="H154" s="137">
        <v>0.9047619047619048</v>
      </c>
      <c r="I154" s="138">
        <v>60</v>
      </c>
      <c r="J154" s="137">
        <v>0.9473684210526315</v>
      </c>
      <c r="K154" s="138">
        <v>20</v>
      </c>
      <c r="L154" s="137" t="s">
        <v>269</v>
      </c>
      <c r="M154" s="138">
        <v>100</v>
      </c>
      <c r="N154" s="137">
        <v>0.8058252427184466</v>
      </c>
      <c r="P154" s="37"/>
    </row>
    <row r="155" spans="2:16" ht="13.5" customHeight="1">
      <c r="B155" s="125" t="s">
        <v>202</v>
      </c>
      <c r="C155" s="117">
        <v>6840</v>
      </c>
      <c r="D155" s="137">
        <v>0.9161064016369482</v>
      </c>
      <c r="E155" s="138">
        <v>160</v>
      </c>
      <c r="F155" s="137">
        <v>0.9386503067484663</v>
      </c>
      <c r="G155" s="138">
        <v>20</v>
      </c>
      <c r="H155" s="137" t="s">
        <v>269</v>
      </c>
      <c r="I155" s="138">
        <v>80</v>
      </c>
      <c r="J155" s="137">
        <v>0.9375</v>
      </c>
      <c r="K155" s="138">
        <v>30</v>
      </c>
      <c r="L155" s="137">
        <v>0.9411764705882353</v>
      </c>
      <c r="M155" s="138">
        <v>390</v>
      </c>
      <c r="N155" s="137">
        <v>0.9414758269720102</v>
      </c>
      <c r="P155" s="37"/>
    </row>
    <row r="156" spans="1:16" ht="13.5" customHeight="1">
      <c r="A156" s="40" t="s">
        <v>203</v>
      </c>
      <c r="B156" s="123"/>
      <c r="C156" s="116">
        <v>54350</v>
      </c>
      <c r="D156" s="135">
        <v>0.9057423046494085</v>
      </c>
      <c r="E156" s="136">
        <v>620</v>
      </c>
      <c r="F156" s="135">
        <v>0.9127625201938611</v>
      </c>
      <c r="G156" s="136">
        <v>270</v>
      </c>
      <c r="H156" s="135">
        <v>0.9739776951672863</v>
      </c>
      <c r="I156" s="136">
        <v>1470</v>
      </c>
      <c r="J156" s="135">
        <v>0.956373551465576</v>
      </c>
      <c r="K156" s="136">
        <v>140</v>
      </c>
      <c r="L156" s="135">
        <v>0.9928057553956835</v>
      </c>
      <c r="M156" s="136">
        <v>2250</v>
      </c>
      <c r="N156" s="135">
        <v>0.9306049822064056</v>
      </c>
      <c r="P156" s="37"/>
    </row>
    <row r="157" spans="2:16" ht="13.5" customHeight="1">
      <c r="B157" s="125" t="s">
        <v>204</v>
      </c>
      <c r="C157" s="117">
        <v>10890</v>
      </c>
      <c r="D157" s="137">
        <v>0.905308596620132</v>
      </c>
      <c r="E157" s="138">
        <v>60</v>
      </c>
      <c r="F157" s="137">
        <v>0.890625</v>
      </c>
      <c r="G157" s="138">
        <v>10</v>
      </c>
      <c r="H157" s="137" t="s">
        <v>269</v>
      </c>
      <c r="I157" s="138">
        <v>50</v>
      </c>
      <c r="J157" s="137">
        <v>0.9795918367346939</v>
      </c>
      <c r="K157" s="138">
        <v>20</v>
      </c>
      <c r="L157" s="137">
        <v>1</v>
      </c>
      <c r="M157" s="138">
        <v>470</v>
      </c>
      <c r="N157" s="137">
        <v>0.930379746835443</v>
      </c>
      <c r="P157" s="37"/>
    </row>
    <row r="158" spans="2:16" ht="13.5" customHeight="1">
      <c r="B158" s="125" t="s">
        <v>205</v>
      </c>
      <c r="C158" s="119">
        <v>2270</v>
      </c>
      <c r="D158" s="137">
        <v>0.8996478873239436</v>
      </c>
      <c r="E158" s="138">
        <v>40</v>
      </c>
      <c r="F158" s="137">
        <v>0.9512195121951219</v>
      </c>
      <c r="G158" s="138">
        <v>10</v>
      </c>
      <c r="H158" s="137" t="s">
        <v>269</v>
      </c>
      <c r="I158" s="138">
        <v>30</v>
      </c>
      <c r="J158" s="137">
        <v>0.8709677419354839</v>
      </c>
      <c r="K158" s="138">
        <v>10</v>
      </c>
      <c r="L158" s="137" t="s">
        <v>269</v>
      </c>
      <c r="M158" s="138">
        <v>90</v>
      </c>
      <c r="N158" s="137">
        <v>0.9444444444444444</v>
      </c>
      <c r="P158" s="37"/>
    </row>
    <row r="159" spans="2:16" ht="13.5" customHeight="1">
      <c r="B159" s="125" t="s">
        <v>206</v>
      </c>
      <c r="C159" s="117">
        <v>3660</v>
      </c>
      <c r="D159" s="137">
        <v>0.919672131147541</v>
      </c>
      <c r="E159" s="138">
        <v>40</v>
      </c>
      <c r="F159" s="137">
        <v>0.9736842105263158</v>
      </c>
      <c r="G159" s="138">
        <v>20</v>
      </c>
      <c r="H159" s="137">
        <v>0.9375</v>
      </c>
      <c r="I159" s="138">
        <v>70</v>
      </c>
      <c r="J159" s="137">
        <v>0.9692307692307692</v>
      </c>
      <c r="K159" s="138">
        <v>10</v>
      </c>
      <c r="L159" s="137" t="s">
        <v>269</v>
      </c>
      <c r="M159" s="138">
        <v>440</v>
      </c>
      <c r="N159" s="137">
        <v>0.9337899543378996</v>
      </c>
      <c r="P159" s="37"/>
    </row>
    <row r="160" spans="2:16" ht="13.5" customHeight="1">
      <c r="B160" s="125" t="s">
        <v>207</v>
      </c>
      <c r="C160" s="117">
        <v>2250</v>
      </c>
      <c r="D160" s="137">
        <v>0.8977323254779902</v>
      </c>
      <c r="E160" s="138">
        <v>10</v>
      </c>
      <c r="F160" s="137" t="s">
        <v>269</v>
      </c>
      <c r="G160" s="138">
        <v>0</v>
      </c>
      <c r="H160" s="137" t="s">
        <v>269</v>
      </c>
      <c r="I160" s="138">
        <v>30</v>
      </c>
      <c r="J160" s="137">
        <v>0.92</v>
      </c>
      <c r="K160" s="138">
        <v>10</v>
      </c>
      <c r="L160" s="137" t="s">
        <v>269</v>
      </c>
      <c r="M160" s="138">
        <v>60</v>
      </c>
      <c r="N160" s="137">
        <v>0.9636363636363636</v>
      </c>
      <c r="P160" s="37"/>
    </row>
    <row r="161" spans="2:16" ht="13.5" customHeight="1">
      <c r="B161" s="125" t="s">
        <v>208</v>
      </c>
      <c r="C161" s="117">
        <v>2890</v>
      </c>
      <c r="D161" s="137">
        <v>0.8601108033240997</v>
      </c>
      <c r="E161" s="138">
        <v>110</v>
      </c>
      <c r="F161" s="137">
        <v>0.9099099099099099</v>
      </c>
      <c r="G161" s="138">
        <v>30</v>
      </c>
      <c r="H161" s="137">
        <v>0.88</v>
      </c>
      <c r="I161" s="138">
        <v>230</v>
      </c>
      <c r="J161" s="137">
        <v>0.9484978540772532</v>
      </c>
      <c r="K161" s="138">
        <v>10</v>
      </c>
      <c r="L161" s="137" t="s">
        <v>269</v>
      </c>
      <c r="M161" s="138">
        <v>180</v>
      </c>
      <c r="N161" s="137">
        <v>0.8820224719101124</v>
      </c>
      <c r="P161" s="37"/>
    </row>
    <row r="162" spans="2:16" ht="13.5" customHeight="1">
      <c r="B162" s="125" t="s">
        <v>209</v>
      </c>
      <c r="C162" s="117">
        <v>4560</v>
      </c>
      <c r="D162" s="137">
        <v>0.8974358974358975</v>
      </c>
      <c r="E162" s="138">
        <v>100</v>
      </c>
      <c r="F162" s="137">
        <v>0.9326923076923077</v>
      </c>
      <c r="G162" s="138">
        <v>120</v>
      </c>
      <c r="H162" s="137">
        <v>0.9826086956521739</v>
      </c>
      <c r="I162" s="138">
        <v>520</v>
      </c>
      <c r="J162" s="137">
        <v>0.9572815533980582</v>
      </c>
      <c r="K162" s="138">
        <v>40</v>
      </c>
      <c r="L162" s="137">
        <v>1</v>
      </c>
      <c r="M162" s="138">
        <v>420</v>
      </c>
      <c r="N162" s="137">
        <v>0.9622641509433962</v>
      </c>
      <c r="P162" s="37"/>
    </row>
    <row r="163" spans="2:16" ht="13.5" customHeight="1">
      <c r="B163" s="125" t="s">
        <v>210</v>
      </c>
      <c r="C163" s="117">
        <v>4410</v>
      </c>
      <c r="D163" s="137">
        <v>0.9177243880326382</v>
      </c>
      <c r="E163" s="138">
        <v>60</v>
      </c>
      <c r="F163" s="137">
        <v>0.8771929824561403</v>
      </c>
      <c r="G163" s="138">
        <v>20</v>
      </c>
      <c r="H163" s="137" t="s">
        <v>269</v>
      </c>
      <c r="I163" s="138">
        <v>80</v>
      </c>
      <c r="J163" s="137">
        <v>0.922077922077922</v>
      </c>
      <c r="K163" s="138">
        <v>20</v>
      </c>
      <c r="L163" s="137" t="s">
        <v>269</v>
      </c>
      <c r="M163" s="138">
        <v>10</v>
      </c>
      <c r="N163" s="137" t="s">
        <v>269</v>
      </c>
      <c r="P163" s="37"/>
    </row>
    <row r="164" spans="2:16" ht="13.5" customHeight="1">
      <c r="B164" s="125" t="s">
        <v>211</v>
      </c>
      <c r="C164" s="117">
        <v>6850</v>
      </c>
      <c r="D164" s="137">
        <v>0.9215829439252337</v>
      </c>
      <c r="E164" s="138">
        <v>50</v>
      </c>
      <c r="F164" s="137">
        <v>0.8723404255319149</v>
      </c>
      <c r="G164" s="138">
        <v>10</v>
      </c>
      <c r="H164" s="137" t="s">
        <v>269</v>
      </c>
      <c r="I164" s="138">
        <v>60</v>
      </c>
      <c r="J164" s="137">
        <v>1</v>
      </c>
      <c r="K164" s="138">
        <v>10</v>
      </c>
      <c r="L164" s="137" t="s">
        <v>269</v>
      </c>
      <c r="M164" s="138">
        <v>230</v>
      </c>
      <c r="N164" s="137">
        <v>0.9469026548672567</v>
      </c>
      <c r="P164" s="37"/>
    </row>
    <row r="165" spans="2:16" ht="13.5" customHeight="1">
      <c r="B165" s="125" t="s">
        <v>212</v>
      </c>
      <c r="C165" s="117">
        <v>3050</v>
      </c>
      <c r="D165" s="137">
        <v>0.9104330708661418</v>
      </c>
      <c r="E165" s="138">
        <v>30</v>
      </c>
      <c r="F165" s="137">
        <v>0.96</v>
      </c>
      <c r="G165" s="138">
        <v>0</v>
      </c>
      <c r="H165" s="137" t="s">
        <v>269</v>
      </c>
      <c r="I165" s="138">
        <v>10</v>
      </c>
      <c r="J165" s="137" t="s">
        <v>269</v>
      </c>
      <c r="K165" s="138">
        <v>0</v>
      </c>
      <c r="L165" s="137" t="s">
        <v>269</v>
      </c>
      <c r="M165" s="138">
        <v>70</v>
      </c>
      <c r="N165" s="137">
        <v>0.8888888888888888</v>
      </c>
      <c r="P165" s="37"/>
    </row>
    <row r="166" spans="2:16" ht="13.5" customHeight="1">
      <c r="B166" s="125" t="s">
        <v>213</v>
      </c>
      <c r="C166" s="117">
        <v>3230</v>
      </c>
      <c r="D166" s="137">
        <v>0.8962205700123915</v>
      </c>
      <c r="E166" s="138">
        <v>40</v>
      </c>
      <c r="F166" s="137">
        <v>0.875</v>
      </c>
      <c r="G166" s="138">
        <v>10</v>
      </c>
      <c r="H166" s="137" t="s">
        <v>269</v>
      </c>
      <c r="I166" s="138">
        <v>100</v>
      </c>
      <c r="J166" s="137">
        <v>0.9207920792079208</v>
      </c>
      <c r="K166" s="138">
        <v>0</v>
      </c>
      <c r="L166" s="137" t="s">
        <v>269</v>
      </c>
      <c r="M166" s="138">
        <v>80</v>
      </c>
      <c r="N166" s="137">
        <v>0.8433734939759037</v>
      </c>
      <c r="P166" s="37"/>
    </row>
    <row r="167" spans="2:16" ht="13.5" customHeight="1">
      <c r="B167" s="125" t="s">
        <v>214</v>
      </c>
      <c r="C167" s="117">
        <v>4090</v>
      </c>
      <c r="D167" s="137">
        <v>0.9020807833537332</v>
      </c>
      <c r="E167" s="138">
        <v>60</v>
      </c>
      <c r="F167" s="137">
        <v>0.8813559322033898</v>
      </c>
      <c r="G167" s="138">
        <v>30</v>
      </c>
      <c r="H167" s="137">
        <v>1</v>
      </c>
      <c r="I167" s="138">
        <v>160</v>
      </c>
      <c r="J167" s="137">
        <v>0.9629629629629629</v>
      </c>
      <c r="K167" s="138">
        <v>10</v>
      </c>
      <c r="L167" s="137" t="s">
        <v>269</v>
      </c>
      <c r="M167" s="138">
        <v>80</v>
      </c>
      <c r="N167" s="137">
        <v>0.927710843373494</v>
      </c>
      <c r="P167" s="37"/>
    </row>
    <row r="168" spans="2:16" ht="13.5" customHeight="1">
      <c r="B168" s="125" t="s">
        <v>215</v>
      </c>
      <c r="C168" s="117">
        <v>6210</v>
      </c>
      <c r="D168" s="137">
        <v>0.9098228663446055</v>
      </c>
      <c r="E168" s="138">
        <v>20</v>
      </c>
      <c r="F168" s="137">
        <v>0.95</v>
      </c>
      <c r="G168" s="138">
        <v>20</v>
      </c>
      <c r="H168" s="137" t="s">
        <v>269</v>
      </c>
      <c r="I168" s="138">
        <v>130</v>
      </c>
      <c r="J168" s="137">
        <v>1</v>
      </c>
      <c r="K168" s="138">
        <v>10</v>
      </c>
      <c r="L168" s="137" t="s">
        <v>269</v>
      </c>
      <c r="M168" s="138">
        <v>110</v>
      </c>
      <c r="N168" s="137">
        <v>0.9035087719298246</v>
      </c>
      <c r="P168" s="37"/>
    </row>
    <row r="169" spans="2:14" ht="12.75">
      <c r="B169" s="120"/>
      <c r="C169" s="117"/>
      <c r="D169" s="120"/>
      <c r="E169" s="143"/>
      <c r="F169" s="120"/>
      <c r="G169" s="124"/>
      <c r="H169" s="120"/>
      <c r="I169" s="124"/>
      <c r="J169" s="120"/>
      <c r="K169" s="124"/>
      <c r="L169" s="120"/>
      <c r="M169" s="124"/>
      <c r="N169" s="120"/>
    </row>
    <row r="170" spans="2:14" ht="12.75">
      <c r="B170" s="144" t="s">
        <v>216</v>
      </c>
      <c r="C170" s="117">
        <v>180</v>
      </c>
      <c r="D170" s="145">
        <v>0.8268156424581006</v>
      </c>
      <c r="E170" s="146">
        <v>0</v>
      </c>
      <c r="F170" s="147" t="s">
        <v>269</v>
      </c>
      <c r="G170" s="138">
        <v>10</v>
      </c>
      <c r="H170" s="147" t="s">
        <v>269</v>
      </c>
      <c r="I170" s="138">
        <v>10</v>
      </c>
      <c r="J170" s="147" t="s">
        <v>269</v>
      </c>
      <c r="K170" s="138">
        <v>0</v>
      </c>
      <c r="L170" s="147" t="s">
        <v>269</v>
      </c>
      <c r="M170" s="124">
        <v>30</v>
      </c>
      <c r="N170" s="145">
        <v>0.9333333333333333</v>
      </c>
    </row>
    <row r="171" ht="12.75">
      <c r="A171" s="4"/>
    </row>
    <row r="173" ht="12.75">
      <c r="B173" s="53"/>
    </row>
  </sheetData>
  <sheetProtection/>
  <mergeCells count="6">
    <mergeCell ref="C5:D5"/>
    <mergeCell ref="E5:F5"/>
    <mergeCell ref="G5:H5"/>
    <mergeCell ref="I5:J5"/>
    <mergeCell ref="K5:L5"/>
    <mergeCell ref="M5:N5"/>
  </mergeCells>
  <printOptions/>
  <pageMargins left="0.78740157480315" right="0.19685039370078702" top="0.787401574803149" bottom="0.39370078740157505" header="0.511811023622047" footer="0.39370078740157505"/>
  <pageSetup fitToHeight="0" fitToWidth="0" horizontalDpi="600" verticalDpi="600" orientation="portrait" paperSize="9" scale="59" r:id="rId1"/>
  <rowBreaks count="2" manualBreakCount="2">
    <brk id="61" max="0" man="1"/>
    <brk id="114" max="0" man="1"/>
  </rowBreaks>
</worksheet>
</file>

<file path=xl/worksheets/sheet6.xml><?xml version="1.0" encoding="utf-8"?>
<worksheet xmlns="http://schemas.openxmlformats.org/spreadsheetml/2006/main" xmlns:r="http://schemas.openxmlformats.org/officeDocument/2006/relationships">
  <sheetPr>
    <pageSetUpPr fitToPage="1"/>
  </sheetPr>
  <dimension ref="A1:G326"/>
  <sheetViews>
    <sheetView zoomScalePageLayoutView="0" workbookViewId="0" topLeftCell="A130">
      <selection activeCell="K22" sqref="K22"/>
    </sheetView>
  </sheetViews>
  <sheetFormatPr defaultColWidth="9.140625" defaultRowHeight="12.75"/>
  <cols>
    <col min="1" max="1" width="28.00390625" style="0" customWidth="1"/>
    <col min="2" max="2" width="12.7109375" style="0" customWidth="1"/>
    <col min="3" max="3" width="13.57421875" style="0" customWidth="1"/>
    <col min="4" max="4" width="9.140625" style="0" customWidth="1"/>
    <col min="5" max="5" width="12.8515625" style="0" customWidth="1"/>
    <col min="6" max="6" width="12.7109375" style="0" customWidth="1"/>
    <col min="7" max="7" width="9.140625" style="0" customWidth="1"/>
  </cols>
  <sheetData>
    <row r="1" spans="1:6" ht="15.75">
      <c r="A1" s="148" t="s">
        <v>288</v>
      </c>
      <c r="B1" s="120"/>
      <c r="C1" s="120"/>
      <c r="D1" s="120"/>
      <c r="E1" s="120"/>
      <c r="F1" s="120"/>
    </row>
    <row r="2" spans="1:6" ht="12.75">
      <c r="A2" s="149"/>
      <c r="B2" s="120"/>
      <c r="C2" s="120"/>
      <c r="D2" s="120"/>
      <c r="E2" s="120"/>
      <c r="F2" s="120"/>
    </row>
    <row r="3" spans="1:6" ht="15.75" customHeight="1">
      <c r="A3" s="148" t="s">
        <v>237</v>
      </c>
      <c r="B3" s="120"/>
      <c r="C3" s="120"/>
      <c r="D3" s="120"/>
      <c r="E3" s="120"/>
      <c r="F3" s="120"/>
    </row>
    <row r="4" spans="1:6" ht="12.75" customHeight="1">
      <c r="A4" s="149"/>
      <c r="B4" s="120"/>
      <c r="C4" s="120"/>
      <c r="D4" s="120"/>
      <c r="E4" s="120"/>
      <c r="F4" s="120"/>
    </row>
    <row r="5" spans="1:6" ht="12.75">
      <c r="A5" s="150"/>
      <c r="B5" s="177" t="s">
        <v>238</v>
      </c>
      <c r="C5" s="177"/>
      <c r="D5" s="150"/>
      <c r="E5" s="178" t="s">
        <v>239</v>
      </c>
      <c r="F5" s="178"/>
    </row>
    <row r="6" spans="1:6" ht="63" customHeight="1">
      <c r="A6" s="151"/>
      <c r="B6" s="152" t="s">
        <v>240</v>
      </c>
      <c r="C6" s="153" t="s">
        <v>241</v>
      </c>
      <c r="D6" s="150"/>
      <c r="E6" s="152" t="s">
        <v>240</v>
      </c>
      <c r="F6" s="153" t="s">
        <v>241</v>
      </c>
    </row>
    <row r="7" spans="1:7" ht="12.75">
      <c r="A7" s="154" t="s">
        <v>53</v>
      </c>
      <c r="B7" s="155">
        <v>47230</v>
      </c>
      <c r="C7" s="154">
        <v>0.8475595553202753</v>
      </c>
      <c r="D7" s="150"/>
      <c r="E7" s="155">
        <v>1130320</v>
      </c>
      <c r="F7" s="154">
        <v>0.8965754891084133</v>
      </c>
      <c r="G7" s="74"/>
    </row>
    <row r="8" spans="1:7" ht="12.75">
      <c r="A8" s="156" t="s">
        <v>54</v>
      </c>
      <c r="B8" s="157">
        <v>7800</v>
      </c>
      <c r="C8" s="156">
        <v>0.8301717508331197</v>
      </c>
      <c r="D8" s="158"/>
      <c r="E8" s="157">
        <v>178000</v>
      </c>
      <c r="F8" s="156">
        <v>0.8856486371092784</v>
      </c>
      <c r="G8" s="74"/>
    </row>
    <row r="9" spans="1:7" ht="12.75">
      <c r="A9" s="159" t="s">
        <v>242</v>
      </c>
      <c r="B9" s="160">
        <v>140</v>
      </c>
      <c r="C9" s="159">
        <v>0.900709219858156</v>
      </c>
      <c r="D9" s="150"/>
      <c r="E9" s="160">
        <v>2350</v>
      </c>
      <c r="F9" s="159">
        <v>0.9105621805792163</v>
      </c>
      <c r="G9" s="74"/>
    </row>
    <row r="10" spans="1:7" ht="12.75">
      <c r="A10" s="159" t="s">
        <v>56</v>
      </c>
      <c r="B10" s="160">
        <v>210</v>
      </c>
      <c r="C10" s="159">
        <v>0.7735849056603774</v>
      </c>
      <c r="D10" s="150"/>
      <c r="E10" s="160">
        <v>4700</v>
      </c>
      <c r="F10" s="159">
        <v>0.9028753993610223</v>
      </c>
      <c r="G10" s="74"/>
    </row>
    <row r="11" spans="1:7" ht="12.75">
      <c r="A11" s="159" t="s">
        <v>57</v>
      </c>
      <c r="B11" s="160">
        <v>570</v>
      </c>
      <c r="C11" s="159">
        <v>0.887719298245614</v>
      </c>
      <c r="D11" s="150"/>
      <c r="E11" s="160">
        <v>11170</v>
      </c>
      <c r="F11" s="159">
        <v>0.9467084639498433</v>
      </c>
      <c r="G11" s="74"/>
    </row>
    <row r="12" spans="1:7" ht="12.75">
      <c r="A12" s="159" t="s">
        <v>58</v>
      </c>
      <c r="B12" s="160">
        <v>510</v>
      </c>
      <c r="C12" s="159">
        <v>0.8035019455252919</v>
      </c>
      <c r="D12" s="150"/>
      <c r="E12" s="160">
        <v>10980</v>
      </c>
      <c r="F12" s="159">
        <v>0.8984794682691433</v>
      </c>
      <c r="G12" s="74"/>
    </row>
    <row r="13" spans="1:7" ht="12.75">
      <c r="A13" s="159" t="s">
        <v>59</v>
      </c>
      <c r="B13" s="160">
        <v>1060</v>
      </c>
      <c r="C13" s="159">
        <v>0.8054768649669499</v>
      </c>
      <c r="D13" s="150"/>
      <c r="E13" s="160">
        <v>26750</v>
      </c>
      <c r="F13" s="159">
        <v>0.86872009569378</v>
      </c>
      <c r="G13" s="74"/>
    </row>
    <row r="14" spans="1:7" ht="12.75">
      <c r="A14" s="159" t="s">
        <v>60</v>
      </c>
      <c r="B14" s="160">
        <v>120</v>
      </c>
      <c r="C14" s="159">
        <v>0.8699186991869918</v>
      </c>
      <c r="D14" s="150"/>
      <c r="E14" s="160">
        <v>2870</v>
      </c>
      <c r="F14" s="159">
        <v>0.8674572724101849</v>
      </c>
      <c r="G14" s="74"/>
    </row>
    <row r="15" spans="1:7" ht="12.75">
      <c r="A15" s="159" t="s">
        <v>61</v>
      </c>
      <c r="B15" s="160">
        <v>1460</v>
      </c>
      <c r="C15" s="159">
        <v>0.7878165639972622</v>
      </c>
      <c r="D15" s="150"/>
      <c r="E15" s="160">
        <v>34170</v>
      </c>
      <c r="F15" s="159">
        <v>0.8629884384604127</v>
      </c>
      <c r="G15" s="74"/>
    </row>
    <row r="16" spans="1:7" ht="12.75">
      <c r="A16" s="159" t="s">
        <v>62</v>
      </c>
      <c r="B16" s="160">
        <v>350</v>
      </c>
      <c r="C16" s="159">
        <v>0.8579710144927536</v>
      </c>
      <c r="D16" s="150"/>
      <c r="E16" s="160">
        <v>6640</v>
      </c>
      <c r="F16" s="159">
        <v>0.8646695769983441</v>
      </c>
      <c r="G16" s="74"/>
    </row>
    <row r="17" spans="1:7" ht="12.75">
      <c r="A17" s="159" t="s">
        <v>63</v>
      </c>
      <c r="B17" s="160">
        <v>280</v>
      </c>
      <c r="C17" s="159">
        <v>0.8290909090909091</v>
      </c>
      <c r="D17" s="150"/>
      <c r="E17" s="160">
        <v>5800</v>
      </c>
      <c r="F17" s="159">
        <v>0.9139803482158249</v>
      </c>
      <c r="G17" s="74"/>
    </row>
    <row r="18" spans="1:7" ht="12.75">
      <c r="A18" s="159" t="s">
        <v>64</v>
      </c>
      <c r="B18" s="160">
        <v>390</v>
      </c>
      <c r="C18" s="159">
        <v>0.904639175257732</v>
      </c>
      <c r="D18" s="150"/>
      <c r="E18" s="160">
        <v>12310</v>
      </c>
      <c r="F18" s="159">
        <v>0.9015927189988624</v>
      </c>
      <c r="G18" s="74"/>
    </row>
    <row r="19" spans="1:7" ht="12.75">
      <c r="A19" s="159" t="s">
        <v>65</v>
      </c>
      <c r="B19" s="160">
        <v>160</v>
      </c>
      <c r="C19" s="159">
        <v>0.8726114649681529</v>
      </c>
      <c r="D19" s="150"/>
      <c r="E19" s="160">
        <v>3780</v>
      </c>
      <c r="F19" s="159">
        <v>0.8817460317460317</v>
      </c>
      <c r="G19" s="74"/>
    </row>
    <row r="20" spans="1:7" ht="12.75">
      <c r="A20" s="159" t="s">
        <v>66</v>
      </c>
      <c r="B20" s="160">
        <v>170</v>
      </c>
      <c r="C20" s="159">
        <v>0.8035714285714286</v>
      </c>
      <c r="D20" s="150"/>
      <c r="E20" s="160">
        <v>2930</v>
      </c>
      <c r="F20" s="159">
        <v>0.8849436667804712</v>
      </c>
      <c r="G20" s="74"/>
    </row>
    <row r="21" spans="1:7" ht="12.75">
      <c r="A21" s="159" t="s">
        <v>67</v>
      </c>
      <c r="B21" s="160">
        <v>120</v>
      </c>
      <c r="C21" s="159">
        <v>0.9243697478991597</v>
      </c>
      <c r="D21" s="150"/>
      <c r="E21" s="160">
        <v>3280</v>
      </c>
      <c r="F21" s="159">
        <v>0.9353066829417149</v>
      </c>
      <c r="G21" s="74"/>
    </row>
    <row r="22" spans="1:7" ht="12.75">
      <c r="A22" s="159" t="s">
        <v>68</v>
      </c>
      <c r="B22" s="160">
        <v>30</v>
      </c>
      <c r="C22" s="159">
        <v>0.9655172413793104</v>
      </c>
      <c r="D22" s="150"/>
      <c r="E22" s="160">
        <v>4560</v>
      </c>
      <c r="F22" s="159">
        <v>0.8529153879877247</v>
      </c>
      <c r="G22" s="74"/>
    </row>
    <row r="23" spans="1:7" ht="12.75">
      <c r="A23" s="159" t="s">
        <v>243</v>
      </c>
      <c r="B23" s="160">
        <v>1100</v>
      </c>
      <c r="C23" s="159">
        <v>0.8264840182648402</v>
      </c>
      <c r="D23" s="150"/>
      <c r="E23" s="160">
        <v>19420</v>
      </c>
      <c r="F23" s="159">
        <v>0.9090487716949065</v>
      </c>
      <c r="G23" s="74"/>
    </row>
    <row r="24" spans="1:7" ht="12.75">
      <c r="A24" s="159" t="s">
        <v>70</v>
      </c>
      <c r="B24" s="160">
        <v>150</v>
      </c>
      <c r="C24" s="159">
        <v>0.9115646258503401</v>
      </c>
      <c r="D24" s="150"/>
      <c r="E24" s="160">
        <v>3250</v>
      </c>
      <c r="F24" s="159">
        <v>0.9218942189421894</v>
      </c>
      <c r="G24" s="74"/>
    </row>
    <row r="25" spans="1:7" ht="12.75">
      <c r="A25" s="159" t="s">
        <v>71</v>
      </c>
      <c r="B25" s="160">
        <v>740</v>
      </c>
      <c r="C25" s="159">
        <v>0.8435374149659864</v>
      </c>
      <c r="D25" s="150"/>
      <c r="E25" s="160">
        <v>17000</v>
      </c>
      <c r="F25" s="159">
        <v>0.8543026880771719</v>
      </c>
      <c r="G25" s="74"/>
    </row>
    <row r="26" spans="1:7" ht="12.75">
      <c r="A26" s="159" t="s">
        <v>72</v>
      </c>
      <c r="B26" s="160">
        <v>120</v>
      </c>
      <c r="C26" s="159">
        <v>0.7479674796747967</v>
      </c>
      <c r="D26" s="150"/>
      <c r="E26" s="160">
        <v>2780</v>
      </c>
      <c r="F26" s="159">
        <v>0.8959308606409795</v>
      </c>
      <c r="G26" s="74"/>
    </row>
    <row r="27" spans="1:7" ht="12.75">
      <c r="A27" s="159" t="s">
        <v>73</v>
      </c>
      <c r="B27" s="160">
        <v>140</v>
      </c>
      <c r="C27" s="159">
        <v>0.851063829787234</v>
      </c>
      <c r="D27" s="150"/>
      <c r="E27" s="160">
        <v>3280</v>
      </c>
      <c r="F27" s="159">
        <v>0.8952496954933008</v>
      </c>
      <c r="G27" s="74"/>
    </row>
    <row r="28" spans="1:7" ht="12.75">
      <c r="A28" s="156" t="s">
        <v>74</v>
      </c>
      <c r="B28" s="157">
        <v>6140</v>
      </c>
      <c r="C28" s="156">
        <v>0.9006029004399544</v>
      </c>
      <c r="D28" s="158"/>
      <c r="E28" s="157">
        <v>165060</v>
      </c>
      <c r="F28" s="156">
        <v>0.931762139892763</v>
      </c>
      <c r="G28" s="74"/>
    </row>
    <row r="29" spans="1:7" ht="12.75">
      <c r="A29" s="159" t="s">
        <v>75</v>
      </c>
      <c r="B29" s="160">
        <v>190</v>
      </c>
      <c r="C29" s="159">
        <v>0.8602150537634409</v>
      </c>
      <c r="D29" s="150"/>
      <c r="E29" s="160">
        <v>5190</v>
      </c>
      <c r="F29" s="159">
        <v>0.899653312788906</v>
      </c>
      <c r="G29" s="74"/>
    </row>
    <row r="30" spans="1:7" ht="12.75">
      <c r="A30" s="159" t="s">
        <v>76</v>
      </c>
      <c r="B30" s="160">
        <v>290</v>
      </c>
      <c r="C30" s="159">
        <v>0.9480968858131488</v>
      </c>
      <c r="D30" s="150"/>
      <c r="E30" s="160">
        <v>6800</v>
      </c>
      <c r="F30" s="159">
        <v>0.9779444199382443</v>
      </c>
      <c r="G30" s="74"/>
    </row>
    <row r="31" spans="1:7" ht="12.75">
      <c r="A31" s="159" t="s">
        <v>77</v>
      </c>
      <c r="B31" s="160">
        <v>240</v>
      </c>
      <c r="C31" s="159">
        <v>0.8512396694214877</v>
      </c>
      <c r="D31" s="150"/>
      <c r="E31" s="160">
        <v>5500</v>
      </c>
      <c r="F31" s="159">
        <v>0.9469476744186046</v>
      </c>
      <c r="G31" s="74"/>
    </row>
    <row r="32" spans="1:7" ht="12.75">
      <c r="A32" s="159" t="s">
        <v>78</v>
      </c>
      <c r="B32" s="160">
        <v>450</v>
      </c>
      <c r="C32" s="159">
        <v>0.9046563192904656</v>
      </c>
      <c r="D32" s="150"/>
      <c r="E32" s="160">
        <v>6830</v>
      </c>
      <c r="F32" s="159">
        <v>0.9534679543459175</v>
      </c>
      <c r="G32" s="74"/>
    </row>
    <row r="33" spans="1:7" ht="12.75">
      <c r="A33" s="159" t="s">
        <v>79</v>
      </c>
      <c r="B33" s="160">
        <v>280</v>
      </c>
      <c r="C33" s="159">
        <v>0.8768115942028986</v>
      </c>
      <c r="D33" s="150"/>
      <c r="E33" s="160">
        <v>6810</v>
      </c>
      <c r="F33" s="159">
        <v>0.9117603876082807</v>
      </c>
      <c r="G33" s="74"/>
    </row>
    <row r="34" spans="1:7" ht="12.75">
      <c r="A34" s="159" t="s">
        <v>80</v>
      </c>
      <c r="B34" s="160">
        <v>140</v>
      </c>
      <c r="C34" s="159">
        <v>0.8958333333333334</v>
      </c>
      <c r="D34" s="150"/>
      <c r="E34" s="160">
        <v>2680</v>
      </c>
      <c r="F34" s="159">
        <v>0.9254287844891872</v>
      </c>
      <c r="G34" s="74"/>
    </row>
    <row r="35" spans="1:7" ht="12.75">
      <c r="A35" s="159" t="s">
        <v>81</v>
      </c>
      <c r="B35" s="161" t="s">
        <v>268</v>
      </c>
      <c r="C35" s="159">
        <v>1</v>
      </c>
      <c r="D35" s="150"/>
      <c r="E35" s="160">
        <v>40</v>
      </c>
      <c r="F35" s="159">
        <v>1</v>
      </c>
      <c r="G35" s="74"/>
    </row>
    <row r="36" spans="1:7" ht="12.75">
      <c r="A36" s="159" t="s">
        <v>82</v>
      </c>
      <c r="B36" s="160">
        <v>140</v>
      </c>
      <c r="C36" s="159">
        <v>0.9777777777777777</v>
      </c>
      <c r="D36" s="150"/>
      <c r="E36" s="160">
        <v>9130</v>
      </c>
      <c r="F36" s="159">
        <v>0.9306529360210342</v>
      </c>
      <c r="G36" s="74" t="s">
        <v>244</v>
      </c>
    </row>
    <row r="37" spans="1:7" ht="12.75">
      <c r="A37" s="159" t="s">
        <v>83</v>
      </c>
      <c r="B37" s="160">
        <v>170</v>
      </c>
      <c r="C37" s="159">
        <v>0.884393063583815</v>
      </c>
      <c r="D37" s="150"/>
      <c r="E37" s="160">
        <v>6990</v>
      </c>
      <c r="F37" s="159">
        <v>0.9443092340730136</v>
      </c>
      <c r="G37" s="74"/>
    </row>
    <row r="38" spans="1:7" ht="12.75">
      <c r="A38" s="159" t="s">
        <v>84</v>
      </c>
      <c r="B38" s="160">
        <v>240</v>
      </c>
      <c r="C38" s="159">
        <v>0.8925619834710744</v>
      </c>
      <c r="D38" s="150"/>
      <c r="E38" s="160">
        <v>7890</v>
      </c>
      <c r="F38" s="159">
        <v>0.9208058793715155</v>
      </c>
      <c r="G38" s="74"/>
    </row>
    <row r="39" spans="1:7" ht="12.75">
      <c r="A39" s="159" t="s">
        <v>85</v>
      </c>
      <c r="B39" s="160">
        <v>200</v>
      </c>
      <c r="C39" s="159">
        <v>0.8979591836734694</v>
      </c>
      <c r="D39" s="150"/>
      <c r="E39" s="160">
        <v>5360</v>
      </c>
      <c r="F39" s="159">
        <v>0.9244543928371572</v>
      </c>
      <c r="G39" s="74"/>
    </row>
    <row r="40" spans="1:7" ht="12.75">
      <c r="A40" s="159" t="s">
        <v>86</v>
      </c>
      <c r="B40" s="160">
        <v>200</v>
      </c>
      <c r="C40" s="159">
        <v>0.8666666666666667</v>
      </c>
      <c r="D40" s="150"/>
      <c r="E40" s="160">
        <v>4770</v>
      </c>
      <c r="F40" s="159">
        <v>0.9281073150282959</v>
      </c>
      <c r="G40" s="74"/>
    </row>
    <row r="41" spans="1:7" ht="12.75">
      <c r="A41" s="159" t="s">
        <v>87</v>
      </c>
      <c r="B41" s="160">
        <v>90</v>
      </c>
      <c r="C41" s="159">
        <v>0.9555555555555556</v>
      </c>
      <c r="D41" s="150"/>
      <c r="E41" s="160">
        <v>2270</v>
      </c>
      <c r="F41" s="159">
        <v>0.9594177326863697</v>
      </c>
      <c r="G41" s="74"/>
    </row>
    <row r="42" spans="1:7" ht="12.75">
      <c r="A42" s="159" t="s">
        <v>88</v>
      </c>
      <c r="B42" s="160">
        <v>190</v>
      </c>
      <c r="C42" s="159">
        <v>0.9027027027027027</v>
      </c>
      <c r="D42" s="150"/>
      <c r="E42" s="160">
        <v>5390</v>
      </c>
      <c r="F42" s="159">
        <v>0.914996288047513</v>
      </c>
      <c r="G42" s="74"/>
    </row>
    <row r="43" spans="1:7" ht="12.75">
      <c r="A43" s="159" t="s">
        <v>89</v>
      </c>
      <c r="B43" s="160">
        <v>90</v>
      </c>
      <c r="C43" s="159">
        <v>0.945054945054945</v>
      </c>
      <c r="D43" s="150"/>
      <c r="E43" s="160">
        <v>5360</v>
      </c>
      <c r="F43" s="159">
        <v>0.9695668409260643</v>
      </c>
      <c r="G43" s="74"/>
    </row>
    <row r="44" spans="1:7" ht="12.75">
      <c r="A44" s="159" t="s">
        <v>90</v>
      </c>
      <c r="B44" s="160">
        <v>210</v>
      </c>
      <c r="C44" s="159">
        <v>0.9380952380952381</v>
      </c>
      <c r="D44" s="150"/>
      <c r="E44" s="160">
        <v>5690</v>
      </c>
      <c r="F44" s="159">
        <v>0.9259584945480127</v>
      </c>
      <c r="G44" s="74"/>
    </row>
    <row r="45" spans="1:7" ht="12.75">
      <c r="A45" s="159" t="s">
        <v>91</v>
      </c>
      <c r="B45" s="160">
        <v>210</v>
      </c>
      <c r="C45" s="159">
        <v>0.8564593301435407</v>
      </c>
      <c r="D45" s="150"/>
      <c r="E45" s="160">
        <v>6620</v>
      </c>
      <c r="F45" s="159">
        <v>0.9307065217391305</v>
      </c>
      <c r="G45" s="74"/>
    </row>
    <row r="46" spans="1:7" ht="12.75">
      <c r="A46" s="159" t="s">
        <v>92</v>
      </c>
      <c r="B46" s="160">
        <v>170</v>
      </c>
      <c r="C46" s="159">
        <v>0.9137931034482759</v>
      </c>
      <c r="D46" s="150"/>
      <c r="E46" s="160">
        <v>5540</v>
      </c>
      <c r="F46" s="159">
        <v>0.9398482658959537</v>
      </c>
      <c r="G46" s="74"/>
    </row>
    <row r="47" spans="1:7" ht="12.75">
      <c r="A47" s="159" t="s">
        <v>93</v>
      </c>
      <c r="B47" s="160">
        <v>160</v>
      </c>
      <c r="C47" s="159">
        <v>0.8957055214723927</v>
      </c>
      <c r="D47" s="150"/>
      <c r="E47" s="160">
        <v>3260</v>
      </c>
      <c r="F47" s="159">
        <v>0.8993865030674847</v>
      </c>
      <c r="G47" s="74"/>
    </row>
    <row r="48" spans="1:7" ht="12.75">
      <c r="A48" s="159" t="s">
        <v>94</v>
      </c>
      <c r="B48" s="160">
        <v>70</v>
      </c>
      <c r="C48" s="159">
        <v>0.8714285714285714</v>
      </c>
      <c r="D48" s="150"/>
      <c r="E48" s="160">
        <v>1270</v>
      </c>
      <c r="F48" s="159">
        <v>0.9214454045561665</v>
      </c>
      <c r="G48" s="74"/>
    </row>
    <row r="49" spans="1:7" ht="12.75">
      <c r="A49" s="159" t="s">
        <v>95</v>
      </c>
      <c r="B49" s="160">
        <v>100</v>
      </c>
      <c r="C49" s="159">
        <v>0.9081632653061225</v>
      </c>
      <c r="D49" s="150"/>
      <c r="E49" s="160">
        <v>3140</v>
      </c>
      <c r="F49" s="159">
        <v>0.9046860057379662</v>
      </c>
      <c r="G49" s="74"/>
    </row>
    <row r="50" spans="1:7" ht="12.75">
      <c r="A50" s="159" t="s">
        <v>96</v>
      </c>
      <c r="B50" s="160">
        <v>200</v>
      </c>
      <c r="C50" s="159">
        <v>0.8787878787878788</v>
      </c>
      <c r="D50" s="150"/>
      <c r="E50" s="160">
        <v>5230</v>
      </c>
      <c r="F50" s="159">
        <v>0.9062200956937799</v>
      </c>
      <c r="G50" s="74"/>
    </row>
    <row r="51" spans="1:7" ht="12.75">
      <c r="A51" s="159" t="s">
        <v>97</v>
      </c>
      <c r="B51" s="160">
        <v>240</v>
      </c>
      <c r="C51" s="159">
        <v>0.9423868312757202</v>
      </c>
      <c r="D51" s="150"/>
      <c r="E51" s="160">
        <v>5810</v>
      </c>
      <c r="F51" s="159">
        <v>0.9352728524703047</v>
      </c>
      <c r="G51" s="74"/>
    </row>
    <row r="52" spans="1:7" ht="12.75">
      <c r="A52" s="159" t="s">
        <v>98</v>
      </c>
      <c r="B52" s="160">
        <v>190</v>
      </c>
      <c r="C52" s="159">
        <v>0.9105263157894737</v>
      </c>
      <c r="D52" s="150"/>
      <c r="E52" s="160">
        <v>3820</v>
      </c>
      <c r="F52" s="159">
        <v>0.9363874345549739</v>
      </c>
      <c r="G52" s="74"/>
    </row>
    <row r="53" spans="1:7" ht="12.75">
      <c r="A53" s="159" t="s">
        <v>99</v>
      </c>
      <c r="B53" s="160">
        <v>200</v>
      </c>
      <c r="C53" s="159">
        <v>0.9387755102040817</v>
      </c>
      <c r="D53" s="150"/>
      <c r="E53" s="160">
        <v>7300</v>
      </c>
      <c r="F53" s="159">
        <v>0.9552177485620378</v>
      </c>
      <c r="G53" s="74"/>
    </row>
    <row r="54" spans="1:7" ht="12.75">
      <c r="A54" s="159" t="s">
        <v>100</v>
      </c>
      <c r="B54" s="160">
        <v>320</v>
      </c>
      <c r="C54" s="159">
        <v>0.9158878504672897</v>
      </c>
      <c r="D54" s="150"/>
      <c r="E54" s="160">
        <v>6810</v>
      </c>
      <c r="F54" s="159">
        <v>0.9513807285546416</v>
      </c>
      <c r="G54" s="74"/>
    </row>
    <row r="55" spans="1:7" ht="12.75">
      <c r="A55" s="159" t="s">
        <v>101</v>
      </c>
      <c r="B55" s="160">
        <v>120</v>
      </c>
      <c r="C55" s="159">
        <v>0.8135593220338984</v>
      </c>
      <c r="D55" s="150"/>
      <c r="E55" s="160">
        <v>2620</v>
      </c>
      <c r="F55" s="159">
        <v>0.9178448605273214</v>
      </c>
      <c r="G55" s="74"/>
    </row>
    <row r="56" spans="1:7" ht="12.75">
      <c r="A56" s="159" t="s">
        <v>102</v>
      </c>
      <c r="B56" s="160">
        <v>220</v>
      </c>
      <c r="C56" s="159">
        <v>0.9269406392694064</v>
      </c>
      <c r="D56" s="150"/>
      <c r="E56" s="160">
        <v>5260</v>
      </c>
      <c r="F56" s="159">
        <v>0.9210275927687916</v>
      </c>
      <c r="G56" s="74"/>
    </row>
    <row r="57" spans="1:7" ht="12.75">
      <c r="A57" s="159" t="s">
        <v>103</v>
      </c>
      <c r="B57" s="160">
        <v>200</v>
      </c>
      <c r="C57" s="159">
        <v>0.8955223880597015</v>
      </c>
      <c r="D57" s="150"/>
      <c r="E57" s="160">
        <v>4620</v>
      </c>
      <c r="F57" s="159">
        <v>0.9178764897074756</v>
      </c>
      <c r="G57" s="74"/>
    </row>
    <row r="58" spans="1:7" ht="12.75">
      <c r="A58" s="159" t="s">
        <v>245</v>
      </c>
      <c r="B58" s="160">
        <v>210</v>
      </c>
      <c r="C58" s="159">
        <v>0.8457943925233645</v>
      </c>
      <c r="D58" s="150"/>
      <c r="E58" s="160">
        <v>5140</v>
      </c>
      <c r="F58" s="159">
        <v>0.9192292720903075</v>
      </c>
      <c r="G58" s="74"/>
    </row>
    <row r="59" spans="1:7" ht="12.75">
      <c r="A59" s="159" t="s">
        <v>105</v>
      </c>
      <c r="B59" s="160">
        <v>110</v>
      </c>
      <c r="C59" s="159">
        <v>0.875</v>
      </c>
      <c r="D59" s="150"/>
      <c r="E59" s="160">
        <v>5920</v>
      </c>
      <c r="F59" s="159">
        <v>0.9140783254557732</v>
      </c>
      <c r="G59" s="74"/>
    </row>
    <row r="60" spans="1:7" ht="12.75">
      <c r="A60" s="159" t="s">
        <v>106</v>
      </c>
      <c r="B60" s="160">
        <v>200</v>
      </c>
      <c r="C60" s="159">
        <v>0.91</v>
      </c>
      <c r="D60" s="150"/>
      <c r="E60" s="160">
        <v>3680</v>
      </c>
      <c r="F60" s="159">
        <v>0.919587068731323</v>
      </c>
      <c r="G60" s="74"/>
    </row>
    <row r="61" spans="1:7" ht="12.75">
      <c r="A61" s="159" t="s">
        <v>107</v>
      </c>
      <c r="B61" s="160">
        <v>100</v>
      </c>
      <c r="C61" s="159">
        <v>0.9230769230769231</v>
      </c>
      <c r="D61" s="150"/>
      <c r="E61" s="160">
        <v>2330</v>
      </c>
      <c r="F61" s="159">
        <v>0.9412521440823327</v>
      </c>
      <c r="G61" s="74"/>
    </row>
    <row r="62" spans="1:7" ht="12.75">
      <c r="A62" s="156" t="s">
        <v>108</v>
      </c>
      <c r="B62" s="157">
        <v>6080</v>
      </c>
      <c r="C62" s="156">
        <v>0.8376068376068376</v>
      </c>
      <c r="D62" s="158"/>
      <c r="E62" s="157">
        <v>122220</v>
      </c>
      <c r="F62" s="156">
        <v>0.8958565163317406</v>
      </c>
      <c r="G62" s="74"/>
    </row>
    <row r="63" spans="1:7" ht="12.75">
      <c r="A63" s="159" t="s">
        <v>246</v>
      </c>
      <c r="B63" s="160">
        <v>140</v>
      </c>
      <c r="C63" s="159">
        <v>0.8273381294964028</v>
      </c>
      <c r="D63" s="150"/>
      <c r="E63" s="160">
        <v>3750</v>
      </c>
      <c r="F63" s="159">
        <v>0.9149560117302052</v>
      </c>
      <c r="G63" s="74"/>
    </row>
    <row r="64" spans="1:7" ht="12.75">
      <c r="A64" s="159" t="s">
        <v>110</v>
      </c>
      <c r="B64" s="160">
        <v>730</v>
      </c>
      <c r="C64" s="159">
        <v>0.8292011019283747</v>
      </c>
      <c r="D64" s="150"/>
      <c r="E64" s="160">
        <v>12520</v>
      </c>
      <c r="F64" s="159">
        <v>0.9152758923580612</v>
      </c>
      <c r="G64" s="74"/>
    </row>
    <row r="65" spans="1:7" ht="12.75">
      <c r="A65" s="159" t="s">
        <v>247</v>
      </c>
      <c r="B65" s="161" t="s">
        <v>236</v>
      </c>
      <c r="C65" s="162" t="s">
        <v>236</v>
      </c>
      <c r="D65" s="163"/>
      <c r="E65" s="161" t="s">
        <v>236</v>
      </c>
      <c r="F65" s="162" t="s">
        <v>236</v>
      </c>
      <c r="G65" s="100" t="s">
        <v>290</v>
      </c>
    </row>
    <row r="66" spans="1:7" ht="12.75">
      <c r="A66" s="159" t="s">
        <v>112</v>
      </c>
      <c r="B66" s="160">
        <v>1470</v>
      </c>
      <c r="C66" s="159">
        <v>0.8331071913161465</v>
      </c>
      <c r="D66" s="150"/>
      <c r="E66" s="160">
        <v>31980</v>
      </c>
      <c r="F66" s="159">
        <v>0.8877075580849932</v>
      </c>
      <c r="G66" s="74"/>
    </row>
    <row r="67" spans="1:7" ht="12.75">
      <c r="A67" s="159" t="s">
        <v>113</v>
      </c>
      <c r="B67" s="160">
        <v>880</v>
      </c>
      <c r="C67" s="159">
        <v>0.8599088838268792</v>
      </c>
      <c r="D67" s="150"/>
      <c r="E67" s="160">
        <v>25190</v>
      </c>
      <c r="F67" s="159">
        <v>0.9186184994045256</v>
      </c>
      <c r="G67" s="74"/>
    </row>
    <row r="68" spans="1:7" ht="12.75">
      <c r="A68" s="159" t="s">
        <v>114</v>
      </c>
      <c r="B68" s="160">
        <v>170</v>
      </c>
      <c r="C68" s="159">
        <v>0.9107142857142857</v>
      </c>
      <c r="D68" s="150"/>
      <c r="E68" s="160">
        <v>4770</v>
      </c>
      <c r="F68" s="159">
        <v>0.9369105009431985</v>
      </c>
      <c r="G68" s="74"/>
    </row>
    <row r="69" spans="1:7" ht="12.75">
      <c r="A69" s="159" t="s">
        <v>115</v>
      </c>
      <c r="B69" s="160">
        <v>1040</v>
      </c>
      <c r="C69" s="159">
        <v>0.821944177093359</v>
      </c>
      <c r="D69" s="150"/>
      <c r="E69" s="160">
        <v>17170</v>
      </c>
      <c r="F69" s="159">
        <v>0.8552041470091444</v>
      </c>
      <c r="G69" s="74"/>
    </row>
    <row r="70" spans="1:7" ht="12.75">
      <c r="A70" s="159" t="s">
        <v>116</v>
      </c>
      <c r="B70" s="160">
        <v>430</v>
      </c>
      <c r="C70" s="159">
        <v>0.8708920187793427</v>
      </c>
      <c r="D70" s="150"/>
      <c r="E70" s="160">
        <v>4100</v>
      </c>
      <c r="F70" s="159">
        <v>0.9111111111111111</v>
      </c>
      <c r="G70" s="74"/>
    </row>
    <row r="71" spans="1:7" ht="12.75">
      <c r="A71" s="159" t="s">
        <v>117</v>
      </c>
      <c r="B71" s="160">
        <v>120</v>
      </c>
      <c r="C71" s="159">
        <v>0.9217391304347826</v>
      </c>
      <c r="D71" s="150"/>
      <c r="E71" s="160">
        <v>4120</v>
      </c>
      <c r="F71" s="159">
        <v>0.8833373756973077</v>
      </c>
      <c r="G71" s="74" t="s">
        <v>244</v>
      </c>
    </row>
    <row r="72" spans="1:7" ht="12.75">
      <c r="A72" s="159" t="s">
        <v>118</v>
      </c>
      <c r="B72" s="160">
        <v>910</v>
      </c>
      <c r="C72" s="159">
        <v>0.8070175438596491</v>
      </c>
      <c r="D72" s="150"/>
      <c r="E72" s="160">
        <v>14820</v>
      </c>
      <c r="F72" s="159">
        <v>0.8813925246255566</v>
      </c>
      <c r="G72" s="74"/>
    </row>
    <row r="73" spans="1:7" ht="12.75">
      <c r="A73" s="159" t="s">
        <v>119</v>
      </c>
      <c r="B73" s="160">
        <v>210</v>
      </c>
      <c r="C73" s="159">
        <v>0.8502415458937198</v>
      </c>
      <c r="D73" s="150"/>
      <c r="E73" s="160">
        <v>3790</v>
      </c>
      <c r="F73" s="159">
        <v>0.9164249934089111</v>
      </c>
      <c r="G73" s="74"/>
    </row>
    <row r="74" spans="1:7" ht="12.75">
      <c r="A74" s="156" t="s">
        <v>120</v>
      </c>
      <c r="B74" s="157">
        <v>4340</v>
      </c>
      <c r="C74" s="156">
        <v>0.7782638728989179</v>
      </c>
      <c r="D74" s="158"/>
      <c r="E74" s="157">
        <v>111690</v>
      </c>
      <c r="F74" s="156">
        <v>0.8329110297343516</v>
      </c>
      <c r="G74" s="74"/>
    </row>
    <row r="75" spans="1:7" ht="12.75">
      <c r="A75" s="159" t="s">
        <v>121</v>
      </c>
      <c r="B75" s="160">
        <v>130</v>
      </c>
      <c r="C75" s="159">
        <v>0.7709923664122137</v>
      </c>
      <c r="D75" s="150"/>
      <c r="E75" s="160">
        <v>3290</v>
      </c>
      <c r="F75" s="159">
        <v>0.8920316301703163</v>
      </c>
      <c r="G75" s="74"/>
    </row>
    <row r="76" spans="1:7" ht="12.75">
      <c r="A76" s="159" t="s">
        <v>122</v>
      </c>
      <c r="B76" s="160">
        <v>150</v>
      </c>
      <c r="C76" s="159">
        <v>0.7718120805369127</v>
      </c>
      <c r="D76" s="150"/>
      <c r="E76" s="160">
        <v>3320</v>
      </c>
      <c r="F76" s="159">
        <v>0.8651990349819059</v>
      </c>
      <c r="G76" s="74"/>
    </row>
    <row r="77" spans="1:7" ht="12.75">
      <c r="A77" s="159" t="s">
        <v>123</v>
      </c>
      <c r="B77" s="160">
        <v>340</v>
      </c>
      <c r="C77" s="159">
        <v>0.7748538011695907</v>
      </c>
      <c r="D77" s="150"/>
      <c r="E77" s="160">
        <v>7720</v>
      </c>
      <c r="F77" s="159">
        <v>0.8705334023821854</v>
      </c>
      <c r="G77" s="74"/>
    </row>
    <row r="78" spans="1:7" ht="12.75">
      <c r="A78" s="159" t="s">
        <v>124</v>
      </c>
      <c r="B78" s="160">
        <v>460</v>
      </c>
      <c r="C78" s="159">
        <v>0.6359649122807017</v>
      </c>
      <c r="D78" s="150"/>
      <c r="E78" s="160">
        <v>11860</v>
      </c>
      <c r="F78" s="159">
        <v>0.7501054229569031</v>
      </c>
      <c r="G78" s="74"/>
    </row>
    <row r="79" spans="1:7" ht="12.75">
      <c r="A79" s="159" t="s">
        <v>125</v>
      </c>
      <c r="B79" s="160">
        <v>780</v>
      </c>
      <c r="C79" s="159">
        <v>0.7384020618556701</v>
      </c>
      <c r="D79" s="150"/>
      <c r="E79" s="160">
        <v>15800</v>
      </c>
      <c r="F79" s="159">
        <v>0.8602164146048219</v>
      </c>
      <c r="G79" s="74"/>
    </row>
    <row r="80" spans="1:7" ht="12.75">
      <c r="A80" s="159" t="s">
        <v>126</v>
      </c>
      <c r="B80" s="160">
        <v>340</v>
      </c>
      <c r="C80" s="159">
        <v>0.8869047619047619</v>
      </c>
      <c r="D80" s="150"/>
      <c r="E80" s="160">
        <v>8520</v>
      </c>
      <c r="F80" s="159">
        <v>0.9066572736879183</v>
      </c>
      <c r="G80" s="74"/>
    </row>
    <row r="81" spans="1:7" ht="12.75">
      <c r="A81" s="159" t="s">
        <v>127</v>
      </c>
      <c r="B81" s="160">
        <v>450</v>
      </c>
      <c r="C81" s="159">
        <v>0.831858407079646</v>
      </c>
      <c r="D81" s="150"/>
      <c r="E81" s="160">
        <v>12710</v>
      </c>
      <c r="F81" s="159">
        <v>0.863300298883121</v>
      </c>
      <c r="G81" s="74"/>
    </row>
    <row r="82" spans="1:7" ht="12.75">
      <c r="A82" s="159" t="s">
        <v>128</v>
      </c>
      <c r="B82" s="161" t="s">
        <v>268</v>
      </c>
      <c r="C82" s="162" t="s">
        <v>268</v>
      </c>
      <c r="D82" s="150"/>
      <c r="E82" s="160">
        <v>40</v>
      </c>
      <c r="F82" s="159">
        <v>0.7631578947368421</v>
      </c>
      <c r="G82" s="74"/>
    </row>
    <row r="83" spans="1:7" ht="12.75">
      <c r="A83" s="159" t="s">
        <v>129</v>
      </c>
      <c r="B83" s="160">
        <v>140</v>
      </c>
      <c r="C83" s="159">
        <v>0.8633093525179856</v>
      </c>
      <c r="D83" s="150"/>
      <c r="E83" s="160">
        <v>4310</v>
      </c>
      <c r="F83" s="159">
        <v>0.9220417633410672</v>
      </c>
      <c r="G83" s="74"/>
    </row>
    <row r="84" spans="1:7" ht="12.75">
      <c r="A84" s="159" t="s">
        <v>130</v>
      </c>
      <c r="B84" s="160">
        <v>300</v>
      </c>
      <c r="C84" s="159">
        <v>0.8125</v>
      </c>
      <c r="D84" s="150"/>
      <c r="E84" s="160">
        <v>5460</v>
      </c>
      <c r="F84" s="159">
        <v>0.8251145737855179</v>
      </c>
      <c r="G84" s="74"/>
    </row>
    <row r="85" spans="1:7" ht="12.75">
      <c r="A85" s="159" t="s">
        <v>131</v>
      </c>
      <c r="B85" s="160">
        <v>100</v>
      </c>
      <c r="C85" s="159">
        <v>0.7647058823529411</v>
      </c>
      <c r="D85" s="150"/>
      <c r="E85" s="160">
        <v>3110</v>
      </c>
      <c r="F85" s="159">
        <v>0.8182402055234426</v>
      </c>
      <c r="G85" s="74"/>
    </row>
    <row r="86" spans="1:7" ht="12.75">
      <c r="A86" s="159" t="s">
        <v>132</v>
      </c>
      <c r="B86" s="160">
        <v>310</v>
      </c>
      <c r="C86" s="159">
        <v>0.577922077922078</v>
      </c>
      <c r="D86" s="150"/>
      <c r="E86" s="160">
        <v>11750</v>
      </c>
      <c r="F86" s="159">
        <v>0.6050906614454754</v>
      </c>
      <c r="G86" s="74"/>
    </row>
    <row r="87" spans="1:7" ht="12.75">
      <c r="A87" s="159" t="s">
        <v>133</v>
      </c>
      <c r="B87" s="160">
        <v>70</v>
      </c>
      <c r="C87" s="159">
        <v>0.9</v>
      </c>
      <c r="D87" s="150"/>
      <c r="E87" s="160">
        <v>6050</v>
      </c>
      <c r="F87" s="159">
        <v>0.8166032743509178</v>
      </c>
      <c r="G87" s="74" t="s">
        <v>244</v>
      </c>
    </row>
    <row r="88" spans="1:7" ht="12.75">
      <c r="A88" s="159" t="s">
        <v>134</v>
      </c>
      <c r="B88" s="160">
        <v>260</v>
      </c>
      <c r="C88" s="159">
        <v>0.8249027237354085</v>
      </c>
      <c r="D88" s="150"/>
      <c r="E88" s="160">
        <v>4930</v>
      </c>
      <c r="F88" s="159">
        <v>0.8976282181228461</v>
      </c>
      <c r="G88" s="74"/>
    </row>
    <row r="89" spans="1:7" ht="12.75">
      <c r="A89" s="159" t="s">
        <v>135</v>
      </c>
      <c r="B89" s="160">
        <v>170</v>
      </c>
      <c r="C89" s="159">
        <v>0.8323699421965318</v>
      </c>
      <c r="D89" s="150"/>
      <c r="E89" s="160">
        <v>2910</v>
      </c>
      <c r="F89" s="159">
        <v>0.8913716053626676</v>
      </c>
      <c r="G89" s="74"/>
    </row>
    <row r="90" spans="1:7" ht="12.75">
      <c r="A90" s="159" t="s">
        <v>136</v>
      </c>
      <c r="B90" s="160">
        <v>350</v>
      </c>
      <c r="C90" s="159">
        <v>0.9195402298850575</v>
      </c>
      <c r="D90" s="150"/>
      <c r="E90" s="160">
        <v>9920</v>
      </c>
      <c r="F90" s="159">
        <v>0.927296561460119</v>
      </c>
      <c r="G90" s="74"/>
    </row>
    <row r="91" spans="1:7" ht="12.75">
      <c r="A91" s="156" t="s">
        <v>137</v>
      </c>
      <c r="B91" s="157">
        <v>5410</v>
      </c>
      <c r="C91" s="156">
        <v>0.8667036420780181</v>
      </c>
      <c r="D91" s="158"/>
      <c r="E91" s="157">
        <v>124260</v>
      </c>
      <c r="F91" s="156">
        <v>0.8940341389217509</v>
      </c>
      <c r="G91" s="74"/>
    </row>
    <row r="92" spans="1:7" ht="12.75">
      <c r="A92" s="159" t="s">
        <v>138</v>
      </c>
      <c r="B92" s="160">
        <v>1080</v>
      </c>
      <c r="C92" s="159">
        <v>0.8969359331476323</v>
      </c>
      <c r="D92" s="150"/>
      <c r="E92" s="160">
        <v>24490</v>
      </c>
      <c r="F92" s="159">
        <v>0.8669007471522476</v>
      </c>
      <c r="G92" s="74"/>
    </row>
    <row r="93" spans="1:7" ht="12.75">
      <c r="A93" s="159" t="s">
        <v>139</v>
      </c>
      <c r="B93" s="160">
        <v>260</v>
      </c>
      <c r="C93" s="159">
        <v>0.8416988416988417</v>
      </c>
      <c r="D93" s="150"/>
      <c r="E93" s="160">
        <v>7160</v>
      </c>
      <c r="F93" s="159">
        <v>0.9126186487995533</v>
      </c>
      <c r="G93" s="74"/>
    </row>
    <row r="94" spans="1:7" ht="12.75">
      <c r="A94" s="159" t="s">
        <v>140</v>
      </c>
      <c r="B94" s="160">
        <v>360</v>
      </c>
      <c r="C94" s="159">
        <v>0.7747252747252747</v>
      </c>
      <c r="D94" s="150"/>
      <c r="E94" s="160">
        <v>7230</v>
      </c>
      <c r="F94" s="159">
        <v>0.8331490185236384</v>
      </c>
      <c r="G94" s="74"/>
    </row>
    <row r="95" spans="1:7" ht="12.75">
      <c r="A95" s="159" t="s">
        <v>141</v>
      </c>
      <c r="B95" s="160">
        <v>130</v>
      </c>
      <c r="C95" s="159">
        <v>0.8484848484848485</v>
      </c>
      <c r="D95" s="150"/>
      <c r="E95" s="160">
        <v>3460</v>
      </c>
      <c r="F95" s="159">
        <v>0.8863833477883781</v>
      </c>
      <c r="G95" s="74"/>
    </row>
    <row r="96" spans="1:7" ht="12.75">
      <c r="A96" s="159" t="s">
        <v>142</v>
      </c>
      <c r="B96" s="160">
        <v>340</v>
      </c>
      <c r="C96" s="159">
        <v>0.9090909090909091</v>
      </c>
      <c r="D96" s="150"/>
      <c r="E96" s="160">
        <v>7840</v>
      </c>
      <c r="F96" s="159">
        <v>0.9284621270084162</v>
      </c>
      <c r="G96" s="74"/>
    </row>
    <row r="97" spans="1:7" ht="12.75">
      <c r="A97" s="159" t="s">
        <v>143</v>
      </c>
      <c r="B97" s="160">
        <v>340</v>
      </c>
      <c r="C97" s="159">
        <v>0.8017492711370262</v>
      </c>
      <c r="D97" s="150"/>
      <c r="E97" s="160">
        <v>5950</v>
      </c>
      <c r="F97" s="159">
        <v>0.9235036987222596</v>
      </c>
      <c r="G97" s="74"/>
    </row>
    <row r="98" spans="1:7" ht="12.75">
      <c r="A98" s="159" t="s">
        <v>144</v>
      </c>
      <c r="B98" s="160">
        <v>280</v>
      </c>
      <c r="C98" s="159">
        <v>0.8327402135231317</v>
      </c>
      <c r="D98" s="150"/>
      <c r="E98" s="160">
        <v>4770</v>
      </c>
      <c r="F98" s="159">
        <v>0.9088814411395056</v>
      </c>
      <c r="G98" s="74"/>
    </row>
    <row r="99" spans="1:7" ht="12.75">
      <c r="A99" s="159" t="s">
        <v>145</v>
      </c>
      <c r="B99" s="160">
        <v>790</v>
      </c>
      <c r="C99" s="159">
        <v>0.8897338403041825</v>
      </c>
      <c r="D99" s="150"/>
      <c r="E99" s="160">
        <v>18020</v>
      </c>
      <c r="F99" s="159">
        <v>0.8993728145640228</v>
      </c>
      <c r="G99" s="74"/>
    </row>
    <row r="100" spans="1:7" ht="12.75">
      <c r="A100" s="159" t="s">
        <v>146</v>
      </c>
      <c r="B100" s="160">
        <v>300</v>
      </c>
      <c r="C100" s="159">
        <v>0.8135593220338984</v>
      </c>
      <c r="D100" s="150"/>
      <c r="E100" s="160">
        <v>5460</v>
      </c>
      <c r="F100" s="159">
        <v>0.8872620790629575</v>
      </c>
      <c r="G100" s="74"/>
    </row>
    <row r="101" spans="1:7" ht="12.75">
      <c r="A101" s="159" t="s">
        <v>147</v>
      </c>
      <c r="B101" s="160">
        <v>150</v>
      </c>
      <c r="C101" s="159">
        <v>0.881578947368421</v>
      </c>
      <c r="D101" s="150"/>
      <c r="E101" s="160">
        <v>3850</v>
      </c>
      <c r="F101" s="159">
        <v>0.8493506493506493</v>
      </c>
      <c r="G101" s="74"/>
    </row>
    <row r="102" spans="1:7" ht="12.75">
      <c r="A102" s="159" t="s">
        <v>148</v>
      </c>
      <c r="B102" s="160">
        <v>330</v>
      </c>
      <c r="C102" s="159">
        <v>0.8650306748466258</v>
      </c>
      <c r="D102" s="150"/>
      <c r="E102" s="160">
        <v>6600</v>
      </c>
      <c r="F102" s="159">
        <v>0.9251174776413521</v>
      </c>
      <c r="G102" s="74"/>
    </row>
    <row r="103" spans="1:7" ht="12.75">
      <c r="A103" s="159" t="s">
        <v>149</v>
      </c>
      <c r="B103" s="160">
        <v>450</v>
      </c>
      <c r="C103" s="159">
        <v>0.8514412416851441</v>
      </c>
      <c r="D103" s="150"/>
      <c r="E103" s="160">
        <v>11470</v>
      </c>
      <c r="F103" s="159">
        <v>0.8993721660272062</v>
      </c>
      <c r="G103" s="74"/>
    </row>
    <row r="104" spans="1:7" ht="12.75">
      <c r="A104" s="159" t="s">
        <v>150</v>
      </c>
      <c r="B104" s="160">
        <v>400</v>
      </c>
      <c r="C104" s="159">
        <v>0.8825</v>
      </c>
      <c r="D104" s="150"/>
      <c r="E104" s="160">
        <v>5850</v>
      </c>
      <c r="F104" s="159">
        <v>0.9172366621067032</v>
      </c>
      <c r="G104" s="74"/>
    </row>
    <row r="105" spans="1:7" ht="12.75">
      <c r="A105" s="159" t="s">
        <v>151</v>
      </c>
      <c r="B105" s="160">
        <v>200</v>
      </c>
      <c r="C105" s="159">
        <v>0.9849246231155779</v>
      </c>
      <c r="D105" s="150"/>
      <c r="E105" s="160">
        <v>12100</v>
      </c>
      <c r="F105" s="159">
        <v>0.9099925613687082</v>
      </c>
      <c r="G105" s="74" t="s">
        <v>244</v>
      </c>
    </row>
    <row r="106" spans="1:7" ht="12.75">
      <c r="A106" s="156" t="s">
        <v>152</v>
      </c>
      <c r="B106" s="157">
        <v>4620</v>
      </c>
      <c r="C106" s="156">
        <v>0.854639844256976</v>
      </c>
      <c r="D106" s="158"/>
      <c r="E106" s="157">
        <v>99970</v>
      </c>
      <c r="F106" s="156">
        <v>0.9048123955947225</v>
      </c>
      <c r="G106" s="74"/>
    </row>
    <row r="107" spans="1:7" ht="12.75">
      <c r="A107" s="159" t="s">
        <v>153</v>
      </c>
      <c r="B107" s="160">
        <v>340</v>
      </c>
      <c r="C107" s="159">
        <v>0.8388059701492537</v>
      </c>
      <c r="D107" s="150"/>
      <c r="E107" s="160">
        <v>5190</v>
      </c>
      <c r="F107" s="159">
        <v>0.8864073931459376</v>
      </c>
      <c r="G107" s="74"/>
    </row>
    <row r="108" spans="1:7" ht="12.75">
      <c r="A108" s="159" t="s">
        <v>154</v>
      </c>
      <c r="B108" s="160">
        <v>1090</v>
      </c>
      <c r="C108" s="159">
        <v>0.8788990825688073</v>
      </c>
      <c r="D108" s="150"/>
      <c r="E108" s="160">
        <v>16470</v>
      </c>
      <c r="F108" s="159">
        <v>0.9272572712368693</v>
      </c>
      <c r="G108" s="74"/>
    </row>
    <row r="109" spans="1:7" ht="12.75">
      <c r="A109" s="159" t="s">
        <v>155</v>
      </c>
      <c r="B109" s="160">
        <v>350</v>
      </c>
      <c r="C109" s="159">
        <v>0.7988505747126436</v>
      </c>
      <c r="D109" s="150"/>
      <c r="E109" s="160">
        <v>8170</v>
      </c>
      <c r="F109" s="159">
        <v>0.9040039182074201</v>
      </c>
      <c r="G109" s="74"/>
    </row>
    <row r="110" spans="1:7" ht="12.75">
      <c r="A110" s="159" t="s">
        <v>156</v>
      </c>
      <c r="B110" s="160">
        <v>560</v>
      </c>
      <c r="C110" s="159">
        <v>0.8863232682060391</v>
      </c>
      <c r="D110" s="150"/>
      <c r="E110" s="160">
        <v>13680</v>
      </c>
      <c r="F110" s="159">
        <v>0.9246400116950515</v>
      </c>
      <c r="G110" s="74"/>
    </row>
    <row r="111" spans="1:7" ht="12.75">
      <c r="A111" s="159" t="s">
        <v>157</v>
      </c>
      <c r="B111" s="160">
        <v>860</v>
      </c>
      <c r="C111" s="159">
        <v>0.8722415795586528</v>
      </c>
      <c r="D111" s="150"/>
      <c r="E111" s="160">
        <v>16000</v>
      </c>
      <c r="F111" s="159">
        <v>0.9158539634908727</v>
      </c>
      <c r="G111" s="74"/>
    </row>
    <row r="112" spans="1:7" ht="12.75">
      <c r="A112" s="159" t="s">
        <v>158</v>
      </c>
      <c r="B112" s="160">
        <v>760</v>
      </c>
      <c r="C112" s="159">
        <v>0.841688654353562</v>
      </c>
      <c r="D112" s="150"/>
      <c r="E112" s="160">
        <v>15700</v>
      </c>
      <c r="F112" s="159">
        <v>0.8985608762098828</v>
      </c>
      <c r="G112" s="74"/>
    </row>
    <row r="113" spans="1:7" ht="12.75">
      <c r="A113" s="164" t="s">
        <v>159</v>
      </c>
      <c r="B113" s="165">
        <v>300</v>
      </c>
      <c r="C113" s="164">
        <v>0.8294314381270903</v>
      </c>
      <c r="D113" s="166"/>
      <c r="E113" s="165">
        <v>6330</v>
      </c>
      <c r="F113" s="164">
        <v>0.8939465781571044</v>
      </c>
      <c r="G113" s="74" t="s">
        <v>160</v>
      </c>
    </row>
    <row r="114" spans="1:7" ht="12.75">
      <c r="A114" s="164" t="s">
        <v>248</v>
      </c>
      <c r="B114" s="165">
        <v>330</v>
      </c>
      <c r="C114" s="164">
        <v>0.8036253776435045</v>
      </c>
      <c r="D114" s="166"/>
      <c r="E114" s="165">
        <v>17830</v>
      </c>
      <c r="F114" s="164">
        <v>0.8743690409422322</v>
      </c>
      <c r="G114" s="74" t="s">
        <v>160</v>
      </c>
    </row>
    <row r="115" spans="1:7" ht="12.75">
      <c r="A115" s="159" t="s">
        <v>162</v>
      </c>
      <c r="B115" s="160">
        <v>40</v>
      </c>
      <c r="C115" s="159">
        <v>0.8421052631578947</v>
      </c>
      <c r="D115" s="150"/>
      <c r="E115" s="160">
        <v>600</v>
      </c>
      <c r="F115" s="159">
        <v>0.8955223880597015</v>
      </c>
      <c r="G115" s="74" t="s">
        <v>244</v>
      </c>
    </row>
    <row r="116" spans="1:7" ht="12.75">
      <c r="A116" s="156" t="s">
        <v>163</v>
      </c>
      <c r="B116" s="157">
        <v>3870</v>
      </c>
      <c r="C116" s="156">
        <v>0.8732867856219292</v>
      </c>
      <c r="D116" s="158"/>
      <c r="E116" s="157">
        <v>114740</v>
      </c>
      <c r="F116" s="156">
        <v>0.9085616677124729</v>
      </c>
      <c r="G116" s="74"/>
    </row>
    <row r="117" spans="1:7" ht="12.75">
      <c r="A117" s="159" t="s">
        <v>164</v>
      </c>
      <c r="B117" s="160">
        <v>210</v>
      </c>
      <c r="C117" s="159">
        <v>0.8411214953271028</v>
      </c>
      <c r="D117" s="150"/>
      <c r="E117" s="160">
        <v>5080</v>
      </c>
      <c r="F117" s="159">
        <v>0.9158952137088832</v>
      </c>
      <c r="G117" s="74"/>
    </row>
    <row r="118" spans="1:7" ht="12.75">
      <c r="A118" s="159" t="s">
        <v>165</v>
      </c>
      <c r="B118" s="160">
        <v>400</v>
      </c>
      <c r="C118" s="159">
        <v>0.8503740648379052</v>
      </c>
      <c r="D118" s="150"/>
      <c r="E118" s="160">
        <v>12170</v>
      </c>
      <c r="F118" s="159">
        <v>0.9062140391254315</v>
      </c>
      <c r="G118" s="74"/>
    </row>
    <row r="119" spans="1:7" ht="12.75">
      <c r="A119" s="159" t="s">
        <v>166</v>
      </c>
      <c r="B119" s="160">
        <v>160</v>
      </c>
      <c r="C119" s="159">
        <v>0.7901234567901234</v>
      </c>
      <c r="D119" s="150"/>
      <c r="E119" s="160">
        <v>4860</v>
      </c>
      <c r="F119" s="159">
        <v>0.8557909895083317</v>
      </c>
      <c r="G119" s="74"/>
    </row>
    <row r="120" spans="1:7" ht="12.75">
      <c r="A120" s="159" t="s">
        <v>167</v>
      </c>
      <c r="B120" s="160">
        <v>260</v>
      </c>
      <c r="C120" s="159">
        <v>0.8859315589353612</v>
      </c>
      <c r="D120" s="150"/>
      <c r="E120" s="160">
        <v>6920</v>
      </c>
      <c r="F120" s="159">
        <v>0.88639976875271</v>
      </c>
      <c r="G120" s="74"/>
    </row>
    <row r="121" spans="1:7" ht="12.75">
      <c r="A121" s="159" t="s">
        <v>168</v>
      </c>
      <c r="B121" s="160">
        <v>310</v>
      </c>
      <c r="C121" s="159">
        <v>0.9134615384615384</v>
      </c>
      <c r="D121" s="150"/>
      <c r="E121" s="160">
        <v>7200</v>
      </c>
      <c r="F121" s="159">
        <v>0.9356944444444445</v>
      </c>
      <c r="G121" s="74" t="s">
        <v>244</v>
      </c>
    </row>
    <row r="122" spans="1:7" ht="12.75">
      <c r="A122" s="159" t="s">
        <v>169</v>
      </c>
      <c r="B122" s="160">
        <v>240</v>
      </c>
      <c r="C122" s="159">
        <v>0.9</v>
      </c>
      <c r="D122" s="150"/>
      <c r="E122" s="160">
        <v>6140</v>
      </c>
      <c r="F122" s="159">
        <v>0.9030312907431551</v>
      </c>
      <c r="G122" s="74"/>
    </row>
    <row r="123" spans="1:7" ht="12.75">
      <c r="A123" s="159" t="s">
        <v>170</v>
      </c>
      <c r="B123" s="160">
        <v>350</v>
      </c>
      <c r="C123" s="159">
        <v>0.8501440922190202</v>
      </c>
      <c r="D123" s="150"/>
      <c r="E123" s="160">
        <v>9950</v>
      </c>
      <c r="F123" s="159">
        <v>0.9153938906752411</v>
      </c>
      <c r="G123" s="74"/>
    </row>
    <row r="124" spans="1:7" ht="12.75">
      <c r="A124" s="159" t="s">
        <v>171</v>
      </c>
      <c r="B124" s="160">
        <v>410</v>
      </c>
      <c r="C124" s="159">
        <v>0.8345498783454988</v>
      </c>
      <c r="D124" s="150"/>
      <c r="E124" s="160">
        <v>14550</v>
      </c>
      <c r="F124" s="159">
        <v>0.9129837102206337</v>
      </c>
      <c r="G124" s="74"/>
    </row>
    <row r="125" spans="1:7" ht="12.75">
      <c r="A125" s="159" t="s">
        <v>172</v>
      </c>
      <c r="B125" s="160">
        <v>20</v>
      </c>
      <c r="C125" s="159">
        <v>0.9523809523809523</v>
      </c>
      <c r="D125" s="150"/>
      <c r="E125" s="160">
        <v>3980</v>
      </c>
      <c r="F125" s="159">
        <v>0.8897261994473751</v>
      </c>
      <c r="G125" s="74" t="s">
        <v>244</v>
      </c>
    </row>
    <row r="126" spans="1:7" ht="12.75">
      <c r="A126" s="159" t="s">
        <v>173</v>
      </c>
      <c r="B126" s="160">
        <v>30</v>
      </c>
      <c r="C126" s="159">
        <v>0.9629629629629629</v>
      </c>
      <c r="D126" s="150"/>
      <c r="E126" s="160">
        <v>3860</v>
      </c>
      <c r="F126" s="159">
        <v>0.910057024364956</v>
      </c>
      <c r="G126" s="74" t="s">
        <v>244</v>
      </c>
    </row>
    <row r="127" spans="1:7" ht="12.75">
      <c r="A127" s="159" t="s">
        <v>174</v>
      </c>
      <c r="B127" s="160">
        <v>380</v>
      </c>
      <c r="C127" s="159">
        <v>0.8759894459102903</v>
      </c>
      <c r="D127" s="150"/>
      <c r="E127" s="160">
        <v>11810</v>
      </c>
      <c r="F127" s="159">
        <v>0.9329381879762912</v>
      </c>
      <c r="G127" s="74"/>
    </row>
    <row r="128" spans="1:7" ht="12.75">
      <c r="A128" s="159" t="s">
        <v>175</v>
      </c>
      <c r="B128" s="160">
        <v>270</v>
      </c>
      <c r="C128" s="159">
        <v>0.9</v>
      </c>
      <c r="D128" s="150"/>
      <c r="E128" s="160">
        <v>6230</v>
      </c>
      <c r="F128" s="159">
        <v>0.892971758664955</v>
      </c>
      <c r="G128" s="74"/>
    </row>
    <row r="129" spans="1:7" ht="12.75">
      <c r="A129" s="159" t="s">
        <v>176</v>
      </c>
      <c r="B129" s="160">
        <v>420</v>
      </c>
      <c r="C129" s="159">
        <v>0.927710843373494</v>
      </c>
      <c r="D129" s="150"/>
      <c r="E129" s="160">
        <v>11350</v>
      </c>
      <c r="F129" s="159">
        <v>0.8985724356714839</v>
      </c>
      <c r="G129" s="74"/>
    </row>
    <row r="130" spans="1:7" ht="12.75">
      <c r="A130" s="159" t="s">
        <v>177</v>
      </c>
      <c r="B130" s="160">
        <v>300</v>
      </c>
      <c r="C130" s="159">
        <v>0.8682432432432432</v>
      </c>
      <c r="D130" s="150"/>
      <c r="E130" s="160">
        <v>7020</v>
      </c>
      <c r="F130" s="159">
        <v>0.911990885787525</v>
      </c>
      <c r="G130" s="74"/>
    </row>
    <row r="131" spans="1:7" ht="12.75">
      <c r="A131" s="159" t="s">
        <v>178</v>
      </c>
      <c r="B131" s="160">
        <v>110</v>
      </c>
      <c r="C131" s="159">
        <v>0.8532110091743119</v>
      </c>
      <c r="D131" s="150"/>
      <c r="E131" s="160">
        <v>3630</v>
      </c>
      <c r="F131" s="159">
        <v>0.9292595650977153</v>
      </c>
      <c r="G131" s="74"/>
    </row>
    <row r="132" spans="1:7" ht="12.75">
      <c r="A132" s="156" t="s">
        <v>179</v>
      </c>
      <c r="B132" s="157">
        <v>6370</v>
      </c>
      <c r="C132" s="156">
        <v>0.8373626373626374</v>
      </c>
      <c r="D132" s="158"/>
      <c r="E132" s="157">
        <v>157660</v>
      </c>
      <c r="F132" s="156">
        <v>0.9005759301779802</v>
      </c>
      <c r="G132" s="74"/>
    </row>
    <row r="133" spans="1:7" ht="12.75">
      <c r="A133" s="159" t="s">
        <v>180</v>
      </c>
      <c r="B133" s="160">
        <v>120</v>
      </c>
      <c r="C133" s="159">
        <v>0.8130081300813008</v>
      </c>
      <c r="D133" s="150"/>
      <c r="E133" s="160">
        <v>3780</v>
      </c>
      <c r="F133" s="159">
        <v>0.8763568970082076</v>
      </c>
      <c r="G133" s="74"/>
    </row>
    <row r="134" spans="1:7" ht="12.75">
      <c r="A134" s="159" t="s">
        <v>181</v>
      </c>
      <c r="B134" s="160">
        <v>80</v>
      </c>
      <c r="C134" s="159">
        <v>0.8051948051948052</v>
      </c>
      <c r="D134" s="150"/>
      <c r="E134" s="160">
        <v>3510</v>
      </c>
      <c r="F134" s="159">
        <v>0.8342368045649072</v>
      </c>
      <c r="G134" s="74"/>
    </row>
    <row r="135" spans="1:7" ht="12.75">
      <c r="A135" s="159" t="s">
        <v>182</v>
      </c>
      <c r="B135" s="160">
        <v>230</v>
      </c>
      <c r="C135" s="159">
        <v>0.8760683760683761</v>
      </c>
      <c r="D135" s="150"/>
      <c r="E135" s="160">
        <v>6950</v>
      </c>
      <c r="F135" s="159">
        <v>0.905440414507772</v>
      </c>
      <c r="G135" s="74"/>
    </row>
    <row r="136" spans="1:7" ht="12.75">
      <c r="A136" s="159" t="s">
        <v>183</v>
      </c>
      <c r="B136" s="160">
        <v>190</v>
      </c>
      <c r="C136" s="159">
        <v>0.865979381443299</v>
      </c>
      <c r="D136" s="150"/>
      <c r="E136" s="160">
        <v>4360</v>
      </c>
      <c r="F136" s="159">
        <v>0.9146005509641874</v>
      </c>
      <c r="G136" s="74"/>
    </row>
    <row r="137" spans="1:7" ht="12.75">
      <c r="A137" s="159" t="s">
        <v>184</v>
      </c>
      <c r="B137" s="160">
        <v>260</v>
      </c>
      <c r="C137" s="159">
        <v>0.8884615384615384</v>
      </c>
      <c r="D137" s="150"/>
      <c r="E137" s="160">
        <v>7400</v>
      </c>
      <c r="F137" s="159">
        <v>0.9436714845332973</v>
      </c>
      <c r="G137" s="74"/>
    </row>
    <row r="138" spans="1:7" ht="12.75">
      <c r="A138" s="159" t="s">
        <v>185</v>
      </c>
      <c r="B138" s="160">
        <v>270</v>
      </c>
      <c r="C138" s="159">
        <v>0.9194139194139194</v>
      </c>
      <c r="D138" s="150"/>
      <c r="E138" s="160">
        <v>7150</v>
      </c>
      <c r="F138" s="159">
        <v>0.9485530546623794</v>
      </c>
      <c r="G138" s="74"/>
    </row>
    <row r="139" spans="1:7" ht="12.75">
      <c r="A139" s="159" t="s">
        <v>186</v>
      </c>
      <c r="B139" s="160">
        <v>430</v>
      </c>
      <c r="C139" s="159">
        <v>0.8747099767981439</v>
      </c>
      <c r="D139" s="150"/>
      <c r="E139" s="160">
        <v>10630</v>
      </c>
      <c r="F139" s="159">
        <v>0.9101937182621779</v>
      </c>
      <c r="G139" s="74"/>
    </row>
    <row r="140" spans="1:7" ht="12.75">
      <c r="A140" s="159" t="s">
        <v>187</v>
      </c>
      <c r="B140" s="160">
        <v>140</v>
      </c>
      <c r="C140" s="159">
        <v>0.9084507042253521</v>
      </c>
      <c r="D140" s="150"/>
      <c r="E140" s="160">
        <v>2980</v>
      </c>
      <c r="F140" s="159">
        <v>0.9077490774907749</v>
      </c>
      <c r="G140" s="74"/>
    </row>
    <row r="141" spans="1:7" ht="12.75">
      <c r="A141" s="159" t="s">
        <v>188</v>
      </c>
      <c r="B141" s="160">
        <v>340</v>
      </c>
      <c r="C141" s="159">
        <v>0.8224852071005917</v>
      </c>
      <c r="D141" s="150"/>
      <c r="E141" s="160">
        <v>3580</v>
      </c>
      <c r="F141" s="159">
        <v>0.8949133594186697</v>
      </c>
      <c r="G141" s="74"/>
    </row>
    <row r="142" spans="1:7" ht="12.75">
      <c r="A142" s="159" t="s">
        <v>189</v>
      </c>
      <c r="B142" s="160">
        <v>1210</v>
      </c>
      <c r="C142" s="159">
        <v>0.8150912106135987</v>
      </c>
      <c r="D142" s="150"/>
      <c r="E142" s="160">
        <v>26130</v>
      </c>
      <c r="F142" s="159">
        <v>0.8946925343435503</v>
      </c>
      <c r="G142" s="74"/>
    </row>
    <row r="143" spans="1:7" ht="12.75">
      <c r="A143" s="159" t="s">
        <v>190</v>
      </c>
      <c r="B143" s="160">
        <v>480</v>
      </c>
      <c r="C143" s="159">
        <v>0.7148846960167715</v>
      </c>
      <c r="D143" s="150"/>
      <c r="E143" s="160">
        <v>9700</v>
      </c>
      <c r="F143" s="159">
        <v>0.8175348117586385</v>
      </c>
      <c r="G143" s="74"/>
    </row>
    <row r="144" spans="1:7" ht="12.75">
      <c r="A144" s="159" t="s">
        <v>191</v>
      </c>
      <c r="B144" s="160">
        <v>420</v>
      </c>
      <c r="C144" s="159">
        <v>0.8557692307692307</v>
      </c>
      <c r="D144" s="150"/>
      <c r="E144" s="160">
        <v>10100</v>
      </c>
      <c r="F144" s="159">
        <v>0.9017026331419521</v>
      </c>
      <c r="G144" s="74"/>
    </row>
    <row r="145" spans="1:7" ht="12.75">
      <c r="A145" s="159" t="s">
        <v>192</v>
      </c>
      <c r="B145" s="160">
        <v>210</v>
      </c>
      <c r="C145" s="159">
        <v>0.8067632850241546</v>
      </c>
      <c r="D145" s="150"/>
      <c r="E145" s="160">
        <v>5900</v>
      </c>
      <c r="F145" s="159">
        <v>0.8857820708354516</v>
      </c>
      <c r="G145" s="74"/>
    </row>
    <row r="146" spans="1:7" ht="12.75">
      <c r="A146" s="159" t="s">
        <v>193</v>
      </c>
      <c r="B146" s="160">
        <v>210</v>
      </c>
      <c r="C146" s="159">
        <v>0.7980769230769231</v>
      </c>
      <c r="D146" s="150"/>
      <c r="E146" s="160">
        <v>4990</v>
      </c>
      <c r="F146" s="159">
        <v>0.9032451923076923</v>
      </c>
      <c r="G146" s="74"/>
    </row>
    <row r="147" spans="1:7" ht="12.75">
      <c r="A147" s="159" t="s">
        <v>194</v>
      </c>
      <c r="B147" s="160">
        <v>90</v>
      </c>
      <c r="C147" s="159">
        <v>0.9302325581395349</v>
      </c>
      <c r="D147" s="150"/>
      <c r="E147" s="160">
        <v>4760</v>
      </c>
      <c r="F147" s="159">
        <v>0.8821923561528769</v>
      </c>
      <c r="G147" s="74"/>
    </row>
    <row r="148" spans="1:7" ht="12.75">
      <c r="A148" s="159" t="s">
        <v>195</v>
      </c>
      <c r="B148" s="160">
        <v>190</v>
      </c>
      <c r="C148" s="159">
        <v>0.8085106382978723</v>
      </c>
      <c r="D148" s="150"/>
      <c r="E148" s="160">
        <v>6080</v>
      </c>
      <c r="F148" s="159">
        <v>0.9138441302203223</v>
      </c>
      <c r="G148" s="74"/>
    </row>
    <row r="149" spans="1:7" ht="12.75">
      <c r="A149" s="159" t="s">
        <v>196</v>
      </c>
      <c r="B149" s="160">
        <v>60</v>
      </c>
      <c r="C149" s="159">
        <v>0.9661016949152542</v>
      </c>
      <c r="D149" s="150"/>
      <c r="E149" s="160">
        <v>4100</v>
      </c>
      <c r="F149" s="159">
        <v>0.9048083963876007</v>
      </c>
      <c r="G149" s="74"/>
    </row>
    <row r="150" spans="1:7" ht="12.75">
      <c r="A150" s="159" t="s">
        <v>197</v>
      </c>
      <c r="B150" s="160">
        <v>90</v>
      </c>
      <c r="C150" s="159">
        <v>0.9651162790697675</v>
      </c>
      <c r="D150" s="150"/>
      <c r="E150" s="160">
        <v>6560</v>
      </c>
      <c r="F150" s="159">
        <v>0.9137195121951219</v>
      </c>
      <c r="G150" s="74"/>
    </row>
    <row r="151" spans="1:7" ht="12.75">
      <c r="A151" s="159" t="s">
        <v>198</v>
      </c>
      <c r="B151" s="160">
        <v>170</v>
      </c>
      <c r="C151" s="159">
        <v>0.8662790697674418</v>
      </c>
      <c r="D151" s="150"/>
      <c r="E151" s="160">
        <v>5090</v>
      </c>
      <c r="F151" s="159">
        <v>0.9068029885961463</v>
      </c>
      <c r="G151" s="74"/>
    </row>
    <row r="152" spans="1:7" ht="12.75">
      <c r="A152" s="159" t="s">
        <v>199</v>
      </c>
      <c r="B152" s="160">
        <v>250</v>
      </c>
      <c r="C152" s="159">
        <v>0.8081632653061225</v>
      </c>
      <c r="D152" s="150"/>
      <c r="E152" s="160">
        <v>5250</v>
      </c>
      <c r="F152" s="159">
        <v>0.9035639412997903</v>
      </c>
      <c r="G152" s="74"/>
    </row>
    <row r="153" spans="1:7" ht="12.75">
      <c r="A153" s="159" t="s">
        <v>200</v>
      </c>
      <c r="B153" s="160">
        <v>230</v>
      </c>
      <c r="C153" s="159">
        <v>0.8427947598253275</v>
      </c>
      <c r="D153" s="150"/>
      <c r="E153" s="160">
        <v>4560</v>
      </c>
      <c r="F153" s="159">
        <v>0.9410346339324858</v>
      </c>
      <c r="G153" s="74"/>
    </row>
    <row r="154" spans="1:7" ht="12.75">
      <c r="A154" s="159" t="s">
        <v>201</v>
      </c>
      <c r="B154" s="160">
        <v>300</v>
      </c>
      <c r="C154" s="159">
        <v>0.8233333333333334</v>
      </c>
      <c r="D154" s="150"/>
      <c r="E154" s="160">
        <v>7000</v>
      </c>
      <c r="F154" s="159">
        <v>0.9013581129378128</v>
      </c>
      <c r="G154" s="74"/>
    </row>
    <row r="155" spans="1:7" ht="12.75">
      <c r="A155" s="159" t="s">
        <v>202</v>
      </c>
      <c r="B155" s="160">
        <v>420</v>
      </c>
      <c r="C155" s="159">
        <v>0.8615751789976134</v>
      </c>
      <c r="D155" s="150"/>
      <c r="E155" s="160">
        <v>7110</v>
      </c>
      <c r="F155" s="159">
        <v>0.9217892811928541</v>
      </c>
      <c r="G155" s="74"/>
    </row>
    <row r="156" spans="1:7" ht="12.75">
      <c r="A156" s="156" t="s">
        <v>203</v>
      </c>
      <c r="B156" s="157">
        <v>2590</v>
      </c>
      <c r="C156" s="156">
        <v>0.848145285935085</v>
      </c>
      <c r="D156" s="158"/>
      <c r="E156" s="157">
        <v>56510</v>
      </c>
      <c r="F156" s="156">
        <v>0.9112998849659322</v>
      </c>
      <c r="G156" s="74"/>
    </row>
    <row r="157" spans="1:7" ht="12.75">
      <c r="A157" s="150" t="s">
        <v>204</v>
      </c>
      <c r="B157" s="160">
        <v>540</v>
      </c>
      <c r="C157" s="159">
        <v>0.8515769944341373</v>
      </c>
      <c r="D157" s="150"/>
      <c r="E157" s="160">
        <v>10970</v>
      </c>
      <c r="F157" s="159">
        <v>0.9095715587967184</v>
      </c>
      <c r="G157" s="74"/>
    </row>
    <row r="158" spans="1:7" ht="12.75">
      <c r="A158" s="150" t="s">
        <v>249</v>
      </c>
      <c r="B158" s="160">
        <v>80</v>
      </c>
      <c r="C158" s="159">
        <v>0.9871794871794872</v>
      </c>
      <c r="D158" s="150"/>
      <c r="E158" s="160">
        <v>2370</v>
      </c>
      <c r="F158" s="159">
        <v>0.8995780590717299</v>
      </c>
      <c r="G158" s="74"/>
    </row>
    <row r="159" spans="1:7" ht="12.75">
      <c r="A159" s="150" t="s">
        <v>250</v>
      </c>
      <c r="B159" s="160">
        <v>150</v>
      </c>
      <c r="C159" s="159">
        <v>0.8775510204081632</v>
      </c>
      <c r="D159" s="150"/>
      <c r="E159" s="160">
        <v>4080</v>
      </c>
      <c r="F159" s="159">
        <v>0.9240196078431373</v>
      </c>
      <c r="G159" s="74"/>
    </row>
    <row r="160" spans="1:7" ht="12.75">
      <c r="A160" s="150" t="s">
        <v>251</v>
      </c>
      <c r="B160" s="160">
        <v>100</v>
      </c>
      <c r="C160" s="159">
        <v>0.865979381443299</v>
      </c>
      <c r="D160" s="150"/>
      <c r="E160" s="160">
        <v>2260</v>
      </c>
      <c r="F160" s="159">
        <v>0.9020824102791316</v>
      </c>
      <c r="G160" s="74"/>
    </row>
    <row r="161" spans="1:7" ht="12.75">
      <c r="A161" s="150" t="s">
        <v>252</v>
      </c>
      <c r="B161" s="160">
        <v>140</v>
      </c>
      <c r="C161" s="159">
        <v>0.8029197080291971</v>
      </c>
      <c r="D161" s="150"/>
      <c r="E161" s="160">
        <v>3300</v>
      </c>
      <c r="F161" s="159">
        <v>0.8719733656174334</v>
      </c>
      <c r="G161" s="74"/>
    </row>
    <row r="162" spans="1:7" ht="12.75">
      <c r="A162" s="150" t="s">
        <v>253</v>
      </c>
      <c r="B162" s="160">
        <v>290</v>
      </c>
      <c r="C162" s="159">
        <v>0.8125</v>
      </c>
      <c r="D162" s="150"/>
      <c r="E162" s="160">
        <v>5470</v>
      </c>
      <c r="F162" s="159">
        <v>0.9157683171934954</v>
      </c>
      <c r="G162" s="74"/>
    </row>
    <row r="163" spans="1:7" ht="12.75">
      <c r="A163" s="150" t="s">
        <v>254</v>
      </c>
      <c r="B163" s="160">
        <v>220</v>
      </c>
      <c r="C163" s="159">
        <v>0.8744186046511628</v>
      </c>
      <c r="D163" s="150"/>
      <c r="E163" s="160">
        <v>4370</v>
      </c>
      <c r="F163" s="159">
        <v>0.9202103337905807</v>
      </c>
      <c r="G163" s="74"/>
    </row>
    <row r="164" spans="1:7" ht="12.75">
      <c r="A164" s="150" t="s">
        <v>211</v>
      </c>
      <c r="B164" s="160">
        <v>330</v>
      </c>
      <c r="C164" s="159">
        <v>0.8532934131736527</v>
      </c>
      <c r="D164" s="150"/>
      <c r="E164" s="160">
        <v>6860</v>
      </c>
      <c r="F164" s="159">
        <v>0.9262605654328184</v>
      </c>
      <c r="G164" s="74"/>
    </row>
    <row r="165" spans="1:7" ht="12.75">
      <c r="A165" s="150" t="s">
        <v>255</v>
      </c>
      <c r="B165" s="160">
        <v>130</v>
      </c>
      <c r="C165" s="159">
        <v>0.8914728682170543</v>
      </c>
      <c r="D165" s="150"/>
      <c r="E165" s="160">
        <v>3040</v>
      </c>
      <c r="F165" s="159">
        <v>0.9113673805601318</v>
      </c>
      <c r="G165" s="74"/>
    </row>
    <row r="166" spans="1:7" ht="12.75">
      <c r="A166" s="150" t="s">
        <v>256</v>
      </c>
      <c r="B166" s="160">
        <v>180</v>
      </c>
      <c r="C166" s="159">
        <v>0.8238636363636364</v>
      </c>
      <c r="D166" s="150"/>
      <c r="E166" s="160">
        <v>3290</v>
      </c>
      <c r="F166" s="159">
        <v>0.8994837534163377</v>
      </c>
      <c r="G166" s="74"/>
    </row>
    <row r="167" spans="1:7" ht="12.75">
      <c r="A167" s="150" t="s">
        <v>257</v>
      </c>
      <c r="B167" s="160">
        <v>210</v>
      </c>
      <c r="C167" s="159">
        <v>0.8009708737864077</v>
      </c>
      <c r="D167" s="150"/>
      <c r="E167" s="160">
        <v>4230</v>
      </c>
      <c r="F167" s="159">
        <v>0.9105537150970184</v>
      </c>
      <c r="G167" s="74"/>
    </row>
    <row r="168" spans="1:7" ht="12.75">
      <c r="A168" s="150" t="s">
        <v>258</v>
      </c>
      <c r="B168" s="160">
        <v>240</v>
      </c>
      <c r="C168" s="159">
        <v>0.8429752066115702</v>
      </c>
      <c r="D168" s="150"/>
      <c r="E168" s="160">
        <v>6260</v>
      </c>
      <c r="F168" s="159">
        <v>0.9147101102060373</v>
      </c>
      <c r="G168" s="74"/>
    </row>
    <row r="169" spans="1:7" ht="12.75">
      <c r="A169" s="150"/>
      <c r="B169" s="150"/>
      <c r="C169" s="167"/>
      <c r="D169" s="150"/>
      <c r="E169" s="150"/>
      <c r="F169" s="167"/>
      <c r="G169" s="74"/>
    </row>
    <row r="170" spans="1:7" ht="12.75">
      <c r="A170" s="168" t="s">
        <v>216</v>
      </c>
      <c r="B170" s="161" t="s">
        <v>269</v>
      </c>
      <c r="C170" s="162">
        <v>0.5</v>
      </c>
      <c r="D170" s="150"/>
      <c r="E170" s="160">
        <v>220</v>
      </c>
      <c r="F170" s="159">
        <v>0.852017937219731</v>
      </c>
      <c r="G170" s="74"/>
    </row>
    <row r="171" spans="1:7" ht="12.75">
      <c r="A171" s="150"/>
      <c r="B171" s="150"/>
      <c r="C171" s="150"/>
      <c r="D171" s="150"/>
      <c r="E171" s="150"/>
      <c r="F171" s="150"/>
      <c r="G171" s="74"/>
    </row>
    <row r="172" spans="1:7" ht="12.75">
      <c r="A172" s="120"/>
      <c r="B172" s="120"/>
      <c r="C172" s="120"/>
      <c r="D172" s="150"/>
      <c r="E172" s="150"/>
      <c r="F172" s="150"/>
      <c r="G172" s="74"/>
    </row>
    <row r="173" spans="1:6" ht="12.75">
      <c r="A173" s="169"/>
      <c r="B173" s="150"/>
      <c r="C173" s="150"/>
      <c r="D173" s="170"/>
      <c r="E173" s="120"/>
      <c r="F173" s="120"/>
    </row>
    <row r="174" spans="1:7" s="26" customFormat="1" ht="12.75">
      <c r="A174" s="150" t="s">
        <v>259</v>
      </c>
      <c r="B174" s="150"/>
      <c r="C174" s="150"/>
      <c r="D174" s="150"/>
      <c r="E174" s="150"/>
      <c r="F174" s="150"/>
      <c r="G174" s="75"/>
    </row>
    <row r="175" spans="1:7" ht="12.75">
      <c r="A175" s="150"/>
      <c r="B175" s="150"/>
      <c r="C175" s="150"/>
      <c r="D175" s="150"/>
      <c r="E175" s="150"/>
      <c r="F175" s="150"/>
      <c r="G175" s="74"/>
    </row>
    <row r="176" spans="1:7" ht="12.75">
      <c r="A176" s="26"/>
      <c r="B176" s="26"/>
      <c r="C176" s="26"/>
      <c r="D176" s="26"/>
      <c r="E176" s="26"/>
      <c r="F176" s="26"/>
      <c r="G176" s="74"/>
    </row>
    <row r="177" spans="1:7" ht="12.75">
      <c r="A177" s="26"/>
      <c r="B177" s="26"/>
      <c r="C177" s="26"/>
      <c r="D177" s="26"/>
      <c r="E177" s="26"/>
      <c r="F177" s="26"/>
      <c r="G177" s="74"/>
    </row>
    <row r="178" spans="1:7" ht="12.75">
      <c r="A178" s="26"/>
      <c r="B178" s="26"/>
      <c r="C178" s="26"/>
      <c r="D178" s="26"/>
      <c r="E178" s="26"/>
      <c r="F178" s="26"/>
      <c r="G178" s="74"/>
    </row>
    <row r="179" spans="1:7" ht="12.75">
      <c r="A179" s="26"/>
      <c r="B179" s="26"/>
      <c r="C179" s="26"/>
      <c r="D179" s="26"/>
      <c r="E179" s="26"/>
      <c r="F179" s="26"/>
      <c r="G179" s="74"/>
    </row>
    <row r="180" spans="1:7" ht="12.75">
      <c r="A180" s="26"/>
      <c r="B180" s="26"/>
      <c r="C180" s="26"/>
      <c r="D180" s="26"/>
      <c r="E180" s="26"/>
      <c r="F180" s="26"/>
      <c r="G180" s="74"/>
    </row>
    <row r="181" spans="1:7" ht="12.75">
      <c r="A181" s="26"/>
      <c r="B181" s="26"/>
      <c r="C181" s="26"/>
      <c r="D181" s="26"/>
      <c r="E181" s="26"/>
      <c r="F181" s="26"/>
      <c r="G181" s="74"/>
    </row>
    <row r="182" spans="1:7" ht="12.75">
      <c r="A182" s="26"/>
      <c r="B182" s="26"/>
      <c r="C182" s="26"/>
      <c r="D182" s="26"/>
      <c r="E182" s="26"/>
      <c r="F182" s="26"/>
      <c r="G182" s="74"/>
    </row>
    <row r="183" spans="1:7" ht="12.75">
      <c r="A183" s="26"/>
      <c r="B183" s="26"/>
      <c r="C183" s="26"/>
      <c r="D183" s="26"/>
      <c r="E183" s="26"/>
      <c r="F183" s="26"/>
      <c r="G183" s="74"/>
    </row>
    <row r="184" spans="1:7" ht="12.75">
      <c r="A184" s="26"/>
      <c r="B184" s="26"/>
      <c r="C184" s="26"/>
      <c r="D184" s="26"/>
      <c r="E184" s="26"/>
      <c r="F184" s="26"/>
      <c r="G184" s="74"/>
    </row>
    <row r="185" spans="1:7" ht="12.75">
      <c r="A185" s="26"/>
      <c r="B185" s="26"/>
      <c r="C185" s="26"/>
      <c r="D185" s="26"/>
      <c r="E185" s="26"/>
      <c r="F185" s="26"/>
      <c r="G185" s="74"/>
    </row>
    <row r="186" spans="1:7" ht="12.75">
      <c r="A186" s="26"/>
      <c r="B186" s="26"/>
      <c r="C186" s="26"/>
      <c r="D186" s="26"/>
      <c r="E186" s="26"/>
      <c r="F186" s="26"/>
      <c r="G186" s="74"/>
    </row>
    <row r="187" spans="1:7" ht="12.75">
      <c r="A187" s="26"/>
      <c r="B187" s="26"/>
      <c r="C187" s="26"/>
      <c r="D187" s="26"/>
      <c r="E187" s="26"/>
      <c r="F187" s="26"/>
      <c r="G187" s="74"/>
    </row>
    <row r="188" spans="1:7" ht="12.75">
      <c r="A188" s="26"/>
      <c r="B188" s="26"/>
      <c r="C188" s="26"/>
      <c r="D188" s="26"/>
      <c r="E188" s="26"/>
      <c r="F188" s="26"/>
      <c r="G188" s="74"/>
    </row>
    <row r="189" spans="1:7" ht="12.75">
      <c r="A189" s="26"/>
      <c r="B189" s="26"/>
      <c r="C189" s="26"/>
      <c r="D189" s="26"/>
      <c r="E189" s="26"/>
      <c r="F189" s="26"/>
      <c r="G189" s="74"/>
    </row>
    <row r="190" spans="1:7" ht="12.75">
      <c r="A190" s="26"/>
      <c r="B190" s="26"/>
      <c r="C190" s="26"/>
      <c r="D190" s="26"/>
      <c r="E190" s="26"/>
      <c r="F190" s="26"/>
      <c r="G190" s="74"/>
    </row>
    <row r="191" spans="1:7" ht="12.75">
      <c r="A191" s="26"/>
      <c r="B191" s="26"/>
      <c r="C191" s="26"/>
      <c r="D191" s="26"/>
      <c r="E191" s="26"/>
      <c r="F191" s="26"/>
      <c r="G191" s="74"/>
    </row>
    <row r="192" spans="1:7" ht="12.75">
      <c r="A192" s="26"/>
      <c r="B192" s="26"/>
      <c r="C192" s="26"/>
      <c r="D192" s="26"/>
      <c r="E192" s="26"/>
      <c r="F192" s="26"/>
      <c r="G192" s="74"/>
    </row>
    <row r="193" spans="1:7" ht="12.75">
      <c r="A193" s="26"/>
      <c r="B193" s="26"/>
      <c r="C193" s="26"/>
      <c r="D193" s="26"/>
      <c r="E193" s="26"/>
      <c r="F193" s="26"/>
      <c r="G193" s="74"/>
    </row>
    <row r="194" spans="1:7" ht="12.75">
      <c r="A194" s="26"/>
      <c r="B194" s="26"/>
      <c r="C194" s="26"/>
      <c r="D194" s="26"/>
      <c r="E194" s="26"/>
      <c r="F194" s="26"/>
      <c r="G194" s="74"/>
    </row>
    <row r="195" spans="1:7" ht="12.75">
      <c r="A195" s="26"/>
      <c r="B195" s="26"/>
      <c r="C195" s="26"/>
      <c r="D195" s="26"/>
      <c r="E195" s="26"/>
      <c r="F195" s="26"/>
      <c r="G195" s="74"/>
    </row>
    <row r="196" spans="1:7" ht="12.75">
      <c r="A196" s="26"/>
      <c r="B196" s="26"/>
      <c r="C196" s="26"/>
      <c r="D196" s="26"/>
      <c r="E196" s="76"/>
      <c r="F196" s="75"/>
      <c r="G196" s="74"/>
    </row>
    <row r="197" spans="1:7" ht="12.75">
      <c r="A197" s="26"/>
      <c r="B197" s="26"/>
      <c r="C197" s="26"/>
      <c r="D197" s="26"/>
      <c r="E197" s="76"/>
      <c r="F197" s="75"/>
      <c r="G197" s="74"/>
    </row>
    <row r="198" spans="1:7" ht="12.75">
      <c r="A198" s="26"/>
      <c r="B198" s="26"/>
      <c r="C198" s="26"/>
      <c r="D198" s="26"/>
      <c r="E198" s="76"/>
      <c r="F198" s="75"/>
      <c r="G198" s="74"/>
    </row>
    <row r="199" spans="1:7" ht="12.75">
      <c r="A199" s="26"/>
      <c r="B199" s="26"/>
      <c r="C199" s="26"/>
      <c r="D199" s="26"/>
      <c r="E199" s="76"/>
      <c r="F199" s="75"/>
      <c r="G199" s="74"/>
    </row>
    <row r="200" spans="1:7" ht="12.75">
      <c r="A200" s="26"/>
      <c r="B200" s="26"/>
      <c r="C200" s="26"/>
      <c r="D200" s="26"/>
      <c r="E200" s="76"/>
      <c r="F200" s="75"/>
      <c r="G200" s="74"/>
    </row>
    <row r="201" spans="1:7" ht="12.75">
      <c r="A201" s="26"/>
      <c r="B201" s="26"/>
      <c r="C201" s="26"/>
      <c r="D201" s="26"/>
      <c r="E201" s="76"/>
      <c r="F201" s="75"/>
      <c r="G201" s="74"/>
    </row>
    <row r="202" spans="1:7" ht="12.75">
      <c r="A202" s="26"/>
      <c r="B202" s="26"/>
      <c r="C202" s="26"/>
      <c r="D202" s="26"/>
      <c r="E202" s="76"/>
      <c r="F202" s="75"/>
      <c r="G202" s="74"/>
    </row>
    <row r="203" spans="1:7" ht="12.75">
      <c r="A203" s="26"/>
      <c r="B203" s="26"/>
      <c r="C203" s="26"/>
      <c r="D203" s="26"/>
      <c r="E203" s="76"/>
      <c r="F203" s="75"/>
      <c r="G203" s="74"/>
    </row>
    <row r="204" spans="1:7" ht="12.75">
      <c r="A204" s="26"/>
      <c r="B204" s="26"/>
      <c r="C204" s="26"/>
      <c r="D204" s="26"/>
      <c r="E204" s="76"/>
      <c r="F204" s="75"/>
      <c r="G204" s="74"/>
    </row>
    <row r="205" spans="1:6" ht="12.75">
      <c r="A205" s="26"/>
      <c r="B205" s="26"/>
      <c r="C205" s="26"/>
      <c r="D205" s="26"/>
      <c r="E205" s="76"/>
      <c r="F205" s="26"/>
    </row>
    <row r="206" spans="1:6" ht="12.75">
      <c r="A206" s="26"/>
      <c r="B206" s="26"/>
      <c r="C206" s="26"/>
      <c r="D206" s="26"/>
      <c r="E206" s="76"/>
      <c r="F206" s="26"/>
    </row>
    <row r="207" spans="1:6" ht="12.75">
      <c r="A207" s="26"/>
      <c r="B207" s="26"/>
      <c r="C207" s="26"/>
      <c r="D207" s="26"/>
      <c r="E207" s="76"/>
      <c r="F207" s="26"/>
    </row>
    <row r="208" spans="1:6" ht="12.75">
      <c r="A208" s="26"/>
      <c r="B208" s="26"/>
      <c r="C208" s="26"/>
      <c r="D208" s="26"/>
      <c r="E208" s="76"/>
      <c r="F208" s="26"/>
    </row>
    <row r="209" spans="1:6" ht="12.75">
      <c r="A209" s="26"/>
      <c r="B209" s="26"/>
      <c r="C209" s="26"/>
      <c r="D209" s="26"/>
      <c r="E209" s="76"/>
      <c r="F209" s="26"/>
    </row>
    <row r="210" spans="1:6" ht="12.75">
      <c r="A210" s="26"/>
      <c r="B210" s="26"/>
      <c r="C210" s="26"/>
      <c r="D210" s="26"/>
      <c r="E210" s="76"/>
      <c r="F210" s="26"/>
    </row>
    <row r="211" spans="1:6" ht="12.75">
      <c r="A211" s="26"/>
      <c r="B211" s="26"/>
      <c r="C211" s="26"/>
      <c r="D211" s="26"/>
      <c r="E211" s="76"/>
      <c r="F211" s="26"/>
    </row>
    <row r="212" spans="1:6" ht="12.75">
      <c r="A212" s="26"/>
      <c r="B212" s="26"/>
      <c r="C212" s="26"/>
      <c r="D212" s="26"/>
      <c r="E212" s="76"/>
      <c r="F212" s="26"/>
    </row>
    <row r="213" spans="1:6" ht="12.75">
      <c r="A213" s="26"/>
      <c r="B213" s="26"/>
      <c r="C213" s="26"/>
      <c r="D213" s="26"/>
      <c r="E213" s="76"/>
      <c r="F213" s="26"/>
    </row>
    <row r="214" spans="1:6" ht="12.75">
      <c r="A214" s="26"/>
      <c r="B214" s="26"/>
      <c r="C214" s="26"/>
      <c r="D214" s="26"/>
      <c r="E214" s="76"/>
      <c r="F214" s="26"/>
    </row>
    <row r="215" spans="1:6" ht="12.75">
      <c r="A215" s="26"/>
      <c r="B215" s="26"/>
      <c r="C215" s="26"/>
      <c r="D215" s="26"/>
      <c r="E215" s="76"/>
      <c r="F215" s="26"/>
    </row>
    <row r="216" spans="1:6" ht="12.75">
      <c r="A216" s="26"/>
      <c r="B216" s="26"/>
      <c r="C216" s="26"/>
      <c r="D216" s="26"/>
      <c r="E216" s="76"/>
      <c r="F216" s="26"/>
    </row>
    <row r="217" spans="1:6" ht="12.75">
      <c r="A217" s="26"/>
      <c r="B217" s="26"/>
      <c r="C217" s="26"/>
      <c r="D217" s="26"/>
      <c r="E217" s="76"/>
      <c r="F217" s="26"/>
    </row>
    <row r="218" spans="1:6" ht="12.75">
      <c r="A218" s="26"/>
      <c r="B218" s="26"/>
      <c r="C218" s="26"/>
      <c r="D218" s="26"/>
      <c r="E218" s="76"/>
      <c r="F218" s="26"/>
    </row>
    <row r="219" spans="1:6" ht="12.75">
      <c r="A219" s="26"/>
      <c r="B219" s="26"/>
      <c r="C219" s="26"/>
      <c r="D219" s="26"/>
      <c r="E219" s="76"/>
      <c r="F219" s="26"/>
    </row>
    <row r="220" spans="1:6" ht="12.75">
      <c r="A220" s="26"/>
      <c r="B220" s="26"/>
      <c r="C220" s="26"/>
      <c r="D220" s="26"/>
      <c r="E220" s="76"/>
      <c r="F220" s="26"/>
    </row>
    <row r="221" spans="1:6" ht="12.75">
      <c r="A221" s="26"/>
      <c r="B221" s="26"/>
      <c r="C221" s="26"/>
      <c r="D221" s="26"/>
      <c r="E221" s="76"/>
      <c r="F221" s="26"/>
    </row>
    <row r="222" spans="1:6" ht="12.75">
      <c r="A222" s="26"/>
      <c r="B222" s="26"/>
      <c r="C222" s="26"/>
      <c r="D222" s="26"/>
      <c r="E222" s="76"/>
      <c r="F222" s="26"/>
    </row>
    <row r="223" spans="1:6" ht="12.75">
      <c r="A223" s="26"/>
      <c r="B223" s="26"/>
      <c r="C223" s="26"/>
      <c r="D223" s="26"/>
      <c r="E223" s="76"/>
      <c r="F223" s="26"/>
    </row>
    <row r="224" spans="1:6" ht="12.75">
      <c r="A224" s="26"/>
      <c r="B224" s="26"/>
      <c r="C224" s="26"/>
      <c r="D224" s="26"/>
      <c r="E224" s="76"/>
      <c r="F224" s="26"/>
    </row>
    <row r="225" spans="1:6" ht="12.75">
      <c r="A225" s="26"/>
      <c r="B225" s="26"/>
      <c r="C225" s="26"/>
      <c r="D225" s="26"/>
      <c r="E225" s="76"/>
      <c r="F225" s="26"/>
    </row>
    <row r="226" spans="1:6" ht="12.75">
      <c r="A226" s="26"/>
      <c r="B226" s="26"/>
      <c r="C226" s="26"/>
      <c r="D226" s="26"/>
      <c r="E226" s="76"/>
      <c r="F226" s="26"/>
    </row>
    <row r="227" spans="1:6" ht="12.75">
      <c r="A227" s="26"/>
      <c r="B227" s="26"/>
      <c r="C227" s="26"/>
      <c r="D227" s="26"/>
      <c r="E227" s="76"/>
      <c r="F227" s="26"/>
    </row>
    <row r="228" spans="1:6" ht="12.75">
      <c r="A228" s="26"/>
      <c r="B228" s="26"/>
      <c r="C228" s="26"/>
      <c r="D228" s="26"/>
      <c r="E228" s="76"/>
      <c r="F228" s="26"/>
    </row>
    <row r="229" spans="1:6" ht="12.75">
      <c r="A229" s="26"/>
      <c r="B229" s="26"/>
      <c r="C229" s="26"/>
      <c r="D229" s="26"/>
      <c r="E229" s="76"/>
      <c r="F229" s="26"/>
    </row>
    <row r="230" spans="1:6" ht="12.75">
      <c r="A230" s="26"/>
      <c r="B230" s="26"/>
      <c r="C230" s="26"/>
      <c r="D230" s="26"/>
      <c r="E230" s="76"/>
      <c r="F230" s="26"/>
    </row>
    <row r="231" spans="1:6" ht="12.75">
      <c r="A231" s="26"/>
      <c r="B231" s="26"/>
      <c r="C231" s="26"/>
      <c r="D231" s="26"/>
      <c r="E231" s="76"/>
      <c r="F231" s="26"/>
    </row>
    <row r="232" spans="1:6" ht="12.75">
      <c r="A232" s="26"/>
      <c r="B232" s="26"/>
      <c r="C232" s="26"/>
      <c r="D232" s="26"/>
      <c r="E232" s="76"/>
      <c r="F232" s="26"/>
    </row>
    <row r="233" spans="1:6" ht="12.75">
      <c r="A233" s="26"/>
      <c r="B233" s="26"/>
      <c r="C233" s="26"/>
      <c r="D233" s="26"/>
      <c r="E233" s="76"/>
      <c r="F233" s="26"/>
    </row>
    <row r="234" spans="1:6" ht="12.75">
      <c r="A234" s="26"/>
      <c r="B234" s="26"/>
      <c r="C234" s="26"/>
      <c r="D234" s="26"/>
      <c r="E234" s="76"/>
      <c r="F234" s="26"/>
    </row>
    <row r="235" spans="1:6" ht="12.75">
      <c r="A235" s="26"/>
      <c r="B235" s="26"/>
      <c r="C235" s="26"/>
      <c r="D235" s="26"/>
      <c r="E235" s="76"/>
      <c r="F235" s="26"/>
    </row>
    <row r="236" spans="1:6" ht="12.75">
      <c r="A236" s="26"/>
      <c r="B236" s="26"/>
      <c r="C236" s="26"/>
      <c r="D236" s="26"/>
      <c r="E236" s="76"/>
      <c r="F236" s="26"/>
    </row>
    <row r="237" spans="1:6" ht="12.75">
      <c r="A237" s="26"/>
      <c r="B237" s="26"/>
      <c r="C237" s="26"/>
      <c r="D237" s="26"/>
      <c r="E237" s="76"/>
      <c r="F237" s="26"/>
    </row>
    <row r="238" spans="1:6" ht="12.75">
      <c r="A238" s="26"/>
      <c r="B238" s="26"/>
      <c r="C238" s="26"/>
      <c r="D238" s="26"/>
      <c r="E238" s="76"/>
      <c r="F238" s="26"/>
    </row>
    <row r="239" spans="1:6" ht="12.75">
      <c r="A239" s="26"/>
      <c r="B239" s="26"/>
      <c r="C239" s="26"/>
      <c r="D239" s="26"/>
      <c r="E239" s="76"/>
      <c r="F239" s="26"/>
    </row>
    <row r="240" spans="1:6" ht="12.75">
      <c r="A240" s="26"/>
      <c r="B240" s="26"/>
      <c r="C240" s="26"/>
      <c r="D240" s="26"/>
      <c r="E240" s="76"/>
      <c r="F240" s="26"/>
    </row>
    <row r="241" spans="1:6" ht="12.75">
      <c r="A241" s="26"/>
      <c r="B241" s="26"/>
      <c r="C241" s="26"/>
      <c r="D241" s="26"/>
      <c r="E241" s="76"/>
      <c r="F241" s="26"/>
    </row>
    <row r="242" spans="1:6" ht="12.75">
      <c r="A242" s="26"/>
      <c r="B242" s="26"/>
      <c r="C242" s="26"/>
      <c r="D242" s="26"/>
      <c r="E242" s="76"/>
      <c r="F242" s="26"/>
    </row>
    <row r="243" spans="1:6" ht="12.75">
      <c r="A243" s="26"/>
      <c r="B243" s="26"/>
      <c r="C243" s="26"/>
      <c r="D243" s="26"/>
      <c r="E243" s="76"/>
      <c r="F243" s="26"/>
    </row>
    <row r="244" spans="1:6" ht="12.75">
      <c r="A244" s="26"/>
      <c r="B244" s="26"/>
      <c r="C244" s="26"/>
      <c r="D244" s="26"/>
      <c r="E244" s="76"/>
      <c r="F244" s="26"/>
    </row>
    <row r="245" spans="1:6" ht="12.75">
      <c r="A245" s="26"/>
      <c r="B245" s="26"/>
      <c r="C245" s="26"/>
      <c r="D245" s="26"/>
      <c r="E245" s="76"/>
      <c r="F245" s="26"/>
    </row>
    <row r="246" spans="1:6" ht="12.75">
      <c r="A246" s="26"/>
      <c r="B246" s="26"/>
      <c r="C246" s="26"/>
      <c r="D246" s="26"/>
      <c r="E246" s="76"/>
      <c r="F246" s="26"/>
    </row>
    <row r="247" spans="1:6" ht="12.75">
      <c r="A247" s="26"/>
      <c r="B247" s="26"/>
      <c r="C247" s="26"/>
      <c r="D247" s="26"/>
      <c r="E247" s="76"/>
      <c r="F247" s="26"/>
    </row>
    <row r="248" spans="1:6" ht="12.75">
      <c r="A248" s="26"/>
      <c r="B248" s="26"/>
      <c r="C248" s="26"/>
      <c r="D248" s="26"/>
      <c r="E248" s="76"/>
      <c r="F248" s="26"/>
    </row>
    <row r="249" spans="1:6" ht="12.75">
      <c r="A249" s="26"/>
      <c r="B249" s="26"/>
      <c r="C249" s="26"/>
      <c r="D249" s="26"/>
      <c r="E249" s="76"/>
      <c r="F249" s="26"/>
    </row>
    <row r="250" spans="1:6" ht="12.75">
      <c r="A250" s="26"/>
      <c r="B250" s="26"/>
      <c r="C250" s="26"/>
      <c r="D250" s="26"/>
      <c r="E250" s="76"/>
      <c r="F250" s="26"/>
    </row>
    <row r="251" spans="1:6" ht="12.75">
      <c r="A251" s="26"/>
      <c r="B251" s="26"/>
      <c r="C251" s="26"/>
      <c r="D251" s="26"/>
      <c r="E251" s="76"/>
      <c r="F251" s="26"/>
    </row>
    <row r="252" spans="1:6" ht="12.75">
      <c r="A252" s="26"/>
      <c r="B252" s="26"/>
      <c r="C252" s="26"/>
      <c r="D252" s="26"/>
      <c r="E252" s="76"/>
      <c r="F252" s="26"/>
    </row>
    <row r="253" spans="1:6" ht="12.75">
      <c r="A253" s="26"/>
      <c r="B253" s="26"/>
      <c r="C253" s="26"/>
      <c r="D253" s="26"/>
      <c r="E253" s="76"/>
      <c r="F253" s="26"/>
    </row>
    <row r="254" spans="1:6" ht="12.75">
      <c r="A254" s="26"/>
      <c r="B254" s="26"/>
      <c r="C254" s="26"/>
      <c r="D254" s="26"/>
      <c r="E254" s="76"/>
      <c r="F254" s="26"/>
    </row>
    <row r="255" spans="1:6" ht="12.75">
      <c r="A255" s="26"/>
      <c r="B255" s="26"/>
      <c r="C255" s="26"/>
      <c r="D255" s="26"/>
      <c r="E255" s="76"/>
      <c r="F255" s="26"/>
    </row>
    <row r="256" spans="1:6" ht="12.75">
      <c r="A256" s="26"/>
      <c r="B256" s="26"/>
      <c r="C256" s="26"/>
      <c r="D256" s="26"/>
      <c r="E256" s="76"/>
      <c r="F256" s="26"/>
    </row>
    <row r="257" spans="1:6" ht="12.75">
      <c r="A257" s="26"/>
      <c r="B257" s="26"/>
      <c r="C257" s="26"/>
      <c r="D257" s="26"/>
      <c r="E257" s="76"/>
      <c r="F257" s="26"/>
    </row>
    <row r="258" spans="1:6" ht="12.75">
      <c r="A258" s="26"/>
      <c r="B258" s="26"/>
      <c r="C258" s="26"/>
      <c r="D258" s="26"/>
      <c r="E258" s="76"/>
      <c r="F258" s="26"/>
    </row>
    <row r="259" spans="1:6" ht="12.75">
      <c r="A259" s="26"/>
      <c r="B259" s="26"/>
      <c r="C259" s="26"/>
      <c r="D259" s="26"/>
      <c r="E259" s="76"/>
      <c r="F259" s="26"/>
    </row>
    <row r="260" spans="1:6" ht="12.75">
      <c r="A260" s="26"/>
      <c r="B260" s="26"/>
      <c r="C260" s="26"/>
      <c r="D260" s="26"/>
      <c r="E260" s="76"/>
      <c r="F260" s="26"/>
    </row>
    <row r="261" spans="1:6" ht="12.75">
      <c r="A261" s="26"/>
      <c r="B261" s="26"/>
      <c r="C261" s="26"/>
      <c r="D261" s="26"/>
      <c r="E261" s="76"/>
      <c r="F261" s="26"/>
    </row>
    <row r="262" spans="1:6" ht="12.75">
      <c r="A262" s="26"/>
      <c r="B262" s="26"/>
      <c r="C262" s="26"/>
      <c r="D262" s="26"/>
      <c r="E262" s="76"/>
      <c r="F262" s="26"/>
    </row>
    <row r="263" spans="1:6" ht="12.75">
      <c r="A263" s="26"/>
      <c r="B263" s="26"/>
      <c r="C263" s="26"/>
      <c r="D263" s="26"/>
      <c r="E263" s="76"/>
      <c r="F263" s="26"/>
    </row>
    <row r="264" spans="1:6" ht="12.75">
      <c r="A264" s="26"/>
      <c r="B264" s="26"/>
      <c r="C264" s="26"/>
      <c r="D264" s="26"/>
      <c r="E264" s="76"/>
      <c r="F264" s="26"/>
    </row>
    <row r="265" spans="1:6" ht="12.75">
      <c r="A265" s="26"/>
      <c r="B265" s="26"/>
      <c r="C265" s="26"/>
      <c r="D265" s="26"/>
      <c r="E265" s="76"/>
      <c r="F265" s="26"/>
    </row>
    <row r="266" spans="1:6" ht="12.75">
      <c r="A266" s="26"/>
      <c r="B266" s="26"/>
      <c r="C266" s="26"/>
      <c r="D266" s="26"/>
      <c r="E266" s="76"/>
      <c r="F266" s="26"/>
    </row>
    <row r="267" spans="1:6" ht="12.75">
      <c r="A267" s="26"/>
      <c r="B267" s="26"/>
      <c r="C267" s="26"/>
      <c r="D267" s="26"/>
      <c r="E267" s="76"/>
      <c r="F267" s="26"/>
    </row>
    <row r="268" spans="1:6" ht="12.75">
      <c r="A268" s="26"/>
      <c r="B268" s="26"/>
      <c r="C268" s="26"/>
      <c r="D268" s="26"/>
      <c r="E268" s="76"/>
      <c r="F268" s="26"/>
    </row>
    <row r="269" spans="1:6" ht="12.75">
      <c r="A269" s="26"/>
      <c r="B269" s="26"/>
      <c r="C269" s="26"/>
      <c r="D269" s="26"/>
      <c r="E269" s="76"/>
      <c r="F269" s="26"/>
    </row>
    <row r="270" spans="1:6" ht="12.75">
      <c r="A270" s="26"/>
      <c r="B270" s="26"/>
      <c r="C270" s="26"/>
      <c r="D270" s="26"/>
      <c r="E270" s="76"/>
      <c r="F270" s="26"/>
    </row>
    <row r="271" spans="1:6" ht="12.75">
      <c r="A271" s="26"/>
      <c r="B271" s="26"/>
      <c r="C271" s="26"/>
      <c r="D271" s="26"/>
      <c r="E271" s="76"/>
      <c r="F271" s="26"/>
    </row>
    <row r="272" spans="1:6" ht="12.75">
      <c r="A272" s="26"/>
      <c r="B272" s="26"/>
      <c r="C272" s="26"/>
      <c r="D272" s="26"/>
      <c r="E272" s="76"/>
      <c r="F272" s="26"/>
    </row>
    <row r="273" spans="1:6" ht="12.75">
      <c r="A273" s="26"/>
      <c r="B273" s="26"/>
      <c r="C273" s="26"/>
      <c r="D273" s="26"/>
      <c r="E273" s="76"/>
      <c r="F273" s="26"/>
    </row>
    <row r="274" spans="1:6" ht="12.75">
      <c r="A274" s="26"/>
      <c r="B274" s="26"/>
      <c r="C274" s="26"/>
      <c r="D274" s="26"/>
      <c r="E274" s="76"/>
      <c r="F274" s="26"/>
    </row>
    <row r="275" spans="1:6" ht="12.75">
      <c r="A275" s="26"/>
      <c r="B275" s="26"/>
      <c r="C275" s="26"/>
      <c r="D275" s="26"/>
      <c r="E275" s="76"/>
      <c r="F275" s="26"/>
    </row>
    <row r="276" spans="1:6" ht="12.75">
      <c r="A276" s="26"/>
      <c r="B276" s="26"/>
      <c r="C276" s="26"/>
      <c r="D276" s="26"/>
      <c r="E276" s="76"/>
      <c r="F276" s="26"/>
    </row>
    <row r="277" spans="1:6" ht="12.75">
      <c r="A277" s="26"/>
      <c r="B277" s="26"/>
      <c r="C277" s="26"/>
      <c r="D277" s="26"/>
      <c r="E277" s="76"/>
      <c r="F277" s="26"/>
    </row>
    <row r="278" spans="1:6" ht="12.75">
      <c r="A278" s="26"/>
      <c r="B278" s="26"/>
      <c r="C278" s="26"/>
      <c r="D278" s="26"/>
      <c r="E278" s="76"/>
      <c r="F278" s="26"/>
    </row>
    <row r="279" spans="1:6" ht="12.75">
      <c r="A279" s="26"/>
      <c r="B279" s="26"/>
      <c r="C279" s="26"/>
      <c r="D279" s="26"/>
      <c r="E279" s="76"/>
      <c r="F279" s="26"/>
    </row>
    <row r="280" spans="1:6" ht="12.75">
      <c r="A280" s="26"/>
      <c r="B280" s="26"/>
      <c r="C280" s="26"/>
      <c r="D280" s="26"/>
      <c r="E280" s="76"/>
      <c r="F280" s="26"/>
    </row>
    <row r="281" spans="1:6" ht="12.75">
      <c r="A281" s="26"/>
      <c r="B281" s="26"/>
      <c r="C281" s="26"/>
      <c r="D281" s="26"/>
      <c r="E281" s="76"/>
      <c r="F281" s="26"/>
    </row>
    <row r="282" spans="1:6" ht="12.75">
      <c r="A282" s="26"/>
      <c r="B282" s="26"/>
      <c r="C282" s="26"/>
      <c r="D282" s="26"/>
      <c r="E282" s="76"/>
      <c r="F282" s="26"/>
    </row>
    <row r="283" spans="1:6" ht="12.75">
      <c r="A283" s="26"/>
      <c r="B283" s="26"/>
      <c r="C283" s="26"/>
      <c r="D283" s="26"/>
      <c r="E283" s="76"/>
      <c r="F283" s="26"/>
    </row>
    <row r="284" spans="1:6" ht="12.75">
      <c r="A284" s="26"/>
      <c r="B284" s="26"/>
      <c r="C284" s="26"/>
      <c r="D284" s="26"/>
      <c r="E284" s="76"/>
      <c r="F284" s="26"/>
    </row>
    <row r="285" spans="1:6" ht="12.75">
      <c r="A285" s="26"/>
      <c r="B285" s="26"/>
      <c r="C285" s="26"/>
      <c r="D285" s="26"/>
      <c r="E285" s="76"/>
      <c r="F285" s="26"/>
    </row>
    <row r="286" spans="1:6" ht="12.75">
      <c r="A286" s="26"/>
      <c r="B286" s="26"/>
      <c r="C286" s="26"/>
      <c r="D286" s="26"/>
      <c r="E286" s="76"/>
      <c r="F286" s="26"/>
    </row>
    <row r="287" spans="1:6" ht="12.75">
      <c r="A287" s="26"/>
      <c r="B287" s="26"/>
      <c r="C287" s="26"/>
      <c r="D287" s="26"/>
      <c r="E287" s="76"/>
      <c r="F287" s="26"/>
    </row>
    <row r="288" spans="1:6" ht="12.75">
      <c r="A288" s="26"/>
      <c r="B288" s="26"/>
      <c r="C288" s="26"/>
      <c r="D288" s="26"/>
      <c r="E288" s="76"/>
      <c r="F288" s="26"/>
    </row>
    <row r="289" spans="1:6" ht="12.75">
      <c r="A289" s="26"/>
      <c r="B289" s="26"/>
      <c r="C289" s="26"/>
      <c r="D289" s="26"/>
      <c r="E289" s="76"/>
      <c r="F289" s="26"/>
    </row>
    <row r="290" spans="1:6" ht="12.75">
      <c r="A290" s="26"/>
      <c r="B290" s="26"/>
      <c r="C290" s="26"/>
      <c r="D290" s="26"/>
      <c r="E290" s="76"/>
      <c r="F290" s="26"/>
    </row>
    <row r="291" spans="1:6" ht="12.75">
      <c r="A291" s="26"/>
      <c r="B291" s="26"/>
      <c r="C291" s="26"/>
      <c r="D291" s="26"/>
      <c r="E291" s="76"/>
      <c r="F291" s="26"/>
    </row>
    <row r="292" spans="1:6" ht="12.75">
      <c r="A292" s="26"/>
      <c r="B292" s="26"/>
      <c r="C292" s="26"/>
      <c r="D292" s="26"/>
      <c r="E292" s="76"/>
      <c r="F292" s="26"/>
    </row>
    <row r="293" spans="1:6" ht="12.75">
      <c r="A293" s="26"/>
      <c r="B293" s="26"/>
      <c r="C293" s="26"/>
      <c r="D293" s="26"/>
      <c r="E293" s="76"/>
      <c r="F293" s="26"/>
    </row>
    <row r="294" spans="1:6" ht="12.75">
      <c r="A294" s="26"/>
      <c r="B294" s="26"/>
      <c r="C294" s="26"/>
      <c r="D294" s="26"/>
      <c r="E294" s="76"/>
      <c r="F294" s="26"/>
    </row>
    <row r="295" spans="1:6" ht="12.75">
      <c r="A295" s="26"/>
      <c r="B295" s="26"/>
      <c r="C295" s="26"/>
      <c r="D295" s="26"/>
      <c r="E295" s="76"/>
      <c r="F295" s="26"/>
    </row>
    <row r="296" spans="1:6" ht="12.75">
      <c r="A296" s="26"/>
      <c r="B296" s="26"/>
      <c r="C296" s="26"/>
      <c r="D296" s="26"/>
      <c r="E296" s="76"/>
      <c r="F296" s="26"/>
    </row>
    <row r="297" spans="1:6" ht="12.75">
      <c r="A297" s="26"/>
      <c r="B297" s="26"/>
      <c r="C297" s="26"/>
      <c r="D297" s="26"/>
      <c r="E297" s="76"/>
      <c r="F297" s="26"/>
    </row>
    <row r="298" spans="1:6" ht="12.75">
      <c r="A298" s="26"/>
      <c r="B298" s="26"/>
      <c r="C298" s="26"/>
      <c r="D298" s="26"/>
      <c r="E298" s="76"/>
      <c r="F298" s="26"/>
    </row>
    <row r="299" spans="1:6" ht="12.75">
      <c r="A299" s="26"/>
      <c r="B299" s="26"/>
      <c r="C299" s="26"/>
      <c r="D299" s="26"/>
      <c r="E299" s="76"/>
      <c r="F299" s="26"/>
    </row>
    <row r="300" spans="1:6" ht="12.75">
      <c r="A300" s="26"/>
      <c r="B300" s="26"/>
      <c r="C300" s="26"/>
      <c r="D300" s="26"/>
      <c r="E300" s="76"/>
      <c r="F300" s="26"/>
    </row>
    <row r="301" spans="1:6" ht="12.75">
      <c r="A301" s="26"/>
      <c r="B301" s="26"/>
      <c r="C301" s="26"/>
      <c r="D301" s="26"/>
      <c r="E301" s="76"/>
      <c r="F301" s="26"/>
    </row>
    <row r="302" spans="1:6" ht="12.75">
      <c r="A302" s="26"/>
      <c r="B302" s="26"/>
      <c r="C302" s="26"/>
      <c r="D302" s="26"/>
      <c r="E302" s="76"/>
      <c r="F302" s="26"/>
    </row>
    <row r="303" spans="1:6" ht="12.75">
      <c r="A303" s="26"/>
      <c r="B303" s="26"/>
      <c r="C303" s="26"/>
      <c r="D303" s="26"/>
      <c r="E303" s="76"/>
      <c r="F303" s="26"/>
    </row>
    <row r="304" spans="1:6" ht="12.75">
      <c r="A304" s="26"/>
      <c r="B304" s="26"/>
      <c r="C304" s="26"/>
      <c r="D304" s="26"/>
      <c r="E304" s="76"/>
      <c r="F304" s="26"/>
    </row>
    <row r="305" spans="1:6" ht="12.75">
      <c r="A305" s="26"/>
      <c r="B305" s="26"/>
      <c r="C305" s="26"/>
      <c r="D305" s="26"/>
      <c r="E305" s="76"/>
      <c r="F305" s="26"/>
    </row>
    <row r="306" spans="1:6" ht="12.75">
      <c r="A306" s="26"/>
      <c r="B306" s="26"/>
      <c r="C306" s="26"/>
      <c r="D306" s="26"/>
      <c r="E306" s="76"/>
      <c r="F306" s="26"/>
    </row>
    <row r="307" spans="1:6" ht="12.75">
      <c r="A307" s="26"/>
      <c r="B307" s="26"/>
      <c r="C307" s="26"/>
      <c r="D307" s="26"/>
      <c r="E307" s="76"/>
      <c r="F307" s="26"/>
    </row>
    <row r="308" spans="1:6" ht="12.75">
      <c r="A308" s="26"/>
      <c r="B308" s="26"/>
      <c r="C308" s="26"/>
      <c r="D308" s="26"/>
      <c r="E308" s="76"/>
      <c r="F308" s="26"/>
    </row>
    <row r="309" spans="1:6" ht="12.75">
      <c r="A309" s="26"/>
      <c r="B309" s="26"/>
      <c r="C309" s="26"/>
      <c r="D309" s="26"/>
      <c r="E309" s="76"/>
      <c r="F309" s="26"/>
    </row>
    <row r="310" spans="1:6" ht="12.75">
      <c r="A310" s="26"/>
      <c r="B310" s="26"/>
      <c r="C310" s="26"/>
      <c r="D310" s="26"/>
      <c r="E310" s="76"/>
      <c r="F310" s="26"/>
    </row>
    <row r="311" spans="1:6" ht="12.75">
      <c r="A311" s="26"/>
      <c r="B311" s="26"/>
      <c r="C311" s="26"/>
      <c r="D311" s="26"/>
      <c r="E311" s="76"/>
      <c r="F311" s="26"/>
    </row>
    <row r="312" spans="1:6" ht="12.75">
      <c r="A312" s="26"/>
      <c r="B312" s="26"/>
      <c r="C312" s="26"/>
      <c r="D312" s="26"/>
      <c r="E312" s="76"/>
      <c r="F312" s="26"/>
    </row>
    <row r="313" spans="1:6" ht="12.75">
      <c r="A313" s="26"/>
      <c r="B313" s="26"/>
      <c r="C313" s="26"/>
      <c r="D313" s="26"/>
      <c r="E313" s="76"/>
      <c r="F313" s="26"/>
    </row>
    <row r="314" spans="1:6" ht="12.75">
      <c r="A314" s="26"/>
      <c r="B314" s="26"/>
      <c r="C314" s="26"/>
      <c r="D314" s="26"/>
      <c r="E314" s="76"/>
      <c r="F314" s="26"/>
    </row>
    <row r="315" spans="1:6" ht="12.75">
      <c r="A315" s="26"/>
      <c r="B315" s="26"/>
      <c r="C315" s="26"/>
      <c r="D315" s="26"/>
      <c r="E315" s="76"/>
      <c r="F315" s="26"/>
    </row>
    <row r="316" spans="1:6" ht="12.75">
      <c r="A316" s="26"/>
      <c r="B316" s="26"/>
      <c r="C316" s="26"/>
      <c r="D316" s="26"/>
      <c r="E316" s="76"/>
      <c r="F316" s="26"/>
    </row>
    <row r="317" spans="1:6" ht="12.75">
      <c r="A317" s="26"/>
      <c r="B317" s="26"/>
      <c r="C317" s="26"/>
      <c r="D317" s="26"/>
      <c r="E317" s="76"/>
      <c r="F317" s="26"/>
    </row>
    <row r="318" spans="1:6" ht="12.75">
      <c r="A318" s="26"/>
      <c r="B318" s="26"/>
      <c r="C318" s="26"/>
      <c r="D318" s="26"/>
      <c r="E318" s="76"/>
      <c r="F318" s="26"/>
    </row>
    <row r="319" spans="1:6" ht="12.75">
      <c r="A319" s="26"/>
      <c r="B319" s="26"/>
      <c r="C319" s="26"/>
      <c r="D319" s="26"/>
      <c r="E319" s="76"/>
      <c r="F319" s="26"/>
    </row>
    <row r="320" spans="1:6" ht="12.75">
      <c r="A320" s="26"/>
      <c r="B320" s="26"/>
      <c r="C320" s="26"/>
      <c r="D320" s="26"/>
      <c r="E320" s="76"/>
      <c r="F320" s="26"/>
    </row>
    <row r="321" spans="1:6" ht="12.75">
      <c r="A321" s="26"/>
      <c r="B321" s="26"/>
      <c r="C321" s="26"/>
      <c r="D321" s="26"/>
      <c r="E321" s="76"/>
      <c r="F321" s="26"/>
    </row>
    <row r="322" spans="1:6" ht="12.75">
      <c r="A322" s="26"/>
      <c r="B322" s="26"/>
      <c r="C322" s="26"/>
      <c r="D322" s="26"/>
      <c r="E322" s="76"/>
      <c r="F322" s="26"/>
    </row>
    <row r="323" spans="1:6" ht="12.75">
      <c r="A323" s="26"/>
      <c r="B323" s="26"/>
      <c r="C323" s="26"/>
      <c r="D323" s="26"/>
      <c r="E323" s="76"/>
      <c r="F323" s="26"/>
    </row>
    <row r="324" spans="1:6" ht="12.75">
      <c r="A324" s="26"/>
      <c r="B324" s="26"/>
      <c r="C324" s="26"/>
      <c r="D324" s="26"/>
      <c r="E324" s="76"/>
      <c r="F324" s="26"/>
    </row>
    <row r="325" spans="1:6" ht="12.75">
      <c r="A325" s="26"/>
      <c r="B325" s="26"/>
      <c r="C325" s="26"/>
      <c r="D325" s="26"/>
      <c r="E325" s="76"/>
      <c r="F325" s="26"/>
    </row>
    <row r="326" spans="1:6" ht="12.75">
      <c r="A326" s="26"/>
      <c r="B326" s="26"/>
      <c r="C326" s="26"/>
      <c r="D326" s="26"/>
      <c r="E326" s="76"/>
      <c r="F326" s="26"/>
    </row>
  </sheetData>
  <sheetProtection/>
  <mergeCells count="2">
    <mergeCell ref="B5:C5"/>
    <mergeCell ref="E5:F5"/>
  </mergeCells>
  <printOptions/>
  <pageMargins left="0.7000000000000001" right="0.7000000000000001" top="0.75" bottom="0.75" header="0.30000000000000004" footer="0.30000000000000004"/>
  <pageSetup fitToHeight="0"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T173"/>
  <sheetViews>
    <sheetView tabSelected="1" zoomScalePageLayoutView="0" workbookViewId="0" topLeftCell="A1">
      <pane ySplit="6" topLeftCell="A142" activePane="bottomLeft" state="frozen"/>
      <selection pane="topLeft" activeCell="A1" sqref="A1"/>
      <selection pane="bottomLeft" activeCell="V28" sqref="V28"/>
    </sheetView>
  </sheetViews>
  <sheetFormatPr defaultColWidth="9.140625" defaultRowHeight="12.75"/>
  <cols>
    <col min="1" max="1" width="1.8515625" style="0" customWidth="1"/>
    <col min="2" max="2" width="24.00390625" style="0" customWidth="1"/>
    <col min="3" max="6" width="10.7109375" style="0" customWidth="1"/>
    <col min="7" max="7" width="2.140625" style="0" customWidth="1"/>
    <col min="8" max="8" width="10.7109375" style="73" customWidth="1"/>
    <col min="9" max="9" width="5.421875" style="0" customWidth="1"/>
    <col min="10" max="10" width="6.7109375" style="0" customWidth="1"/>
    <col min="11" max="11" width="1.7109375" style="0" customWidth="1"/>
    <col min="12" max="12" width="22.7109375" style="0" customWidth="1"/>
    <col min="13" max="16" width="10.7109375" style="0" customWidth="1"/>
    <col min="17" max="17" width="2.28125" style="0" customWidth="1"/>
    <col min="18" max="18" width="10.7109375" style="73" customWidth="1"/>
    <col min="19" max="19" width="5.28125" style="0" customWidth="1"/>
    <col min="20" max="20" width="9.140625" style="0" customWidth="1"/>
  </cols>
  <sheetData>
    <row r="1" ht="15.75">
      <c r="A1" s="23" t="s">
        <v>260</v>
      </c>
    </row>
    <row r="3" spans="1:11" ht="15.75">
      <c r="A3" s="23" t="s">
        <v>261</v>
      </c>
      <c r="K3" s="23" t="s">
        <v>262</v>
      </c>
    </row>
    <row r="4" spans="1:11" ht="9" customHeight="1">
      <c r="A4" s="23"/>
      <c r="K4" s="23"/>
    </row>
    <row r="5" spans="9:19" ht="8.25" customHeight="1">
      <c r="I5" s="77"/>
      <c r="S5" s="77"/>
    </row>
    <row r="6" spans="1:19" ht="28.5" customHeight="1">
      <c r="A6" s="28"/>
      <c r="B6" s="28"/>
      <c r="C6" s="101" t="s">
        <v>263</v>
      </c>
      <c r="D6" s="101" t="s">
        <v>264</v>
      </c>
      <c r="E6" s="101" t="s">
        <v>265</v>
      </c>
      <c r="F6" s="101" t="s">
        <v>293</v>
      </c>
      <c r="H6" s="179" t="s">
        <v>266</v>
      </c>
      <c r="I6" s="179"/>
      <c r="K6" s="28"/>
      <c r="L6" s="28"/>
      <c r="M6" s="101" t="s">
        <v>263</v>
      </c>
      <c r="N6" s="101" t="s">
        <v>264</v>
      </c>
      <c r="O6" s="101" t="s">
        <v>265</v>
      </c>
      <c r="P6" s="101" t="s">
        <v>293</v>
      </c>
      <c r="R6" s="179" t="s">
        <v>266</v>
      </c>
      <c r="S6" s="179"/>
    </row>
    <row r="7" spans="1:19" ht="13.5" customHeight="1">
      <c r="A7" s="4" t="s">
        <v>53</v>
      </c>
      <c r="C7" s="102">
        <v>0.8969210452793583</v>
      </c>
      <c r="D7" s="102">
        <v>0.9017896167914832</v>
      </c>
      <c r="E7" s="102">
        <v>0.9055646374600511</v>
      </c>
      <c r="F7" s="102">
        <v>0.8946399765423451</v>
      </c>
      <c r="G7" s="4"/>
      <c r="H7" s="70">
        <f aca="true" t="shared" si="0" ref="H7:H38">IF(C7="","n/a",IF(F7="","n/a",F7-C7))</f>
        <v>-0.002281068737013281</v>
      </c>
      <c r="I7" s="78" t="str">
        <f>IF(H7&gt;=0.01,"▲",IF(H7&lt;0,"▼",IF(H7&lt;0.01,"►")))</f>
        <v>▼</v>
      </c>
      <c r="K7" s="4" t="s">
        <v>53</v>
      </c>
      <c r="M7" s="107">
        <v>0.03972550918237553</v>
      </c>
      <c r="N7" s="107">
        <v>0.04778231142383978</v>
      </c>
      <c r="O7" s="107">
        <v>0.03752212568998747</v>
      </c>
      <c r="P7" s="107">
        <v>0.04445969229573207</v>
      </c>
      <c r="Q7" s="4"/>
      <c r="R7" s="79">
        <f aca="true" t="shared" si="1" ref="R7:R38">IF(M7="","n/a",IF(P7="","n/a",P7-M7))</f>
        <v>0.004734183113356542</v>
      </c>
      <c r="S7" s="78" t="str">
        <f>IF(R7&gt;=0.01,"▲",IF(R7&lt;0,"▼",IF(R7&lt;0.01,"►")))</f>
        <v>►</v>
      </c>
    </row>
    <row r="8" spans="1:19" ht="13.5" customHeight="1">
      <c r="A8" s="38" t="s">
        <v>54</v>
      </c>
      <c r="B8" s="39"/>
      <c r="C8" s="103">
        <v>0.8826155024815963</v>
      </c>
      <c r="D8" s="103">
        <v>0.883565311940452</v>
      </c>
      <c r="E8" s="103">
        <v>0.8894792143761618</v>
      </c>
      <c r="F8" s="103">
        <v>0.8833191608451826</v>
      </c>
      <c r="G8" s="38"/>
      <c r="H8" s="41">
        <f t="shared" si="0"/>
        <v>0.0007036583635863236</v>
      </c>
      <c r="I8" s="92" t="str">
        <f aca="true" t="shared" si="2" ref="I8:I71">IF(H8&gt;=0.01,"▲",IF(H8&lt;0,"▼",IF(H8&lt;0.01,"►")))</f>
        <v>►</v>
      </c>
      <c r="K8" s="38" t="s">
        <v>54</v>
      </c>
      <c r="L8" s="39"/>
      <c r="M8" s="103">
        <v>0.05381233136804237</v>
      </c>
      <c r="N8" s="103">
        <v>0.06656424626336829</v>
      </c>
      <c r="O8" s="103">
        <v>0.05060753832475685</v>
      </c>
      <c r="P8" s="103">
        <v>0.053485893889325425</v>
      </c>
      <c r="Q8" s="38"/>
      <c r="R8" s="41">
        <f t="shared" si="1"/>
        <v>-0.0003264374787169469</v>
      </c>
      <c r="S8" s="93" t="str">
        <f aca="true" t="shared" si="3" ref="S8:S71">IF(R8&gt;=0.01,"▲",IF(R8&lt;0,"▼",IF(R8&lt;0.01,"►")))</f>
        <v>▼</v>
      </c>
    </row>
    <row r="9" spans="2:19" ht="13.5" customHeight="1">
      <c r="B9" t="s">
        <v>55</v>
      </c>
      <c r="C9" s="104">
        <v>0.8817610062893082</v>
      </c>
      <c r="D9" s="104">
        <v>0.9051065540812223</v>
      </c>
      <c r="E9" s="104">
        <v>0.910779168348809</v>
      </c>
      <c r="F9" s="104">
        <v>0.9100040176777823</v>
      </c>
      <c r="H9" s="71">
        <f t="shared" si="0"/>
        <v>0.02824301138847407</v>
      </c>
      <c r="I9" s="46" t="str">
        <f t="shared" si="2"/>
        <v>▲</v>
      </c>
      <c r="L9" t="s">
        <v>55</v>
      </c>
      <c r="M9" s="108">
        <v>0.041928721174004195</v>
      </c>
      <c r="N9" s="108">
        <v>0.021712907117008445</v>
      </c>
      <c r="O9" s="108">
        <v>0.012111425111021397</v>
      </c>
      <c r="P9" s="108">
        <v>0.010847730012053034</v>
      </c>
      <c r="R9" s="71">
        <f t="shared" si="1"/>
        <v>-0.031080991161951163</v>
      </c>
      <c r="S9" s="46" t="str">
        <f t="shared" si="3"/>
        <v>▼</v>
      </c>
    </row>
    <row r="10" spans="2:19" ht="13.5" customHeight="1">
      <c r="B10" t="s">
        <v>56</v>
      </c>
      <c r="C10" s="104">
        <v>0.8907633909742725</v>
      </c>
      <c r="D10" s="104">
        <v>0.9110500739488696</v>
      </c>
      <c r="E10" s="104">
        <v>0.8996423311592678</v>
      </c>
      <c r="F10" s="104">
        <v>0.8972895863052782</v>
      </c>
      <c r="H10" s="71">
        <f t="shared" si="0"/>
        <v>0.006526195331005735</v>
      </c>
      <c r="I10" s="46" t="str">
        <f t="shared" si="2"/>
        <v>►</v>
      </c>
      <c r="L10" t="s">
        <v>56</v>
      </c>
      <c r="M10" s="108">
        <v>0.016237874314635175</v>
      </c>
      <c r="N10" s="108">
        <v>0.010986689203465032</v>
      </c>
      <c r="O10" s="108">
        <v>0.012413212707763518</v>
      </c>
      <c r="P10" s="108">
        <v>0.008762991644589362</v>
      </c>
      <c r="R10" s="71">
        <f t="shared" si="1"/>
        <v>-0.007474882670045813</v>
      </c>
      <c r="S10" s="46" t="str">
        <f t="shared" si="3"/>
        <v>▼</v>
      </c>
    </row>
    <row r="11" spans="2:19" ht="13.5" customHeight="1">
      <c r="B11" t="s">
        <v>57</v>
      </c>
      <c r="C11" s="104">
        <v>0.9434112646121148</v>
      </c>
      <c r="D11" s="104">
        <v>0.9430580567704313</v>
      </c>
      <c r="E11" s="104">
        <v>0.947085431424426</v>
      </c>
      <c r="F11" s="104">
        <v>0.9438432040903281</v>
      </c>
      <c r="H11" s="71">
        <f t="shared" si="0"/>
        <v>0.0004319394782132946</v>
      </c>
      <c r="I11" s="46" t="str">
        <f t="shared" si="2"/>
        <v>►</v>
      </c>
      <c r="L11" t="s">
        <v>57</v>
      </c>
      <c r="M11" s="108">
        <v>0.01071555083244775</v>
      </c>
      <c r="N11" s="108">
        <v>0.016550896149558358</v>
      </c>
      <c r="O11" s="108">
        <v>0.010838951950157891</v>
      </c>
      <c r="P11" s="108">
        <v>0.012270984235193865</v>
      </c>
      <c r="R11" s="71">
        <f t="shared" si="1"/>
        <v>0.0015554334027461144</v>
      </c>
      <c r="S11" s="46" t="str">
        <f t="shared" si="3"/>
        <v>►</v>
      </c>
    </row>
    <row r="12" spans="2:19" ht="13.5" customHeight="1">
      <c r="B12" t="s">
        <v>58</v>
      </c>
      <c r="C12" s="104">
        <v>0.8960580141316474</v>
      </c>
      <c r="D12" s="104">
        <v>0.9041846264367817</v>
      </c>
      <c r="E12" s="104">
        <v>0.9008271658685242</v>
      </c>
      <c r="F12" s="104">
        <v>0.8942332782464991</v>
      </c>
      <c r="H12" s="71">
        <f t="shared" si="0"/>
        <v>-0.0018247358851483098</v>
      </c>
      <c r="I12" s="46" t="str">
        <f t="shared" si="2"/>
        <v>▼</v>
      </c>
      <c r="L12" t="s">
        <v>58</v>
      </c>
      <c r="M12" s="108">
        <v>0.02863518036444775</v>
      </c>
      <c r="N12" s="108">
        <v>0.021102729885057472</v>
      </c>
      <c r="O12" s="108">
        <v>0.015237265999129298</v>
      </c>
      <c r="P12" s="108">
        <v>0.02183178220405323</v>
      </c>
      <c r="R12" s="71">
        <f t="shared" si="1"/>
        <v>-0.006803398160394519</v>
      </c>
      <c r="S12" s="46" t="str">
        <f t="shared" si="3"/>
        <v>▼</v>
      </c>
    </row>
    <row r="13" spans="2:19" ht="13.5" customHeight="1">
      <c r="B13" t="s">
        <v>59</v>
      </c>
      <c r="C13" s="104">
        <v>0.8757495716733296</v>
      </c>
      <c r="D13" s="104">
        <v>0.8729583228631942</v>
      </c>
      <c r="E13" s="104">
        <v>0.8706782034251248</v>
      </c>
      <c r="F13" s="104">
        <v>0.8663118909783899</v>
      </c>
      <c r="H13" s="71">
        <f t="shared" si="0"/>
        <v>-0.009437680694939665</v>
      </c>
      <c r="I13" s="46" t="str">
        <f t="shared" si="2"/>
        <v>▼</v>
      </c>
      <c r="L13" t="s">
        <v>59</v>
      </c>
      <c r="M13" s="108">
        <v>0.07063820673900628</v>
      </c>
      <c r="N13" s="108">
        <v>0.08313888789173278</v>
      </c>
      <c r="O13" s="108">
        <v>0.08419200804222167</v>
      </c>
      <c r="P13" s="108">
        <v>0.08802272482111395</v>
      </c>
      <c r="R13" s="71">
        <f t="shared" si="1"/>
        <v>0.01738451808210767</v>
      </c>
      <c r="S13" s="46" t="str">
        <f t="shared" si="3"/>
        <v>▲</v>
      </c>
    </row>
    <row r="14" spans="2:19" ht="13.5" customHeight="1">
      <c r="B14" t="s">
        <v>60</v>
      </c>
      <c r="C14" s="104">
        <v>0.8795180722891566</v>
      </c>
      <c r="D14" s="104">
        <v>0.8857715430861723</v>
      </c>
      <c r="E14" s="104">
        <v>0.8431241655540721</v>
      </c>
      <c r="F14" s="104">
        <v>0.8675585284280937</v>
      </c>
      <c r="H14" s="71">
        <f t="shared" si="0"/>
        <v>-0.011959543861062905</v>
      </c>
      <c r="I14" s="46" t="str">
        <f t="shared" si="2"/>
        <v>▼</v>
      </c>
      <c r="L14" t="s">
        <v>60</v>
      </c>
      <c r="M14" s="108">
        <v>0.046290424857324035</v>
      </c>
      <c r="N14" s="108">
        <v>0.06813627254509018</v>
      </c>
      <c r="O14" s="108">
        <v>0.1068090787716956</v>
      </c>
      <c r="P14" s="108">
        <v>0.07525083612040134</v>
      </c>
      <c r="R14" s="71">
        <f t="shared" si="1"/>
        <v>0.02896041126307731</v>
      </c>
      <c r="S14" s="46" t="str">
        <f t="shared" si="3"/>
        <v>▲</v>
      </c>
    </row>
    <row r="15" spans="2:19" ht="13.5" customHeight="1">
      <c r="B15" t="s">
        <v>61</v>
      </c>
      <c r="C15" s="104">
        <v>0.8818048906344065</v>
      </c>
      <c r="D15" s="104">
        <v>0.8600564971751412</v>
      </c>
      <c r="E15" s="104">
        <v>0.8736963104183021</v>
      </c>
      <c r="F15" s="104">
        <v>0.8599056868579128</v>
      </c>
      <c r="H15" s="71">
        <f t="shared" si="0"/>
        <v>-0.02189920377649368</v>
      </c>
      <c r="I15" s="46" t="str">
        <f t="shared" si="2"/>
        <v>▼</v>
      </c>
      <c r="L15" t="s">
        <v>61</v>
      </c>
      <c r="M15" s="108">
        <v>0.05455379411174498</v>
      </c>
      <c r="N15" s="108">
        <v>0.0980225988700565</v>
      </c>
      <c r="O15" s="108">
        <v>0.06260513625658853</v>
      </c>
      <c r="P15" s="108">
        <v>0.0648122157974513</v>
      </c>
      <c r="R15" s="71">
        <f t="shared" si="1"/>
        <v>0.010258421685706329</v>
      </c>
      <c r="S15" s="46" t="str">
        <f t="shared" si="3"/>
        <v>▲</v>
      </c>
    </row>
    <row r="16" spans="2:19" ht="13.5" customHeight="1">
      <c r="B16" t="s">
        <v>62</v>
      </c>
      <c r="C16" s="104">
        <v>0.8796710431395182</v>
      </c>
      <c r="D16" s="104">
        <v>0.8693409742120344</v>
      </c>
      <c r="E16" s="104">
        <v>0.8734267734553776</v>
      </c>
      <c r="F16" s="104">
        <v>0.864338866628506</v>
      </c>
      <c r="H16" s="71">
        <f t="shared" si="0"/>
        <v>-0.015332176511012152</v>
      </c>
      <c r="I16" s="46" t="str">
        <f t="shared" si="2"/>
        <v>▼</v>
      </c>
      <c r="L16" t="s">
        <v>62</v>
      </c>
      <c r="M16" s="108">
        <v>0.0480450151493291</v>
      </c>
      <c r="N16" s="108">
        <v>0.07020057306590258</v>
      </c>
      <c r="O16" s="108">
        <v>0.057065217391304345</v>
      </c>
      <c r="P16" s="108">
        <v>0.05538065254722381</v>
      </c>
      <c r="R16" s="71">
        <f t="shared" si="1"/>
        <v>0.007335637397894709</v>
      </c>
      <c r="S16" s="46" t="str">
        <f t="shared" si="3"/>
        <v>►</v>
      </c>
    </row>
    <row r="17" spans="2:19" ht="13.5" customHeight="1">
      <c r="B17" t="s">
        <v>63</v>
      </c>
      <c r="C17" s="104">
        <v>0.9134426229508197</v>
      </c>
      <c r="D17" s="104">
        <v>0.8869067103109657</v>
      </c>
      <c r="E17" s="104">
        <v>0.8986220472440944</v>
      </c>
      <c r="F17" s="104">
        <v>0.9101382488479263</v>
      </c>
      <c r="H17" s="71">
        <f t="shared" si="0"/>
        <v>-0.003304374102893415</v>
      </c>
      <c r="I17" s="46" t="str">
        <f t="shared" si="2"/>
        <v>▼</v>
      </c>
      <c r="L17" t="s">
        <v>63</v>
      </c>
      <c r="M17" s="108">
        <v>0.02278688524590164</v>
      </c>
      <c r="N17" s="108">
        <v>0.03960720130932897</v>
      </c>
      <c r="O17" s="108">
        <v>0.021161417322834646</v>
      </c>
      <c r="P17" s="108">
        <v>0.021889400921658985</v>
      </c>
      <c r="R17" s="71">
        <f t="shared" si="1"/>
        <v>-0.000897484324242654</v>
      </c>
      <c r="S17" s="46" t="str">
        <f t="shared" si="3"/>
        <v>▼</v>
      </c>
    </row>
    <row r="18" spans="2:19" ht="13.5" customHeight="1">
      <c r="B18" t="s">
        <v>64</v>
      </c>
      <c r="C18" s="104">
        <v>0.8791319707292455</v>
      </c>
      <c r="D18" s="104">
        <v>0.9010080327610648</v>
      </c>
      <c r="E18" s="104">
        <v>0.9062475317905379</v>
      </c>
      <c r="F18" s="104">
        <v>0.9016858358279503</v>
      </c>
      <c r="H18" s="71">
        <f t="shared" si="0"/>
        <v>0.022553865098704717</v>
      </c>
      <c r="I18" s="46" t="str">
        <f t="shared" si="2"/>
        <v>▲</v>
      </c>
      <c r="L18" t="s">
        <v>64</v>
      </c>
      <c r="M18" s="108">
        <v>0.03928000672890908</v>
      </c>
      <c r="N18" s="108">
        <v>0.046857772877618525</v>
      </c>
      <c r="O18" s="108">
        <v>0.03340968327936182</v>
      </c>
      <c r="P18" s="108">
        <v>0.0306443989286277</v>
      </c>
      <c r="R18" s="71">
        <f t="shared" si="1"/>
        <v>-0.00863560780028138</v>
      </c>
      <c r="S18" s="46" t="str">
        <f t="shared" si="3"/>
        <v>▼</v>
      </c>
    </row>
    <row r="19" spans="2:19" ht="13.5" customHeight="1">
      <c r="B19" t="s">
        <v>65</v>
      </c>
      <c r="C19" s="104">
        <v>0.8690415171706817</v>
      </c>
      <c r="D19" s="104">
        <v>0.8634282807731435</v>
      </c>
      <c r="E19" s="104">
        <v>0.8867684478371501</v>
      </c>
      <c r="F19" s="104">
        <v>0.8813817627635255</v>
      </c>
      <c r="H19" s="71">
        <f t="shared" si="0"/>
        <v>0.012340245592843857</v>
      </c>
      <c r="I19" s="46" t="str">
        <f t="shared" si="2"/>
        <v>▲</v>
      </c>
      <c r="L19" t="s">
        <v>65</v>
      </c>
      <c r="M19" s="108">
        <v>0.03485392106611994</v>
      </c>
      <c r="N19" s="108">
        <v>0.05162767039674466</v>
      </c>
      <c r="O19" s="108">
        <v>0.027989821882951654</v>
      </c>
      <c r="P19" s="108">
        <v>0.02336804673609347</v>
      </c>
      <c r="R19" s="71">
        <f t="shared" si="1"/>
        <v>-0.011485874330026468</v>
      </c>
      <c r="S19" s="46" t="str">
        <f t="shared" si="3"/>
        <v>▼</v>
      </c>
    </row>
    <row r="20" spans="2:19" ht="13.5" customHeight="1">
      <c r="B20" t="s">
        <v>66</v>
      </c>
      <c r="C20" s="104">
        <v>0.7333558634673877</v>
      </c>
      <c r="D20" s="104">
        <v>0.863013698630137</v>
      </c>
      <c r="E20" s="104">
        <v>0.8751216347713267</v>
      </c>
      <c r="F20" s="104">
        <v>0.8805295447206974</v>
      </c>
      <c r="H20" s="71">
        <f t="shared" si="0"/>
        <v>0.14717368125330976</v>
      </c>
      <c r="I20" s="46" t="str">
        <f t="shared" si="2"/>
        <v>▲</v>
      </c>
      <c r="L20" t="s">
        <v>66</v>
      </c>
      <c r="M20" s="108">
        <v>0.15951334910442716</v>
      </c>
      <c r="N20" s="108">
        <v>0.04827136333985649</v>
      </c>
      <c r="O20" s="108">
        <v>0.03081414206941291</v>
      </c>
      <c r="P20" s="108">
        <v>0.023248304811107522</v>
      </c>
      <c r="R20" s="71">
        <f t="shared" si="1"/>
        <v>-0.13626504429331965</v>
      </c>
      <c r="S20" s="46" t="str">
        <f t="shared" si="3"/>
        <v>▼</v>
      </c>
    </row>
    <row r="21" spans="2:19" ht="13.5" customHeight="1">
      <c r="B21" t="s">
        <v>67</v>
      </c>
      <c r="C21" s="104">
        <v>0.9406887755102041</v>
      </c>
      <c r="D21" s="104">
        <v>0.9182297772567409</v>
      </c>
      <c r="E21" s="104">
        <v>0.9318448883666275</v>
      </c>
      <c r="F21" s="104">
        <v>0.9349234393404005</v>
      </c>
      <c r="H21" s="71">
        <f t="shared" si="0"/>
        <v>-0.005765336169803681</v>
      </c>
      <c r="I21" s="46" t="str">
        <f t="shared" si="2"/>
        <v>▼</v>
      </c>
      <c r="L21" t="s">
        <v>67</v>
      </c>
      <c r="M21" s="108">
        <v>0.014349489795918368</v>
      </c>
      <c r="N21" s="108">
        <v>0.04484173505275498</v>
      </c>
      <c r="O21" s="108">
        <v>0.02027027027027027</v>
      </c>
      <c r="P21" s="108">
        <v>0.007361601884570083</v>
      </c>
      <c r="R21" s="71">
        <f t="shared" si="1"/>
        <v>-0.006987887911348285</v>
      </c>
      <c r="S21" s="46" t="str">
        <f t="shared" si="3"/>
        <v>▼</v>
      </c>
    </row>
    <row r="22" spans="2:19" ht="13.5" customHeight="1">
      <c r="B22" t="s">
        <v>68</v>
      </c>
      <c r="C22" s="104">
        <v>0.8579646017699115</v>
      </c>
      <c r="D22" s="104">
        <v>0.8710869565217392</v>
      </c>
      <c r="E22" s="104">
        <v>0.8641921397379912</v>
      </c>
      <c r="F22" s="104">
        <v>0.8536266608582008</v>
      </c>
      <c r="H22" s="71">
        <f t="shared" si="0"/>
        <v>-0.0043379409117106915</v>
      </c>
      <c r="I22" s="46" t="str">
        <f t="shared" si="2"/>
        <v>▼</v>
      </c>
      <c r="L22" t="s">
        <v>68</v>
      </c>
      <c r="M22" s="108">
        <v>0.06393805309734513</v>
      </c>
      <c r="N22" s="108">
        <v>0.05478260869565217</v>
      </c>
      <c r="O22" s="108">
        <v>0.04606986899563319</v>
      </c>
      <c r="P22" s="108">
        <v>0.03920714441298192</v>
      </c>
      <c r="R22" s="71">
        <f t="shared" si="1"/>
        <v>-0.024730908684363208</v>
      </c>
      <c r="S22" s="46" t="str">
        <f t="shared" si="3"/>
        <v>▼</v>
      </c>
    </row>
    <row r="23" spans="2:19" ht="13.5" customHeight="1">
      <c r="B23" t="s">
        <v>69</v>
      </c>
      <c r="C23" s="104">
        <v>0.9190928593319032</v>
      </c>
      <c r="D23" s="104">
        <v>0.9069846844210321</v>
      </c>
      <c r="E23" s="104">
        <v>0.9188465098153831</v>
      </c>
      <c r="F23" s="104">
        <v>0.9046411856474259</v>
      </c>
      <c r="H23" s="71">
        <f t="shared" si="0"/>
        <v>-0.014451673684477306</v>
      </c>
      <c r="I23" s="46" t="str">
        <f t="shared" si="2"/>
        <v>▼</v>
      </c>
      <c r="L23" t="s">
        <v>69</v>
      </c>
      <c r="M23" s="108">
        <v>0.01823475329451425</v>
      </c>
      <c r="N23" s="108">
        <v>0.05087308555262901</v>
      </c>
      <c r="O23" s="108">
        <v>0.0217253641190511</v>
      </c>
      <c r="P23" s="108">
        <v>0.03461388455538222</v>
      </c>
      <c r="R23" s="71">
        <f t="shared" si="1"/>
        <v>0.016379131260867968</v>
      </c>
      <c r="S23" s="46" t="str">
        <f t="shared" si="3"/>
        <v>▲</v>
      </c>
    </row>
    <row r="24" spans="2:19" ht="13.5" customHeight="1">
      <c r="B24" t="s">
        <v>70</v>
      </c>
      <c r="C24" s="104">
        <v>0.8543602037758465</v>
      </c>
      <c r="D24" s="104">
        <v>0.928087238432066</v>
      </c>
      <c r="E24" s="104">
        <v>0.9244837758112094</v>
      </c>
      <c r="F24" s="104">
        <v>0.9214474845542807</v>
      </c>
      <c r="H24" s="71">
        <f t="shared" si="0"/>
        <v>0.06708728077843418</v>
      </c>
      <c r="I24" s="46" t="str">
        <f t="shared" si="2"/>
        <v>▲</v>
      </c>
      <c r="L24" t="s">
        <v>70</v>
      </c>
      <c r="M24" s="108">
        <v>0.0749175906502847</v>
      </c>
      <c r="N24" s="108">
        <v>0.012083701738874153</v>
      </c>
      <c r="O24" s="108">
        <v>0.01976401179941003</v>
      </c>
      <c r="P24" s="108">
        <v>0.021476904972050605</v>
      </c>
      <c r="R24" s="71">
        <f t="shared" si="1"/>
        <v>-0.05344068567823409</v>
      </c>
      <c r="S24" s="46" t="str">
        <f t="shared" si="3"/>
        <v>▼</v>
      </c>
    </row>
    <row r="25" spans="2:19" ht="13.5" customHeight="1">
      <c r="B25" t="s">
        <v>71</v>
      </c>
      <c r="C25" s="104">
        <v>0.8396339995184204</v>
      </c>
      <c r="D25" s="104">
        <v>0.8407711936489934</v>
      </c>
      <c r="E25" s="104">
        <v>0.854013358994679</v>
      </c>
      <c r="F25" s="104">
        <v>0.8538565629228687</v>
      </c>
      <c r="H25" s="71">
        <f t="shared" si="0"/>
        <v>0.014222563404448274</v>
      </c>
      <c r="I25" s="46" t="str">
        <f t="shared" si="2"/>
        <v>▲</v>
      </c>
      <c r="L25" t="s">
        <v>71</v>
      </c>
      <c r="M25" s="108">
        <v>0.11744522032265832</v>
      </c>
      <c r="N25" s="108">
        <v>0.12577261128437767</v>
      </c>
      <c r="O25" s="108">
        <v>0.10268312011774029</v>
      </c>
      <c r="P25" s="108">
        <v>0.11377988272440234</v>
      </c>
      <c r="R25" s="71">
        <f t="shared" si="1"/>
        <v>-0.003665337598255977</v>
      </c>
      <c r="S25" s="46" t="str">
        <f t="shared" si="3"/>
        <v>▼</v>
      </c>
    </row>
    <row r="26" spans="2:19" ht="13.5" customHeight="1">
      <c r="B26" t="s">
        <v>72</v>
      </c>
      <c r="C26" s="104">
        <v>0.8772727272727273</v>
      </c>
      <c r="D26" s="104">
        <v>0.8657342657342657</v>
      </c>
      <c r="E26" s="104">
        <v>0.8871581862236068</v>
      </c>
      <c r="F26" s="104">
        <v>0.8896551724137931</v>
      </c>
      <c r="H26" s="71">
        <f t="shared" si="0"/>
        <v>0.01238244514106579</v>
      </c>
      <c r="I26" s="46" t="str">
        <f t="shared" si="2"/>
        <v>▲</v>
      </c>
      <c r="L26" t="s">
        <v>72</v>
      </c>
      <c r="M26" s="108">
        <v>0.06893939393939394</v>
      </c>
      <c r="N26" s="108">
        <v>0.09825174825174825</v>
      </c>
      <c r="O26" s="108">
        <v>0.07511249567324334</v>
      </c>
      <c r="P26" s="108">
        <v>0.07310344827586207</v>
      </c>
      <c r="R26" s="71">
        <f t="shared" si="1"/>
        <v>0.0041640543364681315</v>
      </c>
      <c r="S26" s="46" t="str">
        <f t="shared" si="3"/>
        <v>►</v>
      </c>
    </row>
    <row r="27" spans="2:19" ht="13.5" customHeight="1">
      <c r="B27" t="s">
        <v>73</v>
      </c>
      <c r="C27" s="104">
        <v>0.8123861566484517</v>
      </c>
      <c r="D27" s="104">
        <v>0.920952101087276</v>
      </c>
      <c r="E27" s="104">
        <v>0.9192037470725996</v>
      </c>
      <c r="F27" s="104">
        <v>0.8934306569343066</v>
      </c>
      <c r="H27" s="71">
        <f t="shared" si="0"/>
        <v>0.08104450028585486</v>
      </c>
      <c r="I27" s="46" t="str">
        <f t="shared" si="2"/>
        <v>▲</v>
      </c>
      <c r="L27" t="s">
        <v>73</v>
      </c>
      <c r="M27" s="108">
        <v>0.13296903460837886</v>
      </c>
      <c r="N27" s="108">
        <v>0.033793711431090216</v>
      </c>
      <c r="O27" s="108">
        <v>0.03600702576112412</v>
      </c>
      <c r="P27" s="108">
        <v>0.058394160583941604</v>
      </c>
      <c r="R27" s="71">
        <f t="shared" si="1"/>
        <v>-0.07457487402443726</v>
      </c>
      <c r="S27" s="46" t="str">
        <f t="shared" si="3"/>
        <v>▼</v>
      </c>
    </row>
    <row r="28" spans="1:19" ht="13.5" customHeight="1">
      <c r="A28" s="38" t="s">
        <v>74</v>
      </c>
      <c r="B28" s="39"/>
      <c r="C28" s="103">
        <v>0.9235909713929397</v>
      </c>
      <c r="D28" s="103">
        <v>0.9195559340880325</v>
      </c>
      <c r="E28" s="103">
        <v>0.9349055496890766</v>
      </c>
      <c r="F28" s="103">
        <v>0.9306451236039067</v>
      </c>
      <c r="G28" s="38"/>
      <c r="H28" s="41">
        <f t="shared" si="0"/>
        <v>0.007054152210967057</v>
      </c>
      <c r="I28" s="92" t="str">
        <f t="shared" si="2"/>
        <v>►</v>
      </c>
      <c r="K28" s="38" t="s">
        <v>74</v>
      </c>
      <c r="L28" s="39"/>
      <c r="M28" s="103">
        <v>0.03835452048025507</v>
      </c>
      <c r="N28" s="103">
        <v>0.04996628695127577</v>
      </c>
      <c r="O28" s="103">
        <v>0.03133873049395753</v>
      </c>
      <c r="P28" s="103">
        <v>0.03341861769241553</v>
      </c>
      <c r="Q28" s="38"/>
      <c r="R28" s="41">
        <f t="shared" si="1"/>
        <v>-0.004935902787839536</v>
      </c>
      <c r="S28" s="93" t="str">
        <f t="shared" si="3"/>
        <v>▼</v>
      </c>
    </row>
    <row r="29" spans="2:19" ht="13.5" customHeight="1">
      <c r="B29" s="44" t="s">
        <v>75</v>
      </c>
      <c r="C29" s="104">
        <v>0.8767351471404775</v>
      </c>
      <c r="D29" s="104">
        <v>0.8901712583767685</v>
      </c>
      <c r="E29" s="104">
        <v>0.8968995143817706</v>
      </c>
      <c r="F29" s="104">
        <v>0.8982893268873187</v>
      </c>
      <c r="H29" s="71">
        <f t="shared" si="0"/>
        <v>0.02155417974684115</v>
      </c>
      <c r="I29" s="46" t="str">
        <f t="shared" si="2"/>
        <v>▲</v>
      </c>
      <c r="L29" s="44" t="s">
        <v>75</v>
      </c>
      <c r="M29" s="108">
        <v>0.052933555432167316</v>
      </c>
      <c r="N29" s="108">
        <v>0.0577066269545793</v>
      </c>
      <c r="O29" s="108">
        <v>0.04482629809488233</v>
      </c>
      <c r="P29" s="108">
        <v>0.044626255113425065</v>
      </c>
      <c r="R29" s="71">
        <f t="shared" si="1"/>
        <v>-0.008307300318742251</v>
      </c>
      <c r="S29" s="46" t="str">
        <f t="shared" si="3"/>
        <v>▼</v>
      </c>
    </row>
    <row r="30" spans="2:19" ht="13.5" customHeight="1">
      <c r="B30" s="44" t="s">
        <v>76</v>
      </c>
      <c r="C30" s="104">
        <v>0.9578870139398385</v>
      </c>
      <c r="D30" s="104">
        <v>0.9607438016528925</v>
      </c>
      <c r="E30" s="104">
        <v>0.97806707230791</v>
      </c>
      <c r="F30" s="104">
        <v>0.9767277856135402</v>
      </c>
      <c r="H30" s="71">
        <f t="shared" si="0"/>
        <v>0.018840771673701684</v>
      </c>
      <c r="I30" s="46" t="str">
        <f t="shared" si="2"/>
        <v>▲</v>
      </c>
      <c r="L30" s="44" t="s">
        <v>76</v>
      </c>
      <c r="M30" s="108">
        <v>0.008950843727072635</v>
      </c>
      <c r="N30" s="108">
        <v>0.016824085005903187</v>
      </c>
      <c r="O30" s="108">
        <v>0.0002830055186076129</v>
      </c>
      <c r="P30" s="108">
        <v>0</v>
      </c>
      <c r="R30" s="71">
        <f t="shared" si="1"/>
        <v>-0.008950843727072635</v>
      </c>
      <c r="S30" s="46" t="str">
        <f t="shared" si="3"/>
        <v>▼</v>
      </c>
    </row>
    <row r="31" spans="2:19" ht="13.5" customHeight="1">
      <c r="B31" s="44" t="s">
        <v>77</v>
      </c>
      <c r="C31" s="104">
        <v>0.9254943502824858</v>
      </c>
      <c r="D31" s="104">
        <v>0.9279106301274219</v>
      </c>
      <c r="E31" s="104">
        <v>0.937903366474795</v>
      </c>
      <c r="F31" s="104">
        <v>0.9429168116950922</v>
      </c>
      <c r="H31" s="71">
        <f t="shared" si="0"/>
        <v>0.017422461412606394</v>
      </c>
      <c r="I31" s="46" t="str">
        <f t="shared" si="2"/>
        <v>▲</v>
      </c>
      <c r="L31" s="44" t="s">
        <v>77</v>
      </c>
      <c r="M31" s="108">
        <v>0.023305084745762712</v>
      </c>
      <c r="N31" s="108">
        <v>0.031419095828242274</v>
      </c>
      <c r="O31" s="108">
        <v>0.019012733298447583</v>
      </c>
      <c r="P31" s="108">
        <v>0.017925513400626522</v>
      </c>
      <c r="R31" s="71">
        <f t="shared" si="1"/>
        <v>-0.00537957134513619</v>
      </c>
      <c r="S31" s="46" t="str">
        <f t="shared" si="3"/>
        <v>▼</v>
      </c>
    </row>
    <row r="32" spans="2:19" ht="13.5" customHeight="1">
      <c r="B32" s="44" t="s">
        <v>78</v>
      </c>
      <c r="C32" s="104">
        <v>0.9447360746573344</v>
      </c>
      <c r="D32" s="104">
        <v>0.9502990600968385</v>
      </c>
      <c r="E32" s="104">
        <v>0.9546529419947142</v>
      </c>
      <c r="F32" s="104">
        <v>0.9504461221688401</v>
      </c>
      <c r="H32" s="71">
        <f t="shared" si="0"/>
        <v>0.0057100475115056115</v>
      </c>
      <c r="I32" s="46" t="str">
        <f t="shared" si="2"/>
        <v>►</v>
      </c>
      <c r="L32" s="44" t="s">
        <v>78</v>
      </c>
      <c r="M32" s="108">
        <v>0.025080198308544764</v>
      </c>
      <c r="N32" s="108">
        <v>0.021503845058387924</v>
      </c>
      <c r="O32" s="108">
        <v>0.020030602309083323</v>
      </c>
      <c r="P32" s="108">
        <v>0.019629375428963623</v>
      </c>
      <c r="R32" s="71">
        <f t="shared" si="1"/>
        <v>-0.0054508228795811416</v>
      </c>
      <c r="S32" s="46" t="str">
        <f t="shared" si="3"/>
        <v>▼</v>
      </c>
    </row>
    <row r="33" spans="2:19" ht="13.5" customHeight="1">
      <c r="B33" s="44" t="s">
        <v>79</v>
      </c>
      <c r="C33" s="104">
        <v>0.8948465064592305</v>
      </c>
      <c r="D33" s="104">
        <v>0.9108686410656086</v>
      </c>
      <c r="E33" s="104">
        <v>0.9125141562853907</v>
      </c>
      <c r="F33" s="104">
        <v>0.9103993227035417</v>
      </c>
      <c r="H33" s="71">
        <f t="shared" si="0"/>
        <v>0.015552816244311263</v>
      </c>
      <c r="I33" s="46" t="str">
        <f t="shared" si="2"/>
        <v>▲</v>
      </c>
      <c r="L33" s="44" t="s">
        <v>79</v>
      </c>
      <c r="M33" s="108">
        <v>0.0504236699541603</v>
      </c>
      <c r="N33" s="108">
        <v>0.03854329035000709</v>
      </c>
      <c r="O33" s="108">
        <v>0.030577576443941108</v>
      </c>
      <c r="P33" s="108">
        <v>0.03809792577959645</v>
      </c>
      <c r="R33" s="71">
        <f t="shared" si="1"/>
        <v>-0.012325744174563849</v>
      </c>
      <c r="S33" s="46" t="str">
        <f t="shared" si="3"/>
        <v>▼</v>
      </c>
    </row>
    <row r="34" spans="2:19" ht="13.5" customHeight="1">
      <c r="B34" s="44" t="s">
        <v>80</v>
      </c>
      <c r="C34" s="104">
        <v>0.9152542372881356</v>
      </c>
      <c r="D34" s="104">
        <v>0.9218136379864335</v>
      </c>
      <c r="E34" s="104">
        <v>0.9366998577524893</v>
      </c>
      <c r="F34" s="104">
        <v>0.9239207360226469</v>
      </c>
      <c r="H34" s="71">
        <f t="shared" si="0"/>
        <v>0.008666498734511308</v>
      </c>
      <c r="I34" s="46" t="str">
        <f t="shared" si="2"/>
        <v>►</v>
      </c>
      <c r="L34" s="44" t="s">
        <v>80</v>
      </c>
      <c r="M34" s="108">
        <v>0.03072033898305085</v>
      </c>
      <c r="N34" s="108">
        <v>0.03712959657265263</v>
      </c>
      <c r="O34" s="108">
        <v>0.012802275960170697</v>
      </c>
      <c r="P34" s="108">
        <v>0.006723283793347488</v>
      </c>
      <c r="R34" s="71">
        <f t="shared" si="1"/>
        <v>-0.02399705518970336</v>
      </c>
      <c r="S34" s="46" t="str">
        <f t="shared" si="3"/>
        <v>▼</v>
      </c>
    </row>
    <row r="35" spans="2:19" ht="13.5" customHeight="1">
      <c r="B35" s="44" t="s">
        <v>81</v>
      </c>
      <c r="C35" s="104">
        <v>0.9772727272727273</v>
      </c>
      <c r="D35" s="104">
        <v>0.9767441860465116</v>
      </c>
      <c r="E35" s="104">
        <v>0.9767441860465116</v>
      </c>
      <c r="F35" s="104">
        <v>1</v>
      </c>
      <c r="H35" s="71">
        <f t="shared" si="0"/>
        <v>0.022727272727272707</v>
      </c>
      <c r="I35" s="46" t="str">
        <f t="shared" si="2"/>
        <v>▲</v>
      </c>
      <c r="L35" s="44" t="s">
        <v>81</v>
      </c>
      <c r="M35" s="108">
        <v>0.022727272727272728</v>
      </c>
      <c r="N35" s="108">
        <v>0.023255813953488372</v>
      </c>
      <c r="O35" s="108">
        <v>0</v>
      </c>
      <c r="P35" s="108">
        <v>0</v>
      </c>
      <c r="R35" s="71">
        <f t="shared" si="1"/>
        <v>-0.022727272727272728</v>
      </c>
      <c r="S35" s="46" t="str">
        <f t="shared" si="3"/>
        <v>▼</v>
      </c>
    </row>
    <row r="36" spans="2:19" ht="13.5" customHeight="1">
      <c r="B36" s="44" t="s">
        <v>82</v>
      </c>
      <c r="C36" s="104">
        <v>0.853906659674882</v>
      </c>
      <c r="D36" s="104">
        <v>0.8789340936506196</v>
      </c>
      <c r="E36" s="104">
        <v>0.9255354566640772</v>
      </c>
      <c r="F36" s="104">
        <v>0.9313397387455468</v>
      </c>
      <c r="H36" s="71">
        <f t="shared" si="0"/>
        <v>0.07743307907066477</v>
      </c>
      <c r="I36" s="46" t="str">
        <f t="shared" si="2"/>
        <v>▲</v>
      </c>
      <c r="L36" s="44" t="s">
        <v>82</v>
      </c>
      <c r="M36" s="108">
        <v>0.11410592553749345</v>
      </c>
      <c r="N36" s="108">
        <v>0.10001096611470556</v>
      </c>
      <c r="O36" s="108">
        <v>0.04372433692154034</v>
      </c>
      <c r="P36" s="108">
        <v>0.04059160099319875</v>
      </c>
      <c r="R36" s="71">
        <f t="shared" si="1"/>
        <v>-0.0735143245442947</v>
      </c>
      <c r="S36" s="46" t="str">
        <f t="shared" si="3"/>
        <v>▼</v>
      </c>
    </row>
    <row r="37" spans="2:19" ht="13.5" customHeight="1">
      <c r="B37" s="44" t="s">
        <v>83</v>
      </c>
      <c r="C37" s="104">
        <v>0.9586129753914989</v>
      </c>
      <c r="D37" s="104">
        <v>0.9579855708020937</v>
      </c>
      <c r="E37" s="104">
        <v>0.9537726570184066</v>
      </c>
      <c r="F37" s="104">
        <v>0.9428611343950825</v>
      </c>
      <c r="H37" s="71">
        <f t="shared" si="0"/>
        <v>-0.015751840996416466</v>
      </c>
      <c r="I37" s="46" t="str">
        <f t="shared" si="2"/>
        <v>▼</v>
      </c>
      <c r="L37" s="44" t="s">
        <v>83</v>
      </c>
      <c r="M37" s="108">
        <v>0.016079418344519016</v>
      </c>
      <c r="N37" s="108">
        <v>0.01343895883434715</v>
      </c>
      <c r="O37" s="108">
        <v>0.01756358016017985</v>
      </c>
      <c r="P37" s="108">
        <v>0.023749650740430287</v>
      </c>
      <c r="R37" s="71">
        <f t="shared" si="1"/>
        <v>0.007670232395911272</v>
      </c>
      <c r="S37" s="46" t="str">
        <f t="shared" si="3"/>
        <v>►</v>
      </c>
    </row>
    <row r="38" spans="2:19" ht="13.5" customHeight="1">
      <c r="B38" s="44" t="s">
        <v>84</v>
      </c>
      <c r="C38" s="104">
        <v>0.9210108655841778</v>
      </c>
      <c r="D38" s="104">
        <v>0.8891489099642813</v>
      </c>
      <c r="E38" s="104">
        <v>0.9304668304668304</v>
      </c>
      <c r="F38" s="104">
        <v>0.9199655765920827</v>
      </c>
      <c r="H38" s="71">
        <f t="shared" si="0"/>
        <v>-0.0010452889920951058</v>
      </c>
      <c r="I38" s="46" t="str">
        <f t="shared" si="2"/>
        <v>▼</v>
      </c>
      <c r="L38" s="44" t="s">
        <v>84</v>
      </c>
      <c r="M38" s="108">
        <v>0.04150897326333781</v>
      </c>
      <c r="N38" s="108">
        <v>0.08769552900603522</v>
      </c>
      <c r="O38" s="108">
        <v>0.043366093366093365</v>
      </c>
      <c r="P38" s="108">
        <v>0.05335628227194492</v>
      </c>
      <c r="R38" s="71">
        <f t="shared" si="1"/>
        <v>0.011847309008607115</v>
      </c>
      <c r="S38" s="46" t="str">
        <f t="shared" si="3"/>
        <v>▲</v>
      </c>
    </row>
    <row r="39" spans="2:19" ht="13.5" customHeight="1">
      <c r="B39" s="44" t="s">
        <v>85</v>
      </c>
      <c r="C39" s="104">
        <v>0.9028933092224232</v>
      </c>
      <c r="D39" s="104">
        <v>0.9041733834855812</v>
      </c>
      <c r="E39" s="104">
        <v>0.9212328767123288</v>
      </c>
      <c r="F39" s="104">
        <v>0.9235198848299442</v>
      </c>
      <c r="H39" s="71">
        <f aca="true" t="shared" si="4" ref="H39:H70">IF(C39="","n/a",IF(F39="","n/a",F39-C39))</f>
        <v>0.020626575607521014</v>
      </c>
      <c r="I39" s="46" t="str">
        <f t="shared" si="2"/>
        <v>▲</v>
      </c>
      <c r="L39" s="44" t="s">
        <v>85</v>
      </c>
      <c r="M39" s="108">
        <v>0.03309222423146474</v>
      </c>
      <c r="N39" s="108">
        <v>0.04245029554003224</v>
      </c>
      <c r="O39" s="108">
        <v>0.022530641672674837</v>
      </c>
      <c r="P39" s="108">
        <v>0.016735648731329853</v>
      </c>
      <c r="R39" s="71">
        <f aca="true" t="shared" si="5" ref="R39:R70">IF(M39="","n/a",IF(P39="","n/a",P39-M39))</f>
        <v>-0.016356575500134887</v>
      </c>
      <c r="S39" s="46" t="str">
        <f t="shared" si="3"/>
        <v>▼</v>
      </c>
    </row>
    <row r="40" spans="2:19" ht="13.5" customHeight="1">
      <c r="B40" s="44" t="s">
        <v>86</v>
      </c>
      <c r="C40" s="104">
        <v>0.9154084397986837</v>
      </c>
      <c r="D40" s="104">
        <v>0.9007077856420627</v>
      </c>
      <c r="E40" s="104">
        <v>0.9310894244174467</v>
      </c>
      <c r="F40" s="104">
        <v>0.9256947241240435</v>
      </c>
      <c r="H40" s="71">
        <f t="shared" si="4"/>
        <v>0.010286284325359829</v>
      </c>
      <c r="I40" s="46" t="str">
        <f t="shared" si="2"/>
        <v>▲</v>
      </c>
      <c r="L40" s="44" t="s">
        <v>86</v>
      </c>
      <c r="M40" s="108">
        <v>0.05574912891986063</v>
      </c>
      <c r="N40" s="108">
        <v>0.07967644084934276</v>
      </c>
      <c r="O40" s="108">
        <v>0.044214299940250945</v>
      </c>
      <c r="P40" s="108">
        <v>0.04409987917841321</v>
      </c>
      <c r="R40" s="71">
        <f t="shared" si="5"/>
        <v>-0.011649249741447418</v>
      </c>
      <c r="S40" s="46" t="str">
        <f t="shared" si="3"/>
        <v>▼</v>
      </c>
    </row>
    <row r="41" spans="2:19" ht="13.5" customHeight="1">
      <c r="B41" s="44" t="s">
        <v>87</v>
      </c>
      <c r="C41" s="104">
        <v>0.9393814432989691</v>
      </c>
      <c r="D41" s="104">
        <v>0.9647672901261418</v>
      </c>
      <c r="E41" s="104">
        <v>0.9606643356643356</v>
      </c>
      <c r="F41" s="104">
        <v>0.9592702588035639</v>
      </c>
      <c r="H41" s="71">
        <f t="shared" si="4"/>
        <v>0.01988881550459476</v>
      </c>
      <c r="I41" s="46" t="str">
        <f t="shared" si="2"/>
        <v>▲</v>
      </c>
      <c r="L41" s="44" t="s">
        <v>87</v>
      </c>
      <c r="M41" s="108">
        <v>0.035876288659793816</v>
      </c>
      <c r="N41" s="108">
        <v>0.01087429317094389</v>
      </c>
      <c r="O41" s="108">
        <v>0.017045454545454544</v>
      </c>
      <c r="P41" s="108">
        <v>0.01612218922358931</v>
      </c>
      <c r="R41" s="71">
        <f t="shared" si="5"/>
        <v>-0.019754099436204507</v>
      </c>
      <c r="S41" s="46" t="str">
        <f t="shared" si="3"/>
        <v>▼</v>
      </c>
    </row>
    <row r="42" spans="2:19" ht="13.5" customHeight="1">
      <c r="B42" s="44" t="s">
        <v>88</v>
      </c>
      <c r="C42" s="104">
        <v>0.9143865842894969</v>
      </c>
      <c r="D42" s="104">
        <v>0.8327747398130182</v>
      </c>
      <c r="E42" s="104">
        <v>0.9004068636122413</v>
      </c>
      <c r="F42" s="104">
        <v>0.9145881930737484</v>
      </c>
      <c r="H42" s="71">
        <f t="shared" si="4"/>
        <v>0.00020160878425146134</v>
      </c>
      <c r="I42" s="46" t="str">
        <f t="shared" si="2"/>
        <v>►</v>
      </c>
      <c r="L42" s="44" t="s">
        <v>88</v>
      </c>
      <c r="M42" s="108">
        <v>0.053133274492497794</v>
      </c>
      <c r="N42" s="108">
        <v>0.1499382607161757</v>
      </c>
      <c r="O42" s="108">
        <v>0.0778347779939855</v>
      </c>
      <c r="P42" s="108">
        <v>0.05454871702853042</v>
      </c>
      <c r="R42" s="71">
        <f t="shared" si="5"/>
        <v>0.001415442536032624</v>
      </c>
      <c r="S42" s="46" t="str">
        <f t="shared" si="3"/>
        <v>►</v>
      </c>
    </row>
    <row r="43" spans="2:19" ht="13.5" customHeight="1">
      <c r="B43" s="44" t="s">
        <v>89</v>
      </c>
      <c r="C43" s="104">
        <v>0.9752800308999614</v>
      </c>
      <c r="D43" s="104">
        <v>0.9828528358771434</v>
      </c>
      <c r="E43" s="104">
        <v>0.9773271889400922</v>
      </c>
      <c r="F43" s="104">
        <v>0.9691573343124655</v>
      </c>
      <c r="H43" s="71">
        <f t="shared" si="4"/>
        <v>-0.006122696587495868</v>
      </c>
      <c r="I43" s="46" t="str">
        <f t="shared" si="2"/>
        <v>▼</v>
      </c>
      <c r="L43" s="44" t="s">
        <v>89</v>
      </c>
      <c r="M43" s="108">
        <v>0.005600617999227501</v>
      </c>
      <c r="N43" s="108">
        <v>0.0020727341247409083</v>
      </c>
      <c r="O43" s="108">
        <v>0.0033179723502304147</v>
      </c>
      <c r="P43" s="108">
        <v>0.010831650449788875</v>
      </c>
      <c r="R43" s="71">
        <f t="shared" si="5"/>
        <v>0.005231032450561374</v>
      </c>
      <c r="S43" s="46" t="str">
        <f t="shared" si="3"/>
        <v>►</v>
      </c>
    </row>
    <row r="44" spans="2:19" ht="13.5" customHeight="1">
      <c r="B44" s="44" t="s">
        <v>90</v>
      </c>
      <c r="C44" s="104">
        <v>0.9222145567437047</v>
      </c>
      <c r="D44" s="104">
        <v>0.9236601757711529</v>
      </c>
      <c r="E44" s="104">
        <v>0.9300759668508287</v>
      </c>
      <c r="F44" s="104">
        <v>0.9263907734056988</v>
      </c>
      <c r="H44" s="71">
        <f t="shared" si="4"/>
        <v>0.004176216661994081</v>
      </c>
      <c r="I44" s="46" t="str">
        <f t="shared" si="2"/>
        <v>►</v>
      </c>
      <c r="L44" s="44" t="s">
        <v>90</v>
      </c>
      <c r="M44" s="108">
        <v>0.01672990686443601</v>
      </c>
      <c r="N44" s="108">
        <v>0.02067895915905566</v>
      </c>
      <c r="O44" s="108">
        <v>0.014502762430939226</v>
      </c>
      <c r="P44" s="108">
        <v>0.013229308005427409</v>
      </c>
      <c r="R44" s="71">
        <f t="shared" si="5"/>
        <v>-0.0035005988590086027</v>
      </c>
      <c r="S44" s="46" t="str">
        <f t="shared" si="3"/>
        <v>▼</v>
      </c>
    </row>
    <row r="45" spans="2:19" ht="13.5" customHeight="1">
      <c r="B45" s="44" t="s">
        <v>91</v>
      </c>
      <c r="C45" s="104">
        <v>0.9455209656925032</v>
      </c>
      <c r="D45" s="104">
        <v>0.9644106463878327</v>
      </c>
      <c r="E45" s="104">
        <v>0.9563235294117647</v>
      </c>
      <c r="F45" s="104">
        <v>0.9284355334406557</v>
      </c>
      <c r="H45" s="71">
        <f t="shared" si="4"/>
        <v>-0.017085432251847554</v>
      </c>
      <c r="I45" s="46" t="str">
        <f t="shared" si="2"/>
        <v>▼</v>
      </c>
      <c r="L45" s="44" t="s">
        <v>91</v>
      </c>
      <c r="M45" s="108">
        <v>0.013500635324015247</v>
      </c>
      <c r="N45" s="108">
        <v>0.004866920152091255</v>
      </c>
      <c r="O45" s="108">
        <v>0.008970588235294117</v>
      </c>
      <c r="P45" s="108">
        <v>0.04434362651836675</v>
      </c>
      <c r="R45" s="71">
        <f t="shared" si="5"/>
        <v>0.0308429911943515</v>
      </c>
      <c r="S45" s="46" t="str">
        <f t="shared" si="3"/>
        <v>▲</v>
      </c>
    </row>
    <row r="46" spans="2:19" ht="13.5" customHeight="1">
      <c r="B46" s="44" t="s">
        <v>92</v>
      </c>
      <c r="C46" s="104">
        <v>0.9329107237189646</v>
      </c>
      <c r="D46" s="104">
        <v>0.9472498592078092</v>
      </c>
      <c r="E46" s="104">
        <v>0.9468518518518518</v>
      </c>
      <c r="F46" s="104">
        <v>0.9390542907180385</v>
      </c>
      <c r="H46" s="71">
        <f t="shared" si="4"/>
        <v>0.006143566999073924</v>
      </c>
      <c r="I46" s="46" t="str">
        <f t="shared" si="2"/>
        <v>►</v>
      </c>
      <c r="L46" s="44" t="s">
        <v>92</v>
      </c>
      <c r="M46" s="108">
        <v>0.02870223630920937</v>
      </c>
      <c r="N46" s="108">
        <v>0.01971090670170828</v>
      </c>
      <c r="O46" s="108">
        <v>0.02148148148148148</v>
      </c>
      <c r="P46" s="108">
        <v>0.02469352014010508</v>
      </c>
      <c r="R46" s="71">
        <f t="shared" si="5"/>
        <v>-0.004008716169104289</v>
      </c>
      <c r="S46" s="46" t="str">
        <f t="shared" si="3"/>
        <v>▼</v>
      </c>
    </row>
    <row r="47" spans="2:19" ht="13.5" customHeight="1">
      <c r="B47" s="44" t="s">
        <v>93</v>
      </c>
      <c r="C47" s="104">
        <v>0.8985134362492853</v>
      </c>
      <c r="D47" s="104">
        <v>0.8985464253930584</v>
      </c>
      <c r="E47" s="104">
        <v>0.9020408163265307</v>
      </c>
      <c r="F47" s="104">
        <v>0.8992112182296231</v>
      </c>
      <c r="H47" s="71">
        <f t="shared" si="4"/>
        <v>0.0006977819803378749</v>
      </c>
      <c r="I47" s="46" t="str">
        <f t="shared" si="2"/>
        <v>►</v>
      </c>
      <c r="L47" s="44" t="s">
        <v>93</v>
      </c>
      <c r="M47" s="108">
        <v>0.045740423098913664</v>
      </c>
      <c r="N47" s="108">
        <v>0.060219519430436075</v>
      </c>
      <c r="O47" s="108">
        <v>0.05160349854227405</v>
      </c>
      <c r="P47" s="108">
        <v>0.04382120946538125</v>
      </c>
      <c r="R47" s="71">
        <f t="shared" si="5"/>
        <v>-0.001919213633532417</v>
      </c>
      <c r="S47" s="46" t="str">
        <f t="shared" si="3"/>
        <v>▼</v>
      </c>
    </row>
    <row r="48" spans="2:19" ht="13.5" customHeight="1">
      <c r="B48" s="44" t="s">
        <v>94</v>
      </c>
      <c r="C48" s="104">
        <v>0.9124143183549124</v>
      </c>
      <c r="D48" s="104">
        <v>0.9167297501892505</v>
      </c>
      <c r="E48" s="104">
        <v>0.9229640498899486</v>
      </c>
      <c r="F48" s="104">
        <v>0.9188384214445272</v>
      </c>
      <c r="H48" s="71">
        <f t="shared" si="4"/>
        <v>0.00642410308961483</v>
      </c>
      <c r="I48" s="46" t="str">
        <f t="shared" si="2"/>
        <v>►</v>
      </c>
      <c r="L48" s="44" t="s">
        <v>94</v>
      </c>
      <c r="M48" s="108">
        <v>0.02817974105102818</v>
      </c>
      <c r="N48" s="108">
        <v>0.053747161241483724</v>
      </c>
      <c r="O48" s="108">
        <v>0.03815113719735877</v>
      </c>
      <c r="P48" s="108">
        <v>0.027550260610573342</v>
      </c>
      <c r="R48" s="71">
        <f t="shared" si="5"/>
        <v>-0.0006294804404548375</v>
      </c>
      <c r="S48" s="46" t="str">
        <f t="shared" si="3"/>
        <v>▼</v>
      </c>
    </row>
    <row r="49" spans="2:19" ht="13.5" customHeight="1">
      <c r="B49" s="44" t="s">
        <v>95</v>
      </c>
      <c r="C49" s="104">
        <v>0.9147709067606536</v>
      </c>
      <c r="D49" s="104">
        <v>0.9134615384615384</v>
      </c>
      <c r="E49" s="104">
        <v>0.910952528699969</v>
      </c>
      <c r="F49" s="104">
        <v>0.9047913446676971</v>
      </c>
      <c r="H49" s="71">
        <f t="shared" si="4"/>
        <v>-0.009979562092956584</v>
      </c>
      <c r="I49" s="46" t="str">
        <f t="shared" si="2"/>
        <v>▼</v>
      </c>
      <c r="L49" s="44" t="s">
        <v>95</v>
      </c>
      <c r="M49" s="108">
        <v>0.03973085549503364</v>
      </c>
      <c r="N49" s="108">
        <v>0.052109181141439205</v>
      </c>
      <c r="O49" s="108">
        <v>0.04126590133416072</v>
      </c>
      <c r="P49" s="108">
        <v>0.04760432766615147</v>
      </c>
      <c r="R49" s="71">
        <f t="shared" si="5"/>
        <v>0.007873472171117828</v>
      </c>
      <c r="S49" s="46" t="str">
        <f t="shared" si="3"/>
        <v>►</v>
      </c>
    </row>
    <row r="50" spans="2:19" ht="13.5" customHeight="1">
      <c r="B50" s="44" t="s">
        <v>96</v>
      </c>
      <c r="C50" s="104">
        <v>0.9121671597633136</v>
      </c>
      <c r="D50" s="104">
        <v>0.8872954587240302</v>
      </c>
      <c r="E50" s="104">
        <v>0.9239723535831211</v>
      </c>
      <c r="F50" s="104">
        <v>0.9052185137377835</v>
      </c>
      <c r="H50" s="71">
        <f t="shared" si="4"/>
        <v>-0.006948646025530136</v>
      </c>
      <c r="I50" s="46" t="str">
        <f t="shared" si="2"/>
        <v>▼</v>
      </c>
      <c r="L50" s="44" t="s">
        <v>96</v>
      </c>
      <c r="M50" s="108">
        <v>0.06675295857988166</v>
      </c>
      <c r="N50" s="108">
        <v>0.10222467365324509</v>
      </c>
      <c r="O50" s="108">
        <v>0.060203710440160055</v>
      </c>
      <c r="P50" s="108">
        <v>0.0748663101604278</v>
      </c>
      <c r="R50" s="71">
        <f t="shared" si="5"/>
        <v>0.008113351580546144</v>
      </c>
      <c r="S50" s="46" t="str">
        <f t="shared" si="3"/>
        <v>►</v>
      </c>
    </row>
    <row r="51" spans="2:19" ht="13.5" customHeight="1">
      <c r="B51" s="44" t="s">
        <v>97</v>
      </c>
      <c r="C51" s="104">
        <v>0.9602882037533512</v>
      </c>
      <c r="D51" s="104">
        <v>0.9190350297422339</v>
      </c>
      <c r="E51" s="104">
        <v>0.9430557854659825</v>
      </c>
      <c r="F51" s="104">
        <v>0.9355584930601454</v>
      </c>
      <c r="H51" s="71">
        <f t="shared" si="4"/>
        <v>-0.024729710693205842</v>
      </c>
      <c r="I51" s="46" t="str">
        <f t="shared" si="2"/>
        <v>▼</v>
      </c>
      <c r="L51" s="44" t="s">
        <v>97</v>
      </c>
      <c r="M51" s="108">
        <v>0.010556300268096515</v>
      </c>
      <c r="N51" s="108">
        <v>0.04560475875743556</v>
      </c>
      <c r="O51" s="108">
        <v>0.015394802185068697</v>
      </c>
      <c r="P51" s="108">
        <v>0.02015862524785195</v>
      </c>
      <c r="R51" s="71">
        <f t="shared" si="5"/>
        <v>0.009602324979755435</v>
      </c>
      <c r="S51" s="46" t="str">
        <f t="shared" si="3"/>
        <v>►</v>
      </c>
    </row>
    <row r="52" spans="2:19" ht="13.5" customHeight="1">
      <c r="B52" s="44" t="s">
        <v>98</v>
      </c>
      <c r="C52" s="104">
        <v>0.9358578052550232</v>
      </c>
      <c r="D52" s="104">
        <v>0.9231352718078382</v>
      </c>
      <c r="E52" s="104">
        <v>0.9329805996472663</v>
      </c>
      <c r="F52" s="104">
        <v>0.9351620947630923</v>
      </c>
      <c r="H52" s="71">
        <f t="shared" si="4"/>
        <v>-0.0006957104919308454</v>
      </c>
      <c r="I52" s="46" t="str">
        <f t="shared" si="2"/>
        <v>▼</v>
      </c>
      <c r="L52" s="44" t="s">
        <v>98</v>
      </c>
      <c r="M52" s="108">
        <v>0.030911901081916538</v>
      </c>
      <c r="N52" s="108">
        <v>0.04374209860935525</v>
      </c>
      <c r="O52" s="108">
        <v>0.030990173847316706</v>
      </c>
      <c r="P52" s="108">
        <v>0.029925187032418952</v>
      </c>
      <c r="R52" s="71">
        <f t="shared" si="5"/>
        <v>-0.0009867140494975862</v>
      </c>
      <c r="S52" s="46" t="str">
        <f t="shared" si="3"/>
        <v>▼</v>
      </c>
    </row>
    <row r="53" spans="2:19" ht="13.5" customHeight="1">
      <c r="B53" s="44" t="s">
        <v>99</v>
      </c>
      <c r="C53" s="104">
        <v>0.9459914518844709</v>
      </c>
      <c r="D53" s="104">
        <v>0.9453748006379585</v>
      </c>
      <c r="E53" s="104">
        <v>0.9564927265447751</v>
      </c>
      <c r="F53" s="104">
        <v>0.9547879434515871</v>
      </c>
      <c r="H53" s="71">
        <f t="shared" si="4"/>
        <v>0.00879649156711626</v>
      </c>
      <c r="I53" s="46" t="str">
        <f t="shared" si="2"/>
        <v>►</v>
      </c>
      <c r="L53" s="44" t="s">
        <v>99</v>
      </c>
      <c r="M53" s="108">
        <v>0.025514829685273927</v>
      </c>
      <c r="N53" s="108">
        <v>0.021929824561403508</v>
      </c>
      <c r="O53" s="108">
        <v>0.014546910449753103</v>
      </c>
      <c r="P53" s="108">
        <v>0.016137636703120833</v>
      </c>
      <c r="R53" s="71">
        <f t="shared" si="5"/>
        <v>-0.009377192982153094</v>
      </c>
      <c r="S53" s="46" t="str">
        <f t="shared" si="3"/>
        <v>▼</v>
      </c>
    </row>
    <row r="54" spans="2:19" ht="13.5" customHeight="1">
      <c r="B54" s="44" t="s">
        <v>100</v>
      </c>
      <c r="C54" s="104">
        <v>0.9519625903358367</v>
      </c>
      <c r="D54" s="104">
        <v>0.954795875123605</v>
      </c>
      <c r="E54" s="104">
        <v>0.9557808759329672</v>
      </c>
      <c r="F54" s="104">
        <v>0.9497825782017113</v>
      </c>
      <c r="H54" s="71">
        <f t="shared" si="4"/>
        <v>-0.002180012134125442</v>
      </c>
      <c r="I54" s="46" t="str">
        <f t="shared" si="2"/>
        <v>▼</v>
      </c>
      <c r="L54" s="44" t="s">
        <v>100</v>
      </c>
      <c r="M54" s="108">
        <v>0.012469888054414057</v>
      </c>
      <c r="N54" s="108">
        <v>0.015256392145783303</v>
      </c>
      <c r="O54" s="108">
        <v>0.01309674693705112</v>
      </c>
      <c r="P54" s="108">
        <v>0.01879646514237621</v>
      </c>
      <c r="R54" s="71">
        <f t="shared" si="5"/>
        <v>0.006326577087962153</v>
      </c>
      <c r="S54" s="46" t="str">
        <f t="shared" si="3"/>
        <v>►</v>
      </c>
    </row>
    <row r="55" spans="2:19" ht="13.5" customHeight="1">
      <c r="B55" s="44" t="s">
        <v>101</v>
      </c>
      <c r="C55" s="104">
        <v>0.9045166402535658</v>
      </c>
      <c r="D55" s="104">
        <v>0.9155868196964088</v>
      </c>
      <c r="E55" s="104">
        <v>0.916697382970881</v>
      </c>
      <c r="F55" s="104">
        <v>0.913345521023766</v>
      </c>
      <c r="H55" s="71">
        <f t="shared" si="4"/>
        <v>0.008828880770200165</v>
      </c>
      <c r="I55" s="46" t="str">
        <f t="shared" si="2"/>
        <v>►</v>
      </c>
      <c r="L55" s="44" t="s">
        <v>101</v>
      </c>
      <c r="M55" s="108">
        <v>0.045166402535657686</v>
      </c>
      <c r="N55" s="108">
        <v>0.04627915586819696</v>
      </c>
      <c r="O55" s="108">
        <v>0.042388499815702176</v>
      </c>
      <c r="P55" s="108">
        <v>0.04497257769652651</v>
      </c>
      <c r="R55" s="71">
        <f t="shared" si="5"/>
        <v>-0.00019382483913117643</v>
      </c>
      <c r="S55" s="46" t="str">
        <f t="shared" si="3"/>
        <v>▼</v>
      </c>
    </row>
    <row r="56" spans="2:19" ht="13.5" customHeight="1">
      <c r="B56" s="44" t="s">
        <v>102</v>
      </c>
      <c r="C56" s="104">
        <v>0.9412940748818611</v>
      </c>
      <c r="D56" s="104">
        <v>0.8817244611059044</v>
      </c>
      <c r="E56" s="104">
        <v>0.9342960288808664</v>
      </c>
      <c r="F56" s="104">
        <v>0.9212641578370478</v>
      </c>
      <c r="H56" s="71">
        <f t="shared" si="4"/>
        <v>-0.020029917044813272</v>
      </c>
      <c r="I56" s="46" t="str">
        <f t="shared" si="2"/>
        <v>▼</v>
      </c>
      <c r="L56" s="44" t="s">
        <v>102</v>
      </c>
      <c r="M56" s="108">
        <v>0.03489640130861505</v>
      </c>
      <c r="N56" s="108">
        <v>0.10234301780693533</v>
      </c>
      <c r="O56" s="108">
        <v>0.04657039711191336</v>
      </c>
      <c r="P56" s="108">
        <v>0.05443916697113628</v>
      </c>
      <c r="R56" s="71">
        <f t="shared" si="5"/>
        <v>0.01954276566252123</v>
      </c>
      <c r="S56" s="46" t="str">
        <f t="shared" si="3"/>
        <v>▲</v>
      </c>
    </row>
    <row r="57" spans="2:19" ht="13.5" customHeight="1">
      <c r="B57" s="44" t="s">
        <v>103</v>
      </c>
      <c r="C57" s="104">
        <v>0.9344914190037673</v>
      </c>
      <c r="D57" s="104">
        <v>0.9120399251403618</v>
      </c>
      <c r="E57" s="104">
        <v>0.9133956386292835</v>
      </c>
      <c r="F57" s="104">
        <v>0.9169435215946844</v>
      </c>
      <c r="H57" s="71">
        <f t="shared" si="4"/>
        <v>-0.017547897409082913</v>
      </c>
      <c r="I57" s="46" t="str">
        <f t="shared" si="2"/>
        <v>▼</v>
      </c>
      <c r="L57" s="44" t="s">
        <v>103</v>
      </c>
      <c r="M57" s="108">
        <v>0.033068229384679786</v>
      </c>
      <c r="N57" s="108">
        <v>0.06342274901226866</v>
      </c>
      <c r="O57" s="108">
        <v>0.05669781931464175</v>
      </c>
      <c r="P57" s="108">
        <v>0.04962624584717608</v>
      </c>
      <c r="R57" s="71">
        <f t="shared" si="5"/>
        <v>0.016558016462496293</v>
      </c>
      <c r="S57" s="46" t="str">
        <f t="shared" si="3"/>
        <v>▲</v>
      </c>
    </row>
    <row r="58" spans="2:19" ht="13.5" customHeight="1">
      <c r="B58" s="44" t="s">
        <v>104</v>
      </c>
      <c r="C58" s="104">
        <v>0.8872194750855839</v>
      </c>
      <c r="D58" s="104">
        <v>0.9147390556298987</v>
      </c>
      <c r="E58" s="104">
        <v>0.9221311475409836</v>
      </c>
      <c r="F58" s="104">
        <v>0.9162929745889388</v>
      </c>
      <c r="H58" s="71">
        <f t="shared" si="4"/>
        <v>0.029073499503354916</v>
      </c>
      <c r="I58" s="46" t="str">
        <f t="shared" si="2"/>
        <v>▲</v>
      </c>
      <c r="L58" s="44" t="s">
        <v>104</v>
      </c>
      <c r="M58" s="108">
        <v>0.06789653860783568</v>
      </c>
      <c r="N58" s="108">
        <v>0.049703689543108394</v>
      </c>
      <c r="O58" s="108">
        <v>0.0419150521609538</v>
      </c>
      <c r="P58" s="108">
        <v>0.03998505231689088</v>
      </c>
      <c r="R58" s="71">
        <f t="shared" si="5"/>
        <v>-0.027911486290944795</v>
      </c>
      <c r="S58" s="46" t="str">
        <f t="shared" si="3"/>
        <v>▼</v>
      </c>
    </row>
    <row r="59" spans="2:19" ht="13.5" customHeight="1">
      <c r="B59" s="44" t="s">
        <v>105</v>
      </c>
      <c r="C59" s="104">
        <v>0.8982996470965672</v>
      </c>
      <c r="D59" s="104">
        <v>0.8919803600654664</v>
      </c>
      <c r="E59" s="104">
        <v>0.9116584564860427</v>
      </c>
      <c r="F59" s="104">
        <v>0.9133532140490391</v>
      </c>
      <c r="H59" s="71">
        <f t="shared" si="4"/>
        <v>0.015053566952471953</v>
      </c>
      <c r="I59" s="46" t="str">
        <f t="shared" si="2"/>
        <v>▲</v>
      </c>
      <c r="L59" s="44" t="s">
        <v>105</v>
      </c>
      <c r="M59" s="108">
        <v>0.06817452678857876</v>
      </c>
      <c r="N59" s="108">
        <v>0.0878887070376432</v>
      </c>
      <c r="O59" s="108">
        <v>0.06699507389162561</v>
      </c>
      <c r="P59" s="108">
        <v>0.06328694499668655</v>
      </c>
      <c r="R59" s="71">
        <f t="shared" si="5"/>
        <v>-0.0048875817918922065</v>
      </c>
      <c r="S59" s="46" t="str">
        <f t="shared" si="3"/>
        <v>▼</v>
      </c>
    </row>
    <row r="60" spans="2:19" ht="13.5" customHeight="1">
      <c r="B60" s="44" t="s">
        <v>106</v>
      </c>
      <c r="C60" s="104">
        <v>0.9250317662007624</v>
      </c>
      <c r="D60" s="104">
        <v>0.9304840370751802</v>
      </c>
      <c r="E60" s="104">
        <v>0.9263724987172909</v>
      </c>
      <c r="F60" s="104">
        <v>0.9190930172635918</v>
      </c>
      <c r="H60" s="71">
        <f t="shared" si="4"/>
        <v>-0.005938748937170613</v>
      </c>
      <c r="I60" s="46" t="str">
        <f t="shared" si="2"/>
        <v>▼</v>
      </c>
      <c r="L60" s="44" t="s">
        <v>106</v>
      </c>
      <c r="M60" s="108">
        <v>0.039898348157560354</v>
      </c>
      <c r="N60" s="108">
        <v>0.04505664263645726</v>
      </c>
      <c r="O60" s="108">
        <v>0.035659312467932275</v>
      </c>
      <c r="P60" s="108">
        <v>0.03761917031692863</v>
      </c>
      <c r="R60" s="71">
        <f t="shared" si="5"/>
        <v>-0.0022791778406317242</v>
      </c>
      <c r="S60" s="46" t="str">
        <f t="shared" si="3"/>
        <v>▼</v>
      </c>
    </row>
    <row r="61" spans="2:19" ht="13.5" customHeight="1">
      <c r="B61" s="44" t="s">
        <v>107</v>
      </c>
      <c r="C61" s="104">
        <v>0.9407783417935702</v>
      </c>
      <c r="D61" s="104">
        <v>0.9166666666666666</v>
      </c>
      <c r="E61" s="104">
        <v>0.9390491670052824</v>
      </c>
      <c r="F61" s="104">
        <v>0.9404761904761905</v>
      </c>
      <c r="H61" s="71">
        <f t="shared" si="4"/>
        <v>-0.00030215131737976186</v>
      </c>
      <c r="I61" s="46" t="str">
        <f t="shared" si="2"/>
        <v>▼</v>
      </c>
      <c r="L61" s="44" t="s">
        <v>107</v>
      </c>
      <c r="M61" s="108">
        <v>0.03764805414551607</v>
      </c>
      <c r="N61" s="108">
        <v>0.06394389438943894</v>
      </c>
      <c r="O61" s="108">
        <v>0.036164160910199104</v>
      </c>
      <c r="P61" s="108">
        <v>0.03489326765188834</v>
      </c>
      <c r="R61" s="71">
        <f t="shared" si="5"/>
        <v>-0.002754786493627731</v>
      </c>
      <c r="S61" s="46" t="str">
        <f t="shared" si="3"/>
        <v>▼</v>
      </c>
    </row>
    <row r="62" spans="1:19" ht="13.5" customHeight="1">
      <c r="A62" s="38" t="s">
        <v>108</v>
      </c>
      <c r="B62" s="39"/>
      <c r="C62" s="103">
        <v>0.900391493517251</v>
      </c>
      <c r="D62" s="103">
        <v>0.911012995092279</v>
      </c>
      <c r="E62" s="103">
        <v>0.8950160329139728</v>
      </c>
      <c r="F62" s="103">
        <v>0.8934273490258047</v>
      </c>
      <c r="G62" s="38"/>
      <c r="H62" s="41">
        <f t="shared" si="4"/>
        <v>-0.0069641444914463335</v>
      </c>
      <c r="I62" s="92" t="str">
        <f t="shared" si="2"/>
        <v>▼</v>
      </c>
      <c r="K62" s="38" t="s">
        <v>108</v>
      </c>
      <c r="L62" s="39"/>
      <c r="M62" s="103">
        <v>0.028895534881287654</v>
      </c>
      <c r="N62" s="103">
        <v>0.02981786133960047</v>
      </c>
      <c r="O62" s="103">
        <v>0.03564440410383079</v>
      </c>
      <c r="P62" s="103">
        <v>0.03313158718564124</v>
      </c>
      <c r="Q62" s="38"/>
      <c r="R62" s="41">
        <f t="shared" si="5"/>
        <v>0.004236052304353588</v>
      </c>
      <c r="S62" s="93" t="str">
        <f t="shared" si="3"/>
        <v>►</v>
      </c>
    </row>
    <row r="63" spans="2:19" ht="13.5" customHeight="1">
      <c r="B63" s="44" t="s">
        <v>109</v>
      </c>
      <c r="C63" s="104">
        <v>0.9127339836540996</v>
      </c>
      <c r="D63" s="104">
        <v>0.9383419689119171</v>
      </c>
      <c r="E63" s="104">
        <v>0.9227600411946447</v>
      </c>
      <c r="F63" s="104">
        <v>0.9118251928020565</v>
      </c>
      <c r="H63" s="71">
        <f t="shared" si="4"/>
        <v>-0.0009087908520430954</v>
      </c>
      <c r="I63" s="46" t="str">
        <f t="shared" si="2"/>
        <v>▼</v>
      </c>
      <c r="L63" s="44" t="s">
        <v>109</v>
      </c>
      <c r="M63" s="108">
        <v>0.013973108357500659</v>
      </c>
      <c r="N63" s="108">
        <v>0.016321243523316063</v>
      </c>
      <c r="O63" s="108">
        <v>0.01364572605561277</v>
      </c>
      <c r="P63" s="108">
        <v>0.012596401028277636</v>
      </c>
      <c r="R63" s="71">
        <f t="shared" si="5"/>
        <v>-0.0013767073292230234</v>
      </c>
      <c r="S63" s="46" t="str">
        <f t="shared" si="3"/>
        <v>▼</v>
      </c>
    </row>
    <row r="64" spans="2:19" ht="13.5" customHeight="1">
      <c r="B64" s="44" t="s">
        <v>110</v>
      </c>
      <c r="C64" s="104">
        <v>0.9193058905921718</v>
      </c>
      <c r="D64" s="104">
        <v>0.9196488858879136</v>
      </c>
      <c r="E64" s="104">
        <v>0.9164054336468129</v>
      </c>
      <c r="F64" s="104">
        <v>0.9105592874933958</v>
      </c>
      <c r="H64" s="71">
        <f t="shared" si="4"/>
        <v>-0.008746603098776062</v>
      </c>
      <c r="I64" s="46" t="str">
        <f t="shared" si="2"/>
        <v>▼</v>
      </c>
      <c r="L64" s="44" t="s">
        <v>110</v>
      </c>
      <c r="M64" s="108">
        <v>0.007859310559489534</v>
      </c>
      <c r="N64" s="108">
        <v>0.019731412709130466</v>
      </c>
      <c r="O64" s="108">
        <v>0.016494999253619944</v>
      </c>
      <c r="P64" s="108">
        <v>0.012529247490376632</v>
      </c>
      <c r="R64" s="71">
        <f t="shared" si="5"/>
        <v>0.004669936930887098</v>
      </c>
      <c r="S64" s="46" t="str">
        <f t="shared" si="3"/>
        <v>►</v>
      </c>
    </row>
    <row r="65" spans="2:19" ht="13.5" customHeight="1">
      <c r="B65" s="44" t="s">
        <v>111</v>
      </c>
      <c r="C65" s="104">
        <v>0.9024221453287197</v>
      </c>
      <c r="D65" s="104">
        <v>0.9101908657123381</v>
      </c>
      <c r="E65" s="104">
        <v>0.9079348931841302</v>
      </c>
      <c r="F65" s="104">
        <v>0.9007164790174002</v>
      </c>
      <c r="H65" s="71">
        <f t="shared" si="4"/>
        <v>-0.0017056663113195203</v>
      </c>
      <c r="I65" s="46" t="str">
        <f t="shared" si="2"/>
        <v>▼</v>
      </c>
      <c r="L65" s="44" t="s">
        <v>111</v>
      </c>
      <c r="M65" s="108">
        <v>0.034083044982698964</v>
      </c>
      <c r="N65" s="108">
        <v>0.03306066802999318</v>
      </c>
      <c r="O65" s="108">
        <v>0.0344184469311631</v>
      </c>
      <c r="P65" s="108">
        <v>0.042988741044012284</v>
      </c>
      <c r="R65" s="71">
        <f t="shared" si="5"/>
        <v>0.00890569606131332</v>
      </c>
      <c r="S65" s="46" t="str">
        <f t="shared" si="3"/>
        <v>►</v>
      </c>
    </row>
    <row r="66" spans="2:19" ht="13.5" customHeight="1">
      <c r="B66" s="44" t="s">
        <v>112</v>
      </c>
      <c r="C66" s="104">
        <v>0.8926545147271849</v>
      </c>
      <c r="D66" s="104">
        <v>0.9012870398084406</v>
      </c>
      <c r="E66" s="104">
        <v>0.8971828458639871</v>
      </c>
      <c r="F66" s="104">
        <v>0.8853017666576989</v>
      </c>
      <c r="H66" s="71">
        <f t="shared" si="4"/>
        <v>-0.007352748069486048</v>
      </c>
      <c r="I66" s="46" t="str">
        <f t="shared" si="2"/>
        <v>▼</v>
      </c>
      <c r="L66" s="44" t="s">
        <v>112</v>
      </c>
      <c r="M66" s="108">
        <v>0.03555045871559633</v>
      </c>
      <c r="N66" s="108">
        <v>0.034839868302903323</v>
      </c>
      <c r="O66" s="108">
        <v>0.027035109755368145</v>
      </c>
      <c r="P66" s="108">
        <v>0.03216452933967058</v>
      </c>
      <c r="R66" s="71">
        <f t="shared" si="5"/>
        <v>-0.0033859293759257517</v>
      </c>
      <c r="S66" s="46" t="str">
        <f t="shared" si="3"/>
        <v>▼</v>
      </c>
    </row>
    <row r="67" spans="2:19" ht="13.5" customHeight="1">
      <c r="B67" s="44" t="s">
        <v>113</v>
      </c>
      <c r="C67" s="104">
        <v>0.915109825685922</v>
      </c>
      <c r="D67" s="104">
        <v>0.9218828435726146</v>
      </c>
      <c r="E67" s="104">
        <v>0.9187107159282538</v>
      </c>
      <c r="F67" s="104">
        <v>0.9166410925272365</v>
      </c>
      <c r="H67" s="71">
        <f t="shared" si="4"/>
        <v>0.0015312668413144381</v>
      </c>
      <c r="I67" s="46" t="str">
        <f t="shared" si="2"/>
        <v>►</v>
      </c>
      <c r="L67" s="44" t="s">
        <v>113</v>
      </c>
      <c r="M67" s="108">
        <v>0.015281794731493785</v>
      </c>
      <c r="N67" s="108">
        <v>0.02089045063134726</v>
      </c>
      <c r="O67" s="108">
        <v>0.016326843476927793</v>
      </c>
      <c r="P67" s="108">
        <v>0.01818321313487801</v>
      </c>
      <c r="R67" s="71">
        <f t="shared" si="5"/>
        <v>0.0029014184033842264</v>
      </c>
      <c r="S67" s="46" t="str">
        <f t="shared" si="3"/>
        <v>►</v>
      </c>
    </row>
    <row r="68" spans="2:19" ht="13.5" customHeight="1">
      <c r="B68" s="44" t="s">
        <v>114</v>
      </c>
      <c r="C68" s="104">
        <v>0.932994923857868</v>
      </c>
      <c r="D68" s="104">
        <v>0.9385644768856448</v>
      </c>
      <c r="E68" s="104">
        <v>0.9392042011714805</v>
      </c>
      <c r="F68" s="104">
        <v>0.9360194371330228</v>
      </c>
      <c r="H68" s="71">
        <f t="shared" si="4"/>
        <v>0.00302451327515485</v>
      </c>
      <c r="I68" s="46" t="str">
        <f t="shared" si="2"/>
        <v>►</v>
      </c>
      <c r="L68" s="44" t="s">
        <v>114</v>
      </c>
      <c r="M68" s="108">
        <v>0.012791878172588832</v>
      </c>
      <c r="N68" s="108">
        <v>0.024330900243309004</v>
      </c>
      <c r="O68" s="108">
        <v>0.016764290042415673</v>
      </c>
      <c r="P68" s="108">
        <v>0.014982790038469326</v>
      </c>
      <c r="R68" s="71">
        <f t="shared" si="5"/>
        <v>0.0021909118658804943</v>
      </c>
      <c r="S68" s="46" t="str">
        <f t="shared" si="3"/>
        <v>►</v>
      </c>
    </row>
    <row r="69" spans="2:20" ht="13.5" customHeight="1">
      <c r="B69" s="44" t="s">
        <v>115</v>
      </c>
      <c r="C69" s="105" t="s">
        <v>236</v>
      </c>
      <c r="D69" s="105" t="s">
        <v>236</v>
      </c>
      <c r="E69" s="104">
        <v>0.8060314159049861</v>
      </c>
      <c r="F69" s="104">
        <v>0.8533062390158173</v>
      </c>
      <c r="H69" s="111" t="s">
        <v>295</v>
      </c>
      <c r="I69" s="46"/>
      <c r="J69" t="s">
        <v>280</v>
      </c>
      <c r="L69" s="44" t="s">
        <v>115</v>
      </c>
      <c r="M69" s="109" t="s">
        <v>236</v>
      </c>
      <c r="N69" s="109" t="s">
        <v>236</v>
      </c>
      <c r="O69" s="108">
        <v>0.10398992939631109</v>
      </c>
      <c r="P69" s="108">
        <v>0.05827108963093146</v>
      </c>
      <c r="R69" s="111" t="s">
        <v>295</v>
      </c>
      <c r="S69" s="46"/>
      <c r="T69" t="s">
        <v>280</v>
      </c>
    </row>
    <row r="70" spans="2:19" ht="13.5" customHeight="1">
      <c r="B70" s="44" t="s">
        <v>116</v>
      </c>
      <c r="C70" s="104">
        <v>0.8903867403314917</v>
      </c>
      <c r="D70" s="104">
        <v>0.90917225950783</v>
      </c>
      <c r="E70" s="104">
        <v>0.9177257525083612</v>
      </c>
      <c r="F70" s="104">
        <v>0.9073213890732139</v>
      </c>
      <c r="H70" s="71">
        <f t="shared" si="4"/>
        <v>0.016934648741722236</v>
      </c>
      <c r="I70" s="46" t="str">
        <f t="shared" si="2"/>
        <v>▲</v>
      </c>
      <c r="L70" s="44" t="s">
        <v>116</v>
      </c>
      <c r="M70" s="108">
        <v>0.02033149171270718</v>
      </c>
      <c r="N70" s="108">
        <v>0.028635346756152126</v>
      </c>
      <c r="O70" s="108">
        <v>0.021627647714604237</v>
      </c>
      <c r="P70" s="108">
        <v>0.019464720194647202</v>
      </c>
      <c r="R70" s="71">
        <f t="shared" si="5"/>
        <v>-0.0008667715180599792</v>
      </c>
      <c r="S70" s="46" t="str">
        <f t="shared" si="3"/>
        <v>▼</v>
      </c>
    </row>
    <row r="71" spans="2:19" ht="13.5" customHeight="1">
      <c r="B71" s="44" t="s">
        <v>117</v>
      </c>
      <c r="C71" s="104">
        <v>0.8810408921933085</v>
      </c>
      <c r="D71" s="104">
        <v>0.8884968242766408</v>
      </c>
      <c r="E71" s="104">
        <v>0.8932610744580585</v>
      </c>
      <c r="F71" s="104">
        <v>0.8843794242567249</v>
      </c>
      <c r="H71" s="71">
        <f aca="true" t="shared" si="6" ref="H71:H102">IF(C71="","n/a",IF(F71="","n/a",F71-C71))</f>
        <v>0.0033385320634163884</v>
      </c>
      <c r="I71" s="46" t="str">
        <f t="shared" si="2"/>
        <v>►</v>
      </c>
      <c r="L71" s="44" t="s">
        <v>117</v>
      </c>
      <c r="M71" s="108">
        <v>0.06435873605947956</v>
      </c>
      <c r="N71" s="108">
        <v>0.07151258527405316</v>
      </c>
      <c r="O71" s="108">
        <v>0.05537229029217719</v>
      </c>
      <c r="P71" s="108">
        <v>0.05521472392638037</v>
      </c>
      <c r="R71" s="71">
        <f aca="true" t="shared" si="7" ref="R71:R102">IF(M71="","n/a",IF(P71="","n/a",P71-M71))</f>
        <v>-0.009144012133099191</v>
      </c>
      <c r="S71" s="46" t="str">
        <f t="shared" si="3"/>
        <v>▼</v>
      </c>
    </row>
    <row r="72" spans="2:19" ht="13.5" customHeight="1">
      <c r="B72" s="44" t="s">
        <v>118</v>
      </c>
      <c r="C72" s="104">
        <v>0.8712552142586272</v>
      </c>
      <c r="D72" s="104">
        <v>0.8953969567708665</v>
      </c>
      <c r="E72" s="104">
        <v>0.8983600305110603</v>
      </c>
      <c r="F72" s="104">
        <v>0.8770814795983221</v>
      </c>
      <c r="H72" s="71">
        <f t="shared" si="6"/>
        <v>0.0058262653396948805</v>
      </c>
      <c r="I72" s="46" t="str">
        <f aca="true" t="shared" si="8" ref="I72:I135">IF(H72&gt;=0.01,"▲",IF(H72&lt;0,"▼",IF(H72&lt;0.01,"►")))</f>
        <v>►</v>
      </c>
      <c r="L72" s="44" t="s">
        <v>118</v>
      </c>
      <c r="M72" s="108">
        <v>0.06073821261534572</v>
      </c>
      <c r="N72" s="108">
        <v>0.04278347233717451</v>
      </c>
      <c r="O72" s="108">
        <v>0.04246122552758708</v>
      </c>
      <c r="P72" s="108">
        <v>0.061586373458751745</v>
      </c>
      <c r="R72" s="71">
        <f t="shared" si="7"/>
        <v>0.0008481608434060262</v>
      </c>
      <c r="S72" s="46" t="str">
        <f aca="true" t="shared" si="9" ref="S72:S135">IF(R72&gt;=0.01,"▲",IF(R72&lt;0,"▼",IF(R72&lt;0.01,"►")))</f>
        <v>►</v>
      </c>
    </row>
    <row r="73" spans="2:19" ht="13.5" customHeight="1">
      <c r="B73" s="44" t="s">
        <v>119</v>
      </c>
      <c r="C73" s="104">
        <v>0.9021930930173935</v>
      </c>
      <c r="D73" s="104">
        <v>0.9212362911266201</v>
      </c>
      <c r="E73" s="104">
        <v>0.9196117471378795</v>
      </c>
      <c r="F73" s="104">
        <v>0.913</v>
      </c>
      <c r="H73" s="71">
        <f t="shared" si="6"/>
        <v>0.010806906982606557</v>
      </c>
      <c r="I73" s="46" t="str">
        <f t="shared" si="8"/>
        <v>▲</v>
      </c>
      <c r="L73" s="44" t="s">
        <v>119</v>
      </c>
      <c r="M73" s="108">
        <v>0.00025207965717166626</v>
      </c>
      <c r="N73" s="108">
        <v>0.0004985044865403788</v>
      </c>
      <c r="O73" s="108">
        <v>0.00024888003982080636</v>
      </c>
      <c r="P73" s="108">
        <v>0.0005</v>
      </c>
      <c r="R73" s="71">
        <f t="shared" si="7"/>
        <v>0.00024792034282833375</v>
      </c>
      <c r="S73" s="46" t="str">
        <f t="shared" si="9"/>
        <v>►</v>
      </c>
    </row>
    <row r="74" spans="1:19" ht="13.5" customHeight="1">
      <c r="A74" s="38" t="s">
        <v>120</v>
      </c>
      <c r="B74" s="39"/>
      <c r="C74" s="103">
        <v>0.8900180238929798</v>
      </c>
      <c r="D74" s="103">
        <v>0.8926656287839474</v>
      </c>
      <c r="E74" s="103">
        <v>0.8954288914738702</v>
      </c>
      <c r="F74" s="103">
        <v>0.8308656232763376</v>
      </c>
      <c r="G74" s="38"/>
      <c r="H74" s="41">
        <f t="shared" si="6"/>
        <v>-0.059152400616642176</v>
      </c>
      <c r="I74" s="92" t="str">
        <f t="shared" si="8"/>
        <v>▼</v>
      </c>
      <c r="K74" s="38" t="s">
        <v>120</v>
      </c>
      <c r="L74" s="39"/>
      <c r="M74" s="103">
        <v>0.03655499098805351</v>
      </c>
      <c r="N74" s="103">
        <v>0.05104653174191316</v>
      </c>
      <c r="O74" s="103">
        <v>0.042005945456895434</v>
      </c>
      <c r="P74" s="103">
        <v>0.10167022890237176</v>
      </c>
      <c r="Q74" s="38"/>
      <c r="R74" s="41">
        <f t="shared" si="7"/>
        <v>0.06511523791431825</v>
      </c>
      <c r="S74" s="93" t="str">
        <f t="shared" si="9"/>
        <v>▲</v>
      </c>
    </row>
    <row r="75" spans="2:20" ht="13.5" customHeight="1">
      <c r="B75" s="44" t="s">
        <v>121</v>
      </c>
      <c r="C75" s="105" t="s">
        <v>236</v>
      </c>
      <c r="D75" s="104">
        <v>0.837708830548926</v>
      </c>
      <c r="E75" s="104">
        <v>0.8680454413049811</v>
      </c>
      <c r="F75" s="104">
        <v>0.8873939748464463</v>
      </c>
      <c r="H75" s="111" t="s">
        <v>295</v>
      </c>
      <c r="I75" s="46"/>
      <c r="J75" t="s">
        <v>281</v>
      </c>
      <c r="L75" s="44" t="s">
        <v>121</v>
      </c>
      <c r="M75" s="109" t="s">
        <v>236</v>
      </c>
      <c r="N75" s="108">
        <v>0.13544152744630072</v>
      </c>
      <c r="O75" s="108">
        <v>0.08826099621322459</v>
      </c>
      <c r="P75" s="108">
        <v>0.05235448961684703</v>
      </c>
      <c r="R75" s="111" t="s">
        <v>295</v>
      </c>
      <c r="S75" s="46"/>
      <c r="T75" t="s">
        <v>281</v>
      </c>
    </row>
    <row r="76" spans="2:19" ht="13.5" customHeight="1">
      <c r="B76" s="44" t="s">
        <v>122</v>
      </c>
      <c r="C76" s="104">
        <v>0.8800239952009599</v>
      </c>
      <c r="D76" s="104">
        <v>0.8871391076115486</v>
      </c>
      <c r="E76" s="104">
        <v>0.8756146948221001</v>
      </c>
      <c r="F76" s="104">
        <v>0.8611832611832612</v>
      </c>
      <c r="H76" s="71">
        <f t="shared" si="6"/>
        <v>-0.0188407340176987</v>
      </c>
      <c r="I76" s="46" t="str">
        <f t="shared" si="8"/>
        <v>▼</v>
      </c>
      <c r="L76" s="44" t="s">
        <v>122</v>
      </c>
      <c r="M76" s="108">
        <v>0.03089382123575285</v>
      </c>
      <c r="N76" s="108">
        <v>0.026829979585885098</v>
      </c>
      <c r="O76" s="108">
        <v>0.029794619612380675</v>
      </c>
      <c r="P76" s="108">
        <v>0.03722943722943723</v>
      </c>
      <c r="R76" s="71">
        <f t="shared" si="7"/>
        <v>0.006335615993684381</v>
      </c>
      <c r="S76" s="46" t="str">
        <f t="shared" si="9"/>
        <v>►</v>
      </c>
    </row>
    <row r="77" spans="2:19" ht="13.5" customHeight="1">
      <c r="B77" s="44" t="s">
        <v>123</v>
      </c>
      <c r="C77" s="104">
        <v>0.8463248757520272</v>
      </c>
      <c r="D77" s="104">
        <v>0.8347342398022249</v>
      </c>
      <c r="E77" s="104">
        <v>0.8704186855510001</v>
      </c>
      <c r="F77" s="104">
        <v>0.8664765683114307</v>
      </c>
      <c r="H77" s="71">
        <f t="shared" si="6"/>
        <v>0.020151692559403522</v>
      </c>
      <c r="I77" s="46" t="str">
        <f t="shared" si="8"/>
        <v>▲</v>
      </c>
      <c r="L77" s="44" t="s">
        <v>123</v>
      </c>
      <c r="M77" s="108">
        <v>0.028904002092597438</v>
      </c>
      <c r="N77" s="108">
        <v>0.07948084054388134</v>
      </c>
      <c r="O77" s="108">
        <v>0.0447260529258293</v>
      </c>
      <c r="P77" s="108">
        <v>0.04240019836350112</v>
      </c>
      <c r="R77" s="71">
        <f t="shared" si="7"/>
        <v>0.01349619627090368</v>
      </c>
      <c r="S77" s="46" t="str">
        <f t="shared" si="9"/>
        <v>▲</v>
      </c>
    </row>
    <row r="78" spans="2:19" ht="13.5" customHeight="1">
      <c r="B78" s="44" t="s">
        <v>267</v>
      </c>
      <c r="C78" s="104">
        <v>0.9149518752074345</v>
      </c>
      <c r="D78" s="104">
        <v>0.9264456811033148</v>
      </c>
      <c r="E78" s="104">
        <v>0.9217496962332928</v>
      </c>
      <c r="F78" s="104">
        <v>0.7458783399658897</v>
      </c>
      <c r="H78" s="71">
        <f t="shared" si="6"/>
        <v>-0.16907353524154478</v>
      </c>
      <c r="I78" s="46" t="str">
        <f t="shared" si="8"/>
        <v>▼</v>
      </c>
      <c r="L78" s="44" t="s">
        <v>124</v>
      </c>
      <c r="M78" s="108">
        <v>0.014105542648523067</v>
      </c>
      <c r="N78" s="108">
        <v>0.015888378095007663</v>
      </c>
      <c r="O78" s="108">
        <v>0.018063993519643582</v>
      </c>
      <c r="P78" s="108">
        <v>0.19816454154146024</v>
      </c>
      <c r="R78" s="71">
        <f t="shared" si="7"/>
        <v>0.18405899889293717</v>
      </c>
      <c r="S78" s="46" t="str">
        <f t="shared" si="9"/>
        <v>▲</v>
      </c>
    </row>
    <row r="79" spans="2:19" ht="13.5" customHeight="1">
      <c r="B79" s="44" t="s">
        <v>125</v>
      </c>
      <c r="C79" s="104">
        <v>0.8934263547242437</v>
      </c>
      <c r="D79" s="104">
        <v>0.9177001806140879</v>
      </c>
      <c r="E79" s="104">
        <v>0.9047303404639951</v>
      </c>
      <c r="F79" s="104">
        <v>0.8545147475722299</v>
      </c>
      <c r="H79" s="71">
        <f t="shared" si="6"/>
        <v>-0.038911607152013805</v>
      </c>
      <c r="I79" s="46" t="str">
        <f t="shared" si="8"/>
        <v>▼</v>
      </c>
      <c r="L79" s="44" t="s">
        <v>125</v>
      </c>
      <c r="M79" s="108">
        <v>0.02141095808023095</v>
      </c>
      <c r="N79" s="108">
        <v>0.014990969295605058</v>
      </c>
      <c r="O79" s="108">
        <v>0.018861102741789697</v>
      </c>
      <c r="P79" s="108">
        <v>0.06019663429639906</v>
      </c>
      <c r="R79" s="71">
        <f t="shared" si="7"/>
        <v>0.0387856762161681</v>
      </c>
      <c r="S79" s="46" t="str">
        <f t="shared" si="9"/>
        <v>▲</v>
      </c>
    </row>
    <row r="80" spans="2:19" ht="13.5" customHeight="1">
      <c r="B80" s="44" t="s">
        <v>126</v>
      </c>
      <c r="C80" s="104">
        <v>0.9079169006176305</v>
      </c>
      <c r="D80" s="104">
        <v>0.9118817509948834</v>
      </c>
      <c r="E80" s="104">
        <v>0.9153993466261124</v>
      </c>
      <c r="F80" s="104">
        <v>0.9059076019428443</v>
      </c>
      <c r="H80" s="71">
        <f t="shared" si="6"/>
        <v>-0.002009298674786275</v>
      </c>
      <c r="I80" s="46" t="str">
        <f t="shared" si="8"/>
        <v>▼</v>
      </c>
      <c r="L80" s="44" t="s">
        <v>126</v>
      </c>
      <c r="M80" s="108">
        <v>0.011454239191465468</v>
      </c>
      <c r="N80" s="108">
        <v>0.019556566230812963</v>
      </c>
      <c r="O80" s="108">
        <v>0.014081333783936015</v>
      </c>
      <c r="P80" s="108">
        <v>0.018976618095560827</v>
      </c>
      <c r="R80" s="71">
        <f t="shared" si="7"/>
        <v>0.007522378904095359</v>
      </c>
      <c r="S80" s="46" t="str">
        <f t="shared" si="9"/>
        <v>►</v>
      </c>
    </row>
    <row r="81" spans="2:19" ht="13.5" customHeight="1">
      <c r="B81" s="44" t="s">
        <v>127</v>
      </c>
      <c r="C81" s="104">
        <v>0.884573977237773</v>
      </c>
      <c r="D81" s="104">
        <v>0.8780561883067578</v>
      </c>
      <c r="E81" s="104">
        <v>0.875996053729984</v>
      </c>
      <c r="F81" s="104">
        <v>0.8622208719428832</v>
      </c>
      <c r="H81" s="71">
        <f t="shared" si="6"/>
        <v>-0.022353105294889763</v>
      </c>
      <c r="I81" s="46" t="str">
        <f t="shared" si="8"/>
        <v>▼</v>
      </c>
      <c r="L81" s="44" t="s">
        <v>127</v>
      </c>
      <c r="M81" s="108">
        <v>0.05744386342663796</v>
      </c>
      <c r="N81" s="108">
        <v>0.08048595292331055</v>
      </c>
      <c r="O81" s="108">
        <v>0.07368900356682098</v>
      </c>
      <c r="P81" s="108">
        <v>0.08932097827738113</v>
      </c>
      <c r="R81" s="71">
        <f t="shared" si="7"/>
        <v>0.03187711485074317</v>
      </c>
      <c r="S81" s="46" t="str">
        <f t="shared" si="9"/>
        <v>▲</v>
      </c>
    </row>
    <row r="82" spans="2:20" ht="13.5" customHeight="1">
      <c r="B82" s="44" t="s">
        <v>128</v>
      </c>
      <c r="C82" s="105" t="s">
        <v>236</v>
      </c>
      <c r="D82" s="105" t="s">
        <v>236</v>
      </c>
      <c r="E82" s="105">
        <v>0.9487179487179487</v>
      </c>
      <c r="F82" s="104">
        <v>0.7631578947368421</v>
      </c>
      <c r="H82" s="111" t="s">
        <v>295</v>
      </c>
      <c r="I82" s="46"/>
      <c r="J82" t="s">
        <v>279</v>
      </c>
      <c r="L82" s="44" t="s">
        <v>128</v>
      </c>
      <c r="M82" s="109" t="s">
        <v>236</v>
      </c>
      <c r="N82" s="73" t="s">
        <v>236</v>
      </c>
      <c r="O82" s="109">
        <v>0.02564102564102564</v>
      </c>
      <c r="P82" s="108">
        <v>0.21052631578947367</v>
      </c>
      <c r="R82" s="111" t="s">
        <v>295</v>
      </c>
      <c r="S82" s="46"/>
      <c r="T82" t="s">
        <v>279</v>
      </c>
    </row>
    <row r="83" spans="2:19" ht="13.5" customHeight="1">
      <c r="B83" s="44" t="s">
        <v>129</v>
      </c>
      <c r="C83" s="104">
        <v>0.9386405109489051</v>
      </c>
      <c r="D83" s="104">
        <v>0.9476102941176471</v>
      </c>
      <c r="E83" s="104">
        <v>0.9486130059117781</v>
      </c>
      <c r="F83" s="104">
        <v>0.9202067880422566</v>
      </c>
      <c r="H83" s="71">
        <f t="shared" si="6"/>
        <v>-0.018433722906648464</v>
      </c>
      <c r="I83" s="46" t="str">
        <f t="shared" si="8"/>
        <v>▼</v>
      </c>
      <c r="L83" s="44" t="s">
        <v>129</v>
      </c>
      <c r="M83" s="108">
        <v>0.006843065693430657</v>
      </c>
      <c r="N83" s="108">
        <v>0.0062040441176470585</v>
      </c>
      <c r="O83" s="108">
        <v>0.0050022737608003635</v>
      </c>
      <c r="P83" s="108">
        <v>0.02157788267026298</v>
      </c>
      <c r="R83" s="71">
        <f t="shared" si="7"/>
        <v>0.014734816976832323</v>
      </c>
      <c r="S83" s="46" t="str">
        <f t="shared" si="9"/>
        <v>▲</v>
      </c>
    </row>
    <row r="84" spans="2:19" ht="13.5" customHeight="1">
      <c r="B84" s="44" t="s">
        <v>130</v>
      </c>
      <c r="C84" s="104">
        <v>0.8831391363947909</v>
      </c>
      <c r="D84" s="104">
        <v>0.918834547346514</v>
      </c>
      <c r="E84" s="104">
        <v>0.9070050408482531</v>
      </c>
      <c r="F84" s="104">
        <v>0.8244486890085084</v>
      </c>
      <c r="H84" s="71">
        <f t="shared" si="6"/>
        <v>-0.058690447386282485</v>
      </c>
      <c r="I84" s="46" t="str">
        <f t="shared" si="8"/>
        <v>▼</v>
      </c>
      <c r="L84" s="44" t="s">
        <v>130</v>
      </c>
      <c r="M84" s="108">
        <v>0.027587388622344073</v>
      </c>
      <c r="N84" s="108">
        <v>0.015261879986125564</v>
      </c>
      <c r="O84" s="108">
        <v>0.026420997740309402</v>
      </c>
      <c r="P84" s="108">
        <v>0.09185622503906929</v>
      </c>
      <c r="R84" s="71">
        <f t="shared" si="7"/>
        <v>0.06426883641672522</v>
      </c>
      <c r="S84" s="46" t="str">
        <f t="shared" si="9"/>
        <v>▲</v>
      </c>
    </row>
    <row r="85" spans="2:19" ht="13.5" customHeight="1">
      <c r="B85" s="44" t="s">
        <v>131</v>
      </c>
      <c r="C85" s="104">
        <v>0.7951051145277691</v>
      </c>
      <c r="D85" s="104">
        <v>0.9028117359413202</v>
      </c>
      <c r="E85" s="104">
        <v>0.8848633712004913</v>
      </c>
      <c r="F85" s="104">
        <v>0.8165422885572139</v>
      </c>
      <c r="H85" s="71">
        <f t="shared" si="6"/>
        <v>0.021437174029444783</v>
      </c>
      <c r="I85" s="46" t="str">
        <f t="shared" si="8"/>
        <v>▲</v>
      </c>
      <c r="L85" s="44" t="s">
        <v>131</v>
      </c>
      <c r="M85" s="108">
        <v>0.1402572952620019</v>
      </c>
      <c r="N85" s="108">
        <v>0.018031784841075794</v>
      </c>
      <c r="O85" s="108">
        <v>0.028246852932146148</v>
      </c>
      <c r="P85" s="108">
        <v>0.09203980099502487</v>
      </c>
      <c r="R85" s="71">
        <f t="shared" si="7"/>
        <v>-0.04821749426697702</v>
      </c>
      <c r="S85" s="46" t="str">
        <f t="shared" si="9"/>
        <v>▼</v>
      </c>
    </row>
    <row r="86" spans="2:19" ht="13.5" customHeight="1">
      <c r="B86" s="44" t="s">
        <v>132</v>
      </c>
      <c r="C86" s="104">
        <v>0.8891283731356151</v>
      </c>
      <c r="D86" s="104">
        <v>0.8942995804886074</v>
      </c>
      <c r="E86" s="104">
        <v>0.8847899645126681</v>
      </c>
      <c r="F86" s="104">
        <v>0.6043965159684778</v>
      </c>
      <c r="H86" s="71">
        <f t="shared" si="6"/>
        <v>-0.28473185716713734</v>
      </c>
      <c r="I86" s="46" t="str">
        <f t="shared" si="8"/>
        <v>▼</v>
      </c>
      <c r="L86" s="44" t="s">
        <v>132</v>
      </c>
      <c r="M86" s="108">
        <v>0.03698594706440211</v>
      </c>
      <c r="N86" s="108">
        <v>0.04622851032327054</v>
      </c>
      <c r="O86" s="108">
        <v>0.05116778080382933</v>
      </c>
      <c r="P86" s="108">
        <v>0.3256739941932808</v>
      </c>
      <c r="R86" s="71">
        <f t="shared" si="7"/>
        <v>0.2886880471288787</v>
      </c>
      <c r="S86" s="46" t="str">
        <f t="shared" si="9"/>
        <v>▲</v>
      </c>
    </row>
    <row r="87" spans="2:19" ht="13.5" customHeight="1">
      <c r="B87" s="44" t="s">
        <v>133</v>
      </c>
      <c r="C87" s="104">
        <v>0.8522594630648658</v>
      </c>
      <c r="D87" s="104">
        <v>0.7674379610999329</v>
      </c>
      <c r="E87" s="104">
        <v>0.7945069490403707</v>
      </c>
      <c r="F87" s="104">
        <v>0.8175576262873958</v>
      </c>
      <c r="H87" s="71">
        <f t="shared" si="6"/>
        <v>-0.03470183677746996</v>
      </c>
      <c r="I87" s="46" t="str">
        <f t="shared" si="8"/>
        <v>▼</v>
      </c>
      <c r="L87" s="44" t="s">
        <v>133</v>
      </c>
      <c r="M87" s="108">
        <v>0.11122227780556945</v>
      </c>
      <c r="N87" s="108">
        <v>0.20556673373574783</v>
      </c>
      <c r="O87" s="108">
        <v>0.1728987425545996</v>
      </c>
      <c r="P87" s="108">
        <v>0.1458231159064901</v>
      </c>
      <c r="R87" s="71">
        <f t="shared" si="7"/>
        <v>0.034600838100920656</v>
      </c>
      <c r="S87" s="46" t="str">
        <f t="shared" si="9"/>
        <v>▲</v>
      </c>
    </row>
    <row r="88" spans="2:19" ht="13.5" customHeight="1">
      <c r="B88" s="44" t="s">
        <v>134</v>
      </c>
      <c r="C88" s="104">
        <v>0.9004116839835327</v>
      </c>
      <c r="D88" s="104">
        <v>0.9190717628705148</v>
      </c>
      <c r="E88" s="104">
        <v>0.9126587148903424</v>
      </c>
      <c r="F88" s="104">
        <v>0.8940269749518305</v>
      </c>
      <c r="H88" s="71">
        <f t="shared" si="6"/>
        <v>-0.006384709031702185</v>
      </c>
      <c r="I88" s="46" t="str">
        <f t="shared" si="8"/>
        <v>▼</v>
      </c>
      <c r="L88" s="44" t="s">
        <v>134</v>
      </c>
      <c r="M88" s="108">
        <v>0.039600078415996866</v>
      </c>
      <c r="N88" s="108">
        <v>0.03256630265210608</v>
      </c>
      <c r="O88" s="108">
        <v>0.018853405155829166</v>
      </c>
      <c r="P88" s="108">
        <v>0.03391136801541426</v>
      </c>
      <c r="R88" s="71">
        <f t="shared" si="7"/>
        <v>-0.005688710400582608</v>
      </c>
      <c r="S88" s="46" t="str">
        <f t="shared" si="9"/>
        <v>▼</v>
      </c>
    </row>
    <row r="89" spans="2:19" ht="13.5" customHeight="1">
      <c r="B89" s="44" t="s">
        <v>135</v>
      </c>
      <c r="C89" s="104">
        <v>0.8927178153446034</v>
      </c>
      <c r="D89" s="104">
        <v>0.930945466279445</v>
      </c>
      <c r="E89" s="104">
        <v>0.9108589951377634</v>
      </c>
      <c r="F89" s="104">
        <v>0.8880597014925373</v>
      </c>
      <c r="H89" s="71">
        <f t="shared" si="6"/>
        <v>-0.004658113852066048</v>
      </c>
      <c r="I89" s="46" t="str">
        <f t="shared" si="8"/>
        <v>▼</v>
      </c>
      <c r="L89" s="44" t="s">
        <v>135</v>
      </c>
      <c r="M89" s="108">
        <v>0.029583875162548765</v>
      </c>
      <c r="N89" s="108">
        <v>0.028718941594062602</v>
      </c>
      <c r="O89" s="108">
        <v>0.029821717990275526</v>
      </c>
      <c r="P89" s="108">
        <v>0.04120700843608047</v>
      </c>
      <c r="R89" s="71">
        <f t="shared" si="7"/>
        <v>0.011623133273531702</v>
      </c>
      <c r="S89" s="46" t="str">
        <f t="shared" si="9"/>
        <v>▲</v>
      </c>
    </row>
    <row r="90" spans="2:19" ht="13.5" customHeight="1">
      <c r="B90" s="44" t="s">
        <v>136</v>
      </c>
      <c r="C90" s="104">
        <v>0.9134665148535348</v>
      </c>
      <c r="D90" s="104">
        <v>0.8837301982664143</v>
      </c>
      <c r="E90" s="104">
        <v>0.9244453132636106</v>
      </c>
      <c r="F90" s="104">
        <v>0.9270336093521676</v>
      </c>
      <c r="H90" s="71">
        <f t="shared" si="6"/>
        <v>0.013567094498632803</v>
      </c>
      <c r="I90" s="46" t="str">
        <f t="shared" si="8"/>
        <v>▲</v>
      </c>
      <c r="L90" s="44" t="s">
        <v>136</v>
      </c>
      <c r="M90" s="108">
        <v>0.03208777559258876</v>
      </c>
      <c r="N90" s="108">
        <v>0.08139882434990535</v>
      </c>
      <c r="O90" s="108">
        <v>0.03469846544814779</v>
      </c>
      <c r="P90" s="108">
        <v>0.030686799805163176</v>
      </c>
      <c r="R90" s="71">
        <f t="shared" si="7"/>
        <v>-0.0014009757874255853</v>
      </c>
      <c r="S90" s="46" t="str">
        <f t="shared" si="9"/>
        <v>▼</v>
      </c>
    </row>
    <row r="91" spans="1:19" ht="13.5" customHeight="1">
      <c r="A91" s="38" t="s">
        <v>137</v>
      </c>
      <c r="B91" s="39"/>
      <c r="C91" s="103">
        <v>0.8753941034435029</v>
      </c>
      <c r="D91" s="103">
        <v>0.8795635688307668</v>
      </c>
      <c r="E91" s="103">
        <v>0.8878739015376544</v>
      </c>
      <c r="F91" s="103">
        <v>0.8928940508691562</v>
      </c>
      <c r="G91" s="38"/>
      <c r="H91" s="41">
        <f t="shared" si="6"/>
        <v>0.017499947425653306</v>
      </c>
      <c r="I91" s="92" t="str">
        <f t="shared" si="8"/>
        <v>▲</v>
      </c>
      <c r="K91" s="38" t="s">
        <v>137</v>
      </c>
      <c r="L91" s="39"/>
      <c r="M91" s="103">
        <v>0.06158779471247751</v>
      </c>
      <c r="N91" s="103">
        <v>0.06821945368722433</v>
      </c>
      <c r="O91" s="103">
        <v>0.055102497434670904</v>
      </c>
      <c r="P91" s="103">
        <v>0.046534943624388814</v>
      </c>
      <c r="Q91" s="38"/>
      <c r="R91" s="41">
        <f t="shared" si="7"/>
        <v>-0.015052851088088695</v>
      </c>
      <c r="S91" s="93" t="str">
        <f t="shared" si="9"/>
        <v>▼</v>
      </c>
    </row>
    <row r="92" spans="2:19" ht="13.5" customHeight="1">
      <c r="B92" s="44" t="s">
        <v>138</v>
      </c>
      <c r="C92" s="104">
        <v>0.8013311519297984</v>
      </c>
      <c r="D92" s="104">
        <v>0.8274403852930812</v>
      </c>
      <c r="E92" s="104">
        <v>0.8401846129776666</v>
      </c>
      <c r="F92" s="104">
        <v>0.8681658193195151</v>
      </c>
      <c r="H92" s="71">
        <f t="shared" si="6"/>
        <v>0.06683466738971666</v>
      </c>
      <c r="I92" s="46" t="str">
        <f t="shared" si="8"/>
        <v>▲</v>
      </c>
      <c r="L92" s="44" t="s">
        <v>138</v>
      </c>
      <c r="M92" s="108">
        <v>0.14464192756748717</v>
      </c>
      <c r="N92" s="108">
        <v>0.11453071772583108</v>
      </c>
      <c r="O92" s="108">
        <v>0.10325810615246216</v>
      </c>
      <c r="P92" s="108">
        <v>0.07168556902620259</v>
      </c>
      <c r="R92" s="71">
        <f t="shared" si="7"/>
        <v>-0.07295635854128459</v>
      </c>
      <c r="S92" s="46" t="str">
        <f t="shared" si="9"/>
        <v>▼</v>
      </c>
    </row>
    <row r="93" spans="2:19" ht="13.5" customHeight="1">
      <c r="B93" s="44" t="s">
        <v>139</v>
      </c>
      <c r="C93" s="104">
        <v>0.9031633311814073</v>
      </c>
      <c r="D93" s="104">
        <v>0.9103096929883362</v>
      </c>
      <c r="E93" s="104">
        <v>0.9145230439442658</v>
      </c>
      <c r="F93" s="104">
        <v>0.910144146571467</v>
      </c>
      <c r="H93" s="71">
        <f t="shared" si="6"/>
        <v>0.00698081539005968</v>
      </c>
      <c r="I93" s="46" t="str">
        <f t="shared" si="8"/>
        <v>►</v>
      </c>
      <c r="L93" s="44" t="s">
        <v>139</v>
      </c>
      <c r="M93" s="108">
        <v>0.025306649451258878</v>
      </c>
      <c r="N93" s="108">
        <v>0.039951736157661885</v>
      </c>
      <c r="O93" s="108">
        <v>0.028804930332261523</v>
      </c>
      <c r="P93" s="108">
        <v>0.03543041896807221</v>
      </c>
      <c r="R93" s="71">
        <f t="shared" si="7"/>
        <v>0.010123769516813333</v>
      </c>
      <c r="S93" s="46" t="str">
        <f t="shared" si="9"/>
        <v>▲</v>
      </c>
    </row>
    <row r="94" spans="2:19" ht="13.5" customHeight="1">
      <c r="B94" s="44" t="s">
        <v>140</v>
      </c>
      <c r="C94" s="104">
        <v>0.8924846215565659</v>
      </c>
      <c r="D94" s="104">
        <v>0.8786165176223041</v>
      </c>
      <c r="E94" s="104">
        <v>0.8943207273685597</v>
      </c>
      <c r="F94" s="104">
        <v>0.8303500921295077</v>
      </c>
      <c r="H94" s="71">
        <f t="shared" si="6"/>
        <v>-0.062134529427058216</v>
      </c>
      <c r="I94" s="46" t="str">
        <f t="shared" si="8"/>
        <v>▼</v>
      </c>
      <c r="L94" s="44" t="s">
        <v>140</v>
      </c>
      <c r="M94" s="108">
        <v>0.04132120887937951</v>
      </c>
      <c r="N94" s="108">
        <v>0.0753550762756444</v>
      </c>
      <c r="O94" s="108">
        <v>0.05323494531558835</v>
      </c>
      <c r="P94" s="108">
        <v>0.11121347723085022</v>
      </c>
      <c r="R94" s="71">
        <f t="shared" si="7"/>
        <v>0.06989226835147071</v>
      </c>
      <c r="S94" s="46" t="str">
        <f t="shared" si="9"/>
        <v>▲</v>
      </c>
    </row>
    <row r="95" spans="2:19" ht="13.5" customHeight="1">
      <c r="B95" s="44" t="s">
        <v>141</v>
      </c>
      <c r="C95" s="104">
        <v>0.8942486085343229</v>
      </c>
      <c r="D95" s="104">
        <v>0.8983379501385041</v>
      </c>
      <c r="E95" s="104">
        <v>0.8951165371809101</v>
      </c>
      <c r="F95" s="104">
        <v>0.884990253411306</v>
      </c>
      <c r="H95" s="71">
        <f t="shared" si="6"/>
        <v>-0.00925835512301687</v>
      </c>
      <c r="I95" s="46" t="str">
        <f t="shared" si="8"/>
        <v>▼</v>
      </c>
      <c r="L95" s="44" t="s">
        <v>141</v>
      </c>
      <c r="M95" s="108">
        <v>0.01908295785846806</v>
      </c>
      <c r="N95" s="108">
        <v>0.01966759002770083</v>
      </c>
      <c r="O95" s="108">
        <v>0.013041065482796892</v>
      </c>
      <c r="P95" s="108">
        <v>0.016986911723753828</v>
      </c>
      <c r="R95" s="71">
        <f t="shared" si="7"/>
        <v>-0.0020960461347142335</v>
      </c>
      <c r="S95" s="46" t="str">
        <f t="shared" si="9"/>
        <v>▼</v>
      </c>
    </row>
    <row r="96" spans="2:19" ht="13.5" customHeight="1">
      <c r="B96" s="44" t="s">
        <v>142</v>
      </c>
      <c r="C96" s="104">
        <v>0.9173597359735973</v>
      </c>
      <c r="D96" s="104">
        <v>0.8917112299465241</v>
      </c>
      <c r="E96" s="104">
        <v>0.9076040522397169</v>
      </c>
      <c r="F96" s="104">
        <v>0.9276548942930466</v>
      </c>
      <c r="H96" s="71">
        <f t="shared" si="6"/>
        <v>0.010295158319449271</v>
      </c>
      <c r="I96" s="46" t="str">
        <f t="shared" si="8"/>
        <v>▲</v>
      </c>
      <c r="L96" s="44" t="s">
        <v>142</v>
      </c>
      <c r="M96" s="108">
        <v>0.026270627062706272</v>
      </c>
      <c r="N96" s="108">
        <v>0.06878949927078269</v>
      </c>
      <c r="O96" s="108">
        <v>0.04186500671304772</v>
      </c>
      <c r="P96" s="108">
        <v>0.016619821581327143</v>
      </c>
      <c r="R96" s="71">
        <f t="shared" si="7"/>
        <v>-0.00965080548137913</v>
      </c>
      <c r="S96" s="46" t="str">
        <f t="shared" si="9"/>
        <v>▼</v>
      </c>
    </row>
    <row r="97" spans="2:19" ht="13.5" customHeight="1">
      <c r="B97" s="44" t="s">
        <v>143</v>
      </c>
      <c r="C97" s="104">
        <v>0.8934620864334336</v>
      </c>
      <c r="D97" s="104">
        <v>0.9134020618556701</v>
      </c>
      <c r="E97" s="104">
        <v>0.9173553719008265</v>
      </c>
      <c r="F97" s="104">
        <v>0.9168653632172945</v>
      </c>
      <c r="H97" s="71">
        <f t="shared" si="6"/>
        <v>0.023403276783860893</v>
      </c>
      <c r="I97" s="46" t="str">
        <f t="shared" si="8"/>
        <v>▲</v>
      </c>
      <c r="L97" s="44" t="s">
        <v>143</v>
      </c>
      <c r="M97" s="108">
        <v>0.03419344625613424</v>
      </c>
      <c r="N97" s="108">
        <v>0.02775574940523394</v>
      </c>
      <c r="O97" s="108">
        <v>0.01589319771137953</v>
      </c>
      <c r="P97" s="108">
        <v>0.016054681290732793</v>
      </c>
      <c r="R97" s="71">
        <f t="shared" si="7"/>
        <v>-0.018138764965401448</v>
      </c>
      <c r="S97" s="46" t="str">
        <f t="shared" si="9"/>
        <v>▼</v>
      </c>
    </row>
    <row r="98" spans="2:19" ht="13.5" customHeight="1">
      <c r="B98" s="44" t="s">
        <v>144</v>
      </c>
      <c r="C98" s="104">
        <v>0.9028993967697996</v>
      </c>
      <c r="D98" s="104">
        <v>0.9135924245413296</v>
      </c>
      <c r="E98" s="104">
        <v>0.903595416831292</v>
      </c>
      <c r="F98" s="104">
        <v>0.904648862512364</v>
      </c>
      <c r="H98" s="71">
        <f t="shared" si="6"/>
        <v>0.0017494657425644045</v>
      </c>
      <c r="I98" s="46" t="str">
        <f t="shared" si="8"/>
        <v>►</v>
      </c>
      <c r="L98" s="44" t="s">
        <v>144</v>
      </c>
      <c r="M98" s="108">
        <v>0.040474800544853085</v>
      </c>
      <c r="N98" s="108">
        <v>0.0469520615506017</v>
      </c>
      <c r="O98" s="108">
        <v>0.05077044646384828</v>
      </c>
      <c r="P98" s="108">
        <v>0.04648862512363996</v>
      </c>
      <c r="R98" s="71">
        <f t="shared" si="7"/>
        <v>0.0060138245787868735</v>
      </c>
      <c r="S98" s="46" t="str">
        <f t="shared" si="9"/>
        <v>►</v>
      </c>
    </row>
    <row r="99" spans="2:19" ht="13.5" customHeight="1">
      <c r="B99" s="44" t="s">
        <v>145</v>
      </c>
      <c r="C99" s="104">
        <v>0.8985957766105692</v>
      </c>
      <c r="D99" s="104">
        <v>0.8942501859921352</v>
      </c>
      <c r="E99" s="104">
        <v>0.9008874953499495</v>
      </c>
      <c r="F99" s="104">
        <v>0.8989684143358503</v>
      </c>
      <c r="H99" s="71">
        <f t="shared" si="6"/>
        <v>0.0003726377252810664</v>
      </c>
      <c r="I99" s="46" t="str">
        <f t="shared" si="8"/>
        <v>►</v>
      </c>
      <c r="L99" s="44" t="s">
        <v>145</v>
      </c>
      <c r="M99" s="108">
        <v>0.04132275699431879</v>
      </c>
      <c r="N99" s="108">
        <v>0.055957062387076206</v>
      </c>
      <c r="O99" s="108">
        <v>0.04208959982994101</v>
      </c>
      <c r="P99" s="108">
        <v>0.040359459746889294</v>
      </c>
      <c r="R99" s="71">
        <f t="shared" si="7"/>
        <v>-0.0009632972474294954</v>
      </c>
      <c r="S99" s="46" t="str">
        <f t="shared" si="9"/>
        <v>▼</v>
      </c>
    </row>
    <row r="100" spans="2:19" ht="13.5" customHeight="1">
      <c r="B100" s="44" t="s">
        <v>146</v>
      </c>
      <c r="C100" s="104">
        <v>0.8672614712308813</v>
      </c>
      <c r="D100" s="104">
        <v>0.8569830318851389</v>
      </c>
      <c r="E100" s="104">
        <v>0.8630921395106715</v>
      </c>
      <c r="F100" s="104">
        <v>0.883486716443827</v>
      </c>
      <c r="H100" s="71">
        <f t="shared" si="6"/>
        <v>0.01622524521294577</v>
      </c>
      <c r="I100" s="46" t="str">
        <f t="shared" si="8"/>
        <v>▲</v>
      </c>
      <c r="L100" s="44" t="s">
        <v>146</v>
      </c>
      <c r="M100" s="108">
        <v>0.05644573925710124</v>
      </c>
      <c r="N100" s="108">
        <v>0.08372179750139846</v>
      </c>
      <c r="O100" s="108">
        <v>0.07652264445601249</v>
      </c>
      <c r="P100" s="108">
        <v>0.048098628234068415</v>
      </c>
      <c r="R100" s="71">
        <f t="shared" si="7"/>
        <v>-0.008347111023032823</v>
      </c>
      <c r="S100" s="46" t="str">
        <f t="shared" si="9"/>
        <v>▼</v>
      </c>
    </row>
    <row r="101" spans="2:19" ht="13.5" customHeight="1">
      <c r="B101" s="44" t="s">
        <v>147</v>
      </c>
      <c r="C101" s="104">
        <v>0.8522698771005769</v>
      </c>
      <c r="D101" s="104">
        <v>0.8440535573641376</v>
      </c>
      <c r="E101" s="104">
        <v>0.8356451190787751</v>
      </c>
      <c r="F101" s="104">
        <v>0.8505747126436781</v>
      </c>
      <c r="H101" s="71">
        <f t="shared" si="6"/>
        <v>-0.0016951644568987678</v>
      </c>
      <c r="I101" s="46" t="str">
        <f t="shared" si="8"/>
        <v>▼</v>
      </c>
      <c r="L101" s="44" t="s">
        <v>147</v>
      </c>
      <c r="M101" s="108">
        <v>0.057938299473288185</v>
      </c>
      <c r="N101" s="108">
        <v>0.06773431346810187</v>
      </c>
      <c r="O101" s="108">
        <v>0.07144726511384454</v>
      </c>
      <c r="P101" s="108">
        <v>0.05172413793103448</v>
      </c>
      <c r="R101" s="71">
        <f t="shared" si="7"/>
        <v>-0.006214161542253703</v>
      </c>
      <c r="S101" s="46" t="str">
        <f t="shared" si="9"/>
        <v>▼</v>
      </c>
    </row>
    <row r="102" spans="2:19" ht="13.5" customHeight="1">
      <c r="B102" s="44" t="s">
        <v>148</v>
      </c>
      <c r="C102" s="104">
        <v>0.9124507724931838</v>
      </c>
      <c r="D102" s="104">
        <v>0.9036757227952927</v>
      </c>
      <c r="E102" s="104">
        <v>0.9038629102526866</v>
      </c>
      <c r="F102" s="104">
        <v>0.9222880254225047</v>
      </c>
      <c r="H102" s="71">
        <f t="shared" si="6"/>
        <v>0.009837252929320806</v>
      </c>
      <c r="I102" s="46" t="str">
        <f t="shared" si="8"/>
        <v>►</v>
      </c>
      <c r="L102" s="44" t="s">
        <v>148</v>
      </c>
      <c r="M102" s="108">
        <v>0.012874886398061194</v>
      </c>
      <c r="N102" s="108">
        <v>0.037483655382827254</v>
      </c>
      <c r="O102" s="108">
        <v>0.034417659018298</v>
      </c>
      <c r="P102" s="108">
        <v>0.014589050989455439</v>
      </c>
      <c r="R102" s="71">
        <f t="shared" si="7"/>
        <v>0.001714164591394245</v>
      </c>
      <c r="S102" s="46" t="str">
        <f t="shared" si="9"/>
        <v>►</v>
      </c>
    </row>
    <row r="103" spans="2:19" ht="13.5" customHeight="1">
      <c r="B103" s="44" t="s">
        <v>149</v>
      </c>
      <c r="C103" s="104">
        <v>0.9105428732757925</v>
      </c>
      <c r="D103" s="104">
        <v>0.9085467243099434</v>
      </c>
      <c r="E103" s="104">
        <v>0.9141502370851011</v>
      </c>
      <c r="F103" s="104">
        <v>0.897558520010068</v>
      </c>
      <c r="H103" s="71">
        <f aca="true" t="shared" si="10" ref="H103:H134">IF(C103="","n/a",IF(F103="","n/a",F103-C103))</f>
        <v>-0.012984353265724558</v>
      </c>
      <c r="I103" s="46" t="str">
        <f t="shared" si="8"/>
        <v>▼</v>
      </c>
      <c r="L103" s="44" t="s">
        <v>149</v>
      </c>
      <c r="M103" s="108">
        <v>0.02984593046704848</v>
      </c>
      <c r="N103" s="108">
        <v>0.04822081809112072</v>
      </c>
      <c r="O103" s="108">
        <v>0.03618667332168705</v>
      </c>
      <c r="P103" s="108">
        <v>0.059904354392146995</v>
      </c>
      <c r="R103" s="71">
        <f aca="true" t="shared" si="11" ref="R103:R134">IF(M103="","n/a",IF(P103="","n/a",P103-M103))</f>
        <v>0.030058423925098516</v>
      </c>
      <c r="S103" s="46" t="str">
        <f t="shared" si="9"/>
        <v>▲</v>
      </c>
    </row>
    <row r="104" spans="2:19" ht="13.5" customHeight="1">
      <c r="B104" s="44" t="s">
        <v>150</v>
      </c>
      <c r="C104" s="104">
        <v>0.9236615436581659</v>
      </c>
      <c r="D104" s="104">
        <v>0.8796859980775392</v>
      </c>
      <c r="E104" s="104">
        <v>0.8925487687879757</v>
      </c>
      <c r="F104" s="104">
        <v>0.9150128040973111</v>
      </c>
      <c r="H104" s="71">
        <f t="shared" si="10"/>
        <v>-0.008648739560854768</v>
      </c>
      <c r="I104" s="46" t="str">
        <f t="shared" si="8"/>
        <v>▼</v>
      </c>
      <c r="L104" s="44" t="s">
        <v>150</v>
      </c>
      <c r="M104" s="108">
        <v>0.018915723695321737</v>
      </c>
      <c r="N104" s="108">
        <v>0.08234540211470683</v>
      </c>
      <c r="O104" s="108">
        <v>0.06523824752158619</v>
      </c>
      <c r="P104" s="108">
        <v>0.04001280409731114</v>
      </c>
      <c r="R104" s="71">
        <f t="shared" si="11"/>
        <v>0.0210970804019894</v>
      </c>
      <c r="S104" s="46" t="str">
        <f t="shared" si="9"/>
        <v>▲</v>
      </c>
    </row>
    <row r="105" spans="2:19" ht="13.5" customHeight="1">
      <c r="B105" s="44" t="s">
        <v>151</v>
      </c>
      <c r="C105" s="104">
        <v>0.8540285145888594</v>
      </c>
      <c r="D105" s="104">
        <v>0.8812026399413346</v>
      </c>
      <c r="E105" s="104">
        <v>0.9009771986970684</v>
      </c>
      <c r="F105" s="104">
        <v>0.9112050739957717</v>
      </c>
      <c r="H105" s="71">
        <f t="shared" si="10"/>
        <v>0.05717655940691224</v>
      </c>
      <c r="I105" s="46" t="str">
        <f t="shared" si="8"/>
        <v>▲</v>
      </c>
      <c r="L105" s="44" t="s">
        <v>151</v>
      </c>
      <c r="M105" s="108">
        <v>0.08620689655172414</v>
      </c>
      <c r="N105" s="108">
        <v>0.06990955756538744</v>
      </c>
      <c r="O105" s="108">
        <v>0.04478827361563518</v>
      </c>
      <c r="P105" s="108">
        <v>0.020491136770206538</v>
      </c>
      <c r="R105" s="71">
        <f t="shared" si="11"/>
        <v>-0.06571575978151761</v>
      </c>
      <c r="S105" s="46" t="str">
        <f t="shared" si="9"/>
        <v>▼</v>
      </c>
    </row>
    <row r="106" spans="1:19" ht="13.5" customHeight="1">
      <c r="A106" s="38" t="s">
        <v>152</v>
      </c>
      <c r="B106" s="39"/>
      <c r="C106" s="103">
        <v>0.8997659302820443</v>
      </c>
      <c r="D106" s="103">
        <v>0.9124712202609363</v>
      </c>
      <c r="E106" s="103">
        <v>0.913483478609549</v>
      </c>
      <c r="F106" s="103">
        <v>0.9025947951125304</v>
      </c>
      <c r="G106" s="38"/>
      <c r="H106" s="41">
        <f t="shared" si="10"/>
        <v>0.0028288648304860553</v>
      </c>
      <c r="I106" s="92" t="str">
        <f t="shared" si="8"/>
        <v>►</v>
      </c>
      <c r="K106" s="38" t="s">
        <v>152</v>
      </c>
      <c r="L106" s="39"/>
      <c r="M106" s="103">
        <v>0.037025573567532014</v>
      </c>
      <c r="N106" s="103">
        <v>0.03576362240982348</v>
      </c>
      <c r="O106" s="103">
        <v>0.031725270423799204</v>
      </c>
      <c r="P106" s="103">
        <v>0.0397632751400654</v>
      </c>
      <c r="Q106" s="38"/>
      <c r="R106" s="41">
        <f t="shared" si="11"/>
        <v>0.002737701572533384</v>
      </c>
      <c r="S106" s="93" t="str">
        <f t="shared" si="9"/>
        <v>►</v>
      </c>
    </row>
    <row r="107" spans="2:19" ht="13.5" customHeight="1">
      <c r="B107" s="44" t="s">
        <v>153</v>
      </c>
      <c r="C107" s="104">
        <v>0.854004252303331</v>
      </c>
      <c r="D107" s="104">
        <v>0.8902460930483205</v>
      </c>
      <c r="E107" s="104">
        <v>0.8843451630336876</v>
      </c>
      <c r="F107" s="104">
        <v>0.8835232410924218</v>
      </c>
      <c r="H107" s="71">
        <f t="shared" si="10"/>
        <v>0.02951898878909076</v>
      </c>
      <c r="I107" s="46" t="str">
        <f t="shared" si="8"/>
        <v>▲</v>
      </c>
      <c r="L107" s="44" t="s">
        <v>153</v>
      </c>
      <c r="M107" s="108">
        <v>0.05616583982990787</v>
      </c>
      <c r="N107" s="108">
        <v>0.025687084605712233</v>
      </c>
      <c r="O107" s="108">
        <v>0.025220680958385876</v>
      </c>
      <c r="P107" s="108">
        <v>0.02622535720745162</v>
      </c>
      <c r="R107" s="71">
        <f t="shared" si="11"/>
        <v>-0.029940482622456247</v>
      </c>
      <c r="S107" s="46" t="str">
        <f t="shared" si="9"/>
        <v>▼</v>
      </c>
    </row>
    <row r="108" spans="2:19" ht="13.5" customHeight="1">
      <c r="B108" s="44" t="s">
        <v>154</v>
      </c>
      <c r="C108" s="104">
        <v>0.9083867984509566</v>
      </c>
      <c r="D108" s="104">
        <v>0.9090290766876381</v>
      </c>
      <c r="E108" s="104">
        <v>0.918044899119068</v>
      </c>
      <c r="F108" s="104">
        <v>0.9242553676177458</v>
      </c>
      <c r="H108" s="71">
        <f t="shared" si="10"/>
        <v>0.015868569166789248</v>
      </c>
      <c r="I108" s="46" t="str">
        <f t="shared" si="8"/>
        <v>▲</v>
      </c>
      <c r="L108" s="44" t="s">
        <v>154</v>
      </c>
      <c r="M108" s="108">
        <v>0.020461245014739032</v>
      </c>
      <c r="N108" s="108">
        <v>0.03542481437397268</v>
      </c>
      <c r="O108" s="108">
        <v>0.028985507246376812</v>
      </c>
      <c r="P108" s="108">
        <v>0.020274503103821402</v>
      </c>
      <c r="R108" s="71">
        <f t="shared" si="11"/>
        <v>-0.0001867419109176302</v>
      </c>
      <c r="S108" s="46" t="str">
        <f t="shared" si="9"/>
        <v>▼</v>
      </c>
    </row>
    <row r="109" spans="2:19" ht="13.5" customHeight="1">
      <c r="B109" s="44" t="s">
        <v>155</v>
      </c>
      <c r="C109" s="104">
        <v>0.8999632668054365</v>
      </c>
      <c r="D109" s="104">
        <v>0.9115950559152443</v>
      </c>
      <c r="E109" s="104">
        <v>0.9072661110458974</v>
      </c>
      <c r="F109" s="104">
        <v>0.8997064004697592</v>
      </c>
      <c r="H109" s="71">
        <f t="shared" si="10"/>
        <v>-0.0002568663356772305</v>
      </c>
      <c r="I109" s="46" t="str">
        <f t="shared" si="8"/>
        <v>▼</v>
      </c>
      <c r="L109" s="44" t="s">
        <v>155</v>
      </c>
      <c r="M109" s="108">
        <v>0.02350924452063181</v>
      </c>
      <c r="N109" s="108">
        <v>0.019070041200706298</v>
      </c>
      <c r="O109" s="108">
        <v>0.020894471182063622</v>
      </c>
      <c r="P109" s="108">
        <v>0.02196124486200822</v>
      </c>
      <c r="R109" s="71">
        <f t="shared" si="11"/>
        <v>-0.001547999658623591</v>
      </c>
      <c r="S109" s="46" t="str">
        <f t="shared" si="9"/>
        <v>▼</v>
      </c>
    </row>
    <row r="110" spans="2:19" ht="13.5" customHeight="1">
      <c r="B110" s="44" t="s">
        <v>156</v>
      </c>
      <c r="C110" s="104">
        <v>0.9184379976459185</v>
      </c>
      <c r="D110" s="104">
        <v>0.9255543081672748</v>
      </c>
      <c r="E110" s="104">
        <v>0.9261052631578948</v>
      </c>
      <c r="F110" s="104">
        <v>0.9231255265374895</v>
      </c>
      <c r="H110" s="71">
        <f t="shared" si="10"/>
        <v>0.00468752889157098</v>
      </c>
      <c r="I110" s="46" t="str">
        <f t="shared" si="8"/>
        <v>►</v>
      </c>
      <c r="L110" s="44" t="s">
        <v>156</v>
      </c>
      <c r="M110" s="108">
        <v>0.016132382469016132</v>
      </c>
      <c r="N110" s="108">
        <v>0.014173449340443447</v>
      </c>
      <c r="O110" s="108">
        <v>0.014807017543859649</v>
      </c>
      <c r="P110" s="108">
        <v>0.016076944678461106</v>
      </c>
      <c r="R110" s="71">
        <f t="shared" si="11"/>
        <v>-5.543779055502615E-05</v>
      </c>
      <c r="S110" s="46" t="str">
        <f t="shared" si="9"/>
        <v>▼</v>
      </c>
    </row>
    <row r="111" spans="2:19" ht="13.5" customHeight="1">
      <c r="B111" s="44" t="s">
        <v>157</v>
      </c>
      <c r="C111" s="104">
        <v>0.9136246478451118</v>
      </c>
      <c r="D111" s="104">
        <v>0.9138205627322598</v>
      </c>
      <c r="E111" s="104">
        <v>0.9166321274202144</v>
      </c>
      <c r="F111" s="104">
        <v>0.9136263866642937</v>
      </c>
      <c r="H111" s="71">
        <f t="shared" si="10"/>
        <v>1.7388191819733834E-06</v>
      </c>
      <c r="I111" s="46" t="str">
        <f t="shared" si="8"/>
        <v>►</v>
      </c>
      <c r="L111" s="44" t="s">
        <v>157</v>
      </c>
      <c r="M111" s="108">
        <v>0.02625427081460169</v>
      </c>
      <c r="N111" s="108">
        <v>0.04111366719754616</v>
      </c>
      <c r="O111" s="108">
        <v>0.02984190893480964</v>
      </c>
      <c r="P111" s="108">
        <v>0.027762947143619862</v>
      </c>
      <c r="R111" s="71">
        <f t="shared" si="11"/>
        <v>0.0015086763290181708</v>
      </c>
      <c r="S111" s="46" t="str">
        <f t="shared" si="9"/>
        <v>►</v>
      </c>
    </row>
    <row r="112" spans="2:19" ht="13.5" customHeight="1">
      <c r="B112" s="44" t="s">
        <v>158</v>
      </c>
      <c r="C112" s="104">
        <v>0.8949717159019485</v>
      </c>
      <c r="D112" s="104">
        <v>0.9021170458693272</v>
      </c>
      <c r="E112" s="104">
        <v>0.90233493873072</v>
      </c>
      <c r="F112" s="104">
        <v>0.8959421698457053</v>
      </c>
      <c r="H112" s="71">
        <f t="shared" si="10"/>
        <v>0.0009704539437568327</v>
      </c>
      <c r="I112" s="46" t="str">
        <f t="shared" si="8"/>
        <v>►</v>
      </c>
      <c r="L112" s="44" t="s">
        <v>158</v>
      </c>
      <c r="M112" s="108">
        <v>0.03255813953488372</v>
      </c>
      <c r="N112" s="108">
        <v>0.0358316096848765</v>
      </c>
      <c r="O112" s="108">
        <v>0.029506797537035907</v>
      </c>
      <c r="P112" s="108">
        <v>0.03347102417689224</v>
      </c>
      <c r="R112" s="71">
        <f t="shared" si="11"/>
        <v>0.0009128846420085185</v>
      </c>
      <c r="S112" s="46" t="str">
        <f t="shared" si="9"/>
        <v>►</v>
      </c>
    </row>
    <row r="113" spans="2:20" ht="13.5" customHeight="1">
      <c r="B113" s="48" t="s">
        <v>159</v>
      </c>
      <c r="C113" s="106">
        <v>0.8880597014925373</v>
      </c>
      <c r="D113" s="106">
        <v>0.9228579988016776</v>
      </c>
      <c r="E113" s="106">
        <v>0.909607052144031</v>
      </c>
      <c r="F113" s="106">
        <v>0.891035315424087</v>
      </c>
      <c r="G113" s="53"/>
      <c r="H113" s="72">
        <f t="shared" si="10"/>
        <v>0.002975613931549659</v>
      </c>
      <c r="I113" s="46" t="str">
        <f t="shared" si="8"/>
        <v>►</v>
      </c>
      <c r="J113" t="s">
        <v>160</v>
      </c>
      <c r="L113" s="48" t="s">
        <v>159</v>
      </c>
      <c r="M113" s="110">
        <v>0.020833333333333332</v>
      </c>
      <c r="N113" s="110">
        <v>0.012133013780707011</v>
      </c>
      <c r="O113" s="110">
        <v>0.016584491259524877</v>
      </c>
      <c r="P113" s="110">
        <v>0.025958345910051313</v>
      </c>
      <c r="Q113" s="53"/>
      <c r="R113" s="72">
        <f t="shared" si="11"/>
        <v>0.005125012576717981</v>
      </c>
      <c r="S113" s="46" t="str">
        <f t="shared" si="9"/>
        <v>►</v>
      </c>
      <c r="T113" t="s">
        <v>160</v>
      </c>
    </row>
    <row r="114" spans="2:20" ht="13.5" customHeight="1">
      <c r="B114" s="48" t="s">
        <v>161</v>
      </c>
      <c r="C114" s="106">
        <v>0.886129618413083</v>
      </c>
      <c r="D114" s="106">
        <v>0.9170509442248572</v>
      </c>
      <c r="E114" s="106">
        <v>0.9201537616694124</v>
      </c>
      <c r="F114" s="106">
        <v>0.8730796762292825</v>
      </c>
      <c r="G114" s="53"/>
      <c r="H114" s="72">
        <f t="shared" si="10"/>
        <v>-0.013049942183800511</v>
      </c>
      <c r="I114" s="46" t="str">
        <f t="shared" si="8"/>
        <v>▼</v>
      </c>
      <c r="J114" t="s">
        <v>160</v>
      </c>
      <c r="L114" s="48" t="s">
        <v>161</v>
      </c>
      <c r="M114" s="110">
        <v>0.08832112769120642</v>
      </c>
      <c r="N114" s="110">
        <v>0.06746815985946421</v>
      </c>
      <c r="O114" s="110">
        <v>0.062493135639758376</v>
      </c>
      <c r="P114" s="110">
        <v>0.11001596828368482</v>
      </c>
      <c r="Q114" s="53"/>
      <c r="R114" s="72">
        <f t="shared" si="11"/>
        <v>0.021694840592478393</v>
      </c>
      <c r="S114" s="46" t="str">
        <f t="shared" si="9"/>
        <v>▲</v>
      </c>
      <c r="T114" t="s">
        <v>160</v>
      </c>
    </row>
    <row r="115" spans="2:20" ht="13.5" customHeight="1">
      <c r="B115" s="44" t="s">
        <v>162</v>
      </c>
      <c r="C115" s="104">
        <v>0.9088098918083463</v>
      </c>
      <c r="D115" s="105" t="s">
        <v>236</v>
      </c>
      <c r="E115" s="105">
        <v>0.8957345971563981</v>
      </c>
      <c r="F115" s="104">
        <v>0.8923556942277691</v>
      </c>
      <c r="H115" s="71">
        <f t="shared" si="10"/>
        <v>-0.0164541975805772</v>
      </c>
      <c r="I115" s="46" t="str">
        <f t="shared" si="8"/>
        <v>▼</v>
      </c>
      <c r="J115" t="s">
        <v>278</v>
      </c>
      <c r="L115" s="44" t="s">
        <v>162</v>
      </c>
      <c r="M115" s="108">
        <v>0.05873261205564142</v>
      </c>
      <c r="N115" s="109" t="s">
        <v>236</v>
      </c>
      <c r="O115" s="109">
        <v>0.07424960505529225</v>
      </c>
      <c r="P115" s="108">
        <v>0.08268330733229329</v>
      </c>
      <c r="R115" s="71">
        <f t="shared" si="11"/>
        <v>0.02395069527665187</v>
      </c>
      <c r="S115" s="46" t="str">
        <f t="shared" si="9"/>
        <v>▲</v>
      </c>
      <c r="T115" t="s">
        <v>278</v>
      </c>
    </row>
    <row r="116" spans="1:19" ht="13.5" customHeight="1">
      <c r="A116" s="38" t="s">
        <v>163</v>
      </c>
      <c r="B116" s="39"/>
      <c r="C116" s="103">
        <v>0.9035808284856918</v>
      </c>
      <c r="D116" s="103">
        <v>0.9156089280737757</v>
      </c>
      <c r="E116" s="103">
        <v>0.9164572334575877</v>
      </c>
      <c r="F116" s="103">
        <v>0.9074116228680308</v>
      </c>
      <c r="G116" s="38"/>
      <c r="H116" s="41">
        <f t="shared" si="10"/>
        <v>0.00383079438233902</v>
      </c>
      <c r="I116" s="92" t="str">
        <f t="shared" si="8"/>
        <v>►</v>
      </c>
      <c r="K116" s="38" t="s">
        <v>163</v>
      </c>
      <c r="L116" s="39"/>
      <c r="M116" s="103">
        <v>0.025037300296725955</v>
      </c>
      <c r="N116" s="103">
        <v>0.031043888762213607</v>
      </c>
      <c r="O116" s="103">
        <v>0.024136825948352928</v>
      </c>
      <c r="P116" s="103">
        <v>0.028294171704142113</v>
      </c>
      <c r="Q116" s="38"/>
      <c r="R116" s="41">
        <f t="shared" si="11"/>
        <v>0.003256871407416158</v>
      </c>
      <c r="S116" s="93" t="str">
        <f t="shared" si="9"/>
        <v>►</v>
      </c>
    </row>
    <row r="117" spans="2:19" ht="13.5" customHeight="1">
      <c r="B117" s="44" t="s">
        <v>164</v>
      </c>
      <c r="C117" s="104">
        <v>0.9141497345780707</v>
      </c>
      <c r="D117" s="104">
        <v>0.9089191232048375</v>
      </c>
      <c r="E117" s="104">
        <v>0.915452997919425</v>
      </c>
      <c r="F117" s="104">
        <v>0.9128709128709128</v>
      </c>
      <c r="H117" s="71">
        <f t="shared" si="10"/>
        <v>-0.0012788217071578734</v>
      </c>
      <c r="I117" s="46" t="str">
        <f t="shared" si="8"/>
        <v>▼</v>
      </c>
      <c r="L117" s="44" t="s">
        <v>164</v>
      </c>
      <c r="M117" s="108">
        <v>0.015742266154127767</v>
      </c>
      <c r="N117" s="108">
        <v>0.03835978835978836</v>
      </c>
      <c r="O117" s="108">
        <v>0.023264611310762247</v>
      </c>
      <c r="P117" s="108">
        <v>0.02305802305802306</v>
      </c>
      <c r="R117" s="71">
        <f t="shared" si="11"/>
        <v>0.007315756903895292</v>
      </c>
      <c r="S117" s="46" t="str">
        <f t="shared" si="9"/>
        <v>►</v>
      </c>
    </row>
    <row r="118" spans="2:19" ht="13.5" customHeight="1">
      <c r="B118" s="44" t="s">
        <v>165</v>
      </c>
      <c r="C118" s="104">
        <v>0.9010026118459853</v>
      </c>
      <c r="D118" s="104">
        <v>0.9093360831284207</v>
      </c>
      <c r="E118" s="104">
        <v>0.911543038476795</v>
      </c>
      <c r="F118" s="104">
        <v>0.9044322431765736</v>
      </c>
      <c r="H118" s="71">
        <f t="shared" si="10"/>
        <v>0.0034296313305882675</v>
      </c>
      <c r="I118" s="46" t="str">
        <f t="shared" si="8"/>
        <v>►</v>
      </c>
      <c r="L118" s="44" t="s">
        <v>165</v>
      </c>
      <c r="M118" s="108">
        <v>0.03201617659448985</v>
      </c>
      <c r="N118" s="108">
        <v>0.03886729594669628</v>
      </c>
      <c r="O118" s="108">
        <v>0.03601745339151131</v>
      </c>
      <c r="P118" s="108">
        <v>0.04249224158510384</v>
      </c>
      <c r="R118" s="71">
        <f t="shared" si="11"/>
        <v>0.010476064990613994</v>
      </c>
      <c r="S118" s="46" t="str">
        <f t="shared" si="9"/>
        <v>▲</v>
      </c>
    </row>
    <row r="119" spans="2:19" ht="13.5" customHeight="1">
      <c r="B119" s="44" t="s">
        <v>166</v>
      </c>
      <c r="C119" s="104">
        <v>0.9145164467205043</v>
      </c>
      <c r="D119" s="104">
        <v>0.9322978892871366</v>
      </c>
      <c r="E119" s="104">
        <v>0.9277468152866242</v>
      </c>
      <c r="F119" s="104">
        <v>0.8536731037228747</v>
      </c>
      <c r="H119" s="71">
        <f t="shared" si="10"/>
        <v>-0.0608433429976295</v>
      </c>
      <c r="I119" s="46" t="str">
        <f t="shared" si="8"/>
        <v>▼</v>
      </c>
      <c r="L119" s="44" t="s">
        <v>166</v>
      </c>
      <c r="M119" s="108">
        <v>0.013984636596415205</v>
      </c>
      <c r="N119" s="108">
        <v>0.01632815611310235</v>
      </c>
      <c r="O119" s="108">
        <v>0.011544585987261146</v>
      </c>
      <c r="P119" s="108">
        <v>0.0800318534740195</v>
      </c>
      <c r="R119" s="71">
        <f t="shared" si="11"/>
        <v>0.0660472168776043</v>
      </c>
      <c r="S119" s="46" t="str">
        <f t="shared" si="9"/>
        <v>▲</v>
      </c>
    </row>
    <row r="120" spans="2:19" ht="13.5" customHeight="1">
      <c r="B120" s="44" t="s">
        <v>167</v>
      </c>
      <c r="C120" s="104">
        <v>0.8548852549127388</v>
      </c>
      <c r="D120" s="104">
        <v>0.8897560975609756</v>
      </c>
      <c r="E120" s="104">
        <v>0.8851247734560156</v>
      </c>
      <c r="F120" s="104">
        <v>0.8863826232247285</v>
      </c>
      <c r="H120" s="71">
        <f t="shared" si="10"/>
        <v>0.03149736831198968</v>
      </c>
      <c r="I120" s="46" t="str">
        <f t="shared" si="8"/>
        <v>▲</v>
      </c>
      <c r="L120" s="44" t="s">
        <v>167</v>
      </c>
      <c r="M120" s="108">
        <v>0.06747285969492924</v>
      </c>
      <c r="N120" s="108">
        <v>0.05268292682926829</v>
      </c>
      <c r="O120" s="108">
        <v>0.06203819880105953</v>
      </c>
      <c r="P120" s="108">
        <v>0.0556947925368978</v>
      </c>
      <c r="R120" s="71">
        <f t="shared" si="11"/>
        <v>-0.011778067158031438</v>
      </c>
      <c r="S120" s="46" t="str">
        <f t="shared" si="9"/>
        <v>▼</v>
      </c>
    </row>
    <row r="121" spans="2:19" ht="13.5" customHeight="1">
      <c r="B121" s="44" t="s">
        <v>168</v>
      </c>
      <c r="C121" s="104">
        <v>0.9252273035690053</v>
      </c>
      <c r="D121" s="104">
        <v>0.9166218396987628</v>
      </c>
      <c r="E121" s="104">
        <v>0.9423515216516959</v>
      </c>
      <c r="F121" s="104">
        <v>0.9347710330138446</v>
      </c>
      <c r="H121" s="71">
        <f t="shared" si="10"/>
        <v>0.009543729444839277</v>
      </c>
      <c r="I121" s="46" t="str">
        <f t="shared" si="8"/>
        <v>►</v>
      </c>
      <c r="L121" s="44" t="s">
        <v>168</v>
      </c>
      <c r="M121" s="108">
        <v>0.03012620436965667</v>
      </c>
      <c r="N121" s="108">
        <v>0.05554061323292093</v>
      </c>
      <c r="O121" s="108">
        <v>0.017428609733208204</v>
      </c>
      <c r="P121" s="108">
        <v>0.02156549520766773</v>
      </c>
      <c r="R121" s="71">
        <f t="shared" si="11"/>
        <v>-0.00856070916198894</v>
      </c>
      <c r="S121" s="46" t="str">
        <f t="shared" si="9"/>
        <v>▼</v>
      </c>
    </row>
    <row r="122" spans="2:19" ht="13.5" customHeight="1">
      <c r="B122" s="44" t="s">
        <v>169</v>
      </c>
      <c r="C122" s="104">
        <v>0.8958690568978955</v>
      </c>
      <c r="D122" s="104">
        <v>0.9196742254870648</v>
      </c>
      <c r="E122" s="104">
        <v>0.9066520238468779</v>
      </c>
      <c r="F122" s="104">
        <v>0.9029171894604768</v>
      </c>
      <c r="H122" s="71">
        <f t="shared" si="10"/>
        <v>0.0070481325625813</v>
      </c>
      <c r="I122" s="46" t="str">
        <f t="shared" si="8"/>
        <v>►</v>
      </c>
      <c r="L122" s="44" t="s">
        <v>169</v>
      </c>
      <c r="M122" s="108">
        <v>0.022915042868277474</v>
      </c>
      <c r="N122" s="108">
        <v>0.01564995209198339</v>
      </c>
      <c r="O122" s="108">
        <v>0.019610919359899594</v>
      </c>
      <c r="P122" s="108">
        <v>0.01725219573400251</v>
      </c>
      <c r="R122" s="71">
        <f t="shared" si="11"/>
        <v>-0.005662847134274965</v>
      </c>
      <c r="S122" s="46" t="str">
        <f t="shared" si="9"/>
        <v>▼</v>
      </c>
    </row>
    <row r="123" spans="2:19" ht="13.5" customHeight="1">
      <c r="B123" s="44" t="s">
        <v>170</v>
      </c>
      <c r="C123" s="104">
        <v>0.9022921522921523</v>
      </c>
      <c r="D123" s="104">
        <v>0.925983638488508</v>
      </c>
      <c r="E123" s="104">
        <v>0.9263219284603421</v>
      </c>
      <c r="F123" s="104">
        <v>0.9131954558695019</v>
      </c>
      <c r="H123" s="71">
        <f t="shared" si="10"/>
        <v>0.010903303577349588</v>
      </c>
      <c r="I123" s="46" t="str">
        <f t="shared" si="8"/>
        <v>▲</v>
      </c>
      <c r="L123" s="44" t="s">
        <v>170</v>
      </c>
      <c r="M123" s="108">
        <v>0.016414141414141416</v>
      </c>
      <c r="N123" s="108">
        <v>0.019964939618231398</v>
      </c>
      <c r="O123" s="108">
        <v>0.011275272161741835</v>
      </c>
      <c r="P123" s="108">
        <v>0.018060005825808332</v>
      </c>
      <c r="R123" s="71">
        <f t="shared" si="11"/>
        <v>0.0016458644116669162</v>
      </c>
      <c r="S123" s="46" t="str">
        <f t="shared" si="9"/>
        <v>►</v>
      </c>
    </row>
    <row r="124" spans="2:19" ht="13.5" customHeight="1">
      <c r="B124" s="44" t="s">
        <v>171</v>
      </c>
      <c r="C124" s="104">
        <v>0.8993098110043217</v>
      </c>
      <c r="D124" s="104">
        <v>0.8993928881179531</v>
      </c>
      <c r="E124" s="104">
        <v>0.9146023903318422</v>
      </c>
      <c r="F124" s="104">
        <v>0.9108288770053476</v>
      </c>
      <c r="H124" s="71">
        <f t="shared" si="10"/>
        <v>0.011519066001025924</v>
      </c>
      <c r="I124" s="46" t="str">
        <f t="shared" si="8"/>
        <v>▲</v>
      </c>
      <c r="L124" s="44" t="s">
        <v>171</v>
      </c>
      <c r="M124" s="108">
        <v>0.017028962136360706</v>
      </c>
      <c r="N124" s="108">
        <v>0.03869504303155648</v>
      </c>
      <c r="O124" s="108">
        <v>0.015356880550176939</v>
      </c>
      <c r="P124" s="108">
        <v>0.014371657754010695</v>
      </c>
      <c r="R124" s="71">
        <f t="shared" si="11"/>
        <v>-0.0026573043823500102</v>
      </c>
      <c r="S124" s="46" t="str">
        <f t="shared" si="9"/>
        <v>▼</v>
      </c>
    </row>
    <row r="125" spans="2:19" ht="13.5" customHeight="1">
      <c r="B125" s="44" t="s">
        <v>172</v>
      </c>
      <c r="C125" s="104">
        <v>0.8962962962962963</v>
      </c>
      <c r="D125" s="104">
        <v>0.890808915602304</v>
      </c>
      <c r="E125" s="104">
        <v>0.9079476861167002</v>
      </c>
      <c r="F125" s="104">
        <v>0.8900549725137431</v>
      </c>
      <c r="H125" s="71">
        <f t="shared" si="10"/>
        <v>-0.006241323782553154</v>
      </c>
      <c r="I125" s="46" t="str">
        <f t="shared" si="8"/>
        <v>▼</v>
      </c>
      <c r="L125" s="44" t="s">
        <v>172</v>
      </c>
      <c r="M125" s="108">
        <v>0.012839506172839505</v>
      </c>
      <c r="N125" s="108">
        <v>0.0473328324567994</v>
      </c>
      <c r="O125" s="108">
        <v>0.01358148893360161</v>
      </c>
      <c r="P125" s="108">
        <v>0.01899050474762619</v>
      </c>
      <c r="R125" s="71">
        <f t="shared" si="11"/>
        <v>0.006150998574786683</v>
      </c>
      <c r="S125" s="46" t="str">
        <f t="shared" si="9"/>
        <v>►</v>
      </c>
    </row>
    <row r="126" spans="2:19" ht="13.5" customHeight="1">
      <c r="B126" s="44" t="s">
        <v>173</v>
      </c>
      <c r="C126" s="104">
        <v>0.9413827655310621</v>
      </c>
      <c r="D126" s="104">
        <v>0.9222250836981715</v>
      </c>
      <c r="E126" s="104">
        <v>0.9115295331441836</v>
      </c>
      <c r="F126" s="104">
        <v>0.9104247104247104</v>
      </c>
      <c r="H126" s="71">
        <f t="shared" si="10"/>
        <v>-0.030958055106351745</v>
      </c>
      <c r="I126" s="46" t="str">
        <f t="shared" si="8"/>
        <v>▼</v>
      </c>
      <c r="L126" s="44" t="s">
        <v>173</v>
      </c>
      <c r="M126" s="108">
        <v>0.0217935871743487</v>
      </c>
      <c r="N126" s="108">
        <v>0.04223538501158898</v>
      </c>
      <c r="O126" s="108">
        <v>0.04642765024503482</v>
      </c>
      <c r="P126" s="108">
        <v>0.04118404118404118</v>
      </c>
      <c r="R126" s="71">
        <f t="shared" si="11"/>
        <v>0.019390454009692484</v>
      </c>
      <c r="S126" s="46" t="str">
        <f t="shared" si="9"/>
        <v>▲</v>
      </c>
    </row>
    <row r="127" spans="2:19" ht="13.5" customHeight="1">
      <c r="B127" s="44" t="s">
        <v>174</v>
      </c>
      <c r="C127" s="104">
        <v>0.9279191919191919</v>
      </c>
      <c r="D127" s="104">
        <v>0.941622691292876</v>
      </c>
      <c r="E127" s="104">
        <v>0.9399095766543362</v>
      </c>
      <c r="F127" s="104">
        <v>0.9311674460579211</v>
      </c>
      <c r="H127" s="71">
        <f t="shared" si="10"/>
        <v>0.0032482541387292008</v>
      </c>
      <c r="I127" s="46" t="str">
        <f t="shared" si="8"/>
        <v>►</v>
      </c>
      <c r="L127" s="44" t="s">
        <v>174</v>
      </c>
      <c r="M127" s="108">
        <v>0.021575757575757575</v>
      </c>
      <c r="N127" s="108">
        <v>0.024901055408970977</v>
      </c>
      <c r="O127" s="108">
        <v>0.025154130702836005</v>
      </c>
      <c r="P127" s="108">
        <v>0.03199606202313562</v>
      </c>
      <c r="R127" s="71">
        <f t="shared" si="11"/>
        <v>0.010420304447378043</v>
      </c>
      <c r="S127" s="46" t="str">
        <f t="shared" si="9"/>
        <v>▲</v>
      </c>
    </row>
    <row r="128" spans="2:19" ht="13.5" customHeight="1">
      <c r="B128" s="44" t="s">
        <v>175</v>
      </c>
      <c r="C128" s="104">
        <v>0.8952104942037828</v>
      </c>
      <c r="D128" s="104">
        <v>0.9124098788157693</v>
      </c>
      <c r="E128" s="104">
        <v>0.8977743668457406</v>
      </c>
      <c r="F128" s="104">
        <v>0.893263611196555</v>
      </c>
      <c r="H128" s="71">
        <f t="shared" si="10"/>
        <v>-0.0019468830072278953</v>
      </c>
      <c r="I128" s="46" t="str">
        <f t="shared" si="8"/>
        <v>▼</v>
      </c>
      <c r="L128" s="44" t="s">
        <v>175</v>
      </c>
      <c r="M128" s="108">
        <v>0.03157413056741916</v>
      </c>
      <c r="N128" s="108">
        <v>0.020862095413406966</v>
      </c>
      <c r="O128" s="108">
        <v>0.03054489639293937</v>
      </c>
      <c r="P128" s="108">
        <v>0.02829898492771455</v>
      </c>
      <c r="R128" s="71">
        <f t="shared" si="11"/>
        <v>-0.003275145639704609</v>
      </c>
      <c r="S128" s="46" t="str">
        <f t="shared" si="9"/>
        <v>▼</v>
      </c>
    </row>
    <row r="129" spans="2:19" ht="13.5" customHeight="1">
      <c r="B129" s="44" t="s">
        <v>176</v>
      </c>
      <c r="C129" s="104">
        <v>0.8910814304179233</v>
      </c>
      <c r="D129" s="104">
        <v>0.9070871481858257</v>
      </c>
      <c r="E129" s="104">
        <v>0.9029603868012555</v>
      </c>
      <c r="F129" s="104">
        <v>0.8996004420640993</v>
      </c>
      <c r="H129" s="71">
        <f t="shared" si="10"/>
        <v>0.008519011646175967</v>
      </c>
      <c r="I129" s="46" t="str">
        <f t="shared" si="8"/>
        <v>►</v>
      </c>
      <c r="L129" s="44" t="s">
        <v>176</v>
      </c>
      <c r="M129" s="108">
        <v>0.030762602326583368</v>
      </c>
      <c r="N129" s="108">
        <v>0.02890810444218379</v>
      </c>
      <c r="O129" s="108">
        <v>0.029858342522690644</v>
      </c>
      <c r="P129" s="108">
        <v>0.024313525461191872</v>
      </c>
      <c r="R129" s="71">
        <f t="shared" si="11"/>
        <v>-0.006449076865391496</v>
      </c>
      <c r="S129" s="46" t="str">
        <f t="shared" si="9"/>
        <v>▼</v>
      </c>
    </row>
    <row r="130" spans="2:19" ht="13.5" customHeight="1">
      <c r="B130" s="44" t="s">
        <v>177</v>
      </c>
      <c r="C130" s="104">
        <v>0.9027111168763783</v>
      </c>
      <c r="D130" s="104">
        <v>0.9282016348773842</v>
      </c>
      <c r="E130" s="104">
        <v>0.9179186014750068</v>
      </c>
      <c r="F130" s="104">
        <v>0.9102213719595518</v>
      </c>
      <c r="H130" s="71">
        <f t="shared" si="10"/>
        <v>0.007510255083173489</v>
      </c>
      <c r="I130" s="46" t="str">
        <f t="shared" si="8"/>
        <v>►</v>
      </c>
      <c r="L130" s="44" t="s">
        <v>177</v>
      </c>
      <c r="M130" s="108">
        <v>0.011026073420677131</v>
      </c>
      <c r="N130" s="108">
        <v>0.008855585831062671</v>
      </c>
      <c r="O130" s="108">
        <v>0.008467631794591642</v>
      </c>
      <c r="P130" s="108">
        <v>0.013938234490297895</v>
      </c>
      <c r="R130" s="71">
        <f t="shared" si="11"/>
        <v>0.002912161069620764</v>
      </c>
      <c r="S130" s="46" t="str">
        <f t="shared" si="9"/>
        <v>►</v>
      </c>
    </row>
    <row r="131" spans="2:19" ht="13.5" customHeight="1">
      <c r="B131" s="44" t="s">
        <v>178</v>
      </c>
      <c r="C131" s="104">
        <v>0.9103043246129204</v>
      </c>
      <c r="D131" s="104">
        <v>0.9443694301917365</v>
      </c>
      <c r="E131" s="104">
        <v>0.934811648410366</v>
      </c>
      <c r="F131" s="104">
        <v>0.9270443613041155</v>
      </c>
      <c r="H131" s="71">
        <f t="shared" si="10"/>
        <v>0.01674003669119506</v>
      </c>
      <c r="I131" s="46" t="str">
        <f t="shared" si="8"/>
        <v>▲</v>
      </c>
      <c r="L131" s="44" t="s">
        <v>178</v>
      </c>
      <c r="M131" s="108">
        <v>0.027229044313934865</v>
      </c>
      <c r="N131" s="108">
        <v>0.008101539292465569</v>
      </c>
      <c r="O131" s="108">
        <v>0.007480630510285867</v>
      </c>
      <c r="P131" s="108">
        <v>0.007215392838054517</v>
      </c>
      <c r="R131" s="71">
        <f t="shared" si="11"/>
        <v>-0.02001365147588035</v>
      </c>
      <c r="S131" s="46" t="str">
        <f t="shared" si="9"/>
        <v>▼</v>
      </c>
    </row>
    <row r="132" spans="1:19" ht="13.5" customHeight="1">
      <c r="A132" s="38" t="s">
        <v>179</v>
      </c>
      <c r="B132" s="39"/>
      <c r="C132" s="103">
        <v>0.8987408662694291</v>
      </c>
      <c r="D132" s="103">
        <v>0.8997445019009548</v>
      </c>
      <c r="E132" s="103">
        <v>0.9079459611183657</v>
      </c>
      <c r="F132" s="103">
        <v>0.8981210525032312</v>
      </c>
      <c r="G132" s="38"/>
      <c r="H132" s="41">
        <f t="shared" si="10"/>
        <v>-0.0006198137661979075</v>
      </c>
      <c r="I132" s="92" t="str">
        <f t="shared" si="8"/>
        <v>▼</v>
      </c>
      <c r="K132" s="38" t="s">
        <v>179</v>
      </c>
      <c r="L132" s="39"/>
      <c r="M132" s="103">
        <v>0.03474310148994454</v>
      </c>
      <c r="N132" s="103">
        <v>0.04728548550751213</v>
      </c>
      <c r="O132" s="103">
        <v>0.03326783905492977</v>
      </c>
      <c r="P132" s="103">
        <v>0.03668276147974736</v>
      </c>
      <c r="Q132" s="38"/>
      <c r="R132" s="41">
        <f t="shared" si="11"/>
        <v>0.0019396599898028194</v>
      </c>
      <c r="S132" s="93" t="str">
        <f t="shared" si="9"/>
        <v>►</v>
      </c>
    </row>
    <row r="133" spans="2:19" ht="13.5" customHeight="1">
      <c r="B133" s="44" t="s">
        <v>180</v>
      </c>
      <c r="C133" s="104">
        <v>0.8955946014769545</v>
      </c>
      <c r="D133" s="104">
        <v>0.8722580645161291</v>
      </c>
      <c r="E133" s="104">
        <v>0.8603754178452044</v>
      </c>
      <c r="F133" s="104">
        <v>0.8743589743589744</v>
      </c>
      <c r="H133" s="71">
        <f t="shared" si="10"/>
        <v>-0.021235627117980105</v>
      </c>
      <c r="I133" s="46" t="str">
        <f t="shared" si="8"/>
        <v>▼</v>
      </c>
      <c r="L133" s="44" t="s">
        <v>180</v>
      </c>
      <c r="M133" s="108">
        <v>0.029029793735676088</v>
      </c>
      <c r="N133" s="108">
        <v>0.08619354838709678</v>
      </c>
      <c r="O133" s="108">
        <v>0.08382617639496015</v>
      </c>
      <c r="P133" s="108">
        <v>0.05076923076923077</v>
      </c>
      <c r="R133" s="71">
        <f t="shared" si="11"/>
        <v>0.02173943703355468</v>
      </c>
      <c r="S133" s="46" t="str">
        <f t="shared" si="9"/>
        <v>▲</v>
      </c>
    </row>
    <row r="134" spans="2:19" ht="13.5" customHeight="1">
      <c r="B134" s="44" t="s">
        <v>181</v>
      </c>
      <c r="C134" s="104">
        <v>0.8421197902290919</v>
      </c>
      <c r="D134" s="104">
        <v>0.8740068104426788</v>
      </c>
      <c r="E134" s="104">
        <v>0.8666853774908785</v>
      </c>
      <c r="F134" s="104">
        <v>0.8336125069793412</v>
      </c>
      <c r="H134" s="71">
        <f t="shared" si="10"/>
        <v>-0.008507283249750697</v>
      </c>
      <c r="I134" s="46" t="str">
        <f t="shared" si="8"/>
        <v>▼</v>
      </c>
      <c r="L134" s="44" t="s">
        <v>181</v>
      </c>
      <c r="M134" s="108">
        <v>0.04554236820314656</v>
      </c>
      <c r="N134" s="108">
        <v>0.053632236095346196</v>
      </c>
      <c r="O134" s="108">
        <v>0.0550098231827112</v>
      </c>
      <c r="P134" s="108">
        <v>0.07258514796203239</v>
      </c>
      <c r="R134" s="71">
        <f t="shared" si="11"/>
        <v>0.027042779758885825</v>
      </c>
      <c r="S134" s="46" t="str">
        <f t="shared" si="9"/>
        <v>▲</v>
      </c>
    </row>
    <row r="135" spans="2:19" ht="13.5" customHeight="1">
      <c r="B135" s="44" t="s">
        <v>182</v>
      </c>
      <c r="C135" s="104">
        <v>0.9097096819002639</v>
      </c>
      <c r="D135" s="104">
        <v>0.8989561586638831</v>
      </c>
      <c r="E135" s="104">
        <v>0.9105974098314998</v>
      </c>
      <c r="F135" s="104">
        <v>0.9044834307992202</v>
      </c>
      <c r="H135" s="71">
        <f aca="true" t="shared" si="12" ref="H135:H168">IF(C135="","n/a",IF(F135="","n/a",F135-C135))</f>
        <v>-0.0052262511010436885</v>
      </c>
      <c r="I135" s="46" t="str">
        <f t="shared" si="8"/>
        <v>▼</v>
      </c>
      <c r="L135" s="44" t="s">
        <v>182</v>
      </c>
      <c r="M135" s="108">
        <v>0.027920544520072234</v>
      </c>
      <c r="N135" s="108">
        <v>0.05330549756437022</v>
      </c>
      <c r="O135" s="108">
        <v>0.03119342709928979</v>
      </c>
      <c r="P135" s="108">
        <v>0.030214424951267055</v>
      </c>
      <c r="R135" s="71">
        <f aca="true" t="shared" si="13" ref="R135:R168">IF(M135="","n/a",IF(P135="","n/a",P135-M135))</f>
        <v>0.002293880431194821</v>
      </c>
      <c r="S135" s="46" t="str">
        <f t="shared" si="9"/>
        <v>►</v>
      </c>
    </row>
    <row r="136" spans="2:19" ht="13.5" customHeight="1">
      <c r="B136" s="44" t="s">
        <v>183</v>
      </c>
      <c r="C136" s="104">
        <v>0.9103108924178036</v>
      </c>
      <c r="D136" s="104">
        <v>0.9161887957653286</v>
      </c>
      <c r="E136" s="104">
        <v>0.9160423093873953</v>
      </c>
      <c r="F136" s="104">
        <v>0.9125274725274726</v>
      </c>
      <c r="H136" s="71">
        <f t="shared" si="12"/>
        <v>0.002216580109668964</v>
      </c>
      <c r="I136" s="46" t="str">
        <f aca="true" t="shared" si="14" ref="I136:I168">IF(H136&gt;=0.01,"▲",IF(H136&lt;0,"▼",IF(H136&lt;0.01,"►")))</f>
        <v>►</v>
      </c>
      <c r="L136" s="44" t="s">
        <v>183</v>
      </c>
      <c r="M136" s="108">
        <v>0.010735853276671885</v>
      </c>
      <c r="N136" s="108">
        <v>0.020732245258050286</v>
      </c>
      <c r="O136" s="108">
        <v>0.01123843102688409</v>
      </c>
      <c r="P136" s="108">
        <v>0.012307692307692308</v>
      </c>
      <c r="R136" s="71">
        <f t="shared" si="13"/>
        <v>0.0015718390310204226</v>
      </c>
      <c r="S136" s="46" t="str">
        <f aca="true" t="shared" si="15" ref="S136:S168">IF(R136&gt;=0.01,"▲",IF(R136&lt;0,"▼",IF(R136&lt;0.01,"►")))</f>
        <v>►</v>
      </c>
    </row>
    <row r="137" spans="2:19" ht="13.5" customHeight="1">
      <c r="B137" s="44" t="s">
        <v>184</v>
      </c>
      <c r="C137" s="104">
        <v>0.9241065627030539</v>
      </c>
      <c r="D137" s="104">
        <v>0.945357329160146</v>
      </c>
      <c r="E137" s="104">
        <v>0.9440313111545988</v>
      </c>
      <c r="F137" s="104">
        <v>0.9417982513375962</v>
      </c>
      <c r="H137" s="71">
        <f t="shared" si="12"/>
        <v>0.01769168863454229</v>
      </c>
      <c r="I137" s="46" t="str">
        <f t="shared" si="14"/>
        <v>▲</v>
      </c>
      <c r="L137" s="44" t="s">
        <v>184</v>
      </c>
      <c r="M137" s="108">
        <v>0.011306042884990253</v>
      </c>
      <c r="N137" s="108">
        <v>0.007694314032342202</v>
      </c>
      <c r="O137" s="108">
        <v>0.00821917808219178</v>
      </c>
      <c r="P137" s="108">
        <v>0.0027404410805167687</v>
      </c>
      <c r="R137" s="71">
        <f t="shared" si="13"/>
        <v>-0.008565601804473485</v>
      </c>
      <c r="S137" s="46" t="str">
        <f t="shared" si="15"/>
        <v>▼</v>
      </c>
    </row>
    <row r="138" spans="2:19" ht="13.5" customHeight="1">
      <c r="B138" s="44" t="s">
        <v>185</v>
      </c>
      <c r="C138" s="104">
        <v>0.9339622641509434</v>
      </c>
      <c r="D138" s="104">
        <v>0.937381404174573</v>
      </c>
      <c r="E138" s="104">
        <v>0.9470136173655117</v>
      </c>
      <c r="F138" s="104">
        <v>0.9474818206302181</v>
      </c>
      <c r="H138" s="71">
        <f t="shared" si="12"/>
        <v>0.01351955647927472</v>
      </c>
      <c r="I138" s="46" t="str">
        <f t="shared" si="14"/>
        <v>▲</v>
      </c>
      <c r="L138" s="44" t="s">
        <v>185</v>
      </c>
      <c r="M138" s="108">
        <v>0.009980858627290128</v>
      </c>
      <c r="N138" s="108">
        <v>0.025210084033613446</v>
      </c>
      <c r="O138" s="108">
        <v>0.008898476472967508</v>
      </c>
      <c r="P138" s="108">
        <v>0.007675733907891193</v>
      </c>
      <c r="R138" s="71">
        <f t="shared" si="13"/>
        <v>-0.002305124719398935</v>
      </c>
      <c r="S138" s="46" t="str">
        <f t="shared" si="15"/>
        <v>▼</v>
      </c>
    </row>
    <row r="139" spans="2:19" ht="13.5" customHeight="1">
      <c r="B139" s="44" t="s">
        <v>186</v>
      </c>
      <c r="C139" s="104">
        <v>0.904626334519573</v>
      </c>
      <c r="D139" s="104">
        <v>0.9174950298210736</v>
      </c>
      <c r="E139" s="104">
        <v>0.9164405860010851</v>
      </c>
      <c r="F139" s="104">
        <v>0.90881156800723</v>
      </c>
      <c r="H139" s="71">
        <f t="shared" si="12"/>
        <v>0.004185233487656981</v>
      </c>
      <c r="I139" s="46" t="str">
        <f t="shared" si="14"/>
        <v>►</v>
      </c>
      <c r="L139" s="44" t="s">
        <v>186</v>
      </c>
      <c r="M139" s="108">
        <v>0.015213523131672598</v>
      </c>
      <c r="N139" s="108">
        <v>0.022410988613771915</v>
      </c>
      <c r="O139" s="108">
        <v>0.02079942123349611</v>
      </c>
      <c r="P139" s="108">
        <v>0.023045639403524627</v>
      </c>
      <c r="R139" s="71">
        <f t="shared" si="13"/>
        <v>0.007832116271852029</v>
      </c>
      <c r="S139" s="46" t="str">
        <f t="shared" si="15"/>
        <v>►</v>
      </c>
    </row>
    <row r="140" spans="2:19" ht="13.5" customHeight="1">
      <c r="B140" s="44" t="s">
        <v>187</v>
      </c>
      <c r="C140" s="104">
        <v>0.8878346323280244</v>
      </c>
      <c r="D140" s="104">
        <v>0.9115863389722311</v>
      </c>
      <c r="E140" s="104">
        <v>0.9082774049217002</v>
      </c>
      <c r="F140" s="104">
        <v>0.9077809798270894</v>
      </c>
      <c r="H140" s="71">
        <f t="shared" si="12"/>
        <v>0.019946347499064987</v>
      </c>
      <c r="I140" s="46" t="str">
        <f t="shared" si="14"/>
        <v>▲</v>
      </c>
      <c r="L140" s="44" t="s">
        <v>187</v>
      </c>
      <c r="M140" s="108">
        <v>0.0386309725516774</v>
      </c>
      <c r="N140" s="108">
        <v>0.02776891158633897</v>
      </c>
      <c r="O140" s="108">
        <v>0.018855864493448386</v>
      </c>
      <c r="P140" s="108">
        <v>0.01601024655779699</v>
      </c>
      <c r="R140" s="71">
        <f t="shared" si="13"/>
        <v>-0.022620725993880406</v>
      </c>
      <c r="S140" s="46" t="str">
        <f t="shared" si="15"/>
        <v>▼</v>
      </c>
    </row>
    <row r="141" spans="2:19" ht="13.5" customHeight="1">
      <c r="B141" s="44" t="s">
        <v>188</v>
      </c>
      <c r="C141" s="104">
        <v>0.8615308397324746</v>
      </c>
      <c r="D141" s="104">
        <v>0.8870967741935484</v>
      </c>
      <c r="E141" s="104">
        <v>0.8956254796623178</v>
      </c>
      <c r="F141" s="104">
        <v>0.8886618998978549</v>
      </c>
      <c r="H141" s="71">
        <f t="shared" si="12"/>
        <v>0.02713106016538036</v>
      </c>
      <c r="I141" s="46" t="str">
        <f t="shared" si="14"/>
        <v>▲</v>
      </c>
      <c r="L141" s="44" t="s">
        <v>188</v>
      </c>
      <c r="M141" s="108">
        <v>0.04780777805300966</v>
      </c>
      <c r="N141" s="108">
        <v>0.03456221198156682</v>
      </c>
      <c r="O141" s="108">
        <v>0.022256331542594012</v>
      </c>
      <c r="P141" s="108">
        <v>0.025280898876404494</v>
      </c>
      <c r="R141" s="71">
        <f t="shared" si="13"/>
        <v>-0.022526879176605168</v>
      </c>
      <c r="S141" s="46" t="str">
        <f t="shared" si="15"/>
        <v>▼</v>
      </c>
    </row>
    <row r="142" spans="2:19" ht="13.5" customHeight="1">
      <c r="B142" s="44" t="s">
        <v>189</v>
      </c>
      <c r="C142" s="104">
        <v>0.897270399884614</v>
      </c>
      <c r="D142" s="104">
        <v>0.8937774984286612</v>
      </c>
      <c r="E142" s="104">
        <v>0.9044597667424631</v>
      </c>
      <c r="F142" s="104">
        <v>0.891181096601924</v>
      </c>
      <c r="H142" s="71">
        <f t="shared" si="12"/>
        <v>-0.006089303282689973</v>
      </c>
      <c r="I142" s="46" t="str">
        <f t="shared" si="14"/>
        <v>▼</v>
      </c>
      <c r="L142" s="44" t="s">
        <v>189</v>
      </c>
      <c r="M142" s="108">
        <v>0.05607038546136372</v>
      </c>
      <c r="N142" s="108">
        <v>0.06344511406070913</v>
      </c>
      <c r="O142" s="108">
        <v>0.04943886158585784</v>
      </c>
      <c r="P142" s="108">
        <v>0.05237938476169575</v>
      </c>
      <c r="R142" s="71">
        <f t="shared" si="13"/>
        <v>-0.0036910006996679692</v>
      </c>
      <c r="S142" s="46" t="str">
        <f t="shared" si="15"/>
        <v>▼</v>
      </c>
    </row>
    <row r="143" spans="2:19" ht="13.5" customHeight="1">
      <c r="B143" s="44" t="s">
        <v>190</v>
      </c>
      <c r="C143" s="104">
        <v>0.8429237947122862</v>
      </c>
      <c r="D143" s="104">
        <v>0.7861025995848572</v>
      </c>
      <c r="E143" s="104">
        <v>0.8424995071949537</v>
      </c>
      <c r="F143" s="104">
        <v>0.8127211954384586</v>
      </c>
      <c r="H143" s="71">
        <f t="shared" si="12"/>
        <v>-0.030202599273827624</v>
      </c>
      <c r="I143" s="46" t="str">
        <f t="shared" si="14"/>
        <v>▼</v>
      </c>
      <c r="L143" s="44" t="s">
        <v>190</v>
      </c>
      <c r="M143" s="108">
        <v>0.08437013996889581</v>
      </c>
      <c r="N143" s="108">
        <v>0.1504398537115746</v>
      </c>
      <c r="O143" s="108">
        <v>0.07372363493002168</v>
      </c>
      <c r="P143" s="108">
        <v>0.10774675580023595</v>
      </c>
      <c r="R143" s="71">
        <f t="shared" si="13"/>
        <v>0.02337661583134014</v>
      </c>
      <c r="S143" s="46" t="str">
        <f t="shared" si="15"/>
        <v>▲</v>
      </c>
    </row>
    <row r="144" spans="2:19" ht="13.5" customHeight="1">
      <c r="B144" s="44" t="s">
        <v>191</v>
      </c>
      <c r="C144" s="104">
        <v>0.8924123395286453</v>
      </c>
      <c r="D144" s="104">
        <v>0.9070422535211268</v>
      </c>
      <c r="E144" s="104">
        <v>0.9096306068601583</v>
      </c>
      <c r="F144" s="104">
        <v>0.8998859098687964</v>
      </c>
      <c r="H144" s="71">
        <f t="shared" si="12"/>
        <v>0.007473570340151059</v>
      </c>
      <c r="I144" s="46" t="str">
        <f t="shared" si="14"/>
        <v>►</v>
      </c>
      <c r="L144" s="44" t="s">
        <v>191</v>
      </c>
      <c r="M144" s="108">
        <v>0.026441847097145046</v>
      </c>
      <c r="N144" s="108">
        <v>0.027511737089201876</v>
      </c>
      <c r="O144" s="108">
        <v>0.01912928759894459</v>
      </c>
      <c r="P144" s="108">
        <v>0.021486974710020916</v>
      </c>
      <c r="R144" s="71">
        <f t="shared" si="13"/>
        <v>-0.00495487238712413</v>
      </c>
      <c r="S144" s="46" t="str">
        <f t="shared" si="15"/>
        <v>▼</v>
      </c>
    </row>
    <row r="145" spans="2:19" ht="13.5" customHeight="1">
      <c r="B145" s="44" t="s">
        <v>192</v>
      </c>
      <c r="C145" s="104">
        <v>0.9117111147921153</v>
      </c>
      <c r="D145" s="104">
        <v>0.9222497932175352</v>
      </c>
      <c r="E145" s="104">
        <v>0.9061675461741425</v>
      </c>
      <c r="F145" s="104">
        <v>0.8831041257367387</v>
      </c>
      <c r="H145" s="71">
        <f t="shared" si="12"/>
        <v>-0.02860698905537662</v>
      </c>
      <c r="I145" s="46" t="str">
        <f t="shared" si="14"/>
        <v>▼</v>
      </c>
      <c r="L145" s="44" t="s">
        <v>192</v>
      </c>
      <c r="M145" s="108">
        <v>0.023190326321020374</v>
      </c>
      <c r="N145" s="108">
        <v>0.022001654259718777</v>
      </c>
      <c r="O145" s="108">
        <v>0.025890501319261214</v>
      </c>
      <c r="P145" s="108">
        <v>0.04305828421741978</v>
      </c>
      <c r="R145" s="71">
        <f t="shared" si="13"/>
        <v>0.019867957896399405</v>
      </c>
      <c r="S145" s="46" t="str">
        <f t="shared" si="15"/>
        <v>▲</v>
      </c>
    </row>
    <row r="146" spans="2:19" ht="13.5" customHeight="1">
      <c r="B146" s="44" t="s">
        <v>193</v>
      </c>
      <c r="C146" s="104">
        <v>0.9107376283846872</v>
      </c>
      <c r="D146" s="104">
        <v>0.9318968834166987</v>
      </c>
      <c r="E146" s="104">
        <v>0.9229882850009602</v>
      </c>
      <c r="F146" s="104">
        <v>0.8990384615384616</v>
      </c>
      <c r="H146" s="71">
        <f t="shared" si="12"/>
        <v>-0.011699166846225628</v>
      </c>
      <c r="I146" s="46" t="str">
        <f t="shared" si="14"/>
        <v>▼</v>
      </c>
      <c r="L146" s="44" t="s">
        <v>193</v>
      </c>
      <c r="M146" s="108">
        <v>0.025957049486461253</v>
      </c>
      <c r="N146" s="108">
        <v>0.01846864178530204</v>
      </c>
      <c r="O146" s="108">
        <v>0.020549260610716342</v>
      </c>
      <c r="P146" s="108">
        <v>0.034423076923076924</v>
      </c>
      <c r="R146" s="71">
        <f t="shared" si="13"/>
        <v>0.008466027436615672</v>
      </c>
      <c r="S146" s="46" t="str">
        <f t="shared" si="15"/>
        <v>►</v>
      </c>
    </row>
    <row r="147" spans="2:19" ht="13.5" customHeight="1">
      <c r="B147" s="44" t="s">
        <v>194</v>
      </c>
      <c r="C147" s="104">
        <v>0.893670357217464</v>
      </c>
      <c r="D147" s="104">
        <v>0.9145885286783042</v>
      </c>
      <c r="E147" s="104">
        <v>0.8977225672877847</v>
      </c>
      <c r="F147" s="104">
        <v>0.8830445544554455</v>
      </c>
      <c r="H147" s="71">
        <f t="shared" si="12"/>
        <v>-0.010625802762018521</v>
      </c>
      <c r="I147" s="46" t="str">
        <f t="shared" si="14"/>
        <v>▼</v>
      </c>
      <c r="L147" s="44" t="s">
        <v>194</v>
      </c>
      <c r="M147" s="108">
        <v>0.01316064340923334</v>
      </c>
      <c r="N147" s="108">
        <v>0.007689110556940981</v>
      </c>
      <c r="O147" s="108">
        <v>0.012629399585921325</v>
      </c>
      <c r="P147" s="108">
        <v>0.012995049504950494</v>
      </c>
      <c r="R147" s="71">
        <f t="shared" si="13"/>
        <v>-0.00016559390428284512</v>
      </c>
      <c r="S147" s="46" t="str">
        <f t="shared" si="15"/>
        <v>▼</v>
      </c>
    </row>
    <row r="148" spans="2:19" ht="13.5" customHeight="1">
      <c r="B148" s="44" t="s">
        <v>195</v>
      </c>
      <c r="C148" s="104">
        <v>0.9154126405829242</v>
      </c>
      <c r="D148" s="104">
        <v>0.9167862266857962</v>
      </c>
      <c r="E148" s="104">
        <v>0.9178388746803069</v>
      </c>
      <c r="F148" s="104">
        <v>0.9106858054226475</v>
      </c>
      <c r="H148" s="71">
        <f t="shared" si="12"/>
        <v>-0.00472683516027661</v>
      </c>
      <c r="I148" s="46" t="str">
        <f t="shared" si="14"/>
        <v>▼</v>
      </c>
      <c r="L148" s="44" t="s">
        <v>195</v>
      </c>
      <c r="M148" s="108">
        <v>0.021067638206874705</v>
      </c>
      <c r="N148" s="108">
        <v>0.015622509166268133</v>
      </c>
      <c r="O148" s="108">
        <v>0.021259590792838876</v>
      </c>
      <c r="P148" s="108">
        <v>0.021690590111642743</v>
      </c>
      <c r="R148" s="71">
        <f t="shared" si="13"/>
        <v>0.0006229519047680383</v>
      </c>
      <c r="S148" s="46" t="str">
        <f t="shared" si="15"/>
        <v>►</v>
      </c>
    </row>
    <row r="149" spans="2:19" ht="13.5" customHeight="1">
      <c r="B149" s="44" t="s">
        <v>196</v>
      </c>
      <c r="C149" s="104">
        <v>0.8887493721747866</v>
      </c>
      <c r="D149" s="104">
        <v>0.9202037351443124</v>
      </c>
      <c r="E149" s="104">
        <v>0.9125272595105404</v>
      </c>
      <c r="F149" s="104">
        <v>0.9056785370548605</v>
      </c>
      <c r="H149" s="71">
        <f t="shared" si="12"/>
        <v>0.0169291648800739</v>
      </c>
      <c r="I149" s="46" t="str">
        <f t="shared" si="14"/>
        <v>▲</v>
      </c>
      <c r="L149" s="44" t="s">
        <v>196</v>
      </c>
      <c r="M149" s="108">
        <v>0.016825715720743345</v>
      </c>
      <c r="N149" s="108">
        <v>0.011156924569488236</v>
      </c>
      <c r="O149" s="108">
        <v>0.01696147322510298</v>
      </c>
      <c r="P149" s="108">
        <v>0.019489894128970165</v>
      </c>
      <c r="R149" s="71">
        <f t="shared" si="13"/>
        <v>0.00266417840822682</v>
      </c>
      <c r="S149" s="46" t="str">
        <f t="shared" si="15"/>
        <v>►</v>
      </c>
    </row>
    <row r="150" spans="2:19" ht="13.5" customHeight="1">
      <c r="B150" s="44" t="s">
        <v>197</v>
      </c>
      <c r="C150" s="104">
        <v>0.9108503505028954</v>
      </c>
      <c r="D150" s="104">
        <v>0.8927658294480373</v>
      </c>
      <c r="E150" s="104">
        <v>0.9029783393501805</v>
      </c>
      <c r="F150" s="104">
        <v>0.9143845922359314</v>
      </c>
      <c r="H150" s="71">
        <f t="shared" si="12"/>
        <v>0.003534241733035959</v>
      </c>
      <c r="I150" s="46" t="str">
        <f t="shared" si="14"/>
        <v>►</v>
      </c>
      <c r="L150" s="44" t="s">
        <v>197</v>
      </c>
      <c r="M150" s="108">
        <v>0.015696434014020117</v>
      </c>
      <c r="N150" s="108">
        <v>0.05549706722815461</v>
      </c>
      <c r="O150" s="108">
        <v>0.039560770156438024</v>
      </c>
      <c r="P150" s="108">
        <v>0.024375564249172435</v>
      </c>
      <c r="R150" s="71">
        <f t="shared" si="13"/>
        <v>0.008679130235152318</v>
      </c>
      <c r="S150" s="46" t="str">
        <f t="shared" si="15"/>
        <v>►</v>
      </c>
    </row>
    <row r="151" spans="2:19" ht="13.5" customHeight="1">
      <c r="B151" s="44" t="s">
        <v>198</v>
      </c>
      <c r="C151" s="104">
        <v>0.9058320950965825</v>
      </c>
      <c r="D151" s="104">
        <v>0.9262637780311669</v>
      </c>
      <c r="E151" s="104">
        <v>0.9224039558767593</v>
      </c>
      <c r="F151" s="104">
        <v>0.9054773678204641</v>
      </c>
      <c r="H151" s="71">
        <f t="shared" si="12"/>
        <v>-0.00035472727611840504</v>
      </c>
      <c r="I151" s="46" t="str">
        <f t="shared" si="14"/>
        <v>▼</v>
      </c>
      <c r="L151" s="44" t="s">
        <v>198</v>
      </c>
      <c r="M151" s="108">
        <v>0.026560178306092124</v>
      </c>
      <c r="N151" s="108">
        <v>0.02489547700494109</v>
      </c>
      <c r="O151" s="108">
        <v>0.028337771015595283</v>
      </c>
      <c r="P151" s="108">
        <v>0.03575503993914036</v>
      </c>
      <c r="R151" s="71">
        <f t="shared" si="13"/>
        <v>0.009194861633048234</v>
      </c>
      <c r="S151" s="46" t="str">
        <f t="shared" si="15"/>
        <v>►</v>
      </c>
    </row>
    <row r="152" spans="2:19" ht="13.5" customHeight="1">
      <c r="B152" s="44" t="s">
        <v>199</v>
      </c>
      <c r="C152" s="104">
        <v>0.9234891886897062</v>
      </c>
      <c r="D152" s="104">
        <v>0.8905571635311144</v>
      </c>
      <c r="E152" s="104">
        <v>0.8955713504647348</v>
      </c>
      <c r="F152" s="104">
        <v>0.8993080844865259</v>
      </c>
      <c r="H152" s="71">
        <f t="shared" si="12"/>
        <v>-0.024181104203180315</v>
      </c>
      <c r="I152" s="46" t="str">
        <f t="shared" si="14"/>
        <v>▼</v>
      </c>
      <c r="L152" s="44" t="s">
        <v>199</v>
      </c>
      <c r="M152" s="108">
        <v>0.028830160783588986</v>
      </c>
      <c r="N152" s="108">
        <v>0.0857452966714906</v>
      </c>
      <c r="O152" s="108">
        <v>0.0747220703480955</v>
      </c>
      <c r="P152" s="108">
        <v>0.06864530225782957</v>
      </c>
      <c r="R152" s="71">
        <f t="shared" si="13"/>
        <v>0.03981514147424058</v>
      </c>
      <c r="S152" s="46" t="str">
        <f t="shared" si="15"/>
        <v>▲</v>
      </c>
    </row>
    <row r="153" spans="2:19" ht="13.5" customHeight="1">
      <c r="B153" s="44" t="s">
        <v>200</v>
      </c>
      <c r="C153" s="104">
        <v>0.9373549883990719</v>
      </c>
      <c r="D153" s="104">
        <v>0.9458784346378019</v>
      </c>
      <c r="E153" s="104">
        <v>0.9447686536056691</v>
      </c>
      <c r="F153" s="104">
        <v>0.9363389689000209</v>
      </c>
      <c r="H153" s="71">
        <f t="shared" si="12"/>
        <v>-0.0010160194990510574</v>
      </c>
      <c r="I153" s="46" t="str">
        <f t="shared" si="14"/>
        <v>▼</v>
      </c>
      <c r="L153" s="44" t="s">
        <v>200</v>
      </c>
      <c r="M153" s="108">
        <v>0.01096815017928707</v>
      </c>
      <c r="N153" s="108">
        <v>0.005828476269775187</v>
      </c>
      <c r="O153" s="108">
        <v>0.0022926219258024177</v>
      </c>
      <c r="P153" s="108">
        <v>0.003965769150490503</v>
      </c>
      <c r="R153" s="71">
        <f t="shared" si="13"/>
        <v>-0.007002381028796568</v>
      </c>
      <c r="S153" s="46" t="str">
        <f t="shared" si="15"/>
        <v>▼</v>
      </c>
    </row>
    <row r="154" spans="2:19" ht="13.5" customHeight="1">
      <c r="B154" s="44" t="s">
        <v>201</v>
      </c>
      <c r="C154" s="104">
        <v>0.890916519133869</v>
      </c>
      <c r="D154" s="104">
        <v>0.8757525998905309</v>
      </c>
      <c r="E154" s="104">
        <v>0.9120306933406412</v>
      </c>
      <c r="F154" s="104">
        <v>0.8981494174091844</v>
      </c>
      <c r="H154" s="71">
        <f t="shared" si="12"/>
        <v>0.007232898275315369</v>
      </c>
      <c r="I154" s="46" t="str">
        <f t="shared" si="14"/>
        <v>►</v>
      </c>
      <c r="L154" s="44" t="s">
        <v>201</v>
      </c>
      <c r="M154" s="108">
        <v>0.04793681056788778</v>
      </c>
      <c r="N154" s="108">
        <v>0.07348111658456485</v>
      </c>
      <c r="O154" s="108">
        <v>0.029871197588380378</v>
      </c>
      <c r="P154" s="108">
        <v>0.042769019876627824</v>
      </c>
      <c r="R154" s="71">
        <f t="shared" si="13"/>
        <v>-0.0051677906912599575</v>
      </c>
      <c r="S154" s="46" t="str">
        <f t="shared" si="15"/>
        <v>▼</v>
      </c>
    </row>
    <row r="155" spans="2:19" ht="13.5" customHeight="1">
      <c r="B155" s="44" t="s">
        <v>202</v>
      </c>
      <c r="C155" s="104">
        <v>0.8821419420958238</v>
      </c>
      <c r="D155" s="104">
        <v>0.8858587202341359</v>
      </c>
      <c r="E155" s="104">
        <v>0.9243630573248408</v>
      </c>
      <c r="F155" s="104">
        <v>0.9184378320935175</v>
      </c>
      <c r="H155" s="71">
        <f t="shared" si="12"/>
        <v>0.03629588999769373</v>
      </c>
      <c r="I155" s="46" t="str">
        <f t="shared" si="14"/>
        <v>▲</v>
      </c>
      <c r="L155" s="44" t="s">
        <v>202</v>
      </c>
      <c r="M155" s="108">
        <v>0.0649500384319754</v>
      </c>
      <c r="N155" s="108">
        <v>0.07197020087800984</v>
      </c>
      <c r="O155" s="108">
        <v>0.036093418259023353</v>
      </c>
      <c r="P155" s="108">
        <v>0.035866099893730075</v>
      </c>
      <c r="R155" s="71">
        <f t="shared" si="13"/>
        <v>-0.029083938538245327</v>
      </c>
      <c r="S155" s="46" t="str">
        <f t="shared" si="15"/>
        <v>▼</v>
      </c>
    </row>
    <row r="156" spans="1:19" ht="13.5" customHeight="1">
      <c r="A156" s="38" t="s">
        <v>203</v>
      </c>
      <c r="B156" s="39"/>
      <c r="C156" s="103">
        <v>0.8938913725228531</v>
      </c>
      <c r="D156" s="103">
        <v>0.9154554551159202</v>
      </c>
      <c r="E156" s="103">
        <v>0.9117302500891357</v>
      </c>
      <c r="F156" s="103">
        <v>0.9085340057197976</v>
      </c>
      <c r="G156" s="38"/>
      <c r="H156" s="41">
        <f t="shared" si="12"/>
        <v>0.014642633196944477</v>
      </c>
      <c r="I156" s="92" t="str">
        <f t="shared" si="14"/>
        <v>▲</v>
      </c>
      <c r="K156" s="38" t="s">
        <v>203</v>
      </c>
      <c r="L156" s="39"/>
      <c r="M156" s="103">
        <v>0.027990925468739575</v>
      </c>
      <c r="N156" s="103">
        <v>0.022963553414853382</v>
      </c>
      <c r="O156" s="103">
        <v>0.01993242669654833</v>
      </c>
      <c r="P156" s="103">
        <v>0.019003942937403755</v>
      </c>
      <c r="Q156" s="38"/>
      <c r="R156" s="41">
        <f t="shared" si="13"/>
        <v>-0.00898698253133582</v>
      </c>
      <c r="S156" s="93" t="str">
        <f t="shared" si="15"/>
        <v>▼</v>
      </c>
    </row>
    <row r="157" spans="2:19" ht="13.5" customHeight="1">
      <c r="B157" s="44" t="s">
        <v>204</v>
      </c>
      <c r="C157" s="104">
        <v>0.8988517392772712</v>
      </c>
      <c r="D157" s="104">
        <v>0.9146267623907967</v>
      </c>
      <c r="E157" s="104">
        <v>0.9111902074832885</v>
      </c>
      <c r="F157" s="104">
        <v>0.9068555043878703</v>
      </c>
      <c r="H157" s="71">
        <f t="shared" si="12"/>
        <v>0.008003765110599081</v>
      </c>
      <c r="I157" s="46" t="str">
        <f t="shared" si="14"/>
        <v>►</v>
      </c>
      <c r="L157" s="44" t="s">
        <v>204</v>
      </c>
      <c r="M157" s="108">
        <v>0.019419115163796016</v>
      </c>
      <c r="N157" s="108">
        <v>0.012023181385693279</v>
      </c>
      <c r="O157" s="108">
        <v>0.008854935324246896</v>
      </c>
      <c r="P157" s="108">
        <v>0.013902163524198454</v>
      </c>
      <c r="R157" s="71">
        <f t="shared" si="13"/>
        <v>-0.0055169516395975615</v>
      </c>
      <c r="S157" s="46" t="str">
        <f t="shared" si="15"/>
        <v>▼</v>
      </c>
    </row>
    <row r="158" spans="2:19" ht="13.5" customHeight="1">
      <c r="B158" s="44" t="s">
        <v>205</v>
      </c>
      <c r="C158" s="104">
        <v>0.8992341797662233</v>
      </c>
      <c r="D158" s="104">
        <v>0.9273697168649979</v>
      </c>
      <c r="E158" s="104">
        <v>0.911283728536386</v>
      </c>
      <c r="F158" s="104">
        <v>0.9023692810457516</v>
      </c>
      <c r="H158" s="71">
        <f t="shared" si="12"/>
        <v>0.0031351012795283184</v>
      </c>
      <c r="I158" s="46" t="str">
        <f t="shared" si="14"/>
        <v>►</v>
      </c>
      <c r="L158" s="44" t="s">
        <v>205</v>
      </c>
      <c r="M158" s="108">
        <v>0.016122531237404272</v>
      </c>
      <c r="N158" s="108">
        <v>0.008206811653672548</v>
      </c>
      <c r="O158" s="108">
        <v>0.006950122649223222</v>
      </c>
      <c r="P158" s="108">
        <v>0.014705882352941176</v>
      </c>
      <c r="R158" s="71">
        <f t="shared" si="13"/>
        <v>-0.001416648884463096</v>
      </c>
      <c r="S158" s="46" t="str">
        <f t="shared" si="15"/>
        <v>▼</v>
      </c>
    </row>
    <row r="159" spans="2:19" ht="13.5" customHeight="1">
      <c r="B159" s="44" t="s">
        <v>206</v>
      </c>
      <c r="C159" s="104">
        <v>0.885386119257087</v>
      </c>
      <c r="D159" s="104">
        <v>0.9056229873668565</v>
      </c>
      <c r="E159" s="104">
        <v>0.9161914207785767</v>
      </c>
      <c r="F159" s="104">
        <v>0.9224035959309203</v>
      </c>
      <c r="H159" s="71">
        <f t="shared" si="12"/>
        <v>0.03701747667383326</v>
      </c>
      <c r="I159" s="46" t="str">
        <f t="shared" si="14"/>
        <v>▲</v>
      </c>
      <c r="L159" s="44" t="s">
        <v>206</v>
      </c>
      <c r="M159" s="108">
        <v>0.03763440860215054</v>
      </c>
      <c r="N159" s="108">
        <v>0.034183799851374784</v>
      </c>
      <c r="O159" s="108">
        <v>0.023059757004711134</v>
      </c>
      <c r="P159" s="108">
        <v>0.015613910574875798</v>
      </c>
      <c r="R159" s="71">
        <f t="shared" si="13"/>
        <v>-0.02202049802727474</v>
      </c>
      <c r="S159" s="46" t="str">
        <f t="shared" si="15"/>
        <v>▼</v>
      </c>
    </row>
    <row r="160" spans="2:19" ht="13.5" customHeight="1">
      <c r="B160" s="44" t="s">
        <v>207</v>
      </c>
      <c r="C160" s="104">
        <v>0.8855825649622799</v>
      </c>
      <c r="D160" s="104">
        <v>0.9349387410223912</v>
      </c>
      <c r="E160" s="104">
        <v>0.926963906581741</v>
      </c>
      <c r="F160" s="104">
        <v>0.9005947323704333</v>
      </c>
      <c r="H160" s="71">
        <f t="shared" si="12"/>
        <v>0.015012167408153365</v>
      </c>
      <c r="I160" s="46" t="str">
        <f t="shared" si="14"/>
        <v>▲</v>
      </c>
      <c r="L160" s="44" t="s">
        <v>207</v>
      </c>
      <c r="M160" s="108">
        <v>0.030595138306789605</v>
      </c>
      <c r="N160" s="108">
        <v>0.01351922264469793</v>
      </c>
      <c r="O160" s="108">
        <v>0.015286624203821656</v>
      </c>
      <c r="P160" s="108">
        <v>0.011045029736618521</v>
      </c>
      <c r="R160" s="71">
        <f t="shared" si="13"/>
        <v>-0.019550108570171084</v>
      </c>
      <c r="S160" s="46" t="str">
        <f t="shared" si="15"/>
        <v>▼</v>
      </c>
    </row>
    <row r="161" spans="2:19" ht="13.5" customHeight="1">
      <c r="B161" s="44" t="s">
        <v>208</v>
      </c>
      <c r="C161" s="104">
        <v>0.8646703138496976</v>
      </c>
      <c r="D161" s="104">
        <v>0.9141355140186916</v>
      </c>
      <c r="E161" s="104">
        <v>0.8792750657702426</v>
      </c>
      <c r="F161" s="104">
        <v>0.8692240627724499</v>
      </c>
      <c r="H161" s="71">
        <f t="shared" si="12"/>
        <v>0.004553748922752288</v>
      </c>
      <c r="I161" s="46" t="str">
        <f t="shared" si="14"/>
        <v>►</v>
      </c>
      <c r="L161" s="44" t="s">
        <v>208</v>
      </c>
      <c r="M161" s="108">
        <v>0.04405413187446012</v>
      </c>
      <c r="N161" s="108">
        <v>0.012266355140186916</v>
      </c>
      <c r="O161" s="108">
        <v>0.04092370651856182</v>
      </c>
      <c r="P161" s="108">
        <v>0.04504504504504504</v>
      </c>
      <c r="R161" s="71">
        <f t="shared" si="13"/>
        <v>0.0009909131705849242</v>
      </c>
      <c r="S161" s="46" t="str">
        <f t="shared" si="15"/>
        <v>►</v>
      </c>
    </row>
    <row r="162" spans="2:19" ht="13.5" customHeight="1">
      <c r="B162" s="44" t="s">
        <v>209</v>
      </c>
      <c r="C162" s="104">
        <v>0.8822608695652174</v>
      </c>
      <c r="D162" s="104">
        <v>0.9120265316809216</v>
      </c>
      <c r="E162" s="104">
        <v>0.909233449477352</v>
      </c>
      <c r="F162" s="104">
        <v>0.9106057976045825</v>
      </c>
      <c r="H162" s="71">
        <f t="shared" si="12"/>
        <v>0.028344928039365058</v>
      </c>
      <c r="I162" s="46" t="str">
        <f t="shared" si="14"/>
        <v>▲</v>
      </c>
      <c r="L162" s="44" t="s">
        <v>209</v>
      </c>
      <c r="M162" s="108">
        <v>0.026260869565217393</v>
      </c>
      <c r="N162" s="108">
        <v>0.023913422935939954</v>
      </c>
      <c r="O162" s="108">
        <v>0.018466898954703832</v>
      </c>
      <c r="P162" s="108">
        <v>0.02187120291616039</v>
      </c>
      <c r="R162" s="71">
        <f t="shared" si="13"/>
        <v>-0.004389666649057003</v>
      </c>
      <c r="S162" s="46" t="str">
        <f t="shared" si="15"/>
        <v>▼</v>
      </c>
    </row>
    <row r="163" spans="2:19" ht="13.5" customHeight="1">
      <c r="B163" s="44" t="s">
        <v>210</v>
      </c>
      <c r="C163" s="104">
        <v>0.9019396551724138</v>
      </c>
      <c r="D163" s="104">
        <v>0.9179899934740048</v>
      </c>
      <c r="E163" s="104">
        <v>0.918954248366013</v>
      </c>
      <c r="F163" s="104">
        <v>0.9180649378949662</v>
      </c>
      <c r="H163" s="71">
        <f t="shared" si="12"/>
        <v>0.016125282722552425</v>
      </c>
      <c r="I163" s="46" t="str">
        <f t="shared" si="14"/>
        <v>▲</v>
      </c>
      <c r="L163" s="44" t="s">
        <v>210</v>
      </c>
      <c r="M163" s="108">
        <v>0.028663793103448274</v>
      </c>
      <c r="N163" s="108">
        <v>0.026974113552316728</v>
      </c>
      <c r="O163" s="108">
        <v>0.025490196078431372</v>
      </c>
      <c r="P163" s="108">
        <v>0.02070167792547396</v>
      </c>
      <c r="R163" s="71">
        <f t="shared" si="13"/>
        <v>-0.007962115177974315</v>
      </c>
      <c r="S163" s="46" t="str">
        <f t="shared" si="15"/>
        <v>▼</v>
      </c>
    </row>
    <row r="164" spans="2:19" ht="13.5" customHeight="1">
      <c r="B164" s="44" t="s">
        <v>211</v>
      </c>
      <c r="C164" s="104">
        <v>0.9097838137472284</v>
      </c>
      <c r="D164" s="104">
        <v>0.9147372799112713</v>
      </c>
      <c r="E164" s="104">
        <v>0.9219986120749479</v>
      </c>
      <c r="F164" s="104">
        <v>0.9228738187882157</v>
      </c>
      <c r="H164" s="71">
        <f t="shared" si="12"/>
        <v>0.01309000504098734</v>
      </c>
      <c r="I164" s="46" t="str">
        <f t="shared" si="14"/>
        <v>▲</v>
      </c>
      <c r="L164" s="44" t="s">
        <v>211</v>
      </c>
      <c r="M164" s="108">
        <v>0.024113082039911308</v>
      </c>
      <c r="N164" s="108">
        <v>0.03299597948149175</v>
      </c>
      <c r="O164" s="108">
        <v>0.015267175572519083</v>
      </c>
      <c r="P164" s="108">
        <v>0.015425236242356866</v>
      </c>
      <c r="R164" s="71">
        <f t="shared" si="13"/>
        <v>-0.008687845797554442</v>
      </c>
      <c r="S164" s="46" t="str">
        <f t="shared" si="15"/>
        <v>▼</v>
      </c>
    </row>
    <row r="165" spans="2:19" ht="13.5" customHeight="1">
      <c r="B165" s="44" t="s">
        <v>212</v>
      </c>
      <c r="C165" s="104">
        <v>0.8862111043319097</v>
      </c>
      <c r="D165" s="104">
        <v>0.9262527576426095</v>
      </c>
      <c r="E165" s="104">
        <v>0.918141592920354</v>
      </c>
      <c r="F165" s="104">
        <v>0.9105562579013906</v>
      </c>
      <c r="H165" s="71">
        <f t="shared" si="12"/>
        <v>0.02434515356948086</v>
      </c>
      <c r="I165" s="46" t="str">
        <f t="shared" si="14"/>
        <v>▲</v>
      </c>
      <c r="L165" s="44" t="s">
        <v>212</v>
      </c>
      <c r="M165" s="108">
        <v>0.04148871262965223</v>
      </c>
      <c r="N165" s="108">
        <v>0.012606366214938543</v>
      </c>
      <c r="O165" s="108">
        <v>0.008533501896333754</v>
      </c>
      <c r="P165" s="108">
        <v>0.009481668773704172</v>
      </c>
      <c r="R165" s="71">
        <f t="shared" si="13"/>
        <v>-0.03200704385594806</v>
      </c>
      <c r="S165" s="46" t="str">
        <f t="shared" si="15"/>
        <v>▼</v>
      </c>
    </row>
    <row r="166" spans="2:19" ht="13.5" customHeight="1">
      <c r="B166" s="44" t="s">
        <v>213</v>
      </c>
      <c r="C166" s="104">
        <v>0.8626740947075209</v>
      </c>
      <c r="D166" s="104">
        <v>0.9024179620034543</v>
      </c>
      <c r="E166" s="104">
        <v>0.9085137085137085</v>
      </c>
      <c r="F166" s="104">
        <v>0.8956471605650044</v>
      </c>
      <c r="H166" s="71">
        <f t="shared" si="12"/>
        <v>0.0329730658574835</v>
      </c>
      <c r="I166" s="46" t="str">
        <f t="shared" si="14"/>
        <v>▲</v>
      </c>
      <c r="L166" s="44" t="s">
        <v>213</v>
      </c>
      <c r="M166" s="108">
        <v>0.07242339832869081</v>
      </c>
      <c r="N166" s="108">
        <v>0.05641911341393207</v>
      </c>
      <c r="O166" s="108">
        <v>0.03953823953823954</v>
      </c>
      <c r="P166" s="108">
        <v>0.04756413952147593</v>
      </c>
      <c r="R166" s="71">
        <f t="shared" si="13"/>
        <v>-0.02485925880721488</v>
      </c>
      <c r="S166" s="46" t="str">
        <f t="shared" si="15"/>
        <v>▼</v>
      </c>
    </row>
    <row r="167" spans="2:19" ht="13.5" customHeight="1">
      <c r="B167" s="44" t="s">
        <v>214</v>
      </c>
      <c r="C167" s="104">
        <v>0.9008048727430933</v>
      </c>
      <c r="D167" s="104">
        <v>0.9176046825754165</v>
      </c>
      <c r="E167" s="104">
        <v>0.9134442446043165</v>
      </c>
      <c r="F167" s="104">
        <v>0.9054602888086642</v>
      </c>
      <c r="H167" s="71">
        <f t="shared" si="12"/>
        <v>0.004655416065570961</v>
      </c>
      <c r="I167" s="46" t="str">
        <f t="shared" si="14"/>
        <v>►</v>
      </c>
      <c r="L167" s="44" t="s">
        <v>214</v>
      </c>
      <c r="M167" s="108">
        <v>0.006090928866652165</v>
      </c>
      <c r="N167" s="108">
        <v>0.00405222872579919</v>
      </c>
      <c r="O167" s="108">
        <v>0.005620503597122302</v>
      </c>
      <c r="P167" s="108">
        <v>0.003835740072202166</v>
      </c>
      <c r="R167" s="71">
        <f t="shared" si="13"/>
        <v>-0.002255188794449999</v>
      </c>
      <c r="S167" s="46" t="str">
        <f t="shared" si="15"/>
        <v>▼</v>
      </c>
    </row>
    <row r="168" spans="2:19" ht="13.5" customHeight="1">
      <c r="B168" s="44" t="s">
        <v>215</v>
      </c>
      <c r="C168" s="104">
        <v>0.90971064990153</v>
      </c>
      <c r="D168" s="104">
        <v>0.9144261791365801</v>
      </c>
      <c r="E168" s="104">
        <v>0.9048057730692461</v>
      </c>
      <c r="F168" s="104">
        <v>0.9120405966477011</v>
      </c>
      <c r="H168" s="71">
        <f t="shared" si="12"/>
        <v>0.002329946746171041</v>
      </c>
      <c r="I168" s="46" t="str">
        <f t="shared" si="14"/>
        <v>►</v>
      </c>
      <c r="L168" s="44" t="s">
        <v>215</v>
      </c>
      <c r="M168" s="108">
        <v>0.022117860930162096</v>
      </c>
      <c r="N168" s="108">
        <v>0.0353356890459364</v>
      </c>
      <c r="O168" s="108">
        <v>0.04053431598341778</v>
      </c>
      <c r="P168" s="108">
        <v>0.020913424573273873</v>
      </c>
      <c r="R168" s="71">
        <f t="shared" si="13"/>
        <v>-0.0012044363568882235</v>
      </c>
      <c r="S168" s="46" t="str">
        <f t="shared" si="15"/>
        <v>▼</v>
      </c>
    </row>
    <row r="169" spans="3:19" ht="12.75">
      <c r="C169" s="104"/>
      <c r="D169" s="104"/>
      <c r="E169" s="104"/>
      <c r="F169" s="104"/>
      <c r="H169" s="71"/>
      <c r="I169" s="46"/>
      <c r="M169" s="26"/>
      <c r="N169" s="26"/>
      <c r="O169" s="26"/>
      <c r="P169" s="26"/>
      <c r="R169" s="71"/>
      <c r="S169" s="46"/>
    </row>
    <row r="170" spans="2:19" ht="12.75">
      <c r="B170" s="51" t="s">
        <v>216</v>
      </c>
      <c r="C170" s="105" t="s">
        <v>236</v>
      </c>
      <c r="D170" s="105">
        <v>0.9181034482758621</v>
      </c>
      <c r="E170" s="104">
        <v>0.8898678414096917</v>
      </c>
      <c r="F170" s="104">
        <v>0.8488888888888889</v>
      </c>
      <c r="H170" s="111" t="s">
        <v>295</v>
      </c>
      <c r="I170" s="46"/>
      <c r="L170" s="51" t="s">
        <v>216</v>
      </c>
      <c r="M170" s="81" t="s">
        <v>236</v>
      </c>
      <c r="N170" s="81">
        <v>0.04310344827586207</v>
      </c>
      <c r="O170" s="80">
        <v>0.06607929515418502</v>
      </c>
      <c r="P170" s="80">
        <v>0.10666666666666667</v>
      </c>
      <c r="R170" s="111" t="s">
        <v>295</v>
      </c>
      <c r="S170" s="46"/>
    </row>
    <row r="171" spans="4:5" ht="12.75">
      <c r="D171" s="44"/>
      <c r="E171" s="44"/>
    </row>
    <row r="172" spans="4:5" ht="12.75">
      <c r="D172" s="44"/>
      <c r="E172" s="44"/>
    </row>
    <row r="173" ht="12.75">
      <c r="B173" s="53"/>
    </row>
  </sheetData>
  <sheetProtection/>
  <mergeCells count="2">
    <mergeCell ref="H6:I6"/>
    <mergeCell ref="R6:S6"/>
  </mergeCells>
  <conditionalFormatting sqref="I7:I170">
    <cfRule type="iconSet" priority="2" dxfId="0">
      <iconSet iconSet="3ArrowsGray" showValue="0">
        <cfvo type="percent" val="0"/>
        <cfvo type="num" val="0"/>
        <cfvo type="num" val="0.01"/>
      </iconSet>
    </cfRule>
  </conditionalFormatting>
  <conditionalFormatting sqref="S7:S170">
    <cfRule type="iconSet" priority="1" dxfId="0">
      <iconSet iconSet="3ArrowsGray" showValue="0">
        <cfvo type="percent" val="0"/>
        <cfvo type="num" val="0"/>
        <cfvo type="num" val="0.01"/>
      </iconSet>
    </cfRule>
  </conditionalFormatting>
  <printOptions/>
  <pageMargins left="0.78740157480315" right="0.19685039370078702" top="0.787401574803149" bottom="0.39370078740157505" header="0.511811023622047" footer="0.39370078740157505"/>
  <pageSetup fitToHeight="0" fitToWidth="0" horizontalDpi="600" verticalDpi="600" orientation="landscape" paperSize="9" scale="74" r:id="rId1"/>
  <rowBreaks count="2" manualBreakCount="2">
    <brk id="89" max="0" man="1"/>
    <brk id="130"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Proportion_of_16-17_year_olds_recorded_in_education_and_training_ – June_2015</dc:title>
  <dc:subject/>
  <dc:creator>gcowan;rebecca.stevens@careervision.co.uk</dc:creator>
  <cp:keywords/>
  <dc:description/>
  <cp:lastModifiedBy>TOULSON, Craig</cp:lastModifiedBy>
  <cp:lastPrinted>2015-08-25T07:45:25Z</cp:lastPrinted>
  <dcterms:created xsi:type="dcterms:W3CDTF">2012-07-09T13:45:45Z</dcterms:created>
  <dcterms:modified xsi:type="dcterms:W3CDTF">2015-09-14T08:04:26Z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TaxCatchAll">
    <vt:lpwstr>4;#DfE|cc08a6d4-dfde-4d0f-bd85-069ebcef80d5;#2;#Official|0884c477-2e62-47ea-b19c-5af6e91124c5;#1;#DfE|a484111e-5b24-4ad9-9778-c536c8c88985</vt:lpwstr>
  </property>
  <property fmtid="{D5CDD505-2E9C-101B-9397-08002B2CF9AE}" pid="4" name="IWPOwnerTaxHTField0">
    <vt:lpwstr>DfE|a484111e-5b24-4ad9-9778-c536c8c88985</vt:lpwstr>
  </property>
  <property fmtid="{D5CDD505-2E9C-101B-9397-08002B2CF9AE}" pid="5" name="IWPContributor">
    <vt:lpwstr/>
  </property>
  <property fmtid="{D5CDD505-2E9C-101B-9397-08002B2CF9AE}" pid="6" name="IWPSubjectTaxHTField0">
    <vt:lpwstr/>
  </property>
  <property fmtid="{D5CDD505-2E9C-101B-9397-08002B2CF9AE}" pid="7" name="IWPFunctionTaxHTField0">
    <vt:lpwstr/>
  </property>
  <property fmtid="{D5CDD505-2E9C-101B-9397-08002B2CF9AE}" pid="8" name="IWPOrganisationalUnitTaxHTField0">
    <vt:lpwstr>DfE|cc08a6d4-dfde-4d0f-bd85-069ebcef80d5</vt:lpwstr>
  </property>
  <property fmtid="{D5CDD505-2E9C-101B-9397-08002B2CF9AE}" pid="9" name="IWPRightsProtectiveMarkingTaxHTField0">
    <vt:lpwstr>Official|0884c477-2e62-47ea-b19c-5af6e91124c5</vt:lpwstr>
  </property>
  <property fmtid="{D5CDD505-2E9C-101B-9397-08002B2CF9AE}" pid="10" name="IWPSiteTypeTaxHTField0">
    <vt:lpwstr/>
  </property>
  <property fmtid="{D5CDD505-2E9C-101B-9397-08002B2CF9AE}" pid="11" name="Comments">
    <vt:lpwstr/>
  </property>
  <property fmtid="{D5CDD505-2E9C-101B-9397-08002B2CF9AE}" pid="12" name="IWPOrganisationalUnit">
    <vt:lpwstr>4;#DfE|cc08a6d4-dfde-4d0f-bd85-069ebcef80d5</vt:lpwstr>
  </property>
  <property fmtid="{D5CDD505-2E9C-101B-9397-08002B2CF9AE}" pid="13" name="IWPSiteType">
    <vt:lpwstr/>
  </property>
  <property fmtid="{D5CDD505-2E9C-101B-9397-08002B2CF9AE}" pid="14" name="IWPRightsProtectiveMarking">
    <vt:lpwstr>2;#Official|0884c477-2e62-47ea-b19c-5af6e91124c5</vt:lpwstr>
  </property>
  <property fmtid="{D5CDD505-2E9C-101B-9397-08002B2CF9AE}" pid="15" name="IWPSubject">
    <vt:lpwstr/>
  </property>
  <property fmtid="{D5CDD505-2E9C-101B-9397-08002B2CF9AE}" pid="16" name="IWPOwner">
    <vt:lpwstr>1;#DfE|a484111e-5b24-4ad9-9778-c536c8c88985</vt:lpwstr>
  </property>
  <property fmtid="{D5CDD505-2E9C-101B-9397-08002B2CF9AE}" pid="17" name="IWPFunction">
    <vt:lpwstr/>
  </property>
  <property fmtid="{D5CDD505-2E9C-101B-9397-08002B2CF9AE}" pid="18" name="_dlc_DocId">
    <vt:lpwstr>AE346UAQ2TMV-6-32483</vt:lpwstr>
  </property>
  <property fmtid="{D5CDD505-2E9C-101B-9397-08002B2CF9AE}" pid="19" name="_dlc_DocIdItemGuid">
    <vt:lpwstr>004b7761-f997-49ec-b76f-bdb3fb23d756</vt:lpwstr>
  </property>
  <property fmtid="{D5CDD505-2E9C-101B-9397-08002B2CF9AE}" pid="20" name="_dlc_DocIdUrl">
    <vt:lpwstr>http://workplaces/sites/qp/b/_layouts/DocIdRedir.aspx?ID=AE346UAQ2TMV-6-32483, AE346UAQ2TMV-6-32483</vt:lpwstr>
  </property>
</Properties>
</file>