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5600" windowHeight="10575" tabRatio="757"/>
  </bookViews>
  <sheets>
    <sheet name="INDEX" sheetId="6" r:id="rId1"/>
    <sheet name="Table 1" sheetId="5" r:id="rId2"/>
    <sheet name="Table 2" sheetId="2" r:id="rId3"/>
    <sheet name="Table 2a" sheetId="10" r:id="rId4"/>
    <sheet name="Table 3" sheetId="3" r:id="rId5"/>
    <sheet name="Table 3a" sheetId="11" r:id="rId6"/>
    <sheet name="Table 4" sheetId="1" r:id="rId7"/>
    <sheet name="Table 4a" sheetId="9" r:id="rId8"/>
    <sheet name="Table 5" sheetId="4" r:id="rId9"/>
    <sheet name="Table 5a" sheetId="8" r:id="rId10"/>
  </sheets>
  <definedNames>
    <definedName name="_xlnm.Print_Area" localSheetId="0">INDEX!$A$1:$C$31</definedName>
    <definedName name="_xlnm.Print_Area" localSheetId="1">'Table 1'!$A$1:$O$33</definedName>
    <definedName name="_xlnm.Print_Area" localSheetId="2">'Table 2'!$A$1:$K$31</definedName>
    <definedName name="_xlnm.Print_Area" localSheetId="3">'Table 2a'!$A$1:$L$24</definedName>
    <definedName name="_xlnm.Print_Area" localSheetId="4">'Table 3'!$A$1:$K$30</definedName>
    <definedName name="_xlnm.Print_Area" localSheetId="5">'Table 3a'!$A$1:$K$23</definedName>
    <definedName name="_xlnm.Print_Area" localSheetId="6">'Table 4'!$A$1:$P$33</definedName>
    <definedName name="_xlnm.Print_Area" localSheetId="7">'Table 4a'!$A$1:$J$36</definedName>
    <definedName name="_xlnm.Print_Area" localSheetId="8">'Table 5'!$A$1:$J$33</definedName>
    <definedName name="_xlnm.Print_Area" localSheetId="9">'Table 5a'!$A$1:$K$36</definedName>
  </definedNames>
  <calcPr calcId="145621"/>
</workbook>
</file>

<file path=xl/calcChain.xml><?xml version="1.0" encoding="utf-8"?>
<calcChain xmlns="http://schemas.openxmlformats.org/spreadsheetml/2006/main">
  <c r="I18" i="11" l="1"/>
  <c r="J18" i="11"/>
  <c r="H18" i="11"/>
  <c r="I31" i="8" l="1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L18" i="10"/>
  <c r="K18" i="10"/>
  <c r="J18" i="10"/>
  <c r="I18" i="10"/>
  <c r="H18" i="10"/>
  <c r="I8" i="11" l="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I17" i="11"/>
  <c r="J17" i="11"/>
  <c r="H9" i="11"/>
  <c r="H10" i="11"/>
  <c r="H11" i="11"/>
  <c r="H12" i="11"/>
  <c r="H13" i="11"/>
  <c r="H14" i="11"/>
  <c r="H15" i="11"/>
  <c r="H16" i="11"/>
  <c r="H17" i="11"/>
  <c r="H8" i="11"/>
  <c r="I8" i="10" l="1"/>
  <c r="J8" i="10"/>
  <c r="K8" i="10"/>
  <c r="L8" i="10"/>
  <c r="I9" i="10"/>
  <c r="J9" i="10"/>
  <c r="K9" i="10"/>
  <c r="L9" i="10"/>
  <c r="I10" i="10"/>
  <c r="J10" i="10"/>
  <c r="K10" i="10"/>
  <c r="L10" i="10"/>
  <c r="I11" i="10"/>
  <c r="J11" i="10"/>
  <c r="K11" i="10"/>
  <c r="L11" i="10"/>
  <c r="I12" i="10"/>
  <c r="J12" i="10"/>
  <c r="K12" i="10"/>
  <c r="L12" i="10"/>
  <c r="I13" i="10"/>
  <c r="J13" i="10"/>
  <c r="K13" i="10"/>
  <c r="L13" i="10"/>
  <c r="I14" i="10"/>
  <c r="J14" i="10"/>
  <c r="K14" i="10"/>
  <c r="L14" i="10"/>
  <c r="I15" i="10"/>
  <c r="J15" i="10"/>
  <c r="K15" i="10"/>
  <c r="L15" i="10"/>
  <c r="I16" i="10"/>
  <c r="J16" i="10"/>
  <c r="K16" i="10"/>
  <c r="L16" i="10"/>
  <c r="I17" i="10"/>
  <c r="J17" i="10"/>
  <c r="K17" i="10"/>
  <c r="L17" i="10"/>
  <c r="H9" i="10"/>
  <c r="H10" i="10"/>
  <c r="H11" i="10"/>
  <c r="H12" i="10"/>
  <c r="H13" i="10"/>
  <c r="H14" i="10"/>
  <c r="H15" i="10"/>
  <c r="H16" i="10"/>
  <c r="H17" i="10"/>
  <c r="H8" i="10"/>
</calcChain>
</file>

<file path=xl/sharedStrings.xml><?xml version="1.0" encoding="utf-8"?>
<sst xmlns="http://schemas.openxmlformats.org/spreadsheetml/2006/main" count="471" uniqueCount="175">
  <si>
    <t>Male</t>
  </si>
  <si>
    <t>White</t>
  </si>
  <si>
    <t>Unknown or not declared</t>
  </si>
  <si>
    <t>No known disability</t>
  </si>
  <si>
    <t>Disability declared</t>
  </si>
  <si>
    <t>Disability with allowance</t>
  </si>
  <si>
    <t>Disability without allowance</t>
  </si>
  <si>
    <t>Primary</t>
  </si>
  <si>
    <t>First class</t>
  </si>
  <si>
    <t>Awarded QTS</t>
  </si>
  <si>
    <t>Total</t>
  </si>
  <si>
    <t>Under 25</t>
  </si>
  <si>
    <t>School centred training providers (SCITT)</t>
  </si>
  <si>
    <t xml:space="preserve">Total </t>
  </si>
  <si>
    <t>All trainees</t>
  </si>
  <si>
    <t>Academic year</t>
  </si>
  <si>
    <t>Not known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</si>
  <si>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</si>
  <si>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</si>
  <si>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</si>
  <si>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</si>
  <si>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</si>
  <si>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</si>
  <si>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</si>
  <si>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</si>
  <si>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</si>
  <si>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</si>
  <si>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r>
      <t>Total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</si>
  <si>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Footnotes</t>
  </si>
  <si>
    <t>Awarded QTS and seeking a teaching post</t>
  </si>
  <si>
    <t>Awarded QTS and not seeking a teaching post</t>
  </si>
  <si>
    <t>English</t>
  </si>
  <si>
    <t>Mathematics</t>
  </si>
  <si>
    <t>Table 1</t>
  </si>
  <si>
    <t>Table 2</t>
  </si>
  <si>
    <t>Table 3</t>
  </si>
  <si>
    <t>Table 4</t>
  </si>
  <si>
    <t>Table 5</t>
  </si>
  <si>
    <t>Table 2a</t>
  </si>
  <si>
    <t>Table 3a</t>
  </si>
  <si>
    <t>Table4a</t>
  </si>
  <si>
    <t>Table5a</t>
  </si>
  <si>
    <t>Back to index</t>
  </si>
  <si>
    <t>*denotes disclosive numbers less than 5 or secondary suppression to prevent individuals being identified</t>
  </si>
  <si>
    <t>Awarded QTS and in a teaching post</t>
  </si>
  <si>
    <r>
      <t>Other</t>
    </r>
    <r>
      <rPr>
        <b/>
        <vertAlign val="superscript"/>
        <sz val="11"/>
        <color indexed="8"/>
        <rFont val="Calibri"/>
        <family val="2"/>
        <scheme val="minor"/>
      </rPr>
      <t>4</t>
    </r>
  </si>
  <si>
    <t xml:space="preserve">Note: </t>
  </si>
  <si>
    <t>For total figures please use tables 1-6 as the main source of information</t>
  </si>
  <si>
    <t>For more information please see the Methodology section of the main report</t>
  </si>
  <si>
    <t>2013/14</t>
  </si>
  <si>
    <t>Route</t>
  </si>
  <si>
    <t>Coverage: England</t>
  </si>
  <si>
    <t>Minority ethnic origin</t>
  </si>
  <si>
    <t>Percentage minority ethnic origin</t>
  </si>
  <si>
    <t>Percentage Male</t>
  </si>
  <si>
    <t>Provider type</t>
  </si>
  <si>
    <r>
      <t>2013/14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</si>
  <si>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2012/13</t>
    </r>
    <r>
      <rPr>
        <vertAlign val="superscript"/>
        <sz val="11"/>
        <color theme="1"/>
        <rFont val="Calibri"/>
        <family val="2"/>
        <scheme val="minor"/>
      </rPr>
      <t>2</t>
    </r>
  </si>
  <si>
    <t>2) Subsequent years do include EBITT trainees.  EBITTS closed in 2012/13 to new trainees.</t>
  </si>
  <si>
    <t>Percentage not known</t>
  </si>
  <si>
    <t>Subject</t>
  </si>
  <si>
    <t>Geography</t>
  </si>
  <si>
    <t>Physics</t>
  </si>
  <si>
    <t>Biology</t>
  </si>
  <si>
    <t>Chemistry</t>
  </si>
  <si>
    <t>Modern and ancient languages</t>
  </si>
  <si>
    <t>Music</t>
  </si>
  <si>
    <t>History</t>
  </si>
  <si>
    <t>N/A</t>
  </si>
  <si>
    <t>Table 5: Final year trainee award status and employment outcomes, within six months of gaining qualified teacher status</t>
  </si>
  <si>
    <t>Academic year: 2013 to 2014</t>
  </si>
  <si>
    <t>Table 1:  Summary of first year trainees and outcomes for final year trainees</t>
  </si>
  <si>
    <t>Percentage with A or AS</t>
  </si>
  <si>
    <t>Percentage with access</t>
  </si>
  <si>
    <r>
      <t>Average UCAS score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</si>
  <si>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Percentage with other</t>
  </si>
  <si>
    <r>
      <t>Female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</si>
  <si>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r>
      <t>Aged over 25</t>
    </r>
    <r>
      <rPr>
        <b/>
        <vertAlign val="superscript"/>
        <sz val="11"/>
        <rFont val="Calibri"/>
        <family val="2"/>
        <scheme val="minor"/>
      </rPr>
      <t>3</t>
    </r>
  </si>
  <si>
    <r>
      <t>Percentage aged over 25</t>
    </r>
    <r>
      <rPr>
        <b/>
        <vertAlign val="superscript"/>
        <sz val="11"/>
        <rFont val="Calibri"/>
        <family val="2"/>
        <scheme val="minor"/>
      </rPr>
      <t>3</t>
    </r>
  </si>
  <si>
    <t>All trainees with a UK degree</t>
  </si>
  <si>
    <t>Percentage with first class</t>
  </si>
  <si>
    <r>
      <t>Percentage with upper second class</t>
    </r>
    <r>
      <rPr>
        <b/>
        <vertAlign val="superscript"/>
        <sz val="11"/>
        <color indexed="8"/>
        <rFont val="Calibri"/>
        <family val="2"/>
        <scheme val="minor"/>
      </rPr>
      <t>3</t>
    </r>
  </si>
  <si>
    <t>Percentage with lower second class</t>
  </si>
  <si>
    <r>
      <t>Percentage with other</t>
    </r>
    <r>
      <rPr>
        <b/>
        <vertAlign val="superscript"/>
        <sz val="11"/>
        <color indexed="8"/>
        <rFont val="Calibri"/>
        <family val="2"/>
        <scheme val="minor"/>
      </rPr>
      <t>4</t>
    </r>
  </si>
  <si>
    <t>With A'Level or AS level</t>
  </si>
  <si>
    <r>
      <t>With other qualification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</si>
  <si>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t>With Access qualification</t>
  </si>
  <si>
    <r>
      <t>Upper second class</t>
    </r>
    <r>
      <rPr>
        <b/>
        <vertAlign val="superscript"/>
        <sz val="11"/>
        <color indexed="8"/>
        <rFont val="Calibri"/>
        <family val="2"/>
        <scheme val="minor"/>
      </rPr>
      <t>3</t>
    </r>
  </si>
  <si>
    <t>Lower second class</t>
  </si>
  <si>
    <t xml:space="preserve">Percentage awarded QTS </t>
  </si>
  <si>
    <r>
      <t>Percentage awarded QTS in a teaching post</t>
    </r>
    <r>
      <rPr>
        <b/>
        <vertAlign val="superscript"/>
        <sz val="11"/>
        <color indexed="8"/>
        <rFont val="Calibri"/>
        <family val="2"/>
        <scheme val="minor"/>
      </rPr>
      <t>4</t>
    </r>
  </si>
  <si>
    <t>Percentage awarded QTS</t>
  </si>
  <si>
    <t>Percentage disability declared</t>
  </si>
  <si>
    <t>Undergraduate (HEI)</t>
  </si>
  <si>
    <t>Postgraduate, of which:</t>
  </si>
  <si>
    <r>
      <t>Not known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</si>
  <si>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School direct Fee: </t>
  </si>
  <si>
    <t>HEI partner provider</t>
  </si>
  <si>
    <t>SCITT partner provider</t>
  </si>
  <si>
    <t>School direct Salaried:</t>
  </si>
  <si>
    <t xml:space="preserve">  Higher education institutions (HEI) </t>
  </si>
  <si>
    <t xml:space="preserve">  School led</t>
  </si>
  <si>
    <t xml:space="preserve">  Other programmes</t>
  </si>
  <si>
    <t>Art and design</t>
  </si>
  <si>
    <t>Computing</t>
  </si>
  <si>
    <t>Design and technology</t>
  </si>
  <si>
    <t>Physical Education</t>
  </si>
  <si>
    <t>Religious education</t>
  </si>
  <si>
    <r>
      <t>Aged 25 and over</t>
    </r>
    <r>
      <rPr>
        <b/>
        <vertAlign val="superscript"/>
        <sz val="11"/>
        <color indexed="8"/>
        <rFont val="Calibri"/>
        <family val="2"/>
        <scheme val="minor"/>
      </rPr>
      <t>4</t>
    </r>
  </si>
  <si>
    <r>
      <t>Teach First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</si>
  <si>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Higher education institutions (HEI) </t>
  </si>
  <si>
    <t xml:space="preserve">   School led</t>
  </si>
  <si>
    <t xml:space="preserve">   Other programmes</t>
  </si>
  <si>
    <t>Table 4: Characteristics of first year trainees</t>
  </si>
  <si>
    <r>
      <t>Percentage awarded QTS and in a teaching post</t>
    </r>
    <r>
      <rPr>
        <b/>
        <vertAlign val="superscript"/>
        <sz val="11"/>
        <rFont val="Calibri"/>
        <family val="2"/>
        <scheme val="minor"/>
      </rPr>
      <t>3</t>
    </r>
  </si>
  <si>
    <t>EBITT trainees</t>
  </si>
  <si>
    <r>
      <t>Teach First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</si>
  <si>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Awarded QTS and in a teaching post</t>
    </r>
    <r>
      <rPr>
        <b/>
        <vertAlign val="superscript"/>
        <sz val="11"/>
        <rFont val="Calibri"/>
        <family val="2"/>
        <scheme val="minor"/>
      </rPr>
      <t>2</t>
    </r>
  </si>
  <si>
    <t>All undergraduate  trainees</t>
  </si>
  <si>
    <t>All postgraduate trainees</t>
  </si>
  <si>
    <t>All undergraduate trainees</t>
  </si>
  <si>
    <t>Initial teacher training (ITT) performance profiles management information: 2013 to 2014</t>
  </si>
  <si>
    <t>The full set of ITT statistics is available at the ITT statistics series</t>
  </si>
  <si>
    <t>Index</t>
  </si>
  <si>
    <t>Summary of first year intake and final year outcomes: academic year 2013 to 2014</t>
  </si>
  <si>
    <t>Qualifications on entry - first year postgraduates and their degree classes: academic year 2013 to 2014</t>
  </si>
  <si>
    <t>Qualifications on entry - first year undergraduates: academic year 2013 to 2014</t>
  </si>
  <si>
    <t>Characteristics of first year trainees: academic year 2013 to 2014</t>
  </si>
  <si>
    <t>Final year trainee award status and employment outcomes, within six months of gaining qualified teacher status: academic year 2013 to 2014</t>
  </si>
  <si>
    <t>Qualifications on entry (time series) - first year postgraduates with a UK degree: academic year 2002 to 2003 through to academic year 2013 to 2014</t>
  </si>
  <si>
    <t>Qualifications on entry (time series) - first year undergraduates: academic years 2002 to 2003 through to academic year 2013 to 2014</t>
  </si>
  <si>
    <t>Characteristics of first year trainees (time series): academic year 2002 to 2003 through to academic year 2013 to 2014</t>
  </si>
  <si>
    <t>Final year trainee award status and employment outcomes (time series): academic years 2002 to 2003 through to academic year 2013 to 2014</t>
  </si>
  <si>
    <t>Users are advised that in order to prevent the identity of any trainee being disclosed cell values less than five have been marked with a "*"</t>
  </si>
  <si>
    <t xml:space="preserve">This means that the sum of the provider info in Table 6 will not match the summary data presented in other tables </t>
  </si>
  <si>
    <t>All first year trainees</t>
  </si>
  <si>
    <t>Total of which hold a UK degree</t>
  </si>
  <si>
    <t>Table 2: Qualifications on entry - first year postgraduates and their degree classes</t>
  </si>
  <si>
    <t>All trainees with a non UK degree</t>
  </si>
  <si>
    <t>All trainees with a degree equivalent</t>
  </si>
  <si>
    <t>Academic year: 2003 to 2004 - 2013 to 2014</t>
  </si>
  <si>
    <t xml:space="preserve">1) Total excludes other programmes. </t>
  </si>
  <si>
    <t xml:space="preserve">2) Total Teach First numbers need to be treated with some caution because in 2013/14 data collection was not mandatory. </t>
  </si>
  <si>
    <t>3) Includes undivided second class.</t>
  </si>
  <si>
    <t>4) They were aged 25 and over on 31 July 2014.</t>
  </si>
  <si>
    <t>*denotes disclosive numbers less than 5 or secondary suppression to prevent individuals being identified.</t>
  </si>
  <si>
    <t>1) Excludes other programmes.</t>
  </si>
  <si>
    <t xml:space="preserve">2) Total Teach First numbers need to be treated with some caution because in 2013/14, data collection was not mandatory. </t>
  </si>
  <si>
    <t>4) Includes third class, below and other grades.</t>
  </si>
  <si>
    <t>1) Excludes other programmes such as: deferred EBITT trainees and Teach First.</t>
  </si>
  <si>
    <t>Table 3: Qualifications on entry - first year undergraduates</t>
  </si>
  <si>
    <t>With A Level or AS level</t>
  </si>
  <si>
    <t>1) Not known includes trainees from Bradford College. NCTL only started collecting undergraduate data for the college in the ITT Census for the 2015/16 academic year.</t>
  </si>
  <si>
    <t>2) Other includes other A level equivalent qualifications used to get into university for example BTECs.</t>
  </si>
  <si>
    <t xml:space="preserve">3) See: http://www.ucas.com/how-it-all-works/explore-your-options/entry-requirements/tariff-tables  </t>
  </si>
  <si>
    <t xml:space="preserve">3) See: http://www.ucas.com/how-it-all-works/explore-your-options/entry-requirements/tariff-tables   </t>
  </si>
  <si>
    <t>Disability but allowance not known</t>
  </si>
  <si>
    <t>2) Female category includes "Other" gender types.</t>
  </si>
  <si>
    <t xml:space="preserve">3) Total Teach First numbers need to be treated with some caution because in 2013/14 data collection was not mandatory. </t>
  </si>
  <si>
    <t>Percentage male</t>
  </si>
  <si>
    <t>1) Excludes other programmes such as deferred EBITT Trainees and Teach First.</t>
  </si>
  <si>
    <t>3) based on age at 31st July 2014.</t>
  </si>
  <si>
    <t>1) Total excludes other programmes.</t>
  </si>
  <si>
    <t>2) This refers to posts in England and includes maintained, non maintained schools and sector not known.</t>
  </si>
  <si>
    <t>4) The calculation is:  column g/(Column e-column j),  so the denominator is those awarded QTS excluding not knowns.</t>
  </si>
  <si>
    <t>3) The calculation is: column d/(Column c-column g),  so the denominator is those awarded QTS excluding not knowns.</t>
  </si>
  <si>
    <t>Table 4a: Characteristics of first year trainees for postgraduate and undergraduate courses</t>
  </si>
  <si>
    <t>Table 5a: Outcome and employment status of final year trainees for postgraduate and undergraduate courses</t>
  </si>
  <si>
    <t>Table 3a: Qualifications on entry - first year undergraduates</t>
  </si>
  <si>
    <t xml:space="preserve">Table 2a: Qualifications on entry - first year postgraduates with a UK degree </t>
  </si>
  <si>
    <t>*</t>
  </si>
  <si>
    <r>
      <t>All final year trainees</t>
    </r>
    <r>
      <rPr>
        <b/>
        <vertAlign val="superscript"/>
        <sz val="11"/>
        <color indexed="8"/>
        <rFont val="Calibri"/>
        <family val="2"/>
        <scheme val="minor"/>
      </rPr>
      <t>5</t>
    </r>
  </si>
  <si>
    <t>5) Undergraduates on a final year course includes a tiny number of undergraduate EBITT trainees  (less than 5).  This does not affect the narrative.</t>
  </si>
  <si>
    <r>
      <t>2013/14</t>
    </r>
    <r>
      <rPr>
        <vertAlign val="superscript"/>
        <sz val="11"/>
        <color theme="1"/>
        <rFont val="Calibri"/>
        <family val="2"/>
        <scheme val="minor"/>
      </rPr>
      <t>4</t>
    </r>
  </si>
  <si>
    <t>4) Undergraduates on a final year course includes a tiny number of undergraduate EBITT trainees  (less than 5).  This does not affect the narrative.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</si>
</sst>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0"/>
    <numFmt numFmtId="165" formatCode="_-* #,##0_-;\-* #,##0_-;_-* &quot;-&quot;??_-;_-@_-"/>
    <numFmt numFmtId="166" formatCode="&quot; &quot;#,##0.00&quot; &quot;;&quot;-&quot;#,##0.00&quot; &quot;;&quot; -&quot;00&quot; &quot;;&quot; &quot;@&quot; &quot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sz val="1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16" fillId="0" borderId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8" fillId="0" borderId="0"/>
    <xf numFmtId="166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54">
    <xf numFmtId="0" fontId="0" fillId="0" borderId="0" xfId="0"/>
    <xf numFmtId="0" fontId="7" fillId="2" borderId="3" xfId="1" applyFont="1" applyFill="1" applyBorder="1" applyAlignment="1">
      <alignment horizontal="right" wrapText="1"/>
    </xf>
    <xf numFmtId="0" fontId="7" fillId="2" borderId="3" xfId="5" applyFont="1" applyFill="1" applyBorder="1" applyAlignment="1">
      <alignment horizontal="right" wrapText="1"/>
    </xf>
    <xf numFmtId="0" fontId="8" fillId="3" borderId="0" xfId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7" fillId="3" borderId="3" xfId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7" fillId="3" borderId="0" xfId="1" applyFont="1" applyFill="1" applyBorder="1" applyAlignment="1">
      <alignment horizontal="right" wrapText="1"/>
    </xf>
    <xf numFmtId="0" fontId="6" fillId="3" borderId="0" xfId="1" applyFont="1" applyFill="1" applyBorder="1" applyAlignment="1">
      <alignment horizontal="right" wrapText="1"/>
    </xf>
    <xf numFmtId="164" fontId="6" fillId="3" borderId="0" xfId="1" applyNumberFormat="1" applyFont="1" applyFill="1" applyBorder="1" applyAlignment="1">
      <alignment horizontal="right"/>
    </xf>
    <xf numFmtId="0" fontId="6" fillId="3" borderId="0" xfId="2" applyFont="1" applyFill="1" applyBorder="1" applyAlignment="1">
      <alignment horizontal="right" wrapText="1"/>
    </xf>
    <xf numFmtId="0" fontId="5" fillId="3" borderId="0" xfId="0" applyFont="1" applyFill="1" applyAlignment="1">
      <alignment horizontal="right"/>
    </xf>
    <xf numFmtId="0" fontId="6" fillId="3" borderId="0" xfId="2" applyFont="1" applyFill="1" applyBorder="1" applyAlignment="1">
      <alignment wrapText="1"/>
    </xf>
    <xf numFmtId="0" fontId="8" fillId="3" borderId="0" xfId="2" applyFont="1" applyFill="1" applyBorder="1"/>
    <xf numFmtId="0" fontId="5" fillId="3" borderId="0" xfId="0" applyFont="1" applyFill="1" applyBorder="1"/>
    <xf numFmtId="0" fontId="6" fillId="3" borderId="0" xfId="2" applyFont="1" applyFill="1" applyBorder="1" applyAlignment="1"/>
    <xf numFmtId="0" fontId="7" fillId="3" borderId="3" xfId="2" applyFont="1" applyFill="1" applyBorder="1" applyAlignment="1">
      <alignment horizontal="right" wrapText="1"/>
    </xf>
    <xf numFmtId="0" fontId="7" fillId="3" borderId="0" xfId="2" applyFont="1" applyFill="1" applyBorder="1" applyAlignment="1">
      <alignment horizontal="center" wrapText="1"/>
    </xf>
    <xf numFmtId="0" fontId="2" fillId="3" borderId="0" xfId="0" applyFont="1" applyFill="1" applyBorder="1"/>
    <xf numFmtId="0" fontId="9" fillId="3" borderId="0" xfId="2" applyFont="1" applyFill="1" applyBorder="1"/>
    <xf numFmtId="0" fontId="12" fillId="3" borderId="0" xfId="2" applyFont="1" applyFill="1" applyBorder="1" applyAlignment="1">
      <alignment horizontal="center" wrapText="1"/>
    </xf>
    <xf numFmtId="0" fontId="13" fillId="3" borderId="0" xfId="2" applyFont="1" applyFill="1" applyBorder="1"/>
    <xf numFmtId="0" fontId="14" fillId="3" borderId="0" xfId="0" applyFont="1" applyFill="1" applyBorder="1"/>
    <xf numFmtId="164" fontId="6" fillId="3" borderId="0" xfId="2" applyNumberFormat="1" applyFont="1" applyFill="1" applyBorder="1" applyAlignment="1">
      <alignment horizontal="right" vertical="center"/>
    </xf>
    <xf numFmtId="164" fontId="7" fillId="3" borderId="0" xfId="2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wrapText="1"/>
    </xf>
    <xf numFmtId="0" fontId="4" fillId="3" borderId="0" xfId="3" applyFont="1" applyFill="1" applyBorder="1" applyAlignment="1">
      <alignment horizontal="left" wrapText="1"/>
    </xf>
    <xf numFmtId="0" fontId="4" fillId="3" borderId="0" xfId="3" applyFont="1" applyFill="1" applyBorder="1" applyAlignment="1">
      <alignment wrapText="1"/>
    </xf>
    <xf numFmtId="0" fontId="0" fillId="3" borderId="0" xfId="0" applyFill="1" applyBorder="1"/>
    <xf numFmtId="0" fontId="7" fillId="3" borderId="3" xfId="3" applyFont="1" applyFill="1" applyBorder="1" applyAlignment="1">
      <alignment horizontal="right" wrapText="1"/>
    </xf>
    <xf numFmtId="0" fontId="5" fillId="3" borderId="0" xfId="0" applyFont="1" applyFill="1" applyBorder="1" applyAlignment="1"/>
    <xf numFmtId="0" fontId="7" fillId="3" borderId="3" xfId="5" applyFont="1" applyFill="1" applyBorder="1" applyAlignment="1">
      <alignment horizontal="right" wrapText="1"/>
    </xf>
    <xf numFmtId="0" fontId="7" fillId="3" borderId="0" xfId="5" applyFont="1" applyFill="1" applyBorder="1" applyAlignment="1">
      <alignment wrapText="1"/>
    </xf>
    <xf numFmtId="0" fontId="2" fillId="3" borderId="0" xfId="0" applyFont="1" applyFill="1" applyBorder="1" applyAlignment="1"/>
    <xf numFmtId="165" fontId="6" fillId="3" borderId="0" xfId="5" applyNumberFormat="1" applyFont="1" applyFill="1" applyBorder="1" applyAlignment="1">
      <alignment wrapText="1"/>
    </xf>
    <xf numFmtId="0" fontId="17" fillId="3" borderId="3" xfId="0" applyNumberFormat="1" applyFont="1" applyFill="1" applyBorder="1" applyAlignment="1">
      <alignment horizontal="right" wrapText="1"/>
    </xf>
    <xf numFmtId="0" fontId="0" fillId="3" borderId="0" xfId="0" applyNumberFormat="1" applyFont="1" applyFill="1" applyBorder="1" applyAlignment="1"/>
    <xf numFmtId="0" fontId="20" fillId="3" borderId="0" xfId="0" applyNumberFormat="1" applyFont="1" applyFill="1" applyBorder="1" applyAlignment="1">
      <alignment vertical="center"/>
    </xf>
    <xf numFmtId="0" fontId="14" fillId="3" borderId="0" xfId="0" applyFont="1" applyFill="1"/>
    <xf numFmtId="0" fontId="0" fillId="3" borderId="0" xfId="0" applyFill="1"/>
    <xf numFmtId="0" fontId="2" fillId="2" borderId="3" xfId="0" applyFont="1" applyFill="1" applyBorder="1" applyAlignment="1">
      <alignment horizontal="right" wrapText="1"/>
    </xf>
    <xf numFmtId="0" fontId="9" fillId="3" borderId="3" xfId="0" applyNumberFormat="1" applyFont="1" applyFill="1" applyBorder="1" applyAlignment="1">
      <alignment horizontal="right" wrapText="1"/>
    </xf>
    <xf numFmtId="0" fontId="7" fillId="3" borderId="0" xfId="5" quotePrefix="1" applyFont="1" applyFill="1" applyBorder="1" applyAlignment="1">
      <alignment horizontal="right" wrapText="1"/>
    </xf>
    <xf numFmtId="0" fontId="7" fillId="3" borderId="0" xfId="5" applyFont="1" applyFill="1" applyBorder="1" applyAlignment="1">
      <alignment horizontal="right" wrapText="1"/>
    </xf>
    <xf numFmtId="0" fontId="22" fillId="3" borderId="0" xfId="0" applyFont="1" applyFill="1"/>
    <xf numFmtId="0" fontId="22" fillId="3" borderId="0" xfId="0" applyFont="1" applyFill="1" applyAlignment="1">
      <alignment wrapText="1"/>
    </xf>
    <xf numFmtId="3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165" fontId="6" fillId="3" borderId="1" xfId="5" applyNumberFormat="1" applyFont="1" applyFill="1" applyBorder="1" applyAlignment="1">
      <alignment horizontal="right" wrapText="1"/>
    </xf>
    <xf numFmtId="0" fontId="24" fillId="3" borderId="0" xfId="2" applyFont="1" applyFill="1" applyBorder="1" applyAlignment="1">
      <alignment horizontal="left"/>
    </xf>
    <xf numFmtId="0" fontId="24" fillId="3" borderId="0" xfId="2" applyFont="1" applyFill="1" applyBorder="1" applyAlignment="1">
      <alignment wrapText="1"/>
    </xf>
    <xf numFmtId="0" fontId="26" fillId="3" borderId="0" xfId="1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24" fillId="3" borderId="0" xfId="2" applyFont="1" applyFill="1" applyBorder="1" applyAlignment="1">
      <alignment horizontal="left" wrapText="1"/>
    </xf>
    <xf numFmtId="0" fontId="23" fillId="3" borderId="0" xfId="8" applyFill="1"/>
    <xf numFmtId="0" fontId="23" fillId="3" borderId="0" xfId="8" applyFill="1" applyBorder="1" applyAlignment="1">
      <alignment horizontal="left"/>
    </xf>
    <xf numFmtId="0" fontId="23" fillId="3" borderId="0" xfId="8" applyFill="1" applyBorder="1"/>
    <xf numFmtId="0" fontId="25" fillId="3" borderId="0" xfId="1" applyFont="1" applyFill="1" applyBorder="1" applyAlignment="1">
      <alignment horizontal="right" wrapText="1"/>
    </xf>
    <xf numFmtId="0" fontId="24" fillId="3" borderId="0" xfId="1" applyFont="1" applyFill="1" applyBorder="1" applyAlignment="1">
      <alignment horizontal="right" wrapText="1"/>
    </xf>
    <xf numFmtId="0" fontId="0" fillId="3" borderId="0" xfId="0" applyFill="1" applyBorder="1"/>
    <xf numFmtId="0" fontId="14" fillId="3" borderId="0" xfId="0" applyFont="1" applyFill="1"/>
    <xf numFmtId="9" fontId="14" fillId="3" borderId="0" xfId="6" applyNumberFormat="1" applyFont="1" applyFill="1"/>
    <xf numFmtId="3" fontId="2" fillId="2" borderId="0" xfId="0" applyNumberFormat="1" applyFon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0" fontId="0" fillId="3" borderId="0" xfId="0" applyFont="1" applyFill="1" applyBorder="1"/>
    <xf numFmtId="0" fontId="14" fillId="3" borderId="0" xfId="0" applyFont="1" applyFill="1" applyAlignment="1">
      <alignment wrapText="1"/>
    </xf>
    <xf numFmtId="0" fontId="30" fillId="3" borderId="0" xfId="8" applyFont="1" applyFill="1" applyAlignment="1">
      <alignment vertical="top"/>
    </xf>
    <xf numFmtId="0" fontId="14" fillId="3" borderId="0" xfId="0" applyFont="1" applyFill="1" applyAlignment="1">
      <alignment vertical="top" wrapText="1"/>
    </xf>
    <xf numFmtId="0" fontId="31" fillId="0" borderId="0" xfId="0" applyFont="1"/>
    <xf numFmtId="0" fontId="29" fillId="0" borderId="0" xfId="0" applyFont="1"/>
    <xf numFmtId="0" fontId="24" fillId="3" borderId="0" xfId="2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right"/>
    </xf>
    <xf numFmtId="165" fontId="6" fillId="3" borderId="0" xfId="5" applyNumberFormat="1" applyFont="1" applyFill="1" applyBorder="1" applyAlignment="1">
      <alignment horizontal="right" wrapText="1"/>
    </xf>
    <xf numFmtId="9" fontId="0" fillId="3" borderId="0" xfId="6" applyFont="1" applyFill="1" applyBorder="1"/>
    <xf numFmtId="0" fontId="32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/>
    </xf>
    <xf numFmtId="0" fontId="15" fillId="3" borderId="0" xfId="2" applyFont="1" applyFill="1" applyBorder="1" applyAlignment="1"/>
    <xf numFmtId="0" fontId="23" fillId="3" borderId="0" xfId="8" applyFill="1" applyAlignment="1"/>
    <xf numFmtId="0" fontId="0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35" fillId="3" borderId="0" xfId="1" applyFont="1" applyFill="1" applyBorder="1" applyAlignment="1"/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left"/>
    </xf>
    <xf numFmtId="9" fontId="0" fillId="3" borderId="1" xfId="6" applyFont="1" applyFill="1" applyBorder="1"/>
    <xf numFmtId="0" fontId="34" fillId="3" borderId="0" xfId="0" applyFont="1" applyFill="1" applyBorder="1" applyAlignment="1">
      <alignment horizontal="left"/>
    </xf>
    <xf numFmtId="0" fontId="35" fillId="3" borderId="0" xfId="1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horizontal="right" wrapText="1"/>
    </xf>
    <xf numFmtId="9" fontId="0" fillId="3" borderId="5" xfId="6" applyFont="1" applyFill="1" applyBorder="1"/>
    <xf numFmtId="9" fontId="0" fillId="3" borderId="6" xfId="6" applyFont="1" applyFill="1" applyBorder="1"/>
    <xf numFmtId="0" fontId="37" fillId="3" borderId="0" xfId="0" applyNumberFormat="1" applyFont="1" applyFill="1" applyBorder="1" applyAlignment="1">
      <alignment horizontal="left" vertical="center"/>
    </xf>
    <xf numFmtId="165" fontId="12" fillId="3" borderId="0" xfId="5" applyNumberFormat="1" applyFont="1" applyFill="1" applyBorder="1" applyAlignment="1">
      <alignment horizontal="right" wrapText="1"/>
    </xf>
    <xf numFmtId="9" fontId="0" fillId="3" borderId="2" xfId="6" applyFont="1" applyFill="1" applyBorder="1"/>
    <xf numFmtId="0" fontId="34" fillId="3" borderId="0" xfId="0" applyFont="1" applyFill="1"/>
    <xf numFmtId="0" fontId="1" fillId="3" borderId="0" xfId="0" applyFont="1" applyFill="1" applyBorder="1" applyAlignment="1"/>
    <xf numFmtId="0" fontId="7" fillId="3" borderId="0" xfId="2" applyFont="1" applyFill="1" applyBorder="1" applyAlignment="1">
      <alignment horizontal="left"/>
    </xf>
    <xf numFmtId="0" fontId="7" fillId="3" borderId="0" xfId="2" applyFont="1" applyFill="1" applyBorder="1" applyAlignment="1">
      <alignment horizontal="left" wrapText="1"/>
    </xf>
    <xf numFmtId="0" fontId="1" fillId="3" borderId="0" xfId="0" applyFont="1" applyFill="1" applyBorder="1"/>
    <xf numFmtId="0" fontId="29" fillId="0" borderId="0" xfId="0" applyFont="1" applyBorder="1" applyAlignment="1">
      <alignment vertical="center"/>
    </xf>
    <xf numFmtId="0" fontId="7" fillId="3" borderId="0" xfId="2" applyFont="1" applyFill="1" applyBorder="1" applyAlignment="1">
      <alignment wrapText="1"/>
    </xf>
    <xf numFmtId="0" fontId="1" fillId="3" borderId="0" xfId="0" applyFont="1" applyFill="1"/>
    <xf numFmtId="0" fontId="37" fillId="3" borderId="0" xfId="0" applyFont="1" applyFill="1" applyBorder="1" applyAlignment="1">
      <alignment horizontal="left"/>
    </xf>
    <xf numFmtId="0" fontId="29" fillId="0" borderId="0" xfId="0" applyFont="1" applyAlignment="1">
      <alignment vertical="center"/>
    </xf>
    <xf numFmtId="9" fontId="0" fillId="3" borderId="0" xfId="6" applyFont="1" applyFill="1" applyBorder="1" applyAlignment="1"/>
    <xf numFmtId="9" fontId="0" fillId="3" borderId="5" xfId="6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0" fontId="40" fillId="3" borderId="0" xfId="0" applyFont="1" applyFill="1"/>
    <xf numFmtId="0" fontId="41" fillId="3" borderId="0" xfId="2" applyFont="1" applyFill="1" applyBorder="1" applyAlignment="1">
      <alignment horizontal="left" wrapText="1"/>
    </xf>
    <xf numFmtId="1" fontId="40" fillId="3" borderId="0" xfId="4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165" fontId="0" fillId="3" borderId="0" xfId="0" applyNumberFormat="1" applyFont="1" applyFill="1" applyBorder="1" applyAlignment="1"/>
    <xf numFmtId="0" fontId="29" fillId="3" borderId="0" xfId="0" applyNumberFormat="1" applyFont="1" applyFill="1" applyBorder="1" applyAlignment="1"/>
    <xf numFmtId="0" fontId="24" fillId="3" borderId="0" xfId="2" applyFont="1" applyFill="1" applyBorder="1" applyAlignment="1">
      <alignment horizontal="left" wrapText="1"/>
    </xf>
    <xf numFmtId="0" fontId="32" fillId="3" borderId="0" xfId="0" applyFont="1" applyFill="1" applyBorder="1"/>
    <xf numFmtId="165" fontId="32" fillId="3" borderId="0" xfId="0" applyNumberFormat="1" applyFont="1" applyFill="1" applyBorder="1"/>
    <xf numFmtId="1" fontId="40" fillId="3" borderId="0" xfId="6" applyNumberFormat="1" applyFont="1" applyFill="1" applyBorder="1"/>
    <xf numFmtId="1" fontId="33" fillId="3" borderId="0" xfId="4" applyNumberFormat="1" applyFont="1" applyFill="1" applyBorder="1" applyAlignment="1"/>
    <xf numFmtId="3" fontId="33" fillId="3" borderId="0" xfId="0" applyNumberFormat="1" applyFont="1" applyFill="1" applyBorder="1" applyAlignment="1"/>
    <xf numFmtId="0" fontId="32" fillId="3" borderId="0" xfId="0" applyFont="1" applyFill="1" applyBorder="1" applyAlignment="1">
      <alignment wrapText="1"/>
    </xf>
    <xf numFmtId="1" fontId="32" fillId="3" borderId="0" xfId="0" applyNumberFormat="1" applyFont="1" applyFill="1" applyBorder="1" applyAlignment="1">
      <alignment wrapText="1"/>
    </xf>
    <xf numFmtId="2" fontId="32" fillId="3" borderId="0" xfId="0" applyNumberFormat="1" applyFont="1" applyFill="1" applyBorder="1" applyAlignment="1">
      <alignment horizontal="right" wrapText="1"/>
    </xf>
    <xf numFmtId="1" fontId="40" fillId="3" borderId="0" xfId="4" applyNumberFormat="1" applyFont="1" applyFill="1" applyBorder="1" applyAlignment="1">
      <alignment horizontal="right" wrapText="1"/>
    </xf>
    <xf numFmtId="1" fontId="33" fillId="3" borderId="0" xfId="0" applyNumberFormat="1" applyFont="1" applyFill="1" applyBorder="1" applyAlignment="1">
      <alignment horizontal="right"/>
    </xf>
    <xf numFmtId="3" fontId="41" fillId="3" borderId="0" xfId="0" applyNumberFormat="1" applyFont="1" applyFill="1" applyBorder="1" applyAlignment="1">
      <alignment horizontal="right"/>
    </xf>
    <xf numFmtId="3" fontId="33" fillId="3" borderId="0" xfId="0" applyNumberFormat="1" applyFont="1" applyFill="1" applyBorder="1" applyAlignment="1">
      <alignment horizontal="right"/>
    </xf>
    <xf numFmtId="1" fontId="33" fillId="3" borderId="0" xfId="6" applyNumberFormat="1" applyFont="1" applyFill="1" applyBorder="1" applyAlignment="1">
      <alignment horizontal="right"/>
    </xf>
    <xf numFmtId="0" fontId="32" fillId="3" borderId="0" xfId="0" applyFont="1" applyFill="1" applyBorder="1" applyAlignment="1">
      <alignment horizontal="right" wrapText="1"/>
    </xf>
    <xf numFmtId="1" fontId="32" fillId="3" borderId="0" xfId="0" applyNumberFormat="1" applyFont="1" applyFill="1" applyBorder="1"/>
    <xf numFmtId="1" fontId="32" fillId="3" borderId="0" xfId="4" applyNumberFormat="1" applyFont="1" applyFill="1" applyBorder="1"/>
    <xf numFmtId="3" fontId="32" fillId="3" borderId="0" xfId="0" applyNumberFormat="1" applyFont="1" applyFill="1" applyBorder="1"/>
    <xf numFmtId="3" fontId="32" fillId="3" borderId="0" xfId="2" applyNumberFormat="1" applyFont="1" applyFill="1" applyBorder="1" applyAlignment="1">
      <alignment horizontal="center" wrapText="1"/>
    </xf>
    <xf numFmtId="3" fontId="32" fillId="3" borderId="0" xfId="2" applyNumberFormat="1" applyFont="1" applyFill="1" applyBorder="1" applyAlignment="1">
      <alignment horizontal="right" wrapText="1"/>
    </xf>
    <xf numFmtId="1" fontId="32" fillId="3" borderId="0" xfId="0" applyNumberFormat="1" applyFont="1" applyFill="1" applyBorder="1" applyAlignment="1"/>
    <xf numFmtId="3" fontId="0" fillId="3" borderId="0" xfId="0" applyNumberFormat="1" applyFont="1" applyFill="1" applyBorder="1" applyAlignment="1"/>
    <xf numFmtId="3" fontId="32" fillId="3" borderId="0" xfId="0" applyNumberFormat="1" applyFont="1" applyFill="1" applyBorder="1" applyAlignment="1"/>
    <xf numFmtId="165" fontId="42" fillId="3" borderId="0" xfId="5" applyNumberFormat="1" applyFont="1" applyFill="1" applyBorder="1" applyAlignment="1">
      <alignment horizontal="right" wrapText="1"/>
    </xf>
    <xf numFmtId="0" fontId="7" fillId="3" borderId="4" xfId="1" applyFont="1" applyFill="1" applyBorder="1" applyAlignment="1">
      <alignment horizontal="right" wrapText="1"/>
    </xf>
    <xf numFmtId="165" fontId="8" fillId="3" borderId="0" xfId="5" applyNumberFormat="1" applyFont="1" applyFill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/>
    </xf>
    <xf numFmtId="165" fontId="8" fillId="3" borderId="1" xfId="5" applyNumberFormat="1" applyFont="1" applyFill="1" applyBorder="1" applyAlignment="1">
      <alignment horizontal="right" wrapText="1"/>
    </xf>
    <xf numFmtId="165" fontId="8" fillId="3" borderId="7" xfId="5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1" fillId="3" borderId="3" xfId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7" fillId="3" borderId="3" xfId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25" fillId="3" borderId="0" xfId="1" applyFont="1" applyFill="1" applyBorder="1" applyAlignment="1">
      <alignment horizontal="right" wrapText="1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6" fillId="3" borderId="2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right"/>
    </xf>
    <xf numFmtId="0" fontId="7" fillId="3" borderId="3" xfId="1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0" fontId="11" fillId="3" borderId="1" xfId="1" applyFont="1" applyFill="1" applyBorder="1" applyAlignment="1">
      <alignment horizontal="right"/>
    </xf>
    <xf numFmtId="0" fontId="43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3" fontId="0" fillId="3" borderId="0" xfId="0" applyNumberFormat="1" applyFill="1" applyBorder="1"/>
    <xf numFmtId="164" fontId="6" fillId="3" borderId="2" xfId="1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6" fillId="3" borderId="0" xfId="1" applyNumberFormat="1" applyFont="1" applyFill="1" applyBorder="1" applyAlignment="1">
      <alignment horizontal="right"/>
    </xf>
    <xf numFmtId="3" fontId="0" fillId="3" borderId="3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7" fillId="2" borderId="3" xfId="4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 vertical="center"/>
    </xf>
    <xf numFmtId="3" fontId="2" fillId="2" borderId="3" xfId="4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10" fillId="2" borderId="3" xfId="0" applyNumberFormat="1" applyFont="1" applyFill="1" applyBorder="1"/>
    <xf numFmtId="3" fontId="10" fillId="3" borderId="3" xfId="0" applyNumberFormat="1" applyFont="1" applyFill="1" applyBorder="1"/>
    <xf numFmtId="3" fontId="10" fillId="2" borderId="3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3" fontId="6" fillId="2" borderId="0" xfId="4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0" fontId="9" fillId="2" borderId="3" xfId="0" applyNumberFormat="1" applyFont="1" applyFill="1" applyBorder="1" applyAlignment="1">
      <alignment horizontal="right" wrapText="1"/>
    </xf>
    <xf numFmtId="0" fontId="0" fillId="3" borderId="2" xfId="0" applyFont="1" applyFill="1" applyBorder="1" applyAlignment="1">
      <alignment horizontal="right"/>
    </xf>
    <xf numFmtId="3" fontId="6" fillId="2" borderId="1" xfId="4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7" fillId="3" borderId="0" xfId="1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3" fontId="9" fillId="2" borderId="3" xfId="9" applyNumberFormat="1" applyFont="1" applyFill="1" applyBorder="1"/>
    <xf numFmtId="3" fontId="2" fillId="2" borderId="3" xfId="0" applyNumberFormat="1" applyFont="1" applyFill="1" applyBorder="1"/>
    <xf numFmtId="3" fontId="0" fillId="3" borderId="2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32" fillId="3" borderId="0" xfId="0" applyNumberFormat="1" applyFont="1" applyFill="1" applyBorder="1" applyAlignment="1">
      <alignment horizontal="right"/>
    </xf>
    <xf numFmtId="165" fontId="11" fillId="3" borderId="3" xfId="5" applyNumberFormat="1" applyFont="1" applyFill="1" applyBorder="1" applyAlignment="1">
      <alignment horizontal="right" wrapText="1"/>
    </xf>
    <xf numFmtId="0" fontId="28" fillId="3" borderId="0" xfId="0" applyFont="1" applyFill="1" applyBorder="1" applyAlignment="1">
      <alignment horizontal="left"/>
    </xf>
    <xf numFmtId="3" fontId="7" fillId="3" borderId="3" xfId="1" applyNumberFormat="1" applyFont="1" applyFill="1" applyBorder="1" applyAlignment="1">
      <alignment horizontal="right"/>
    </xf>
    <xf numFmtId="3" fontId="43" fillId="3" borderId="0" xfId="0" applyNumberFormat="1" applyFont="1" applyFill="1" applyBorder="1" applyAlignment="1">
      <alignment horizontal="right"/>
    </xf>
    <xf numFmtId="3" fontId="6" fillId="3" borderId="1" xfId="1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7" fillId="2" borderId="3" xfId="1" applyNumberFormat="1" applyFont="1" applyFill="1" applyBorder="1" applyAlignment="1">
      <alignment horizontal="right"/>
    </xf>
    <xf numFmtId="3" fontId="7" fillId="2" borderId="0" xfId="1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3" fontId="43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9" fillId="3" borderId="0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left"/>
    </xf>
    <xf numFmtId="0" fontId="6" fillId="3" borderId="0" xfId="3" applyFont="1" applyFill="1" applyBorder="1" applyAlignment="1">
      <alignment horizontal="right" vertical="top"/>
    </xf>
    <xf numFmtId="0" fontId="7" fillId="2" borderId="3" xfId="1" applyFont="1" applyFill="1" applyBorder="1" applyAlignment="1">
      <alignment horizontal="right" wrapText="1"/>
    </xf>
    <xf numFmtId="0" fontId="7" fillId="3" borderId="3" xfId="1" applyFont="1" applyFill="1" applyBorder="1" applyAlignment="1">
      <alignment horizontal="right" wrapText="1"/>
    </xf>
    <xf numFmtId="0" fontId="0" fillId="3" borderId="0" xfId="0" applyFill="1" applyBorder="1"/>
    <xf numFmtId="0" fontId="9" fillId="3" borderId="3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24" fillId="3" borderId="0" xfId="2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right"/>
    </xf>
    <xf numFmtId="0" fontId="29" fillId="3" borderId="0" xfId="0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horizontal="right" wrapText="1"/>
    </xf>
    <xf numFmtId="0" fontId="7" fillId="3" borderId="0" xfId="2" applyFont="1" applyFill="1" applyBorder="1" applyAlignment="1">
      <alignment horizontal="left" wrapText="1"/>
    </xf>
    <xf numFmtId="3" fontId="33" fillId="3" borderId="0" xfId="0" applyNumberFormat="1" applyFont="1" applyFill="1" applyBorder="1" applyAlignment="1"/>
    <xf numFmtId="3" fontId="33" fillId="3" borderId="0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right"/>
    </xf>
    <xf numFmtId="0" fontId="6" fillId="3" borderId="2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3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1" fillId="3" borderId="1" xfId="1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0" fontId="7" fillId="2" borderId="3" xfId="3" applyFont="1" applyFill="1" applyBorder="1" applyAlignment="1">
      <alignment horizontal="right" wrapText="1"/>
    </xf>
    <xf numFmtId="0" fontId="6" fillId="3" borderId="3" xfId="3" applyFont="1" applyFill="1" applyBorder="1" applyAlignment="1">
      <alignment horizontal="right" vertical="top"/>
    </xf>
    <xf numFmtId="0" fontId="45" fillId="3" borderId="0" xfId="0" applyFont="1" applyFill="1"/>
    <xf numFmtId="0" fontId="46" fillId="3" borderId="0" xfId="0" applyFont="1" applyFill="1"/>
    <xf numFmtId="0" fontId="47" fillId="3" borderId="0" xfId="0" applyFont="1" applyFill="1" applyAlignment="1">
      <alignment vertical="top"/>
    </xf>
    <xf numFmtId="0" fontId="48" fillId="3" borderId="0" xfId="0" applyFont="1" applyFill="1" applyBorder="1" applyAlignment="1"/>
    <xf numFmtId="0" fontId="15" fillId="3" borderId="0" xfId="2" applyFont="1" applyFill="1" applyBorder="1" applyAlignment="1">
      <alignment horizontal="left"/>
    </xf>
    <xf numFmtId="0" fontId="48" fillId="3" borderId="0" xfId="0" applyFont="1" applyFill="1" applyBorder="1" applyAlignment="1">
      <alignment horizontal="left"/>
    </xf>
    <xf numFmtId="0" fontId="2" fillId="3" borderId="0" xfId="0" applyNumberFormat="1" applyFont="1" applyFill="1" applyBorder="1" applyAlignment="1"/>
    <xf numFmtId="0" fontId="48" fillId="3" borderId="0" xfId="0" applyFont="1" applyFill="1"/>
    <xf numFmtId="0" fontId="29" fillId="3" borderId="0" xfId="0" applyFont="1" applyFill="1" applyAlignment="1">
      <alignment vertical="center"/>
    </xf>
    <xf numFmtId="3" fontId="10" fillId="2" borderId="1" xfId="10" applyNumberFormat="1" applyFont="1" applyFill="1" applyBorder="1" applyAlignment="1"/>
    <xf numFmtId="3" fontId="10" fillId="3" borderId="1" xfId="10" applyNumberFormat="1" applyFont="1" applyFill="1" applyBorder="1" applyAlignment="1"/>
    <xf numFmtId="3" fontId="10" fillId="3" borderId="1" xfId="1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3" fontId="1" fillId="3" borderId="0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3" fontId="7" fillId="2" borderId="3" xfId="1" applyNumberFormat="1" applyFont="1" applyFill="1" applyBorder="1" applyAlignment="1"/>
    <xf numFmtId="3" fontId="7" fillId="3" borderId="3" xfId="1" applyNumberFormat="1" applyFont="1" applyFill="1" applyBorder="1" applyAlignment="1"/>
    <xf numFmtId="3" fontId="2" fillId="2" borderId="1" xfId="0" applyNumberFormat="1" applyFont="1" applyFill="1" applyBorder="1" applyAlignment="1"/>
    <xf numFmtId="3" fontId="1" fillId="3" borderId="1" xfId="0" applyNumberFormat="1" applyFont="1" applyFill="1" applyBorder="1" applyAlignment="1"/>
    <xf numFmtId="3" fontId="2" fillId="2" borderId="3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0" xfId="0" applyNumberFormat="1" applyFont="1" applyFill="1" applyBorder="1" applyAlignment="1"/>
    <xf numFmtId="3" fontId="44" fillId="2" borderId="0" xfId="0" applyNumberFormat="1" applyFont="1" applyFill="1" applyBorder="1" applyAlignment="1"/>
    <xf numFmtId="3" fontId="43" fillId="3" borderId="0" xfId="0" applyNumberFormat="1" applyFont="1" applyFill="1" applyBorder="1" applyAlignment="1"/>
    <xf numFmtId="3" fontId="9" fillId="2" borderId="0" xfId="18" applyNumberFormat="1" applyFont="1" applyFill="1" applyBorder="1" applyAlignment="1"/>
    <xf numFmtId="3" fontId="7" fillId="2" borderId="0" xfId="1" applyNumberFormat="1" applyFont="1" applyFill="1" applyBorder="1" applyAlignment="1"/>
    <xf numFmtId="3" fontId="7" fillId="3" borderId="0" xfId="1" applyNumberFormat="1" applyFont="1" applyFill="1" applyBorder="1" applyAlignment="1"/>
    <xf numFmtId="3" fontId="2" fillId="2" borderId="2" xfId="0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/>
    <xf numFmtId="3" fontId="6" fillId="3" borderId="1" xfId="1" applyNumberFormat="1" applyFont="1" applyFill="1" applyBorder="1" applyAlignment="1"/>
    <xf numFmtId="3" fontId="11" fillId="2" borderId="1" xfId="1" applyNumberFormat="1" applyFont="1" applyFill="1" applyBorder="1" applyAlignment="1"/>
    <xf numFmtId="3" fontId="11" fillId="2" borderId="3" xfId="5" applyNumberFormat="1" applyFont="1" applyFill="1" applyBorder="1" applyAlignment="1">
      <alignment horizontal="right" wrapText="1"/>
    </xf>
    <xf numFmtId="3" fontId="11" fillId="3" borderId="1" xfId="1" applyNumberFormat="1" applyFont="1" applyFill="1" applyBorder="1" applyAlignment="1"/>
    <xf numFmtId="9" fontId="0" fillId="3" borderId="6" xfId="17" applyFont="1" applyFill="1" applyBorder="1"/>
    <xf numFmtId="9" fontId="0" fillId="3" borderId="1" xfId="17" applyFont="1" applyFill="1" applyBorder="1"/>
    <xf numFmtId="3" fontId="6" fillId="3" borderId="0" xfId="10" applyNumberFormat="1" applyFont="1" applyFill="1" applyBorder="1" applyAlignment="1">
      <alignment horizontal="right" vertical="center"/>
    </xf>
    <xf numFmtId="3" fontId="0" fillId="3" borderId="0" xfId="10" applyNumberFormat="1" applyFont="1" applyFill="1" applyBorder="1" applyAlignment="1">
      <alignment horizontal="right"/>
    </xf>
    <xf numFmtId="9" fontId="6" fillId="3" borderId="6" xfId="17" applyFont="1" applyFill="1" applyBorder="1" applyAlignment="1">
      <alignment horizontal="right" wrapText="1"/>
    </xf>
    <xf numFmtId="9" fontId="6" fillId="3" borderId="1" xfId="17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3" fontId="7" fillId="2" borderId="3" xfId="10" applyNumberFormat="1" applyFont="1" applyFill="1" applyBorder="1" applyAlignment="1">
      <alignment horizontal="right" vertical="center"/>
    </xf>
    <xf numFmtId="3" fontId="7" fillId="3" borderId="3" xfId="10" applyNumberFormat="1" applyFont="1" applyFill="1" applyBorder="1" applyAlignment="1">
      <alignment horizontal="right" vertical="center"/>
    </xf>
    <xf numFmtId="3" fontId="49" fillId="3" borderId="0" xfId="10" applyNumberFormat="1" applyFont="1" applyFill="1" applyBorder="1" applyAlignment="1">
      <alignment horizontal="right" vertical="center"/>
    </xf>
    <xf numFmtId="3" fontId="49" fillId="2" borderId="0" xfId="10" applyNumberFormat="1" applyFont="1" applyFill="1" applyBorder="1" applyAlignment="1">
      <alignment horizontal="right" vertical="center"/>
    </xf>
    <xf numFmtId="3" fontId="7" fillId="3" borderId="0" xfId="10" applyNumberFormat="1" applyFont="1" applyFill="1" applyBorder="1" applyAlignment="1">
      <alignment horizontal="right" vertical="center"/>
    </xf>
    <xf numFmtId="3" fontId="7" fillId="2" borderId="0" xfId="10" applyNumberFormat="1" applyFont="1" applyFill="1" applyBorder="1" applyAlignment="1">
      <alignment horizontal="right" vertical="center"/>
    </xf>
    <xf numFmtId="3" fontId="49" fillId="2" borderId="0" xfId="1" applyNumberFormat="1" applyFont="1" applyFill="1" applyBorder="1" applyAlignment="1">
      <alignment horizontal="right"/>
    </xf>
    <xf numFmtId="3" fontId="6" fillId="2" borderId="0" xfId="10" applyNumberFormat="1" applyFont="1" applyFill="1" applyBorder="1" applyAlignment="1">
      <alignment horizontal="right" vertical="center"/>
    </xf>
    <xf numFmtId="3" fontId="2" fillId="2" borderId="3" xfId="10" applyNumberFormat="1" applyFont="1" applyFill="1" applyBorder="1" applyAlignment="1">
      <alignment horizontal="right"/>
    </xf>
    <xf numFmtId="3" fontId="2" fillId="3" borderId="3" xfId="10" applyNumberFormat="1" applyFont="1" applyFill="1" applyBorder="1" applyAlignment="1">
      <alignment horizontal="right"/>
    </xf>
    <xf numFmtId="3" fontId="6" fillId="2" borderId="0" xfId="10" applyNumberFormat="1" applyFont="1" applyFill="1" applyBorder="1" applyAlignment="1">
      <alignment horizontal="right"/>
    </xf>
    <xf numFmtId="3" fontId="11" fillId="2" borderId="3" xfId="10" applyNumberFormat="1" applyFont="1" applyFill="1" applyBorder="1" applyAlignment="1">
      <alignment horizontal="right" vertical="center"/>
    </xf>
    <xf numFmtId="3" fontId="11" fillId="3" borderId="3" xfId="10" applyNumberFormat="1" applyFont="1" applyFill="1" applyBorder="1" applyAlignment="1">
      <alignment horizontal="right" vertical="center"/>
    </xf>
    <xf numFmtId="3" fontId="10" fillId="3" borderId="3" xfId="10" applyNumberFormat="1" applyFont="1" applyFill="1" applyBorder="1" applyAlignment="1">
      <alignment horizontal="right"/>
    </xf>
    <xf numFmtId="9" fontId="10" fillId="2" borderId="1" xfId="17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9" fontId="1" fillId="2" borderId="0" xfId="17" applyFont="1" applyFill="1" applyBorder="1" applyAlignment="1">
      <alignment horizontal="right"/>
    </xf>
    <xf numFmtId="9" fontId="2" fillId="2" borderId="1" xfId="17" applyFont="1" applyFill="1" applyBorder="1" applyAlignment="1">
      <alignment horizontal="right"/>
    </xf>
    <xf numFmtId="9" fontId="7" fillId="2" borderId="3" xfId="17" applyFont="1" applyFill="1" applyBorder="1" applyAlignment="1">
      <alignment horizontal="right"/>
    </xf>
    <xf numFmtId="9" fontId="1" fillId="2" borderId="1" xfId="17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9" fontId="2" fillId="2" borderId="0" xfId="17" applyFont="1" applyFill="1" applyBorder="1" applyAlignment="1">
      <alignment horizontal="right"/>
    </xf>
    <xf numFmtId="3" fontId="50" fillId="2" borderId="0" xfId="18" applyNumberFormat="1" applyFont="1" applyFill="1" applyBorder="1" applyAlignment="1"/>
    <xf numFmtId="3" fontId="49" fillId="3" borderId="0" xfId="18" applyNumberFormat="1" applyFont="1" applyFill="1" applyBorder="1" applyAlignment="1">
      <alignment horizontal="right" vertical="center"/>
    </xf>
    <xf numFmtId="9" fontId="43" fillId="2" borderId="0" xfId="17" applyFont="1" applyFill="1" applyBorder="1" applyAlignment="1">
      <alignment horizontal="right"/>
    </xf>
    <xf numFmtId="9" fontId="49" fillId="2" borderId="0" xfId="17" applyFont="1" applyFill="1" applyBorder="1" applyAlignment="1">
      <alignment horizontal="right" vertical="center"/>
    </xf>
    <xf numFmtId="3" fontId="49" fillId="3" borderId="0" xfId="1" applyNumberFormat="1" applyFont="1" applyFill="1" applyBorder="1" applyAlignment="1">
      <alignment horizontal="right"/>
    </xf>
    <xf numFmtId="9" fontId="49" fillId="2" borderId="0" xfId="17" applyFont="1" applyFill="1" applyBorder="1" applyAlignment="1">
      <alignment horizontal="right"/>
    </xf>
    <xf numFmtId="3" fontId="43" fillId="2" borderId="0" xfId="0" applyNumberFormat="1" applyFont="1" applyFill="1" applyBorder="1" applyAlignment="1"/>
    <xf numFmtId="9" fontId="43" fillId="2" borderId="0" xfId="17" applyFont="1" applyFill="1" applyBorder="1" applyAlignment="1"/>
    <xf numFmtId="3" fontId="1" fillId="2" borderId="0" xfId="0" applyNumberFormat="1" applyFont="1" applyFill="1" applyBorder="1" applyAlignment="1"/>
    <xf numFmtId="3" fontId="0" fillId="2" borderId="0" xfId="0" applyNumberFormat="1" applyFont="1" applyFill="1" applyBorder="1" applyAlignment="1"/>
    <xf numFmtId="9" fontId="1" fillId="2" borderId="0" xfId="17" applyFont="1" applyFill="1" applyBorder="1" applyAlignment="1"/>
    <xf numFmtId="9" fontId="2" fillId="2" borderId="3" xfId="17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9" fontId="1" fillId="2" borderId="2" xfId="17" applyFont="1" applyFill="1" applyBorder="1" applyAlignment="1">
      <alignment horizontal="right"/>
    </xf>
    <xf numFmtId="9" fontId="6" fillId="2" borderId="1" xfId="17" applyFont="1" applyFill="1" applyBorder="1" applyAlignment="1">
      <alignment horizontal="right"/>
    </xf>
    <xf numFmtId="3" fontId="11" fillId="3" borderId="3" xfId="10" applyNumberFormat="1" applyFont="1" applyFill="1" applyBorder="1" applyAlignment="1">
      <alignment horizontal="right"/>
    </xf>
    <xf numFmtId="9" fontId="11" fillId="2" borderId="3" xfId="17" applyFont="1" applyFill="1" applyBorder="1" applyAlignment="1">
      <alignment horizontal="right"/>
    </xf>
    <xf numFmtId="9" fontId="8" fillId="3" borderId="0" xfId="17" applyFont="1" applyFill="1" applyBorder="1" applyAlignment="1">
      <alignment horizontal="right"/>
    </xf>
    <xf numFmtId="9" fontId="8" fillId="3" borderId="1" xfId="17" applyFont="1" applyFill="1" applyBorder="1" applyAlignment="1">
      <alignment horizontal="right"/>
    </xf>
    <xf numFmtId="1" fontId="40" fillId="3" borderId="0" xfId="10" applyNumberFormat="1" applyFont="1" applyFill="1" applyBorder="1"/>
    <xf numFmtId="9" fontId="14" fillId="3" borderId="0" xfId="17" applyNumberFormat="1" applyFont="1" applyFill="1"/>
    <xf numFmtId="3" fontId="40" fillId="3" borderId="0" xfId="0" applyNumberFormat="1" applyFont="1" applyFill="1"/>
    <xf numFmtId="1" fontId="40" fillId="3" borderId="0" xfId="17" applyNumberFormat="1" applyFont="1" applyFill="1" applyBorder="1"/>
    <xf numFmtId="0" fontId="40" fillId="3" borderId="0" xfId="0" applyFont="1" applyFill="1" applyBorder="1"/>
    <xf numFmtId="10" fontId="6" fillId="3" borderId="0" xfId="6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8" fillId="2" borderId="0" xfId="9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8" fillId="2" borderId="2" xfId="9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2" borderId="1" xfId="9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2" fillId="2" borderId="0" xfId="10" applyNumberFormat="1" applyFont="1" applyFill="1" applyBorder="1" applyAlignment="1">
      <alignment horizontal="right"/>
    </xf>
    <xf numFmtId="3" fontId="1" fillId="3" borderId="0" xfId="10" applyNumberFormat="1" applyFont="1" applyFill="1" applyBorder="1" applyAlignment="1">
      <alignment horizontal="right"/>
    </xf>
  </cellXfs>
  <cellStyles count="19">
    <cellStyle name="Comma" xfId="4" builtinId="3"/>
    <cellStyle name="Comma 2" xfId="10"/>
    <cellStyle name="Comma 2 2" xfId="14"/>
    <cellStyle name="Comma 3" xfId="12"/>
    <cellStyle name="Hyperlink" xfId="8" builtinId="8"/>
    <cellStyle name="Hyperlink 2" xfId="15"/>
    <cellStyle name="Normal" xfId="0" builtinId="0"/>
    <cellStyle name="Normal 2" xfId="7"/>
    <cellStyle name="Normal 2 2" xfId="16"/>
    <cellStyle name="Normal 3" xfId="11"/>
    <cellStyle name="Normal_Sheet1" xfId="1"/>
    <cellStyle name="Normal_Sheet2" xfId="9"/>
    <cellStyle name="Normal_Sheet3" xfId="3"/>
    <cellStyle name="Normal_Sheet6" xfId="18"/>
    <cellStyle name="Normal_TABLE 3 4" xfId="2"/>
    <cellStyle name="Normal_Table 5 and 6_1" xfId="5"/>
    <cellStyle name="Percent" xfId="6" builtinId="5"/>
    <cellStyle name="Percent 2" xfId="13"/>
    <cellStyle name="Percent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95249</xdr:rowOff>
    </xdr:from>
    <xdr:to>
      <xdr:col>2</xdr:col>
      <xdr:colOff>1533525</xdr:colOff>
      <xdr:row>4</xdr:row>
      <xdr:rowOff>180975</xdr:rowOff>
    </xdr:to>
    <xdr:pic>
      <xdr:nvPicPr>
        <xdr:cNvPr id="2" name="Picture 5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49"/>
          <a:ext cx="2257425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tatistics-teacher-train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30"/>
  <sheetViews>
    <sheetView showGridLines="0" tabSelected="1" zoomScale="75" zoomScaleNormal="75" workbookViewId="0"/>
  </sheetViews>
  <sheetFormatPr defaultRowHeight="18.75" x14ac:dyDescent="0.3"/>
  <cols>
    <col min="1" max="1" width="2.42578125" style="46" customWidth="1"/>
    <col min="2" max="2" width="10.85546875" style="46" customWidth="1"/>
    <col min="3" max="3" width="142.42578125" style="47" customWidth="1"/>
    <col min="4" max="16384" width="9.140625" style="46"/>
  </cols>
  <sheetData>
    <row r="1" spans="2:3" ht="15.75" customHeight="1" x14ac:dyDescent="0.3"/>
    <row r="2" spans="2:3" ht="15.75" customHeight="1" x14ac:dyDescent="0.3"/>
    <row r="3" spans="2:3" ht="15.75" customHeight="1" x14ac:dyDescent="0.3"/>
    <row r="4" spans="2:3" ht="15.75" customHeight="1" x14ac:dyDescent="0.3"/>
    <row r="5" spans="2:3" ht="15.75" customHeight="1" x14ac:dyDescent="0.3"/>
    <row r="6" spans="2:3" ht="15.75" customHeight="1" x14ac:dyDescent="0.3"/>
    <row r="7" spans="2:3" ht="15.75" customHeight="1" x14ac:dyDescent="0.3">
      <c r="B7" s="255" t="s">
        <v>121</v>
      </c>
    </row>
    <row r="8" spans="2:3" ht="15.75" customHeight="1" x14ac:dyDescent="0.3">
      <c r="B8" s="256" t="s">
        <v>51</v>
      </c>
    </row>
    <row r="9" spans="2:3" ht="15.75" customHeight="1" x14ac:dyDescent="0.3">
      <c r="B9" s="255"/>
    </row>
    <row r="10" spans="2:3" ht="15.75" customHeight="1" x14ac:dyDescent="0.3">
      <c r="B10" s="57" t="s">
        <v>122</v>
      </c>
    </row>
    <row r="11" spans="2:3" ht="15.75" customHeight="1" x14ac:dyDescent="0.3"/>
    <row r="12" spans="2:3" s="63" customFormat="1" ht="15.75" customHeight="1" x14ac:dyDescent="0.25">
      <c r="B12" s="257" t="s">
        <v>123</v>
      </c>
      <c r="C12" s="68"/>
    </row>
    <row r="13" spans="2:3" s="63" customFormat="1" ht="11.25" customHeight="1" x14ac:dyDescent="0.25">
      <c r="B13" s="257"/>
      <c r="C13" s="68"/>
    </row>
    <row r="14" spans="2:3" s="63" customFormat="1" ht="15.75" customHeight="1" x14ac:dyDescent="0.25">
      <c r="B14" s="69" t="s">
        <v>33</v>
      </c>
      <c r="C14" s="70" t="s">
        <v>124</v>
      </c>
    </row>
    <row r="15" spans="2:3" s="63" customFormat="1" ht="15.75" customHeight="1" x14ac:dyDescent="0.25">
      <c r="B15" s="69" t="s">
        <v>34</v>
      </c>
      <c r="C15" s="70" t="s">
        <v>125</v>
      </c>
    </row>
    <row r="16" spans="2:3" s="63" customFormat="1" ht="15.75" customHeight="1" x14ac:dyDescent="0.25">
      <c r="B16" s="69" t="s">
        <v>38</v>
      </c>
      <c r="C16" s="70" t="s">
        <v>129</v>
      </c>
    </row>
    <row r="17" spans="1:3" s="63" customFormat="1" ht="15.75" customHeight="1" x14ac:dyDescent="0.25">
      <c r="B17" s="69" t="s">
        <v>35</v>
      </c>
      <c r="C17" s="70" t="s">
        <v>126</v>
      </c>
    </row>
    <row r="18" spans="1:3" s="63" customFormat="1" ht="15.75" customHeight="1" x14ac:dyDescent="0.25">
      <c r="B18" s="69" t="s">
        <v>39</v>
      </c>
      <c r="C18" s="70" t="s">
        <v>130</v>
      </c>
    </row>
    <row r="19" spans="1:3" s="63" customFormat="1" ht="15.75" customHeight="1" x14ac:dyDescent="0.25">
      <c r="B19" s="69" t="s">
        <v>36</v>
      </c>
      <c r="C19" s="70" t="s">
        <v>127</v>
      </c>
    </row>
    <row r="20" spans="1:3" s="63" customFormat="1" ht="15.75" customHeight="1" x14ac:dyDescent="0.25">
      <c r="B20" s="69" t="s">
        <v>40</v>
      </c>
      <c r="C20" s="70" t="s">
        <v>131</v>
      </c>
    </row>
    <row r="21" spans="1:3" s="63" customFormat="1" ht="15.75" customHeight="1" x14ac:dyDescent="0.25">
      <c r="B21" s="69" t="s">
        <v>37</v>
      </c>
      <c r="C21" s="70" t="s">
        <v>128</v>
      </c>
    </row>
    <row r="22" spans="1:3" s="63" customFormat="1" ht="15.75" customHeight="1" x14ac:dyDescent="0.25">
      <c r="B22" s="69" t="s">
        <v>41</v>
      </c>
      <c r="C22" s="70" t="s">
        <v>132</v>
      </c>
    </row>
    <row r="23" spans="1:3" s="63" customFormat="1" ht="15.75" customHeight="1" x14ac:dyDescent="0.25">
      <c r="B23" s="69"/>
      <c r="C23" s="70"/>
    </row>
    <row r="24" spans="1:3" ht="12.75" customHeight="1" x14ac:dyDescent="0.3"/>
    <row r="25" spans="1:3" ht="13.5" customHeight="1" x14ac:dyDescent="0.3">
      <c r="B25" s="71" t="s">
        <v>46</v>
      </c>
    </row>
    <row r="26" spans="1:3" ht="13.5" customHeight="1" x14ac:dyDescent="0.3">
      <c r="B26" s="72" t="s">
        <v>133</v>
      </c>
    </row>
    <row r="27" spans="1:3" ht="13.5" customHeight="1" x14ac:dyDescent="0.3">
      <c r="B27" s="72" t="s">
        <v>134</v>
      </c>
    </row>
    <row r="28" spans="1:3" ht="13.5" customHeight="1" x14ac:dyDescent="0.3">
      <c r="B28" s="72" t="s">
        <v>47</v>
      </c>
    </row>
    <row r="29" spans="1:3" ht="13.5" customHeight="1" x14ac:dyDescent="0.3">
      <c r="A29" s="72"/>
    </row>
    <row r="30" spans="1:3" ht="13.5" customHeight="1" x14ac:dyDescent="0.3">
      <c r="B30" s="72" t="s">
        <v>48</v>
      </c>
    </row>
  </sheetData>
  <hyperlinks>
    <hyperlink ref="B14" location="'Table 1'!A1" display="Table 1"/>
    <hyperlink ref="B15" location="'Table 2'!A1" display="Table 2"/>
    <hyperlink ref="B16" location="'Table 2a'!A1" display="Table 2a"/>
    <hyperlink ref="B17" location="'Table 3'!A1" display="Table 3"/>
    <hyperlink ref="B18" location="'Table 3a'!A1" display="Table 3a"/>
    <hyperlink ref="B19" location="'Table 4'!A1" display="Table 4"/>
    <hyperlink ref="B20" location="'Table 4a'!A1" display="Table4a"/>
    <hyperlink ref="B21" location="'Table 5'!A1" display="Table 5"/>
    <hyperlink ref="B22" location="'Table 5a'!A1" display="Table5a"/>
    <hyperlink ref="B10" r:id="rId1"/>
  </hyperlinks>
  <pageMargins left="0.25" right="0.25" top="0.75" bottom="0.75" header="0.3" footer="0.3"/>
  <pageSetup paperSize="9" scale="9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49"/>
  <sheetViews>
    <sheetView zoomScale="75" zoomScaleNormal="75" workbookViewId="0"/>
  </sheetViews>
  <sheetFormatPr defaultRowHeight="15.75" x14ac:dyDescent="0.25"/>
  <cols>
    <col min="1" max="1" width="12.28515625" style="40" customWidth="1"/>
    <col min="2" max="2" width="14" style="40" customWidth="1"/>
    <col min="3" max="6" width="12.140625" style="40" customWidth="1"/>
    <col min="7" max="7" width="8.85546875" style="40" customWidth="1"/>
    <col min="8" max="8" width="12.140625" style="40" customWidth="1"/>
    <col min="9" max="9" width="12.5703125" style="40" customWidth="1"/>
    <col min="10" max="10" width="7.140625" style="110" customWidth="1"/>
    <col min="11" max="11" width="6" style="40" customWidth="1"/>
    <col min="12" max="12" width="6.42578125" style="40" customWidth="1"/>
    <col min="13" max="15" width="8.42578125" style="40" customWidth="1"/>
    <col min="16" max="17" width="12.85546875" style="40" customWidth="1"/>
    <col min="18" max="18" width="15.42578125" style="40" customWidth="1"/>
    <col min="19" max="16384" width="9.140625" style="40"/>
  </cols>
  <sheetData>
    <row r="1" spans="1:26" ht="21" customHeight="1" x14ac:dyDescent="0.35">
      <c r="A1" s="259" t="s">
        <v>167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53"/>
    </row>
    <row r="2" spans="1:26" s="63" customFormat="1" ht="16.5" customHeight="1" x14ac:dyDescent="0.35">
      <c r="A2" s="98" t="s">
        <v>140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53"/>
    </row>
    <row r="3" spans="1:26" s="103" customFormat="1" ht="12.75" customHeight="1" x14ac:dyDescent="0.25">
      <c r="A3" s="98" t="s">
        <v>51</v>
      </c>
      <c r="B3" s="99"/>
      <c r="C3" s="99"/>
      <c r="D3" s="99"/>
      <c r="E3" s="99"/>
      <c r="F3" s="99"/>
      <c r="G3" s="99"/>
      <c r="H3" s="99"/>
      <c r="I3" s="99"/>
      <c r="J3" s="111"/>
      <c r="K3" s="99"/>
      <c r="L3" s="102"/>
    </row>
    <row r="4" spans="1:26" s="103" customFormat="1" ht="12.75" customHeight="1" x14ac:dyDescent="0.25">
      <c r="A4" s="98"/>
      <c r="B4" s="237"/>
      <c r="C4" s="237"/>
      <c r="D4" s="237"/>
      <c r="E4" s="237"/>
      <c r="F4" s="237"/>
      <c r="G4" s="237"/>
      <c r="H4" s="237"/>
      <c r="I4" s="237"/>
      <c r="J4" s="111"/>
      <c r="K4" s="237"/>
      <c r="L4" s="102"/>
    </row>
    <row r="5" spans="1:26" ht="13.5" customHeight="1" x14ac:dyDescent="0.25">
      <c r="A5" s="58" t="s">
        <v>42</v>
      </c>
    </row>
    <row r="7" spans="1:26" ht="77.25" customHeight="1" x14ac:dyDescent="0.25">
      <c r="A7" s="43" t="s">
        <v>15</v>
      </c>
      <c r="B7" s="43" t="s">
        <v>119</v>
      </c>
      <c r="C7" s="43" t="s">
        <v>9</v>
      </c>
      <c r="D7" s="43" t="s">
        <v>44</v>
      </c>
      <c r="E7" s="43" t="s">
        <v>29</v>
      </c>
      <c r="F7" s="43" t="s">
        <v>30</v>
      </c>
      <c r="G7" s="43" t="s">
        <v>16</v>
      </c>
      <c r="H7" s="43" t="s">
        <v>91</v>
      </c>
      <c r="I7" s="43" t="s">
        <v>114</v>
      </c>
      <c r="J7" s="122"/>
      <c r="K7" s="122"/>
      <c r="L7" s="63"/>
      <c r="M7" s="110"/>
      <c r="N7" s="110"/>
      <c r="O7" s="63"/>
      <c r="X7" s="122"/>
      <c r="Y7" s="122"/>
    </row>
    <row r="8" spans="1:26" x14ac:dyDescent="0.25">
      <c r="A8" s="49" t="s">
        <v>17</v>
      </c>
      <c r="B8" s="230">
        <v>29350</v>
      </c>
      <c r="C8" s="230">
        <v>25755</v>
      </c>
      <c r="D8" s="230">
        <v>17194</v>
      </c>
      <c r="E8" s="230">
        <v>848</v>
      </c>
      <c r="F8" s="230">
        <v>887</v>
      </c>
      <c r="G8" s="230">
        <v>6826</v>
      </c>
      <c r="H8" s="335">
        <f>C8/B8</f>
        <v>0.87751277683134588</v>
      </c>
      <c r="I8" s="335">
        <f>D8/(C8-G8)</f>
        <v>0.90834169792382058</v>
      </c>
      <c r="J8" s="337"/>
      <c r="K8" s="338"/>
      <c r="L8" s="338"/>
      <c r="M8" s="339"/>
      <c r="N8" s="110"/>
      <c r="O8" s="339"/>
      <c r="X8" s="112"/>
      <c r="Y8" s="64"/>
      <c r="Z8" s="64"/>
    </row>
    <row r="9" spans="1:26" x14ac:dyDescent="0.25">
      <c r="A9" s="49" t="s">
        <v>18</v>
      </c>
      <c r="B9" s="230">
        <v>32186</v>
      </c>
      <c r="C9" s="230">
        <v>28189</v>
      </c>
      <c r="D9" s="230">
        <v>17756</v>
      </c>
      <c r="E9" s="230">
        <v>836</v>
      </c>
      <c r="F9" s="230">
        <v>754</v>
      </c>
      <c r="G9" s="230">
        <v>8843</v>
      </c>
      <c r="H9" s="335">
        <f t="shared" ref="H9:H18" si="0">C9/B9</f>
        <v>0.87581557198782078</v>
      </c>
      <c r="I9" s="335">
        <f t="shared" ref="I9:I18" si="1">D9/(C9-G9)</f>
        <v>0.91781246769358005</v>
      </c>
      <c r="J9" s="337"/>
      <c r="K9" s="338"/>
      <c r="L9" s="338"/>
      <c r="M9" s="339"/>
      <c r="N9" s="110"/>
      <c r="O9" s="339"/>
      <c r="X9" s="112"/>
      <c r="Y9" s="64"/>
      <c r="Z9" s="64"/>
    </row>
    <row r="10" spans="1:26" x14ac:dyDescent="0.25">
      <c r="A10" s="49" t="s">
        <v>19</v>
      </c>
      <c r="B10" s="230">
        <v>31827</v>
      </c>
      <c r="C10" s="230">
        <v>27499</v>
      </c>
      <c r="D10" s="230">
        <v>17674</v>
      </c>
      <c r="E10" s="230">
        <v>1071</v>
      </c>
      <c r="F10" s="230">
        <v>868</v>
      </c>
      <c r="G10" s="230">
        <v>7886</v>
      </c>
      <c r="H10" s="335">
        <f t="shared" si="0"/>
        <v>0.86401483017563707</v>
      </c>
      <c r="I10" s="335">
        <f t="shared" si="1"/>
        <v>0.90113700096874527</v>
      </c>
      <c r="J10" s="337"/>
      <c r="K10" s="338"/>
      <c r="L10" s="338"/>
      <c r="M10" s="339"/>
      <c r="N10" s="110"/>
      <c r="O10" s="339"/>
      <c r="X10" s="112"/>
      <c r="Y10" s="64"/>
      <c r="Z10" s="64"/>
    </row>
    <row r="11" spans="1:26" x14ac:dyDescent="0.25">
      <c r="A11" s="49" t="s">
        <v>20</v>
      </c>
      <c r="B11" s="230">
        <v>32234</v>
      </c>
      <c r="C11" s="230">
        <v>27974</v>
      </c>
      <c r="D11" s="230">
        <v>18101</v>
      </c>
      <c r="E11" s="230">
        <v>980</v>
      </c>
      <c r="F11" s="230">
        <v>829</v>
      </c>
      <c r="G11" s="230">
        <v>8064</v>
      </c>
      <c r="H11" s="335">
        <f t="shared" si="0"/>
        <v>0.86784140969162993</v>
      </c>
      <c r="I11" s="335">
        <f t="shared" si="1"/>
        <v>0.90914113510798589</v>
      </c>
      <c r="J11" s="337"/>
      <c r="K11" s="338"/>
      <c r="L11" s="338"/>
      <c r="M11" s="339"/>
      <c r="N11" s="110"/>
      <c r="O11" s="339"/>
      <c r="X11" s="112"/>
      <c r="Y11" s="64"/>
      <c r="Z11" s="64"/>
    </row>
    <row r="12" spans="1:26" x14ac:dyDescent="0.25">
      <c r="A12" s="49" t="s">
        <v>21</v>
      </c>
      <c r="B12" s="230">
        <v>30244</v>
      </c>
      <c r="C12" s="230">
        <v>26625</v>
      </c>
      <c r="D12" s="230">
        <v>17766</v>
      </c>
      <c r="E12" s="230">
        <v>922</v>
      </c>
      <c r="F12" s="230">
        <v>798</v>
      </c>
      <c r="G12" s="230">
        <v>7139</v>
      </c>
      <c r="H12" s="335">
        <f t="shared" si="0"/>
        <v>0.88033990212934798</v>
      </c>
      <c r="I12" s="335">
        <f t="shared" si="1"/>
        <v>0.91173149953812993</v>
      </c>
      <c r="J12" s="337"/>
      <c r="K12" s="338"/>
      <c r="L12" s="338"/>
      <c r="M12" s="339"/>
      <c r="N12" s="110"/>
      <c r="O12" s="339"/>
      <c r="X12" s="112"/>
      <c r="Y12" s="64"/>
      <c r="Z12" s="64"/>
    </row>
    <row r="13" spans="1:26" x14ac:dyDescent="0.25">
      <c r="A13" s="49" t="s">
        <v>22</v>
      </c>
      <c r="B13" s="230">
        <v>30229</v>
      </c>
      <c r="C13" s="230">
        <v>26583</v>
      </c>
      <c r="D13" s="230">
        <v>20391</v>
      </c>
      <c r="E13" s="230">
        <v>1432</v>
      </c>
      <c r="F13" s="230">
        <v>852</v>
      </c>
      <c r="G13" s="230">
        <v>3908</v>
      </c>
      <c r="H13" s="335">
        <f t="shared" si="0"/>
        <v>0.87938734327963219</v>
      </c>
      <c r="I13" s="335">
        <f t="shared" si="1"/>
        <v>0.89927232635060639</v>
      </c>
      <c r="J13" s="337"/>
      <c r="K13" s="338"/>
      <c r="L13" s="338"/>
      <c r="M13" s="339"/>
      <c r="N13" s="110"/>
      <c r="O13" s="339"/>
      <c r="X13" s="112"/>
      <c r="Y13" s="64"/>
      <c r="Z13" s="64"/>
    </row>
    <row r="14" spans="1:26" x14ac:dyDescent="0.25">
      <c r="A14" s="49" t="s">
        <v>23</v>
      </c>
      <c r="B14" s="230">
        <v>32065</v>
      </c>
      <c r="C14" s="230">
        <v>28535</v>
      </c>
      <c r="D14" s="230">
        <v>23263</v>
      </c>
      <c r="E14" s="230">
        <v>1889</v>
      </c>
      <c r="F14" s="230">
        <v>1064</v>
      </c>
      <c r="G14" s="230">
        <v>2319</v>
      </c>
      <c r="H14" s="335">
        <f t="shared" si="0"/>
        <v>0.88991111804147827</v>
      </c>
      <c r="I14" s="335">
        <f t="shared" si="1"/>
        <v>0.88735886481537996</v>
      </c>
      <c r="J14" s="337"/>
      <c r="K14" s="338"/>
      <c r="L14" s="338"/>
      <c r="M14" s="339"/>
      <c r="N14" s="110"/>
      <c r="O14" s="339"/>
      <c r="X14" s="112"/>
      <c r="Y14" s="64"/>
      <c r="Z14" s="64"/>
    </row>
    <row r="15" spans="1:26" x14ac:dyDescent="0.25">
      <c r="A15" s="49" t="s">
        <v>24</v>
      </c>
      <c r="B15" s="230">
        <v>30842</v>
      </c>
      <c r="C15" s="230">
        <v>27674</v>
      </c>
      <c r="D15" s="230">
        <v>22311</v>
      </c>
      <c r="E15" s="230">
        <v>2012</v>
      </c>
      <c r="F15" s="230">
        <v>1184</v>
      </c>
      <c r="G15" s="230">
        <v>2167</v>
      </c>
      <c r="H15" s="335">
        <f t="shared" si="0"/>
        <v>0.89728292588029313</v>
      </c>
      <c r="I15" s="335">
        <f t="shared" si="1"/>
        <v>0.87470106245344414</v>
      </c>
      <c r="J15" s="337"/>
      <c r="K15" s="338"/>
      <c r="L15" s="338"/>
      <c r="M15" s="339"/>
      <c r="N15" s="110"/>
      <c r="O15" s="339"/>
      <c r="X15" s="112"/>
      <c r="Y15" s="64"/>
      <c r="Z15" s="64"/>
    </row>
    <row r="16" spans="1:26" x14ac:dyDescent="0.25">
      <c r="A16" s="49" t="s">
        <v>25</v>
      </c>
      <c r="B16" s="230">
        <v>29783</v>
      </c>
      <c r="C16" s="230">
        <v>26606</v>
      </c>
      <c r="D16" s="230">
        <v>22523</v>
      </c>
      <c r="E16" s="230">
        <v>1113</v>
      </c>
      <c r="F16" s="230">
        <v>840</v>
      </c>
      <c r="G16" s="230">
        <v>2130</v>
      </c>
      <c r="H16" s="335">
        <f t="shared" si="0"/>
        <v>0.89332840882382569</v>
      </c>
      <c r="I16" s="335">
        <f t="shared" si="1"/>
        <v>0.92020755025330936</v>
      </c>
      <c r="J16" s="337"/>
      <c r="K16" s="338"/>
      <c r="L16" s="338"/>
      <c r="M16" s="339"/>
      <c r="N16" s="110"/>
      <c r="O16" s="339"/>
      <c r="X16" s="112"/>
      <c r="Y16" s="64"/>
      <c r="Z16" s="64"/>
    </row>
    <row r="17" spans="1:26" s="63" customFormat="1" ht="17.25" x14ac:dyDescent="0.25">
      <c r="A17" s="74" t="s">
        <v>57</v>
      </c>
      <c r="B17" s="75">
        <v>28748</v>
      </c>
      <c r="C17" s="75">
        <v>25090</v>
      </c>
      <c r="D17" s="75">
        <v>21488</v>
      </c>
      <c r="E17" s="75">
        <v>896</v>
      </c>
      <c r="F17" s="75">
        <v>761</v>
      </c>
      <c r="G17" s="75">
        <v>1945</v>
      </c>
      <c r="H17" s="335">
        <f t="shared" si="0"/>
        <v>0.87275636566021986</v>
      </c>
      <c r="I17" s="335">
        <f t="shared" si="1"/>
        <v>0.92840786346943183</v>
      </c>
      <c r="J17" s="337"/>
      <c r="K17" s="338"/>
      <c r="L17" s="338"/>
      <c r="M17" s="339"/>
      <c r="N17" s="110"/>
      <c r="O17" s="339"/>
      <c r="X17" s="112"/>
      <c r="Y17" s="64"/>
      <c r="Z17" s="64"/>
    </row>
    <row r="18" spans="1:26" s="24" customFormat="1" ht="15.75" customHeight="1" x14ac:dyDescent="0.25">
      <c r="A18" s="50" t="s">
        <v>56</v>
      </c>
      <c r="B18" s="51">
        <v>27433</v>
      </c>
      <c r="C18" s="51">
        <v>25089</v>
      </c>
      <c r="D18" s="51">
        <v>22380</v>
      </c>
      <c r="E18" s="51">
        <v>645</v>
      </c>
      <c r="F18" s="51">
        <v>705</v>
      </c>
      <c r="G18" s="51">
        <v>1359</v>
      </c>
      <c r="H18" s="336">
        <f t="shared" si="0"/>
        <v>0.91455546239930008</v>
      </c>
      <c r="I18" s="336">
        <f t="shared" si="1"/>
        <v>0.94310998735777496</v>
      </c>
      <c r="J18" s="337"/>
      <c r="K18" s="340"/>
      <c r="L18" s="340"/>
      <c r="M18" s="339"/>
      <c r="N18" s="341"/>
      <c r="O18" s="339"/>
      <c r="X18" s="112"/>
      <c r="Y18" s="119"/>
      <c r="Z18" s="119"/>
    </row>
    <row r="19" spans="1:26" s="82" customFormat="1" ht="14.25" customHeight="1" x14ac:dyDescent="0.25">
      <c r="J19" s="337"/>
    </row>
    <row r="20" spans="1:26" s="82" customFormat="1" ht="77.25" customHeight="1" x14ac:dyDescent="0.25">
      <c r="A20" s="229" t="s">
        <v>15</v>
      </c>
      <c r="B20" s="229" t="s">
        <v>120</v>
      </c>
      <c r="C20" s="229" t="s">
        <v>9</v>
      </c>
      <c r="D20" s="229" t="s">
        <v>44</v>
      </c>
      <c r="E20" s="229" t="s">
        <v>29</v>
      </c>
      <c r="F20" s="229" t="s">
        <v>30</v>
      </c>
      <c r="G20" s="229" t="s">
        <v>16</v>
      </c>
      <c r="H20" s="229" t="s">
        <v>91</v>
      </c>
      <c r="I20" s="229" t="s">
        <v>114</v>
      </c>
      <c r="J20" s="337"/>
    </row>
    <row r="21" spans="1:26" s="82" customFormat="1" ht="14.25" customHeight="1" x14ac:dyDescent="0.25">
      <c r="A21" s="231" t="s">
        <v>17</v>
      </c>
      <c r="B21" s="230">
        <v>6562</v>
      </c>
      <c r="C21" s="230">
        <v>6055</v>
      </c>
      <c r="D21" s="230">
        <v>4623</v>
      </c>
      <c r="E21" s="230">
        <v>328</v>
      </c>
      <c r="F21" s="230">
        <v>306</v>
      </c>
      <c r="G21" s="230">
        <v>798</v>
      </c>
      <c r="H21" s="335">
        <f>C21/B21</f>
        <v>0.92273697043584268</v>
      </c>
      <c r="I21" s="335">
        <f t="shared" ref="I21:I31" si="2">D21/(C21-G21)</f>
        <v>0.87939889670914972</v>
      </c>
      <c r="J21" s="337"/>
    </row>
    <row r="22" spans="1:26" s="82" customFormat="1" x14ac:dyDescent="0.25">
      <c r="A22" s="231" t="s">
        <v>18</v>
      </c>
      <c r="B22" s="230">
        <v>6388</v>
      </c>
      <c r="C22" s="230">
        <v>5561</v>
      </c>
      <c r="D22" s="230">
        <v>4244</v>
      </c>
      <c r="E22" s="230">
        <v>297</v>
      </c>
      <c r="F22" s="230">
        <v>252</v>
      </c>
      <c r="G22" s="230">
        <v>768</v>
      </c>
      <c r="H22" s="335">
        <f t="shared" ref="H22:H31" si="3">C22/B22</f>
        <v>0.87053850970569824</v>
      </c>
      <c r="I22" s="335">
        <f t="shared" si="2"/>
        <v>0.88545795952430628</v>
      </c>
      <c r="J22" s="337"/>
    </row>
    <row r="23" spans="1:26" x14ac:dyDescent="0.25">
      <c r="A23" s="231" t="s">
        <v>19</v>
      </c>
      <c r="B23" s="230">
        <v>6361</v>
      </c>
      <c r="C23" s="230">
        <v>5604</v>
      </c>
      <c r="D23" s="230">
        <v>4282</v>
      </c>
      <c r="E23" s="230">
        <v>376</v>
      </c>
      <c r="F23" s="230">
        <v>228</v>
      </c>
      <c r="G23" s="230">
        <v>718</v>
      </c>
      <c r="H23" s="335">
        <f t="shared" si="3"/>
        <v>0.88099355447256722</v>
      </c>
      <c r="I23" s="335">
        <f t="shared" si="2"/>
        <v>0.87638149815800248</v>
      </c>
      <c r="J23" s="337"/>
    </row>
    <row r="24" spans="1:26" x14ac:dyDescent="0.25">
      <c r="A24" s="231" t="s">
        <v>20</v>
      </c>
      <c r="B24" s="230">
        <v>6953</v>
      </c>
      <c r="C24" s="230">
        <v>6120</v>
      </c>
      <c r="D24" s="230">
        <v>4600</v>
      </c>
      <c r="E24" s="230">
        <v>331</v>
      </c>
      <c r="F24" s="230">
        <v>315</v>
      </c>
      <c r="G24" s="230">
        <v>874</v>
      </c>
      <c r="H24" s="335">
        <f t="shared" si="3"/>
        <v>0.88019559902200484</v>
      </c>
      <c r="I24" s="335">
        <f t="shared" si="2"/>
        <v>0.87685855890202058</v>
      </c>
      <c r="J24" s="337"/>
    </row>
    <row r="25" spans="1:26" x14ac:dyDescent="0.25">
      <c r="A25" s="231" t="s">
        <v>21</v>
      </c>
      <c r="B25" s="230">
        <v>7208</v>
      </c>
      <c r="C25" s="230">
        <v>6356</v>
      </c>
      <c r="D25" s="230">
        <v>4891</v>
      </c>
      <c r="E25" s="230">
        <v>337</v>
      </c>
      <c r="F25" s="230">
        <v>302</v>
      </c>
      <c r="G25" s="230">
        <v>826</v>
      </c>
      <c r="H25" s="335">
        <f t="shared" si="3"/>
        <v>0.88179800221975579</v>
      </c>
      <c r="I25" s="335">
        <f t="shared" si="2"/>
        <v>0.88444846292947554</v>
      </c>
      <c r="J25" s="337"/>
    </row>
    <row r="26" spans="1:26" x14ac:dyDescent="0.25">
      <c r="A26" s="231" t="s">
        <v>22</v>
      </c>
      <c r="B26" s="230">
        <v>7357</v>
      </c>
      <c r="C26" s="230">
        <v>6530</v>
      </c>
      <c r="D26" s="230">
        <v>4894</v>
      </c>
      <c r="E26" s="230">
        <v>526</v>
      </c>
      <c r="F26" s="230">
        <v>340</v>
      </c>
      <c r="G26" s="230">
        <v>770</v>
      </c>
      <c r="H26" s="335">
        <f t="shared" si="3"/>
        <v>0.8875900502922387</v>
      </c>
      <c r="I26" s="335">
        <f t="shared" si="2"/>
        <v>0.84965277777777781</v>
      </c>
      <c r="J26" s="337"/>
    </row>
    <row r="27" spans="1:26" x14ac:dyDescent="0.25">
      <c r="A27" s="231" t="s">
        <v>23</v>
      </c>
      <c r="B27" s="230">
        <v>6906</v>
      </c>
      <c r="C27" s="230">
        <v>6145</v>
      </c>
      <c r="D27" s="230">
        <v>4637</v>
      </c>
      <c r="E27" s="230">
        <v>594</v>
      </c>
      <c r="F27" s="230">
        <v>327</v>
      </c>
      <c r="G27" s="230">
        <v>587</v>
      </c>
      <c r="H27" s="335">
        <f t="shared" si="3"/>
        <v>0.88980596582681726</v>
      </c>
      <c r="I27" s="335">
        <f t="shared" si="2"/>
        <v>0.83429291111910764</v>
      </c>
      <c r="J27" s="337"/>
    </row>
    <row r="28" spans="1:26" x14ac:dyDescent="0.25">
      <c r="A28" s="231" t="s">
        <v>24</v>
      </c>
      <c r="B28" s="230">
        <v>6673</v>
      </c>
      <c r="C28" s="230">
        <v>5941</v>
      </c>
      <c r="D28" s="230">
        <v>4286</v>
      </c>
      <c r="E28" s="230">
        <v>669</v>
      </c>
      <c r="F28" s="230">
        <v>341</v>
      </c>
      <c r="G28" s="230">
        <v>645</v>
      </c>
      <c r="H28" s="335">
        <f t="shared" si="3"/>
        <v>0.89030421099955037</v>
      </c>
      <c r="I28" s="335">
        <f t="shared" si="2"/>
        <v>0.80929003021148038</v>
      </c>
      <c r="J28" s="337"/>
    </row>
    <row r="29" spans="1:26" x14ac:dyDescent="0.25">
      <c r="A29" s="231" t="s">
        <v>25</v>
      </c>
      <c r="B29" s="230">
        <v>7035</v>
      </c>
      <c r="C29" s="230">
        <v>6291</v>
      </c>
      <c r="D29" s="230">
        <v>4999</v>
      </c>
      <c r="E29" s="230">
        <v>402</v>
      </c>
      <c r="F29" s="230">
        <v>298</v>
      </c>
      <c r="G29" s="230">
        <v>592</v>
      </c>
      <c r="H29" s="335">
        <f t="shared" si="3"/>
        <v>0.8942430703624733</v>
      </c>
      <c r="I29" s="335">
        <f t="shared" si="2"/>
        <v>0.8771714335848394</v>
      </c>
      <c r="J29" s="337"/>
    </row>
    <row r="30" spans="1:26" x14ac:dyDescent="0.25">
      <c r="A30" s="234" t="s">
        <v>26</v>
      </c>
      <c r="B30" s="75">
        <v>6919</v>
      </c>
      <c r="C30" s="75">
        <v>5927</v>
      </c>
      <c r="D30" s="75">
        <v>4896</v>
      </c>
      <c r="E30" s="75">
        <v>312</v>
      </c>
      <c r="F30" s="75">
        <v>287</v>
      </c>
      <c r="G30" s="75">
        <v>432</v>
      </c>
      <c r="H30" s="335">
        <f t="shared" si="3"/>
        <v>0.85662668015609189</v>
      </c>
      <c r="I30" s="335">
        <f t="shared" si="2"/>
        <v>0.89099181073703371</v>
      </c>
      <c r="J30" s="337"/>
    </row>
    <row r="31" spans="1:26" ht="17.25" x14ac:dyDescent="0.25">
      <c r="A31" s="232" t="s">
        <v>173</v>
      </c>
      <c r="B31" s="51">
        <v>6445</v>
      </c>
      <c r="C31" s="51">
        <v>5580</v>
      </c>
      <c r="D31" s="51">
        <v>4784</v>
      </c>
      <c r="E31" s="51">
        <v>220</v>
      </c>
      <c r="F31" s="51">
        <v>208</v>
      </c>
      <c r="G31" s="51">
        <v>368</v>
      </c>
      <c r="H31" s="336">
        <f t="shared" si="3"/>
        <v>0.86578743211792086</v>
      </c>
      <c r="I31" s="336">
        <f t="shared" si="2"/>
        <v>0.91788181120491175</v>
      </c>
      <c r="J31" s="337"/>
    </row>
    <row r="32" spans="1:26" x14ac:dyDescent="0.25">
      <c r="J32" s="337"/>
    </row>
    <row r="33" spans="1:10" x14ac:dyDescent="0.25">
      <c r="A33" s="262" t="s">
        <v>28</v>
      </c>
      <c r="J33" s="337"/>
    </row>
    <row r="34" spans="1:10" x14ac:dyDescent="0.25">
      <c r="A34" s="89" t="s">
        <v>160</v>
      </c>
      <c r="J34" s="337"/>
    </row>
    <row r="35" spans="1:10" x14ac:dyDescent="0.25">
      <c r="A35" s="83" t="s">
        <v>58</v>
      </c>
      <c r="J35" s="337"/>
    </row>
    <row r="36" spans="1:10" x14ac:dyDescent="0.25">
      <c r="A36" s="85" t="s">
        <v>165</v>
      </c>
      <c r="J36" s="337"/>
    </row>
    <row r="37" spans="1:10" x14ac:dyDescent="0.25">
      <c r="A37" s="235" t="s">
        <v>174</v>
      </c>
      <c r="J37" s="337"/>
    </row>
    <row r="38" spans="1:10" x14ac:dyDescent="0.25">
      <c r="J38" s="337"/>
    </row>
    <row r="39" spans="1:10" x14ac:dyDescent="0.25">
      <c r="J39" s="337"/>
    </row>
    <row r="40" spans="1:10" x14ac:dyDescent="0.25">
      <c r="J40" s="337"/>
    </row>
    <row r="41" spans="1:10" x14ac:dyDescent="0.25">
      <c r="J41" s="337"/>
    </row>
    <row r="42" spans="1:10" x14ac:dyDescent="0.25">
      <c r="J42" s="337"/>
    </row>
    <row r="43" spans="1:10" x14ac:dyDescent="0.25">
      <c r="J43" s="337"/>
    </row>
    <row r="44" spans="1:10" x14ac:dyDescent="0.25">
      <c r="J44" s="337"/>
    </row>
    <row r="45" spans="1:10" x14ac:dyDescent="0.25">
      <c r="J45" s="337"/>
    </row>
    <row r="46" spans="1:10" x14ac:dyDescent="0.25">
      <c r="B46" s="96"/>
      <c r="C46" s="96"/>
      <c r="D46" s="96"/>
      <c r="E46" s="96"/>
      <c r="F46" s="96"/>
      <c r="G46" s="96"/>
      <c r="H46" s="96"/>
      <c r="J46" s="337"/>
    </row>
    <row r="47" spans="1:10" x14ac:dyDescent="0.25">
      <c r="B47" s="82"/>
      <c r="C47" s="82"/>
      <c r="D47" s="82"/>
      <c r="E47" s="82"/>
      <c r="F47" s="82"/>
      <c r="G47" s="82"/>
      <c r="H47" s="82"/>
      <c r="J47" s="337"/>
    </row>
    <row r="48" spans="1:10" x14ac:dyDescent="0.25">
      <c r="B48" s="82"/>
      <c r="C48" s="82"/>
      <c r="D48" s="82"/>
      <c r="E48" s="82"/>
      <c r="F48" s="82"/>
      <c r="G48" s="82"/>
      <c r="H48" s="82"/>
      <c r="J48" s="337"/>
    </row>
    <row r="49" spans="2:8" x14ac:dyDescent="0.25">
      <c r="B49" s="82"/>
      <c r="C49" s="82"/>
      <c r="D49" s="82"/>
      <c r="E49" s="82"/>
      <c r="F49" s="82"/>
      <c r="G49" s="82"/>
      <c r="H49" s="82"/>
    </row>
  </sheetData>
  <hyperlinks>
    <hyperlink ref="A5" location="INDEX!A1" display="Back to index"/>
  </hyperlink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34"/>
  <sheetViews>
    <sheetView zoomScale="75" zoomScaleNormal="75" workbookViewId="0">
      <selection activeCell="A5" sqref="A5"/>
    </sheetView>
  </sheetViews>
  <sheetFormatPr defaultRowHeight="15" x14ac:dyDescent="0.25"/>
  <cols>
    <col min="1" max="1" width="32.7109375" style="41" customWidth="1"/>
    <col min="2" max="2" width="36.7109375" style="41" customWidth="1"/>
    <col min="3" max="4" width="12.140625" style="41" customWidth="1"/>
    <col min="5" max="5" width="9.140625" style="41" customWidth="1"/>
    <col min="6" max="6" width="9.140625" style="41"/>
    <col min="7" max="7" width="2.42578125" style="41" customWidth="1"/>
    <col min="8" max="8" width="9.140625" style="155" customWidth="1"/>
    <col min="9" max="11" width="9.140625" style="41" customWidth="1"/>
    <col min="12" max="12" width="2.140625" style="155" customWidth="1"/>
    <col min="13" max="15" width="12.140625" style="41" customWidth="1"/>
    <col min="16" max="16384" width="9.140625" style="41"/>
  </cols>
  <sheetData>
    <row r="1" spans="1:15" ht="21" x14ac:dyDescent="0.35">
      <c r="A1" s="79" t="s">
        <v>71</v>
      </c>
    </row>
    <row r="2" spans="1:15" ht="12.75" customHeight="1" x14ac:dyDescent="0.25">
      <c r="A2" s="98" t="s">
        <v>70</v>
      </c>
      <c r="I2" s="62"/>
      <c r="M2" s="62"/>
    </row>
    <row r="3" spans="1:15" ht="12.75" customHeight="1" x14ac:dyDescent="0.25">
      <c r="A3" s="98" t="s">
        <v>51</v>
      </c>
      <c r="I3" s="62"/>
      <c r="M3" s="62"/>
    </row>
    <row r="4" spans="1:15" ht="12.75" customHeight="1" x14ac:dyDescent="0.25">
      <c r="A4" s="98"/>
      <c r="H4" s="228"/>
      <c r="I4" s="228"/>
      <c r="L4" s="228"/>
      <c r="M4" s="228"/>
    </row>
    <row r="5" spans="1:15" ht="13.5" customHeight="1" x14ac:dyDescent="0.25">
      <c r="A5" s="80" t="s">
        <v>42</v>
      </c>
    </row>
    <row r="6" spans="1:15" ht="9.75" customHeight="1" x14ac:dyDescent="0.25"/>
    <row r="7" spans="1:15" ht="63.75" customHeight="1" x14ac:dyDescent="0.25">
      <c r="A7" s="160" t="s">
        <v>55</v>
      </c>
      <c r="B7" s="160" t="s">
        <v>50</v>
      </c>
      <c r="C7" s="42" t="s">
        <v>135</v>
      </c>
      <c r="D7" s="150" t="s">
        <v>136</v>
      </c>
      <c r="E7" s="18" t="s">
        <v>8</v>
      </c>
      <c r="F7" s="18" t="s">
        <v>87</v>
      </c>
      <c r="H7" s="5" t="s">
        <v>0</v>
      </c>
      <c r="I7" s="43" t="s">
        <v>52</v>
      </c>
      <c r="J7" s="5" t="s">
        <v>108</v>
      </c>
      <c r="K7" s="5" t="s">
        <v>4</v>
      </c>
      <c r="L7" s="41"/>
      <c r="M7" s="2" t="s">
        <v>171</v>
      </c>
      <c r="N7" s="33" t="s">
        <v>9</v>
      </c>
      <c r="O7" s="37" t="s">
        <v>44</v>
      </c>
    </row>
    <row r="8" spans="1:15" ht="15" customHeight="1" x14ac:dyDescent="0.25">
      <c r="A8" s="169" t="s">
        <v>94</v>
      </c>
      <c r="B8" s="151" t="s">
        <v>27</v>
      </c>
      <c r="C8" s="264">
        <v>26320</v>
      </c>
      <c r="D8" s="265">
        <v>25347</v>
      </c>
      <c r="E8" s="265">
        <v>4002</v>
      </c>
      <c r="F8" s="265">
        <v>14463</v>
      </c>
      <c r="H8" s="266">
        <v>7843</v>
      </c>
      <c r="I8" s="266">
        <v>3149</v>
      </c>
      <c r="J8" s="266">
        <v>14373</v>
      </c>
      <c r="K8" s="266">
        <v>1998</v>
      </c>
      <c r="L8" s="41"/>
      <c r="M8" s="108">
        <v>27433</v>
      </c>
      <c r="N8" s="265">
        <v>25089</v>
      </c>
      <c r="O8" s="265">
        <v>22380</v>
      </c>
    </row>
    <row r="9" spans="1:15" ht="15" customHeight="1" x14ac:dyDescent="0.25">
      <c r="A9" s="4"/>
      <c r="B9" s="4"/>
      <c r="C9" s="267"/>
      <c r="D9" s="268"/>
      <c r="E9" s="268"/>
      <c r="F9" s="268"/>
      <c r="H9" s="215"/>
      <c r="I9" s="215"/>
      <c r="J9" s="215"/>
      <c r="K9" s="215"/>
      <c r="L9" s="41"/>
      <c r="M9" s="269"/>
      <c r="N9" s="268"/>
      <c r="O9" s="268"/>
    </row>
    <row r="10" spans="1:15" ht="15" customHeight="1" x14ac:dyDescent="0.25">
      <c r="A10" s="166" t="s">
        <v>100</v>
      </c>
      <c r="B10" s="160" t="s">
        <v>10</v>
      </c>
      <c r="C10" s="270">
        <v>17571</v>
      </c>
      <c r="D10" s="271">
        <v>16900</v>
      </c>
      <c r="E10" s="271">
        <v>2748</v>
      </c>
      <c r="F10" s="271">
        <v>9888</v>
      </c>
      <c r="H10" s="212">
        <v>5085</v>
      </c>
      <c r="I10" s="212">
        <v>2348</v>
      </c>
      <c r="J10" s="212">
        <v>8624</v>
      </c>
      <c r="K10" s="212">
        <v>1544</v>
      </c>
      <c r="L10" s="41"/>
      <c r="M10" s="216">
        <v>18742</v>
      </c>
      <c r="N10" s="271">
        <v>17001</v>
      </c>
      <c r="O10" s="271">
        <v>14907</v>
      </c>
    </row>
    <row r="11" spans="1:15" ht="15" customHeight="1" x14ac:dyDescent="0.25">
      <c r="A11" s="168"/>
      <c r="B11" s="167"/>
      <c r="C11" s="272"/>
      <c r="D11" s="273"/>
      <c r="E11" s="273"/>
      <c r="F11" s="273"/>
      <c r="H11" s="176"/>
      <c r="I11" s="176"/>
      <c r="J11" s="176"/>
      <c r="K11" s="176"/>
      <c r="L11" s="41"/>
      <c r="M11" s="145"/>
      <c r="N11" s="273"/>
      <c r="O11" s="273"/>
    </row>
    <row r="12" spans="1:15" ht="15" customHeight="1" x14ac:dyDescent="0.25">
      <c r="A12" s="168" t="s">
        <v>101</v>
      </c>
      <c r="B12" s="152" t="s">
        <v>10</v>
      </c>
      <c r="C12" s="274">
        <v>8749</v>
      </c>
      <c r="D12" s="275">
        <v>8447</v>
      </c>
      <c r="E12" s="275">
        <v>1254</v>
      </c>
      <c r="F12" s="275">
        <v>4575</v>
      </c>
      <c r="H12" s="183">
        <v>2758</v>
      </c>
      <c r="I12" s="183">
        <v>801</v>
      </c>
      <c r="J12" s="183">
        <v>5749</v>
      </c>
      <c r="K12" s="183">
        <v>454</v>
      </c>
      <c r="L12" s="41"/>
      <c r="M12" s="145">
        <v>8691</v>
      </c>
      <c r="N12" s="275">
        <v>8088</v>
      </c>
      <c r="O12" s="275">
        <v>7473</v>
      </c>
    </row>
    <row r="13" spans="1:15" ht="15" customHeight="1" x14ac:dyDescent="0.25">
      <c r="A13" s="159"/>
      <c r="B13" s="158" t="s">
        <v>12</v>
      </c>
      <c r="C13" s="267">
        <v>2343</v>
      </c>
      <c r="D13" s="268">
        <v>2272</v>
      </c>
      <c r="E13" s="268">
        <v>319</v>
      </c>
      <c r="F13" s="268">
        <v>1199</v>
      </c>
      <c r="H13" s="215">
        <v>667</v>
      </c>
      <c r="I13" s="215">
        <v>260</v>
      </c>
      <c r="J13" s="215">
        <v>1392</v>
      </c>
      <c r="K13" s="215">
        <v>118</v>
      </c>
      <c r="L13" s="41"/>
      <c r="M13" s="65">
        <v>2351</v>
      </c>
      <c r="N13" s="268">
        <v>2203</v>
      </c>
      <c r="O13" s="268">
        <v>2020</v>
      </c>
    </row>
    <row r="14" spans="1:15" ht="15" customHeight="1" x14ac:dyDescent="0.25">
      <c r="A14" s="173"/>
      <c r="B14" s="157" t="s">
        <v>96</v>
      </c>
      <c r="C14" s="267">
        <v>4011</v>
      </c>
      <c r="D14" s="276">
        <v>3890</v>
      </c>
      <c r="E14" s="276">
        <v>683</v>
      </c>
      <c r="F14" s="276">
        <v>2245</v>
      </c>
      <c r="H14" s="180">
        <v>1274</v>
      </c>
      <c r="I14" s="180">
        <v>313</v>
      </c>
      <c r="J14" s="180">
        <v>2179</v>
      </c>
      <c r="K14" s="180">
        <v>236</v>
      </c>
      <c r="L14" s="41"/>
      <c r="M14" s="65">
        <v>4005</v>
      </c>
      <c r="N14" s="276">
        <v>3700</v>
      </c>
      <c r="O14" s="276">
        <v>3407</v>
      </c>
    </row>
    <row r="15" spans="1:15" ht="15" customHeight="1" x14ac:dyDescent="0.25">
      <c r="A15" s="174"/>
      <c r="B15" s="172" t="s">
        <v>97</v>
      </c>
      <c r="C15" s="277">
        <v>2908</v>
      </c>
      <c r="D15" s="278">
        <v>2820</v>
      </c>
      <c r="E15" s="278">
        <v>493</v>
      </c>
      <c r="F15" s="278">
        <v>1616</v>
      </c>
      <c r="H15" s="213">
        <v>925</v>
      </c>
      <c r="I15" s="213">
        <v>235</v>
      </c>
      <c r="J15" s="213">
        <v>1560</v>
      </c>
      <c r="K15" s="213">
        <v>180</v>
      </c>
      <c r="L15" s="41"/>
      <c r="M15" s="279">
        <v>2913</v>
      </c>
      <c r="N15" s="278">
        <v>2685</v>
      </c>
      <c r="O15" s="278">
        <v>2434</v>
      </c>
    </row>
    <row r="16" spans="1:15" s="81" customFormat="1" ht="15" customHeight="1" x14ac:dyDescent="0.25">
      <c r="A16" s="159"/>
      <c r="B16" s="172" t="s">
        <v>98</v>
      </c>
      <c r="C16" s="277">
        <v>1103</v>
      </c>
      <c r="D16" s="278">
        <v>1070</v>
      </c>
      <c r="E16" s="278">
        <v>190</v>
      </c>
      <c r="F16" s="278">
        <v>629</v>
      </c>
      <c r="H16" s="213">
        <v>349</v>
      </c>
      <c r="I16" s="213">
        <v>78</v>
      </c>
      <c r="J16" s="213">
        <v>619</v>
      </c>
      <c r="K16" s="213">
        <v>56</v>
      </c>
      <c r="M16" s="279">
        <v>1092</v>
      </c>
      <c r="N16" s="278">
        <v>1015</v>
      </c>
      <c r="O16" s="278">
        <v>973</v>
      </c>
    </row>
    <row r="17" spans="1:15" ht="15" customHeight="1" x14ac:dyDescent="0.25">
      <c r="A17" s="157"/>
      <c r="B17" s="157" t="s">
        <v>99</v>
      </c>
      <c r="C17" s="267">
        <v>2395</v>
      </c>
      <c r="D17" s="276">
        <v>2285</v>
      </c>
      <c r="E17" s="276">
        <v>252</v>
      </c>
      <c r="F17" s="276">
        <v>1131</v>
      </c>
      <c r="H17" s="180">
        <v>817</v>
      </c>
      <c r="I17" s="180">
        <v>228</v>
      </c>
      <c r="J17" s="180">
        <v>2178</v>
      </c>
      <c r="K17" s="180">
        <v>100</v>
      </c>
      <c r="L17" s="41"/>
      <c r="M17" s="65">
        <v>2335</v>
      </c>
      <c r="N17" s="276">
        <v>2185</v>
      </c>
      <c r="O17" s="276">
        <v>2046</v>
      </c>
    </row>
    <row r="18" spans="1:15" x14ac:dyDescent="0.25">
      <c r="A18" s="159"/>
      <c r="B18" s="172" t="s">
        <v>97</v>
      </c>
      <c r="C18" s="277">
        <v>1513</v>
      </c>
      <c r="D18" s="278">
        <v>1448</v>
      </c>
      <c r="E18" s="278">
        <v>144</v>
      </c>
      <c r="F18" s="278">
        <v>664</v>
      </c>
      <c r="H18" s="213">
        <v>524</v>
      </c>
      <c r="I18" s="213">
        <v>134</v>
      </c>
      <c r="J18" s="213">
        <v>1381</v>
      </c>
      <c r="K18" s="213">
        <v>77</v>
      </c>
      <c r="L18" s="41"/>
      <c r="M18" s="217">
        <v>1500</v>
      </c>
      <c r="N18" s="278">
        <v>1396</v>
      </c>
      <c r="O18" s="278">
        <v>1282</v>
      </c>
    </row>
    <row r="19" spans="1:15" ht="15" customHeight="1" x14ac:dyDescent="0.25">
      <c r="A19" s="159"/>
      <c r="B19" s="172" t="s">
        <v>98</v>
      </c>
      <c r="C19" s="277">
        <v>882</v>
      </c>
      <c r="D19" s="278">
        <v>837</v>
      </c>
      <c r="E19" s="278">
        <v>108</v>
      </c>
      <c r="F19" s="278">
        <v>467</v>
      </c>
      <c r="H19" s="213">
        <v>293</v>
      </c>
      <c r="I19" s="213">
        <v>94</v>
      </c>
      <c r="J19" s="213">
        <v>797</v>
      </c>
      <c r="K19" s="213">
        <v>23</v>
      </c>
      <c r="L19" s="41"/>
      <c r="M19" s="267">
        <v>835</v>
      </c>
      <c r="N19" s="278">
        <v>789</v>
      </c>
      <c r="O19" s="278">
        <v>764</v>
      </c>
    </row>
    <row r="20" spans="1:15" ht="15" customHeight="1" x14ac:dyDescent="0.25">
      <c r="A20" s="175"/>
      <c r="B20" s="162"/>
      <c r="C20" s="280"/>
      <c r="D20" s="281"/>
      <c r="E20" s="281"/>
      <c r="F20" s="281"/>
      <c r="H20" s="203"/>
      <c r="I20" s="203"/>
      <c r="J20" s="203"/>
      <c r="K20" s="203"/>
      <c r="L20" s="41"/>
      <c r="M20" s="267"/>
      <c r="N20" s="281"/>
      <c r="O20" s="281"/>
    </row>
    <row r="21" spans="1:15" ht="15" customHeight="1" x14ac:dyDescent="0.25">
      <c r="A21" s="168" t="s">
        <v>102</v>
      </c>
      <c r="B21" s="152" t="s">
        <v>10</v>
      </c>
      <c r="C21" s="274">
        <v>1223</v>
      </c>
      <c r="D21" s="275">
        <v>1207</v>
      </c>
      <c r="E21" s="275">
        <v>265</v>
      </c>
      <c r="F21" s="275">
        <v>863</v>
      </c>
      <c r="H21" s="183">
        <v>405</v>
      </c>
      <c r="I21" s="183">
        <v>172</v>
      </c>
      <c r="J21" s="183">
        <v>430</v>
      </c>
      <c r="K21" s="183">
        <v>65</v>
      </c>
      <c r="L21" s="41"/>
      <c r="M21" s="186">
        <v>1426</v>
      </c>
      <c r="N21" s="275">
        <v>1283</v>
      </c>
      <c r="O21" s="275">
        <v>1208</v>
      </c>
    </row>
    <row r="22" spans="1:15" ht="15" customHeight="1" x14ac:dyDescent="0.25">
      <c r="A22" s="163"/>
      <c r="B22" s="156" t="s">
        <v>109</v>
      </c>
      <c r="C22" s="267">
        <v>1203</v>
      </c>
      <c r="D22" s="268">
        <v>1190</v>
      </c>
      <c r="E22" s="179" t="s">
        <v>170</v>
      </c>
      <c r="F22" s="268">
        <v>856</v>
      </c>
      <c r="H22" s="215">
        <v>397</v>
      </c>
      <c r="I22" s="215">
        <v>165</v>
      </c>
      <c r="J22" s="215">
        <v>411</v>
      </c>
      <c r="K22" s="179" t="s">
        <v>170</v>
      </c>
      <c r="L22" s="41"/>
      <c r="M22" s="282">
        <v>1209</v>
      </c>
      <c r="N22" s="268">
        <v>1103</v>
      </c>
      <c r="O22" s="268">
        <v>1074</v>
      </c>
    </row>
    <row r="23" spans="1:15" s="82" customFormat="1" x14ac:dyDescent="0.25">
      <c r="A23" s="159"/>
      <c r="B23" s="156" t="s">
        <v>115</v>
      </c>
      <c r="C23" s="267">
        <v>20</v>
      </c>
      <c r="D23" s="268">
        <v>17</v>
      </c>
      <c r="E23" s="179" t="s">
        <v>170</v>
      </c>
      <c r="F23" s="268">
        <v>7</v>
      </c>
      <c r="H23" s="215">
        <v>8</v>
      </c>
      <c r="I23" s="215">
        <v>7</v>
      </c>
      <c r="J23" s="215">
        <v>19</v>
      </c>
      <c r="K23" s="179" t="s">
        <v>170</v>
      </c>
      <c r="M23" s="65">
        <v>217</v>
      </c>
      <c r="N23" s="268">
        <v>180</v>
      </c>
      <c r="O23" s="268">
        <v>134</v>
      </c>
    </row>
    <row r="24" spans="1:15" s="82" customFormat="1" x14ac:dyDescent="0.25">
      <c r="A24" s="164"/>
      <c r="B24" s="161"/>
      <c r="C24" s="283"/>
      <c r="D24" s="214"/>
      <c r="E24" s="214"/>
      <c r="F24" s="214"/>
      <c r="H24" s="214"/>
      <c r="I24" s="214"/>
      <c r="J24" s="214"/>
      <c r="K24" s="214"/>
      <c r="M24" s="218"/>
      <c r="N24" s="284"/>
      <c r="O24" s="284"/>
    </row>
    <row r="25" spans="1:15" s="82" customFormat="1" ht="15.75" x14ac:dyDescent="0.25">
      <c r="A25" s="169" t="s">
        <v>93</v>
      </c>
      <c r="B25" s="171" t="s">
        <v>10</v>
      </c>
      <c r="C25" s="285">
        <v>5746</v>
      </c>
      <c r="D25" s="251" t="s">
        <v>68</v>
      </c>
      <c r="E25" s="251" t="s">
        <v>68</v>
      </c>
      <c r="F25" s="251" t="s">
        <v>68</v>
      </c>
      <c r="H25" s="251">
        <v>963</v>
      </c>
      <c r="I25" s="251">
        <v>490</v>
      </c>
      <c r="J25" s="251">
        <v>694</v>
      </c>
      <c r="K25" s="251">
        <v>481</v>
      </c>
      <c r="M25" s="286">
        <v>6445</v>
      </c>
      <c r="N25" s="287">
        <v>5580</v>
      </c>
      <c r="O25" s="287">
        <v>4784</v>
      </c>
    </row>
    <row r="26" spans="1:15" s="82" customFormat="1" x14ac:dyDescent="0.25"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</row>
    <row r="27" spans="1:15" s="82" customFormat="1" x14ac:dyDescent="0.25">
      <c r="A27" s="258" t="s">
        <v>28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</row>
    <row r="28" spans="1:15" ht="14.25" customHeight="1" x14ac:dyDescent="0.25">
      <c r="A28" s="84" t="s">
        <v>141</v>
      </c>
    </row>
    <row r="29" spans="1:15" ht="14.25" customHeight="1" x14ac:dyDescent="0.25">
      <c r="A29" s="211" t="s">
        <v>142</v>
      </c>
    </row>
    <row r="30" spans="1:15" ht="14.25" customHeight="1" x14ac:dyDescent="0.25">
      <c r="A30" s="235" t="s">
        <v>143</v>
      </c>
    </row>
    <row r="31" spans="1:15" ht="14.25" customHeight="1" x14ac:dyDescent="0.25">
      <c r="A31" s="86" t="s">
        <v>144</v>
      </c>
    </row>
    <row r="32" spans="1:15" ht="14.25" customHeight="1" x14ac:dyDescent="0.25">
      <c r="A32" s="235" t="s">
        <v>172</v>
      </c>
      <c r="H32" s="228"/>
      <c r="L32" s="228"/>
    </row>
    <row r="33" spans="1:1" ht="14.25" customHeight="1" x14ac:dyDescent="0.25"/>
    <row r="34" spans="1:1" x14ac:dyDescent="0.25">
      <c r="A34" s="86" t="s">
        <v>145</v>
      </c>
    </row>
  </sheetData>
  <hyperlinks>
    <hyperlink ref="A5" location="INDEX!A1" display="Back to index"/>
  </hyperlink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1"/>
  <sheetViews>
    <sheetView zoomScale="75" zoomScaleNormal="75" workbookViewId="0">
      <selection activeCell="A5" sqref="A5"/>
    </sheetView>
  </sheetViews>
  <sheetFormatPr defaultRowHeight="15" x14ac:dyDescent="0.25"/>
  <cols>
    <col min="1" max="1" width="32.7109375" style="16" customWidth="1"/>
    <col min="2" max="2" width="37.140625" style="27" customWidth="1"/>
    <col min="3" max="3" width="12.140625" style="4" customWidth="1"/>
    <col min="4" max="4" width="12.140625" style="13" customWidth="1"/>
    <col min="5" max="9" width="9.140625" style="16" customWidth="1"/>
    <col min="10" max="11" width="12.140625" style="16" customWidth="1"/>
    <col min="12" max="12" width="11.28515625" style="16" customWidth="1"/>
    <col min="13" max="13" width="7" style="16" customWidth="1"/>
    <col min="14" max="14" width="5.5703125" style="16" customWidth="1"/>
    <col min="15" max="15" width="6.5703125" style="16" customWidth="1"/>
    <col min="16" max="16" width="2.7109375" style="16" customWidth="1"/>
    <col min="17" max="17" width="2" style="16" customWidth="1"/>
    <col min="18" max="18" width="13.28515625" style="16" bestFit="1" customWidth="1"/>
    <col min="19" max="16384" width="9.140625" style="16"/>
  </cols>
  <sheetData>
    <row r="1" spans="1:22" ht="21" customHeight="1" x14ac:dyDescent="0.35">
      <c r="A1" s="259" t="s">
        <v>137</v>
      </c>
      <c r="C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</row>
    <row r="2" spans="1:22" ht="12.75" customHeight="1" x14ac:dyDescent="0.25">
      <c r="A2" s="98" t="s">
        <v>70</v>
      </c>
      <c r="C2" s="12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</row>
    <row r="3" spans="1:22" ht="12.75" customHeight="1" x14ac:dyDescent="0.25">
      <c r="A3" s="98" t="s">
        <v>51</v>
      </c>
      <c r="C3" s="12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</row>
    <row r="4" spans="1:22" ht="12.75" customHeight="1" x14ac:dyDescent="0.25">
      <c r="A4" s="98"/>
      <c r="C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</row>
    <row r="5" spans="1:22" ht="13.5" customHeight="1" x14ac:dyDescent="0.25">
      <c r="A5" s="58" t="s">
        <v>42</v>
      </c>
      <c r="C5" s="12"/>
      <c r="E5" s="17"/>
      <c r="F5" s="14"/>
      <c r="G5" s="14"/>
      <c r="H5" s="14"/>
      <c r="I5" s="14"/>
      <c r="J5" s="14"/>
      <c r="K5" s="14"/>
      <c r="L5" s="14"/>
      <c r="M5" s="14"/>
      <c r="N5" s="14"/>
      <c r="O5" s="14"/>
      <c r="P5" s="17"/>
      <c r="Q5" s="14"/>
      <c r="R5" s="14"/>
      <c r="S5" s="14"/>
      <c r="T5" s="14"/>
      <c r="U5" s="14"/>
      <c r="V5" s="15"/>
    </row>
    <row r="6" spans="1:22" ht="9.75" customHeight="1" x14ac:dyDescent="0.25">
      <c r="B6" s="12"/>
      <c r="C6" s="12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</row>
    <row r="7" spans="1:22" s="20" customFormat="1" ht="63.75" customHeight="1" x14ac:dyDescent="0.25">
      <c r="A7" s="160" t="s">
        <v>55</v>
      </c>
      <c r="B7" s="160" t="s">
        <v>50</v>
      </c>
      <c r="C7" s="1" t="s">
        <v>14</v>
      </c>
      <c r="D7" s="5" t="s">
        <v>79</v>
      </c>
      <c r="E7" s="5" t="s">
        <v>8</v>
      </c>
      <c r="F7" s="5" t="s">
        <v>87</v>
      </c>
      <c r="G7" s="5" t="s">
        <v>88</v>
      </c>
      <c r="H7" s="5" t="s">
        <v>45</v>
      </c>
      <c r="I7" s="5" t="s">
        <v>16</v>
      </c>
      <c r="J7" s="1" t="s">
        <v>138</v>
      </c>
      <c r="K7" s="1" t="s">
        <v>139</v>
      </c>
      <c r="L7" s="130"/>
      <c r="M7" s="7"/>
      <c r="N7" s="130"/>
      <c r="O7" s="19"/>
      <c r="P7" s="19"/>
      <c r="Q7" s="19"/>
      <c r="R7" s="19"/>
      <c r="S7" s="19"/>
      <c r="T7" s="19"/>
      <c r="U7" s="21"/>
    </row>
    <row r="8" spans="1:22" s="24" customFormat="1" ht="15" customHeight="1" x14ac:dyDescent="0.25">
      <c r="A8" s="169" t="s">
        <v>94</v>
      </c>
      <c r="B8" s="151" t="s">
        <v>27</v>
      </c>
      <c r="C8" s="192">
        <v>26320</v>
      </c>
      <c r="D8" s="109">
        <v>25347</v>
      </c>
      <c r="E8" s="113">
        <v>4002</v>
      </c>
      <c r="F8" s="113">
        <v>14463</v>
      </c>
      <c r="G8" s="113">
        <v>5963</v>
      </c>
      <c r="H8" s="113">
        <v>533</v>
      </c>
      <c r="I8" s="113">
        <v>386</v>
      </c>
      <c r="J8" s="108">
        <v>797</v>
      </c>
      <c r="K8" s="108">
        <v>176</v>
      </c>
      <c r="L8" s="132"/>
      <c r="M8" s="133"/>
      <c r="N8" s="135"/>
      <c r="O8" s="134"/>
      <c r="P8" s="134"/>
      <c r="Q8" s="22"/>
      <c r="R8" s="22"/>
      <c r="S8" s="22"/>
      <c r="T8" s="22"/>
      <c r="U8" s="23"/>
    </row>
    <row r="9" spans="1:22" ht="15" customHeight="1" x14ac:dyDescent="0.25">
      <c r="A9" s="4"/>
      <c r="B9" s="4"/>
      <c r="C9" s="242"/>
      <c r="D9" s="200"/>
      <c r="E9" s="200"/>
      <c r="F9" s="200"/>
      <c r="G9" s="200"/>
      <c r="H9" s="200"/>
      <c r="I9" s="200"/>
      <c r="J9" s="201"/>
      <c r="K9" s="201"/>
      <c r="L9" s="132"/>
      <c r="M9" s="133"/>
      <c r="N9" s="135"/>
      <c r="O9" s="134"/>
      <c r="P9" s="134"/>
      <c r="Q9" s="25"/>
      <c r="R9" s="25"/>
      <c r="S9" s="25"/>
      <c r="T9" s="25"/>
      <c r="U9" s="15"/>
    </row>
    <row r="10" spans="1:22" ht="15" customHeight="1" x14ac:dyDescent="0.25">
      <c r="A10" s="166" t="s">
        <v>110</v>
      </c>
      <c r="B10" s="160" t="s">
        <v>10</v>
      </c>
      <c r="C10" s="184">
        <v>17571</v>
      </c>
      <c r="D10" s="183">
        <v>16900</v>
      </c>
      <c r="E10" s="183">
        <v>2748</v>
      </c>
      <c r="F10" s="183">
        <v>9888</v>
      </c>
      <c r="G10" s="183">
        <v>3909</v>
      </c>
      <c r="H10" s="183">
        <v>302</v>
      </c>
      <c r="I10" s="183">
        <v>53</v>
      </c>
      <c r="J10" s="205">
        <v>543</v>
      </c>
      <c r="K10" s="206">
        <v>128</v>
      </c>
      <c r="L10" s="132"/>
      <c r="M10" s="133"/>
      <c r="N10" s="135"/>
      <c r="O10" s="134"/>
      <c r="P10" s="134"/>
      <c r="Q10" s="25"/>
      <c r="R10" s="25"/>
      <c r="S10" s="25"/>
      <c r="T10" s="25"/>
      <c r="U10" s="15"/>
    </row>
    <row r="11" spans="1:22" ht="15" customHeight="1" x14ac:dyDescent="0.25">
      <c r="A11" s="168"/>
      <c r="B11" s="167"/>
      <c r="C11" s="242"/>
      <c r="D11" s="179"/>
      <c r="E11" s="179"/>
      <c r="F11" s="179"/>
      <c r="G11" s="179"/>
      <c r="H11" s="179"/>
      <c r="I11" s="179"/>
      <c r="J11" s="193"/>
      <c r="K11" s="193"/>
      <c r="L11" s="132"/>
      <c r="M11" s="133"/>
      <c r="N11" s="135"/>
      <c r="O11" s="134"/>
      <c r="P11" s="134"/>
      <c r="Q11" s="25"/>
      <c r="R11" s="25"/>
      <c r="S11" s="25"/>
      <c r="T11" s="25"/>
      <c r="U11" s="15"/>
    </row>
    <row r="12" spans="1:22" ht="15" customHeight="1" x14ac:dyDescent="0.25">
      <c r="A12" s="168" t="s">
        <v>111</v>
      </c>
      <c r="B12" s="152" t="s">
        <v>10</v>
      </c>
      <c r="C12" s="186">
        <v>8749</v>
      </c>
      <c r="D12" s="183">
        <v>8447</v>
      </c>
      <c r="E12" s="183">
        <v>1254</v>
      </c>
      <c r="F12" s="183">
        <v>4575</v>
      </c>
      <c r="G12" s="183">
        <v>2054</v>
      </c>
      <c r="H12" s="183">
        <v>231</v>
      </c>
      <c r="I12" s="183">
        <v>333</v>
      </c>
      <c r="J12" s="186">
        <v>254</v>
      </c>
      <c r="K12" s="186">
        <v>48</v>
      </c>
      <c r="L12" s="132"/>
      <c r="M12" s="133"/>
      <c r="N12" s="135"/>
      <c r="O12" s="134"/>
      <c r="P12" s="134"/>
      <c r="Q12" s="25"/>
      <c r="R12" s="25"/>
      <c r="S12" s="25"/>
      <c r="T12" s="25"/>
      <c r="U12" s="15"/>
    </row>
    <row r="13" spans="1:22" ht="15" customHeight="1" x14ac:dyDescent="0.25">
      <c r="A13" s="159"/>
      <c r="B13" s="158" t="s">
        <v>12</v>
      </c>
      <c r="C13" s="193">
        <v>2343</v>
      </c>
      <c r="D13" s="179">
        <v>2272</v>
      </c>
      <c r="E13" s="343">
        <v>319</v>
      </c>
      <c r="F13" s="343">
        <v>1199</v>
      </c>
      <c r="G13" s="343">
        <v>706</v>
      </c>
      <c r="H13" s="343" t="s">
        <v>170</v>
      </c>
      <c r="I13" s="343" t="s">
        <v>170</v>
      </c>
      <c r="J13" s="193">
        <v>64</v>
      </c>
      <c r="K13" s="193" t="s">
        <v>170</v>
      </c>
      <c r="L13" s="132"/>
      <c r="M13" s="133"/>
      <c r="N13" s="135"/>
      <c r="O13" s="134"/>
      <c r="P13" s="134"/>
      <c r="Q13" s="25"/>
      <c r="R13" s="25"/>
      <c r="S13" s="25"/>
      <c r="T13" s="25"/>
      <c r="U13" s="15"/>
    </row>
    <row r="14" spans="1:22" s="67" customFormat="1" ht="15" customHeight="1" x14ac:dyDescent="0.25">
      <c r="A14" s="173"/>
      <c r="B14" s="157" t="s">
        <v>96</v>
      </c>
      <c r="C14" s="65">
        <v>4011</v>
      </c>
      <c r="D14" s="180">
        <v>3890</v>
      </c>
      <c r="E14" s="180">
        <v>683</v>
      </c>
      <c r="F14" s="180">
        <v>2245</v>
      </c>
      <c r="G14" s="180">
        <v>813</v>
      </c>
      <c r="H14" s="180">
        <v>90</v>
      </c>
      <c r="I14" s="180">
        <v>59</v>
      </c>
      <c r="J14" s="65">
        <v>102</v>
      </c>
      <c r="K14" s="65">
        <v>19</v>
      </c>
      <c r="L14" s="132"/>
      <c r="M14" s="133"/>
      <c r="N14" s="135"/>
      <c r="O14" s="134"/>
      <c r="P14" s="134"/>
      <c r="Q14" s="25"/>
      <c r="R14" s="25"/>
      <c r="S14" s="25"/>
      <c r="T14" s="25"/>
      <c r="U14" s="15"/>
    </row>
    <row r="15" spans="1:22" ht="15" customHeight="1" x14ac:dyDescent="0.25">
      <c r="A15" s="174"/>
      <c r="B15" s="172" t="s">
        <v>97</v>
      </c>
      <c r="C15" s="193">
        <v>2908</v>
      </c>
      <c r="D15" s="179">
        <v>2820</v>
      </c>
      <c r="E15" s="179">
        <v>493</v>
      </c>
      <c r="F15" s="179">
        <v>1616</v>
      </c>
      <c r="G15" s="179">
        <v>576</v>
      </c>
      <c r="H15" s="179">
        <v>77</v>
      </c>
      <c r="I15" s="179">
        <v>58</v>
      </c>
      <c r="J15" s="344">
        <v>72</v>
      </c>
      <c r="K15" s="345">
        <v>16</v>
      </c>
      <c r="L15" s="132"/>
      <c r="M15" s="133"/>
      <c r="N15" s="135"/>
      <c r="O15" s="134"/>
      <c r="P15" s="134"/>
      <c r="Q15" s="25"/>
      <c r="R15" s="25"/>
      <c r="S15" s="25"/>
      <c r="T15" s="25"/>
      <c r="U15" s="15"/>
    </row>
    <row r="16" spans="1:22" ht="15" customHeight="1" x14ac:dyDescent="0.25">
      <c r="A16" s="159"/>
      <c r="B16" s="172" t="s">
        <v>98</v>
      </c>
      <c r="C16" s="193">
        <v>1103</v>
      </c>
      <c r="D16" s="179">
        <v>1070</v>
      </c>
      <c r="E16" s="179">
        <v>190</v>
      </c>
      <c r="F16" s="179">
        <v>629</v>
      </c>
      <c r="G16" s="179">
        <v>237</v>
      </c>
      <c r="H16" s="179" t="s">
        <v>170</v>
      </c>
      <c r="I16" s="179" t="s">
        <v>170</v>
      </c>
      <c r="J16" s="344">
        <v>30</v>
      </c>
      <c r="K16" s="345" t="s">
        <v>170</v>
      </c>
      <c r="L16" s="132"/>
      <c r="M16" s="133"/>
      <c r="N16" s="135"/>
      <c r="O16" s="134"/>
      <c r="P16" s="134"/>
      <c r="Q16" s="25"/>
      <c r="R16" s="25"/>
      <c r="S16" s="25"/>
      <c r="T16" s="25"/>
      <c r="U16" s="15"/>
    </row>
    <row r="17" spans="1:22" s="20" customFormat="1" ht="15" customHeight="1" x14ac:dyDescent="0.25">
      <c r="A17" s="157"/>
      <c r="B17" s="157" t="s">
        <v>99</v>
      </c>
      <c r="C17" s="65">
        <v>2395</v>
      </c>
      <c r="D17" s="180">
        <v>2285</v>
      </c>
      <c r="E17" s="180">
        <v>252</v>
      </c>
      <c r="F17" s="180">
        <v>1131</v>
      </c>
      <c r="G17" s="180">
        <v>535</v>
      </c>
      <c r="H17" s="180">
        <v>96</v>
      </c>
      <c r="I17" s="180">
        <v>271</v>
      </c>
      <c r="J17" s="65">
        <v>88</v>
      </c>
      <c r="K17" s="65">
        <v>22</v>
      </c>
      <c r="L17" s="132"/>
      <c r="M17" s="133"/>
      <c r="N17" s="135"/>
      <c r="O17" s="134"/>
      <c r="P17" s="134"/>
      <c r="Q17" s="26"/>
      <c r="R17" s="26"/>
      <c r="S17" s="26"/>
      <c r="T17" s="26"/>
      <c r="U17" s="21"/>
    </row>
    <row r="18" spans="1:22" ht="15" customHeight="1" x14ac:dyDescent="0.25">
      <c r="A18" s="159"/>
      <c r="B18" s="172" t="s">
        <v>97</v>
      </c>
      <c r="C18" s="194">
        <v>1513</v>
      </c>
      <c r="D18" s="179">
        <v>1448</v>
      </c>
      <c r="E18" s="181">
        <v>144</v>
      </c>
      <c r="F18" s="181">
        <v>664</v>
      </c>
      <c r="G18" s="181">
        <v>302</v>
      </c>
      <c r="H18" s="181">
        <v>67</v>
      </c>
      <c r="I18" s="181">
        <v>271</v>
      </c>
      <c r="J18" s="344">
        <v>47</v>
      </c>
      <c r="K18" s="345">
        <v>18</v>
      </c>
      <c r="L18" s="132"/>
      <c r="M18" s="133"/>
      <c r="N18" s="135"/>
      <c r="O18" s="134"/>
      <c r="P18" s="134"/>
      <c r="Q18" s="25"/>
      <c r="R18" s="25"/>
      <c r="S18" s="25"/>
      <c r="T18" s="25"/>
      <c r="U18" s="15"/>
    </row>
    <row r="19" spans="1:22" ht="15" customHeight="1" x14ac:dyDescent="0.25">
      <c r="A19" s="159"/>
      <c r="B19" s="172" t="s">
        <v>98</v>
      </c>
      <c r="C19" s="193">
        <v>882</v>
      </c>
      <c r="D19" s="179">
        <v>837</v>
      </c>
      <c r="E19" s="179">
        <v>108</v>
      </c>
      <c r="F19" s="179">
        <v>467</v>
      </c>
      <c r="G19" s="179">
        <v>233</v>
      </c>
      <c r="H19" s="179">
        <v>29</v>
      </c>
      <c r="I19" s="179">
        <v>0</v>
      </c>
      <c r="J19" s="344">
        <v>41</v>
      </c>
      <c r="K19" s="345" t="s">
        <v>170</v>
      </c>
      <c r="L19" s="132"/>
      <c r="M19" s="133"/>
      <c r="N19" s="135"/>
      <c r="O19" s="134"/>
      <c r="P19" s="134"/>
      <c r="Q19" s="25"/>
      <c r="R19" s="25"/>
      <c r="S19" s="25"/>
      <c r="T19" s="25"/>
      <c r="U19" s="15"/>
    </row>
    <row r="20" spans="1:22" ht="15" customHeight="1" x14ac:dyDescent="0.25">
      <c r="A20" s="175"/>
      <c r="B20" s="162"/>
      <c r="C20" s="242"/>
      <c r="D20" s="179"/>
      <c r="E20" s="66"/>
      <c r="F20" s="66"/>
      <c r="G20" s="66"/>
      <c r="H20" s="66"/>
      <c r="I20" s="66"/>
      <c r="J20" s="202"/>
      <c r="K20" s="202"/>
      <c r="L20" s="132"/>
      <c r="M20" s="133"/>
      <c r="N20" s="135"/>
      <c r="O20" s="134"/>
      <c r="P20" s="134"/>
      <c r="Q20" s="25"/>
      <c r="R20" s="25"/>
      <c r="S20" s="25"/>
      <c r="T20" s="25"/>
      <c r="U20" s="15"/>
    </row>
    <row r="21" spans="1:22" ht="15" customHeight="1" x14ac:dyDescent="0.25">
      <c r="A21" s="157" t="s">
        <v>112</v>
      </c>
      <c r="B21" s="152" t="s">
        <v>10</v>
      </c>
      <c r="C21" s="188">
        <v>1223</v>
      </c>
      <c r="D21" s="182">
        <v>1207</v>
      </c>
      <c r="E21" s="182">
        <v>265</v>
      </c>
      <c r="F21" s="182">
        <v>863</v>
      </c>
      <c r="G21" s="182">
        <v>42</v>
      </c>
      <c r="H21" s="182" t="s">
        <v>170</v>
      </c>
      <c r="I21" s="182" t="s">
        <v>170</v>
      </c>
      <c r="J21" s="204">
        <v>14</v>
      </c>
      <c r="K21" s="204" t="s">
        <v>170</v>
      </c>
      <c r="L21" s="132"/>
      <c r="M21" s="133"/>
      <c r="N21" s="135"/>
      <c r="O21" s="134"/>
      <c r="P21" s="134"/>
      <c r="Q21" s="25"/>
      <c r="R21" s="25"/>
      <c r="S21" s="25"/>
      <c r="T21" s="25"/>
      <c r="U21" s="15"/>
    </row>
    <row r="22" spans="1:22" ht="15" customHeight="1" x14ac:dyDescent="0.25">
      <c r="A22" s="163"/>
      <c r="B22" s="198" t="s">
        <v>109</v>
      </c>
      <c r="C22" s="195">
        <v>1203</v>
      </c>
      <c r="D22" s="207">
        <v>1190</v>
      </c>
      <c r="E22" s="346" t="s">
        <v>170</v>
      </c>
      <c r="F22" s="346">
        <v>856</v>
      </c>
      <c r="G22" s="346" t="s">
        <v>170</v>
      </c>
      <c r="H22" s="346">
        <v>0</v>
      </c>
      <c r="I22" s="346" t="s">
        <v>170</v>
      </c>
      <c r="J22" s="347" t="s">
        <v>170</v>
      </c>
      <c r="K22" s="348" t="s">
        <v>170</v>
      </c>
      <c r="L22" s="132"/>
      <c r="M22" s="133"/>
      <c r="N22" s="135"/>
      <c r="O22" s="134"/>
      <c r="P22" s="134"/>
      <c r="Q22" s="25"/>
      <c r="R22" s="25"/>
      <c r="S22" s="25"/>
      <c r="T22" s="25"/>
      <c r="U22" s="15"/>
    </row>
    <row r="23" spans="1:22" ht="15" customHeight="1" x14ac:dyDescent="0.25">
      <c r="A23" s="164"/>
      <c r="B23" s="50" t="s">
        <v>115</v>
      </c>
      <c r="C23" s="199">
        <v>20</v>
      </c>
      <c r="D23" s="208">
        <v>17</v>
      </c>
      <c r="E23" s="349" t="s">
        <v>170</v>
      </c>
      <c r="F23" s="349">
        <v>7</v>
      </c>
      <c r="G23" s="349" t="s">
        <v>170</v>
      </c>
      <c r="H23" s="349" t="s">
        <v>170</v>
      </c>
      <c r="I23" s="349">
        <v>0</v>
      </c>
      <c r="J23" s="350" t="s">
        <v>170</v>
      </c>
      <c r="K23" s="351" t="s">
        <v>170</v>
      </c>
      <c r="L23" s="132"/>
      <c r="M23" s="133"/>
      <c r="N23" s="135"/>
      <c r="O23" s="134"/>
      <c r="P23" s="134"/>
      <c r="Q23" s="25"/>
      <c r="R23" s="25"/>
      <c r="S23" s="25"/>
      <c r="T23" s="25"/>
      <c r="U23" s="15"/>
    </row>
    <row r="24" spans="1:22" ht="12.75" customHeight="1" x14ac:dyDescent="0.25">
      <c r="A24" s="159"/>
      <c r="B24" s="165"/>
      <c r="C24" s="209"/>
      <c r="D24" s="209"/>
      <c r="E24" s="209"/>
      <c r="F24" s="209"/>
      <c r="G24" s="209"/>
      <c r="H24" s="209"/>
      <c r="I24" s="209"/>
      <c r="J24" s="209"/>
      <c r="K24" s="209"/>
      <c r="L24" s="25"/>
      <c r="M24" s="132"/>
      <c r="N24" s="133"/>
      <c r="O24" s="135"/>
      <c r="P24" s="134"/>
      <c r="Q24" s="134"/>
      <c r="R24" s="25"/>
      <c r="S24" s="25"/>
      <c r="T24" s="25"/>
      <c r="U24" s="25"/>
      <c r="V24" s="15"/>
    </row>
    <row r="25" spans="1:22" ht="12" customHeight="1" x14ac:dyDescent="0.25">
      <c r="A25" s="258" t="s">
        <v>28</v>
      </c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22" ht="12" customHeight="1" x14ac:dyDescent="0.25">
      <c r="A26" s="84" t="s">
        <v>146</v>
      </c>
    </row>
    <row r="27" spans="1:22" ht="14.25" customHeight="1" x14ac:dyDescent="0.25">
      <c r="A27" s="252" t="s">
        <v>147</v>
      </c>
    </row>
    <row r="28" spans="1:22" ht="12.75" customHeight="1" x14ac:dyDescent="0.25">
      <c r="A28" s="86" t="s">
        <v>143</v>
      </c>
    </row>
    <row r="29" spans="1:22" ht="15" customHeight="1" x14ac:dyDescent="0.25">
      <c r="A29" s="86" t="s">
        <v>148</v>
      </c>
    </row>
    <row r="30" spans="1:22" ht="15" customHeight="1" x14ac:dyDescent="0.25">
      <c r="A30" s="235"/>
    </row>
    <row r="31" spans="1:22" ht="15" customHeight="1" x14ac:dyDescent="0.25">
      <c r="A31" s="86" t="s">
        <v>145</v>
      </c>
    </row>
  </sheetData>
  <hyperlinks>
    <hyperlink ref="A5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4"/>
  <sheetViews>
    <sheetView zoomScale="75" zoomScaleNormal="75" workbookViewId="0">
      <selection activeCell="A5" sqref="A5"/>
    </sheetView>
  </sheetViews>
  <sheetFormatPr defaultRowHeight="15" x14ac:dyDescent="0.25"/>
  <cols>
    <col min="1" max="2" width="12.140625" style="38" customWidth="1"/>
    <col min="3" max="4" width="9.140625" style="38" customWidth="1"/>
    <col min="5" max="5" width="9.140625" style="38"/>
    <col min="6" max="7" width="9.140625" style="38" customWidth="1"/>
    <col min="8" max="12" width="12.140625" style="38" customWidth="1"/>
    <col min="13" max="13" width="9.140625" style="38"/>
    <col min="14" max="14" width="5.7109375" style="38" customWidth="1"/>
    <col min="15" max="19" width="3.7109375" style="38" customWidth="1"/>
    <col min="20" max="20" width="6" style="38" customWidth="1"/>
    <col min="21" max="21" width="7.5703125" style="38" customWidth="1"/>
    <col min="22" max="16384" width="9.140625" style="38"/>
  </cols>
  <sheetData>
    <row r="1" spans="1:14" ht="21" customHeight="1" x14ac:dyDescent="0.35">
      <c r="A1" s="259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</row>
    <row r="2" spans="1:14" ht="12.75" customHeight="1" x14ac:dyDescent="0.3">
      <c r="A2" s="98" t="s">
        <v>140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3"/>
    </row>
    <row r="3" spans="1:14" ht="12.75" customHeight="1" x14ac:dyDescent="0.3">
      <c r="A3" s="98" t="s">
        <v>51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53"/>
      <c r="N3" s="53"/>
    </row>
    <row r="4" spans="1:14" ht="12.75" customHeight="1" x14ac:dyDescent="0.3">
      <c r="A4" s="98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53"/>
      <c r="N4" s="53"/>
    </row>
    <row r="5" spans="1:14" ht="13.5" customHeight="1" x14ac:dyDescent="0.3">
      <c r="A5" s="57" t="s">
        <v>42</v>
      </c>
      <c r="B5" s="57"/>
      <c r="C5" s="56"/>
      <c r="D5" s="56"/>
      <c r="E5" s="56"/>
      <c r="F5" s="56"/>
      <c r="G5" s="56"/>
      <c r="H5" s="56"/>
      <c r="I5" s="56"/>
      <c r="J5" s="56"/>
      <c r="K5" s="56"/>
      <c r="L5" s="56"/>
      <c r="M5" s="73"/>
      <c r="N5" s="56"/>
    </row>
    <row r="6" spans="1:14" ht="11.25" customHeight="1" x14ac:dyDescent="0.25">
      <c r="C6" s="39"/>
      <c r="D6" s="39"/>
      <c r="E6" s="39"/>
      <c r="F6" s="39"/>
      <c r="G6" s="39"/>
      <c r="H6" s="39"/>
      <c r="I6" s="39"/>
      <c r="J6" s="39"/>
    </row>
    <row r="7" spans="1:14" ht="63.75" customHeight="1" x14ac:dyDescent="0.25">
      <c r="A7" s="43" t="s">
        <v>15</v>
      </c>
      <c r="B7" s="43" t="s">
        <v>79</v>
      </c>
      <c r="C7" s="5" t="s">
        <v>8</v>
      </c>
      <c r="D7" s="5" t="s">
        <v>87</v>
      </c>
      <c r="E7" s="5" t="s">
        <v>88</v>
      </c>
      <c r="F7" s="5" t="s">
        <v>45</v>
      </c>
      <c r="G7" s="5" t="s">
        <v>16</v>
      </c>
      <c r="H7" s="140" t="s">
        <v>80</v>
      </c>
      <c r="I7" s="5" t="s">
        <v>81</v>
      </c>
      <c r="J7" s="5" t="s">
        <v>82</v>
      </c>
      <c r="K7" s="5" t="s">
        <v>83</v>
      </c>
      <c r="L7" s="5" t="s">
        <v>59</v>
      </c>
      <c r="M7" s="122"/>
      <c r="N7" s="122"/>
    </row>
    <row r="8" spans="1:14" x14ac:dyDescent="0.25">
      <c r="A8" s="49" t="s">
        <v>17</v>
      </c>
      <c r="B8" s="48">
        <v>22360</v>
      </c>
      <c r="C8" s="48">
        <v>1547</v>
      </c>
      <c r="D8" s="48">
        <v>11098</v>
      </c>
      <c r="E8" s="48">
        <v>7919</v>
      </c>
      <c r="F8" s="48">
        <v>1463</v>
      </c>
      <c r="G8" s="48">
        <v>333</v>
      </c>
      <c r="H8" s="91">
        <f>C8/$B8</f>
        <v>6.9186046511627908E-2</v>
      </c>
      <c r="I8" s="95">
        <f t="shared" ref="I8:L18" si="0">D8/$B8</f>
        <v>0.49633273703041147</v>
      </c>
      <c r="J8" s="95">
        <f t="shared" si="0"/>
        <v>0.35415921288014313</v>
      </c>
      <c r="K8" s="95">
        <f t="shared" si="0"/>
        <v>6.5429338103756715E-2</v>
      </c>
      <c r="L8" s="95">
        <f t="shared" si="0"/>
        <v>1.4892665474060823E-2</v>
      </c>
      <c r="M8" s="136"/>
    </row>
    <row r="9" spans="1:14" x14ac:dyDescent="0.25">
      <c r="A9" s="49" t="s">
        <v>18</v>
      </c>
      <c r="B9" s="48">
        <v>22436</v>
      </c>
      <c r="C9" s="48">
        <v>1721</v>
      </c>
      <c r="D9" s="48">
        <v>11300</v>
      </c>
      <c r="E9" s="48">
        <v>7571</v>
      </c>
      <c r="F9" s="48">
        <v>1294</v>
      </c>
      <c r="G9" s="48">
        <v>550</v>
      </c>
      <c r="H9" s="91">
        <f t="shared" ref="H9:H18" si="1">C9/$B9</f>
        <v>7.6707077910500979E-2</v>
      </c>
      <c r="I9" s="76">
        <f t="shared" si="0"/>
        <v>0.50365484043501518</v>
      </c>
      <c r="J9" s="76">
        <f t="shared" si="0"/>
        <v>0.33744874309146017</v>
      </c>
      <c r="K9" s="76">
        <f t="shared" si="0"/>
        <v>5.7675164913531821E-2</v>
      </c>
      <c r="L9" s="76">
        <f t="shared" si="0"/>
        <v>2.4514173649491888E-2</v>
      </c>
      <c r="M9" s="136"/>
    </row>
    <row r="10" spans="1:14" x14ac:dyDescent="0.25">
      <c r="A10" s="49" t="s">
        <v>19</v>
      </c>
      <c r="B10" s="48">
        <v>22224</v>
      </c>
      <c r="C10" s="48">
        <v>1797</v>
      </c>
      <c r="D10" s="48">
        <v>11426</v>
      </c>
      <c r="E10" s="48">
        <v>7240</v>
      </c>
      <c r="F10" s="48">
        <v>1249</v>
      </c>
      <c r="G10" s="48">
        <v>512</v>
      </c>
      <c r="H10" s="91">
        <f t="shared" si="1"/>
        <v>8.0858531317494597E-2</v>
      </c>
      <c r="I10" s="76">
        <f t="shared" si="0"/>
        <v>0.51412886969042482</v>
      </c>
      <c r="J10" s="76">
        <f t="shared" si="0"/>
        <v>0.3257739380849532</v>
      </c>
      <c r="K10" s="76">
        <f t="shared" si="0"/>
        <v>5.6200503959683228E-2</v>
      </c>
      <c r="L10" s="76">
        <f t="shared" si="0"/>
        <v>2.3038156947444204E-2</v>
      </c>
      <c r="M10" s="136"/>
    </row>
    <row r="11" spans="1:14" x14ac:dyDescent="0.25">
      <c r="A11" s="49" t="s">
        <v>20</v>
      </c>
      <c r="B11" s="48">
        <v>21384</v>
      </c>
      <c r="C11" s="48">
        <v>1755</v>
      </c>
      <c r="D11" s="48">
        <v>10986</v>
      </c>
      <c r="E11" s="48">
        <v>7183</v>
      </c>
      <c r="F11" s="48">
        <v>1087</v>
      </c>
      <c r="G11" s="48">
        <v>373</v>
      </c>
      <c r="H11" s="91">
        <f t="shared" si="1"/>
        <v>8.2070707070707072E-2</v>
      </c>
      <c r="I11" s="76">
        <f t="shared" si="0"/>
        <v>0.51374859708193044</v>
      </c>
      <c r="J11" s="76">
        <f t="shared" si="0"/>
        <v>0.33590534979423869</v>
      </c>
      <c r="K11" s="76">
        <f t="shared" si="0"/>
        <v>5.0832398054620274E-2</v>
      </c>
      <c r="L11" s="76">
        <f t="shared" si="0"/>
        <v>1.7442947998503554E-2</v>
      </c>
      <c r="M11" s="136"/>
    </row>
    <row r="12" spans="1:14" x14ac:dyDescent="0.25">
      <c r="A12" s="49" t="s">
        <v>21</v>
      </c>
      <c r="B12" s="48">
        <v>21492</v>
      </c>
      <c r="C12" s="48">
        <v>1685</v>
      </c>
      <c r="D12" s="48">
        <v>11052</v>
      </c>
      <c r="E12" s="48">
        <v>6942</v>
      </c>
      <c r="F12" s="48">
        <v>1192</v>
      </c>
      <c r="G12" s="48">
        <v>621</v>
      </c>
      <c r="H12" s="91">
        <f t="shared" si="1"/>
        <v>7.8401265587195235E-2</v>
      </c>
      <c r="I12" s="76">
        <f t="shared" si="0"/>
        <v>0.5142378559463987</v>
      </c>
      <c r="J12" s="76">
        <f t="shared" si="0"/>
        <v>0.3230039084310441</v>
      </c>
      <c r="K12" s="76">
        <f t="shared" si="0"/>
        <v>5.5462497673552949E-2</v>
      </c>
      <c r="L12" s="76">
        <f t="shared" si="0"/>
        <v>2.8894472361809045E-2</v>
      </c>
      <c r="M12" s="136"/>
    </row>
    <row r="13" spans="1:14" x14ac:dyDescent="0.25">
      <c r="A13" s="49" t="s">
        <v>22</v>
      </c>
      <c r="B13" s="48">
        <v>26133</v>
      </c>
      <c r="C13" s="48">
        <v>2275</v>
      </c>
      <c r="D13" s="48">
        <v>13434</v>
      </c>
      <c r="E13" s="48">
        <v>8362</v>
      </c>
      <c r="F13" s="48">
        <v>1630</v>
      </c>
      <c r="G13" s="48">
        <v>432</v>
      </c>
      <c r="H13" s="91">
        <f t="shared" si="1"/>
        <v>8.7054681819921167E-2</v>
      </c>
      <c r="I13" s="76">
        <f t="shared" si="0"/>
        <v>0.51406267937091032</v>
      </c>
      <c r="J13" s="76">
        <f t="shared" si="0"/>
        <v>0.31997857115524431</v>
      </c>
      <c r="K13" s="76">
        <f t="shared" si="0"/>
        <v>6.2373244556690771E-2</v>
      </c>
      <c r="L13" s="76">
        <f t="shared" si="0"/>
        <v>1.6530823097233385E-2</v>
      </c>
      <c r="M13" s="136"/>
    </row>
    <row r="14" spans="1:14" x14ac:dyDescent="0.25">
      <c r="A14" s="49" t="s">
        <v>23</v>
      </c>
      <c r="B14" s="48">
        <v>27534</v>
      </c>
      <c r="C14" s="48">
        <v>2755</v>
      </c>
      <c r="D14" s="48">
        <v>14293</v>
      </c>
      <c r="E14" s="48">
        <v>8361</v>
      </c>
      <c r="F14" s="48">
        <v>1763</v>
      </c>
      <c r="G14" s="48">
        <v>362</v>
      </c>
      <c r="H14" s="91">
        <f t="shared" si="1"/>
        <v>0.10005810997312414</v>
      </c>
      <c r="I14" s="76">
        <f t="shared" si="0"/>
        <v>0.51910365366456013</v>
      </c>
      <c r="J14" s="76">
        <f t="shared" si="0"/>
        <v>0.30366092830682068</v>
      </c>
      <c r="K14" s="76">
        <f t="shared" si="0"/>
        <v>6.4029926636158932E-2</v>
      </c>
      <c r="L14" s="76">
        <f t="shared" si="0"/>
        <v>1.3147381419336093E-2</v>
      </c>
      <c r="M14" s="136"/>
    </row>
    <row r="15" spans="1:14" x14ac:dyDescent="0.25">
      <c r="A15" s="49" t="s">
        <v>24</v>
      </c>
      <c r="B15" s="48">
        <v>27224</v>
      </c>
      <c r="C15" s="48">
        <v>2792</v>
      </c>
      <c r="D15" s="48">
        <v>14484</v>
      </c>
      <c r="E15" s="48">
        <v>8163</v>
      </c>
      <c r="F15" s="48">
        <v>1464</v>
      </c>
      <c r="G15" s="48">
        <v>321</v>
      </c>
      <c r="H15" s="91">
        <f t="shared" si="1"/>
        <v>0.10255656773435204</v>
      </c>
      <c r="I15" s="76">
        <f t="shared" si="0"/>
        <v>0.53203056126946813</v>
      </c>
      <c r="J15" s="76">
        <f t="shared" si="0"/>
        <v>0.29984572436085805</v>
      </c>
      <c r="K15" s="76">
        <f t="shared" si="0"/>
        <v>5.3776079929473995E-2</v>
      </c>
      <c r="L15" s="76">
        <f t="shared" si="0"/>
        <v>1.1791066705847781E-2</v>
      </c>
      <c r="M15" s="136"/>
    </row>
    <row r="16" spans="1:14" x14ac:dyDescent="0.25">
      <c r="A16" s="49" t="s">
        <v>25</v>
      </c>
      <c r="B16" s="48">
        <v>26389</v>
      </c>
      <c r="C16" s="48">
        <v>3064</v>
      </c>
      <c r="D16" s="48">
        <v>14330</v>
      </c>
      <c r="E16" s="48">
        <v>7422</v>
      </c>
      <c r="F16" s="48">
        <v>1304</v>
      </c>
      <c r="G16" s="48">
        <v>269</v>
      </c>
      <c r="H16" s="91">
        <f t="shared" si="1"/>
        <v>0.11610898480427451</v>
      </c>
      <c r="I16" s="76">
        <f t="shared" si="0"/>
        <v>0.54302929250824206</v>
      </c>
      <c r="J16" s="76">
        <f t="shared" si="0"/>
        <v>0.28125355261662055</v>
      </c>
      <c r="K16" s="76">
        <f t="shared" si="0"/>
        <v>4.9414528780931451E-2</v>
      </c>
      <c r="L16" s="76">
        <f t="shared" si="0"/>
        <v>1.019364128993141E-2</v>
      </c>
      <c r="M16" s="136"/>
    </row>
    <row r="17" spans="1:22" ht="17.25" x14ac:dyDescent="0.25">
      <c r="A17" s="74" t="s">
        <v>57</v>
      </c>
      <c r="B17" s="48">
        <v>26364</v>
      </c>
      <c r="C17" s="75">
        <v>3672</v>
      </c>
      <c r="D17" s="75">
        <v>15071</v>
      </c>
      <c r="E17" s="75">
        <v>7017</v>
      </c>
      <c r="F17" s="141">
        <v>521</v>
      </c>
      <c r="G17" s="141">
        <v>83</v>
      </c>
      <c r="H17" s="91">
        <f t="shared" si="1"/>
        <v>0.13928083750568956</v>
      </c>
      <c r="I17" s="76">
        <f t="shared" si="0"/>
        <v>0.57165073585191928</v>
      </c>
      <c r="J17" s="76">
        <f t="shared" si="0"/>
        <v>0.26615839781520256</v>
      </c>
      <c r="K17" s="76">
        <f t="shared" si="0"/>
        <v>1.9761796389015325E-2</v>
      </c>
      <c r="L17" s="76">
        <f t="shared" si="0"/>
        <v>3.1482324381732667E-3</v>
      </c>
      <c r="M17" s="136"/>
    </row>
    <row r="18" spans="1:22" ht="17.25" x14ac:dyDescent="0.25">
      <c r="A18" s="50" t="s">
        <v>56</v>
      </c>
      <c r="B18" s="142">
        <v>25347</v>
      </c>
      <c r="C18" s="51">
        <v>4002</v>
      </c>
      <c r="D18" s="51">
        <v>14463</v>
      </c>
      <c r="E18" s="51">
        <v>5963</v>
      </c>
      <c r="F18" s="143">
        <v>533</v>
      </c>
      <c r="G18" s="144">
        <v>386</v>
      </c>
      <c r="H18" s="288">
        <f t="shared" si="1"/>
        <v>0.15788850751568234</v>
      </c>
      <c r="I18" s="289">
        <f t="shared" si="0"/>
        <v>0.5706000710143212</v>
      </c>
      <c r="J18" s="289">
        <f t="shared" si="0"/>
        <v>0.23525466524638025</v>
      </c>
      <c r="K18" s="289">
        <f t="shared" si="0"/>
        <v>2.1028129561683827E-2</v>
      </c>
      <c r="L18" s="289">
        <f t="shared" si="0"/>
        <v>1.5228626661932379E-2</v>
      </c>
      <c r="M18" s="136"/>
      <c r="N18" s="138"/>
      <c r="O18" s="138"/>
      <c r="P18" s="138"/>
      <c r="Q18" s="138"/>
      <c r="R18" s="138"/>
      <c r="S18" s="138"/>
      <c r="T18" s="137"/>
      <c r="U18" s="137"/>
      <c r="V18" s="137"/>
    </row>
    <row r="19" spans="1:22" ht="12.75" customHeight="1" x14ac:dyDescent="0.25"/>
    <row r="20" spans="1:22" ht="14.25" customHeight="1" x14ac:dyDescent="0.25">
      <c r="A20" s="260" t="s">
        <v>28</v>
      </c>
      <c r="B20" s="88"/>
    </row>
    <row r="21" spans="1:22" ht="12.75" customHeight="1" x14ac:dyDescent="0.25">
      <c r="A21" s="89" t="s">
        <v>149</v>
      </c>
      <c r="B21" s="89"/>
    </row>
    <row r="22" spans="1:22" ht="12.75" customHeight="1" x14ac:dyDescent="0.25">
      <c r="A22" s="83" t="s">
        <v>58</v>
      </c>
      <c r="B22" s="83"/>
    </row>
    <row r="23" spans="1:22" ht="12.75" customHeight="1" x14ac:dyDescent="0.25">
      <c r="A23" s="93" t="s">
        <v>143</v>
      </c>
      <c r="B23" s="93"/>
    </row>
    <row r="24" spans="1:22" x14ac:dyDescent="0.25">
      <c r="A24" s="86" t="s">
        <v>148</v>
      </c>
    </row>
  </sheetData>
  <hyperlinks>
    <hyperlink ref="A5" location="INDEX!A1" display="Back to index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1"/>
  <sheetViews>
    <sheetView zoomScale="75" zoomScaleNormal="75" workbookViewId="0"/>
  </sheetViews>
  <sheetFormatPr defaultRowHeight="15" x14ac:dyDescent="0.25"/>
  <cols>
    <col min="1" max="1" width="28.85546875" style="30" customWidth="1"/>
    <col min="2" max="4" width="12.140625" style="30" customWidth="1"/>
    <col min="5" max="5" width="16.42578125" style="30" customWidth="1"/>
    <col min="6" max="7" width="12.140625" style="30" customWidth="1"/>
    <col min="8" max="8" width="9.140625" style="30"/>
    <col min="9" max="9" width="6" style="30" customWidth="1"/>
    <col min="10" max="10" width="5.85546875" style="30" customWidth="1"/>
    <col min="11" max="11" width="9.140625" style="41"/>
    <col min="12" max="16384" width="9.140625" style="30"/>
  </cols>
  <sheetData>
    <row r="1" spans="1:10" ht="21" customHeight="1" x14ac:dyDescent="0.35">
      <c r="A1" s="259" t="s">
        <v>150</v>
      </c>
      <c r="B1" s="28"/>
      <c r="C1" s="28"/>
      <c r="D1" s="29"/>
      <c r="E1" s="29"/>
      <c r="F1" s="29"/>
      <c r="G1" s="29"/>
    </row>
    <row r="2" spans="1:10" s="62" customFormat="1" ht="12.75" customHeight="1" x14ac:dyDescent="0.25">
      <c r="A2" s="98" t="s">
        <v>70</v>
      </c>
      <c r="B2" s="28"/>
      <c r="C2" s="28"/>
      <c r="D2" s="29"/>
      <c r="E2" s="29"/>
      <c r="F2" s="29"/>
      <c r="G2" s="29"/>
    </row>
    <row r="3" spans="1:10" s="62" customFormat="1" ht="12.75" customHeight="1" x14ac:dyDescent="0.25">
      <c r="A3" s="98" t="s">
        <v>51</v>
      </c>
      <c r="B3" s="28"/>
      <c r="C3" s="28"/>
      <c r="D3" s="29"/>
      <c r="E3" s="29"/>
      <c r="F3" s="29"/>
      <c r="G3" s="29"/>
    </row>
    <row r="4" spans="1:10" s="228" customFormat="1" ht="12.75" customHeight="1" x14ac:dyDescent="0.25">
      <c r="A4" s="98"/>
      <c r="B4" s="28"/>
      <c r="C4" s="28"/>
      <c r="D4" s="29"/>
      <c r="E4" s="29"/>
      <c r="F4" s="29"/>
      <c r="G4" s="29"/>
    </row>
    <row r="5" spans="1:10" ht="13.5" customHeight="1" x14ac:dyDescent="0.25">
      <c r="A5" s="57" t="s">
        <v>42</v>
      </c>
      <c r="B5" s="28"/>
      <c r="C5" s="28"/>
      <c r="D5" s="29"/>
      <c r="E5" s="29"/>
      <c r="F5" s="29"/>
      <c r="G5" s="29"/>
    </row>
    <row r="6" spans="1:10" ht="16.5" customHeight="1" x14ac:dyDescent="0.25"/>
    <row r="7" spans="1:10" ht="63.75" customHeight="1" x14ac:dyDescent="0.25">
      <c r="A7" s="31" t="s">
        <v>60</v>
      </c>
      <c r="B7" s="253" t="s">
        <v>14</v>
      </c>
      <c r="C7" s="31" t="s">
        <v>151</v>
      </c>
      <c r="D7" s="31" t="s">
        <v>86</v>
      </c>
      <c r="E7" s="31" t="s">
        <v>85</v>
      </c>
      <c r="F7" s="150" t="s">
        <v>95</v>
      </c>
      <c r="G7" s="150" t="s">
        <v>74</v>
      </c>
      <c r="H7" s="122"/>
      <c r="I7" s="122"/>
      <c r="J7" s="124"/>
    </row>
    <row r="8" spans="1:10" ht="15.75" x14ac:dyDescent="0.25">
      <c r="A8" s="222" t="s">
        <v>13</v>
      </c>
      <c r="B8" s="286">
        <v>5746</v>
      </c>
      <c r="C8" s="210">
        <v>3977</v>
      </c>
      <c r="D8" s="210">
        <v>469</v>
      </c>
      <c r="E8" s="210">
        <v>1220</v>
      </c>
      <c r="F8" s="240">
        <v>80</v>
      </c>
      <c r="G8" s="210">
        <v>327.3144475920684</v>
      </c>
      <c r="H8" s="118"/>
      <c r="I8" s="118"/>
      <c r="J8" s="123"/>
    </row>
    <row r="9" spans="1:10" x14ac:dyDescent="0.25">
      <c r="A9" s="225" t="s">
        <v>103</v>
      </c>
      <c r="B9" s="352">
        <v>11</v>
      </c>
      <c r="C9" s="290">
        <v>8</v>
      </c>
      <c r="D9" s="290" t="s">
        <v>170</v>
      </c>
      <c r="E9" s="291" t="s">
        <v>170</v>
      </c>
      <c r="F9" s="353">
        <v>0</v>
      </c>
      <c r="G9" s="290">
        <v>332.72727272727275</v>
      </c>
      <c r="H9" s="118"/>
      <c r="I9" s="117"/>
    </row>
    <row r="10" spans="1:10" ht="15" customHeight="1" x14ac:dyDescent="0.25">
      <c r="A10" s="225" t="s">
        <v>63</v>
      </c>
      <c r="B10" s="352">
        <v>18</v>
      </c>
      <c r="C10" s="290">
        <v>8</v>
      </c>
      <c r="D10" s="290" t="s">
        <v>170</v>
      </c>
      <c r="E10" s="291" t="s">
        <v>170</v>
      </c>
      <c r="F10" s="353">
        <v>0</v>
      </c>
      <c r="G10" s="290">
        <v>321.66666666666669</v>
      </c>
      <c r="H10" s="118"/>
    </row>
    <row r="11" spans="1:10" x14ac:dyDescent="0.25">
      <c r="A11" s="225" t="s">
        <v>64</v>
      </c>
      <c r="B11" s="65">
        <v>65</v>
      </c>
      <c r="C11" s="66">
        <v>50</v>
      </c>
      <c r="D11" s="66">
        <v>5</v>
      </c>
      <c r="E11" s="66">
        <v>10</v>
      </c>
      <c r="F11" s="353">
        <v>0</v>
      </c>
      <c r="G11" s="66">
        <v>281.56140350877195</v>
      </c>
      <c r="H11" s="118"/>
    </row>
    <row r="12" spans="1:10" x14ac:dyDescent="0.25">
      <c r="A12" s="225" t="s">
        <v>104</v>
      </c>
      <c r="B12" s="65">
        <v>7</v>
      </c>
      <c r="C12" s="66">
        <v>5</v>
      </c>
      <c r="D12" s="66" t="s">
        <v>170</v>
      </c>
      <c r="E12" s="66" t="s">
        <v>170</v>
      </c>
      <c r="F12" s="353">
        <v>0</v>
      </c>
      <c r="G12" s="66">
        <v>386.66666666666669</v>
      </c>
      <c r="H12" s="118"/>
    </row>
    <row r="13" spans="1:10" x14ac:dyDescent="0.25">
      <c r="A13" s="225" t="s">
        <v>105</v>
      </c>
      <c r="B13" s="65">
        <v>33</v>
      </c>
      <c r="C13" s="66">
        <v>14</v>
      </c>
      <c r="D13" s="66">
        <v>5</v>
      </c>
      <c r="E13" s="66">
        <v>14</v>
      </c>
      <c r="F13" s="353">
        <v>0</v>
      </c>
      <c r="G13" s="66">
        <v>258.74999999999994</v>
      </c>
      <c r="H13" s="118"/>
    </row>
    <row r="14" spans="1:10" x14ac:dyDescent="0.25">
      <c r="A14" s="225" t="s">
        <v>31</v>
      </c>
      <c r="B14" s="65">
        <v>237</v>
      </c>
      <c r="C14" s="66">
        <v>172</v>
      </c>
      <c r="D14" s="66">
        <v>30</v>
      </c>
      <c r="E14" s="66">
        <v>35</v>
      </c>
      <c r="F14" s="353">
        <v>0</v>
      </c>
      <c r="G14" s="66">
        <v>335.67692307692306</v>
      </c>
      <c r="H14" s="118"/>
    </row>
    <row r="15" spans="1:10" x14ac:dyDescent="0.25">
      <c r="A15" s="225" t="s">
        <v>61</v>
      </c>
      <c r="B15" s="65">
        <v>27</v>
      </c>
      <c r="C15" s="66">
        <v>20</v>
      </c>
      <c r="D15" s="66" t="s">
        <v>170</v>
      </c>
      <c r="E15" s="66" t="s">
        <v>170</v>
      </c>
      <c r="F15" s="353">
        <v>0</v>
      </c>
      <c r="G15" s="66">
        <v>299.95238095238096</v>
      </c>
      <c r="H15" s="118"/>
    </row>
    <row r="16" spans="1:10" x14ac:dyDescent="0.25">
      <c r="A16" s="225" t="s">
        <v>67</v>
      </c>
      <c r="B16" s="65" t="s">
        <v>170</v>
      </c>
      <c r="C16" s="66" t="s">
        <v>170</v>
      </c>
      <c r="D16" s="66">
        <v>0</v>
      </c>
      <c r="E16" s="66">
        <v>0</v>
      </c>
      <c r="F16" s="353">
        <v>0</v>
      </c>
      <c r="G16" s="66">
        <v>346.66666666666669</v>
      </c>
      <c r="H16" s="118"/>
    </row>
    <row r="17" spans="1:11" x14ac:dyDescent="0.25">
      <c r="A17" s="225" t="s">
        <v>32</v>
      </c>
      <c r="B17" s="65">
        <v>204</v>
      </c>
      <c r="C17" s="66">
        <v>147</v>
      </c>
      <c r="D17" s="66">
        <v>9</v>
      </c>
      <c r="E17" s="66">
        <v>48</v>
      </c>
      <c r="F17" s="353">
        <v>0</v>
      </c>
      <c r="G17" s="66">
        <v>311.81034482758628</v>
      </c>
      <c r="H17" s="118"/>
    </row>
    <row r="18" spans="1:11" x14ac:dyDescent="0.25">
      <c r="A18" s="225" t="s">
        <v>65</v>
      </c>
      <c r="B18" s="65">
        <v>30</v>
      </c>
      <c r="C18" s="66">
        <v>21</v>
      </c>
      <c r="D18" s="66" t="s">
        <v>170</v>
      </c>
      <c r="E18" s="66" t="s">
        <v>170</v>
      </c>
      <c r="F18" s="353">
        <v>0</v>
      </c>
      <c r="G18" s="66">
        <v>347.70833333333331</v>
      </c>
      <c r="H18" s="118"/>
    </row>
    <row r="19" spans="1:11" x14ac:dyDescent="0.25">
      <c r="A19" s="225" t="s">
        <v>66</v>
      </c>
      <c r="B19" s="65" t="s">
        <v>170</v>
      </c>
      <c r="C19" s="66" t="s">
        <v>170</v>
      </c>
      <c r="D19" s="66">
        <v>0</v>
      </c>
      <c r="E19" s="66">
        <v>0</v>
      </c>
      <c r="F19" s="353">
        <v>0</v>
      </c>
      <c r="G19" s="66">
        <v>367.5</v>
      </c>
      <c r="H19" s="118"/>
    </row>
    <row r="20" spans="1:11" x14ac:dyDescent="0.25">
      <c r="A20" s="225" t="s">
        <v>106</v>
      </c>
      <c r="B20" s="65">
        <v>100</v>
      </c>
      <c r="C20" s="66">
        <v>51</v>
      </c>
      <c r="D20" s="66">
        <v>8</v>
      </c>
      <c r="E20" s="66">
        <v>41</v>
      </c>
      <c r="F20" s="353">
        <v>0</v>
      </c>
      <c r="G20" s="66">
        <v>352.15909090909105</v>
      </c>
      <c r="H20" s="118"/>
    </row>
    <row r="21" spans="1:11" x14ac:dyDescent="0.25">
      <c r="A21" s="225" t="s">
        <v>62</v>
      </c>
      <c r="B21" s="65">
        <v>10</v>
      </c>
      <c r="C21" s="66">
        <v>7</v>
      </c>
      <c r="D21" s="66" t="s">
        <v>170</v>
      </c>
      <c r="E21" s="66" t="s">
        <v>170</v>
      </c>
      <c r="F21" s="353">
        <v>0</v>
      </c>
      <c r="G21" s="66">
        <v>317.5</v>
      </c>
      <c r="H21" s="118"/>
    </row>
    <row r="22" spans="1:11" x14ac:dyDescent="0.25">
      <c r="A22" s="225" t="s">
        <v>107</v>
      </c>
      <c r="B22" s="65">
        <v>37</v>
      </c>
      <c r="C22" s="66">
        <v>28</v>
      </c>
      <c r="D22" s="66" t="s">
        <v>170</v>
      </c>
      <c r="E22" s="66" t="s">
        <v>170</v>
      </c>
      <c r="F22" s="353">
        <v>0</v>
      </c>
      <c r="G22" s="66">
        <v>314.89999999999998</v>
      </c>
      <c r="H22" s="118"/>
    </row>
    <row r="23" spans="1:11" x14ac:dyDescent="0.25">
      <c r="A23" s="254" t="s">
        <v>7</v>
      </c>
      <c r="B23" s="186">
        <v>4959</v>
      </c>
      <c r="C23" s="182">
        <v>3438</v>
      </c>
      <c r="D23" s="182">
        <v>393</v>
      </c>
      <c r="E23" s="182">
        <v>1048</v>
      </c>
      <c r="F23" s="182">
        <v>80</v>
      </c>
      <c r="G23" s="182">
        <v>327.97947761194069</v>
      </c>
      <c r="H23" s="118"/>
    </row>
    <row r="25" spans="1:11" ht="13.5" customHeight="1" x14ac:dyDescent="0.25">
      <c r="A25" s="258" t="s">
        <v>28</v>
      </c>
    </row>
    <row r="26" spans="1:11" ht="13.5" customHeight="1" x14ac:dyDescent="0.25">
      <c r="A26" s="115" t="s">
        <v>152</v>
      </c>
    </row>
    <row r="27" spans="1:11" ht="13.5" customHeight="1" x14ac:dyDescent="0.25">
      <c r="A27" s="83" t="s">
        <v>153</v>
      </c>
    </row>
    <row r="28" spans="1:11" ht="13.5" customHeight="1" x14ac:dyDescent="0.25">
      <c r="A28" s="263" t="s">
        <v>155</v>
      </c>
    </row>
    <row r="29" spans="1:11" s="228" customFormat="1" ht="13.5" customHeight="1" x14ac:dyDescent="0.25">
      <c r="A29" s="105"/>
      <c r="K29" s="41"/>
    </row>
    <row r="30" spans="1:11" ht="13.5" customHeight="1" x14ac:dyDescent="0.25"/>
    <row r="31" spans="1:11" x14ac:dyDescent="0.25">
      <c r="A31" s="86" t="s">
        <v>43</v>
      </c>
    </row>
  </sheetData>
  <hyperlinks>
    <hyperlink ref="A5" location="INDEX!A1" display="Back to index"/>
  </hyperlink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3"/>
  <sheetViews>
    <sheetView zoomScale="75" zoomScaleNormal="75" workbookViewId="0">
      <selection activeCell="A5" sqref="A5"/>
    </sheetView>
  </sheetViews>
  <sheetFormatPr defaultRowHeight="15" x14ac:dyDescent="0.25"/>
  <cols>
    <col min="1" max="2" width="12.140625" style="38" customWidth="1"/>
    <col min="3" max="3" width="12.42578125" style="38" customWidth="1"/>
    <col min="4" max="4" width="12.140625" style="38" customWidth="1"/>
    <col min="5" max="5" width="13.7109375" style="38" customWidth="1"/>
    <col min="6" max="6" width="12.28515625" style="38" customWidth="1"/>
    <col min="7" max="7" width="12.140625" style="38" customWidth="1"/>
    <col min="8" max="8" width="12.28515625" style="38" customWidth="1"/>
    <col min="9" max="10" width="12.140625" style="38" customWidth="1"/>
    <col min="11" max="16384" width="9.140625" style="38"/>
  </cols>
  <sheetData>
    <row r="1" spans="1:12" ht="21" customHeight="1" x14ac:dyDescent="0.35">
      <c r="A1" s="259" t="s">
        <v>168</v>
      </c>
      <c r="B1" s="259"/>
      <c r="C1" s="259"/>
      <c r="D1" s="259"/>
      <c r="E1" s="259"/>
      <c r="F1" s="259"/>
      <c r="G1" s="259"/>
      <c r="H1" s="259"/>
      <c r="I1" s="259"/>
      <c r="J1" s="259"/>
      <c r="K1" s="53"/>
      <c r="L1" s="53"/>
    </row>
    <row r="2" spans="1:12" ht="12.75" customHeight="1" x14ac:dyDescent="0.3">
      <c r="A2" s="261" t="s">
        <v>140</v>
      </c>
      <c r="B2" s="73"/>
      <c r="C2" s="73"/>
      <c r="D2" s="73"/>
      <c r="E2" s="73"/>
      <c r="F2" s="116"/>
      <c r="G2" s="73"/>
      <c r="H2" s="73"/>
      <c r="I2" s="73"/>
      <c r="J2" s="73"/>
      <c r="K2" s="73"/>
      <c r="L2" s="73"/>
    </row>
    <row r="3" spans="1:12" ht="13.5" customHeight="1" x14ac:dyDescent="0.3">
      <c r="A3" s="98" t="s">
        <v>51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13.5" customHeight="1" x14ac:dyDescent="0.3">
      <c r="A4" s="98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ht="13.5" customHeight="1" x14ac:dyDescent="0.25">
      <c r="A5" s="57" t="s">
        <v>42</v>
      </c>
    </row>
    <row r="6" spans="1:12" ht="12" customHeight="1" x14ac:dyDescent="0.25">
      <c r="B6" s="39"/>
      <c r="C6" s="39"/>
      <c r="D6" s="39"/>
      <c r="E6" s="39"/>
      <c r="F6" s="39"/>
      <c r="G6" s="39"/>
      <c r="H6" s="39"/>
      <c r="I6" s="39"/>
      <c r="J6" s="39"/>
    </row>
    <row r="7" spans="1:12" ht="36" customHeight="1" x14ac:dyDescent="0.25">
      <c r="A7" s="43" t="s">
        <v>15</v>
      </c>
      <c r="B7" s="43" t="s">
        <v>14</v>
      </c>
      <c r="C7" s="31" t="s">
        <v>84</v>
      </c>
      <c r="D7" s="31" t="s">
        <v>86</v>
      </c>
      <c r="E7" s="31" t="s">
        <v>85</v>
      </c>
      <c r="F7" s="150" t="s">
        <v>95</v>
      </c>
      <c r="G7" s="6" t="s">
        <v>74</v>
      </c>
      <c r="H7" s="90" t="s">
        <v>72</v>
      </c>
      <c r="I7" s="43" t="s">
        <v>73</v>
      </c>
      <c r="J7" s="31" t="s">
        <v>75</v>
      </c>
      <c r="K7" s="122"/>
      <c r="L7" s="122"/>
    </row>
    <row r="8" spans="1:12" ht="15.75" x14ac:dyDescent="0.25">
      <c r="A8" s="48" t="s">
        <v>17</v>
      </c>
      <c r="B8" s="48">
        <v>7732</v>
      </c>
      <c r="C8" s="48">
        <v>4913</v>
      </c>
      <c r="D8" s="48">
        <v>826</v>
      </c>
      <c r="E8" s="48">
        <v>1993</v>
      </c>
      <c r="F8" s="48" t="s">
        <v>68</v>
      </c>
      <c r="G8" s="48">
        <v>249.1</v>
      </c>
      <c r="H8" s="107">
        <f>C8/$B8</f>
        <v>0.6354112778065184</v>
      </c>
      <c r="I8" s="106">
        <f t="shared" ref="I8:J17" si="0">D8/$B8</f>
        <v>0.10682876357992757</v>
      </c>
      <c r="J8" s="106">
        <f t="shared" si="0"/>
        <v>0.25775995861355405</v>
      </c>
      <c r="K8" s="125"/>
    </row>
    <row r="9" spans="1:12" ht="15.75" x14ac:dyDescent="0.25">
      <c r="A9" s="48" t="s">
        <v>18</v>
      </c>
      <c r="B9" s="48">
        <v>8091</v>
      </c>
      <c r="C9" s="48">
        <v>5206</v>
      </c>
      <c r="D9" s="48">
        <v>754</v>
      </c>
      <c r="E9" s="48">
        <v>2131</v>
      </c>
      <c r="F9" s="48" t="s">
        <v>68</v>
      </c>
      <c r="G9" s="48">
        <v>255.1</v>
      </c>
      <c r="H9" s="107">
        <f t="shared" ref="H9:H17" si="1">C9/$B9</f>
        <v>0.64343097268570015</v>
      </c>
      <c r="I9" s="106">
        <f t="shared" si="0"/>
        <v>9.3189964157706098E-2</v>
      </c>
      <c r="J9" s="106">
        <f t="shared" si="0"/>
        <v>0.26337906315659376</v>
      </c>
      <c r="K9" s="125"/>
    </row>
    <row r="10" spans="1:12" ht="15.75" x14ac:dyDescent="0.25">
      <c r="A10" s="48" t="s">
        <v>19</v>
      </c>
      <c r="B10" s="48">
        <v>8283</v>
      </c>
      <c r="C10" s="48">
        <v>5614</v>
      </c>
      <c r="D10" s="48">
        <v>594</v>
      </c>
      <c r="E10" s="48">
        <v>2075</v>
      </c>
      <c r="F10" s="48" t="s">
        <v>68</v>
      </c>
      <c r="G10" s="48">
        <v>266.5</v>
      </c>
      <c r="H10" s="107">
        <f t="shared" si="1"/>
        <v>0.67777375347096458</v>
      </c>
      <c r="I10" s="106">
        <f t="shared" si="0"/>
        <v>7.1713147410358571E-2</v>
      </c>
      <c r="J10" s="106">
        <f t="shared" si="0"/>
        <v>0.25051309911867681</v>
      </c>
      <c r="K10" s="125"/>
    </row>
    <row r="11" spans="1:12" ht="15.75" x14ac:dyDescent="0.25">
      <c r="A11" s="48" t="s">
        <v>20</v>
      </c>
      <c r="B11" s="48">
        <v>7965</v>
      </c>
      <c r="C11" s="48">
        <v>4956</v>
      </c>
      <c r="D11" s="48">
        <v>659</v>
      </c>
      <c r="E11" s="48">
        <v>2350</v>
      </c>
      <c r="F11" s="48" t="s">
        <v>68</v>
      </c>
      <c r="G11" s="48">
        <v>277.2</v>
      </c>
      <c r="H11" s="107">
        <f t="shared" si="1"/>
        <v>0.62222222222222223</v>
      </c>
      <c r="I11" s="106">
        <f t="shared" si="0"/>
        <v>8.2736974262397997E-2</v>
      </c>
      <c r="J11" s="106">
        <f t="shared" si="0"/>
        <v>0.29504080351537981</v>
      </c>
      <c r="K11" s="125"/>
    </row>
    <row r="12" spans="1:12" ht="15.75" x14ac:dyDescent="0.25">
      <c r="A12" s="48" t="s">
        <v>21</v>
      </c>
      <c r="B12" s="48">
        <v>7629</v>
      </c>
      <c r="C12" s="48">
        <v>4330</v>
      </c>
      <c r="D12" s="48">
        <v>581</v>
      </c>
      <c r="E12" s="48">
        <v>2718</v>
      </c>
      <c r="F12" s="48" t="s">
        <v>68</v>
      </c>
      <c r="G12" s="48">
        <v>265</v>
      </c>
      <c r="H12" s="107">
        <f t="shared" si="1"/>
        <v>0.5675711102372526</v>
      </c>
      <c r="I12" s="106">
        <f t="shared" si="0"/>
        <v>7.6156770218901562E-2</v>
      </c>
      <c r="J12" s="106">
        <f t="shared" si="0"/>
        <v>0.35627211954384586</v>
      </c>
      <c r="K12" s="125"/>
    </row>
    <row r="13" spans="1:12" ht="15.75" x14ac:dyDescent="0.25">
      <c r="A13" s="48" t="s">
        <v>22</v>
      </c>
      <c r="B13" s="48">
        <v>7614</v>
      </c>
      <c r="C13" s="48">
        <v>4573</v>
      </c>
      <c r="D13" s="48">
        <v>527</v>
      </c>
      <c r="E13" s="48">
        <v>2514</v>
      </c>
      <c r="F13" s="48" t="s">
        <v>68</v>
      </c>
      <c r="G13" s="48">
        <v>283</v>
      </c>
      <c r="H13" s="107">
        <f t="shared" si="1"/>
        <v>0.60060415024954028</v>
      </c>
      <c r="I13" s="106">
        <f t="shared" si="0"/>
        <v>6.9214604675597577E-2</v>
      </c>
      <c r="J13" s="106">
        <f t="shared" si="0"/>
        <v>0.33018124507486207</v>
      </c>
      <c r="K13" s="125"/>
    </row>
    <row r="14" spans="1:12" ht="15.75" x14ac:dyDescent="0.25">
      <c r="A14" s="48" t="s">
        <v>23</v>
      </c>
      <c r="B14" s="48">
        <v>7927</v>
      </c>
      <c r="C14" s="48">
        <v>4586</v>
      </c>
      <c r="D14" s="48">
        <v>624</v>
      </c>
      <c r="E14" s="48">
        <v>2717</v>
      </c>
      <c r="F14" s="48" t="s">
        <v>68</v>
      </c>
      <c r="G14" s="48">
        <v>291.39999999999998</v>
      </c>
      <c r="H14" s="107">
        <f t="shared" si="1"/>
        <v>0.57852907783524665</v>
      </c>
      <c r="I14" s="106">
        <f t="shared" si="0"/>
        <v>7.8718304528825528E-2</v>
      </c>
      <c r="J14" s="106">
        <f t="shared" si="0"/>
        <v>0.34275261763592785</v>
      </c>
      <c r="K14" s="125"/>
    </row>
    <row r="15" spans="1:12" ht="15.75" x14ac:dyDescent="0.25">
      <c r="A15" s="48" t="s">
        <v>24</v>
      </c>
      <c r="B15" s="48">
        <v>7537</v>
      </c>
      <c r="C15" s="48">
        <v>4406</v>
      </c>
      <c r="D15" s="48">
        <v>572</v>
      </c>
      <c r="E15" s="48">
        <v>2559</v>
      </c>
      <c r="F15" s="48" t="s">
        <v>68</v>
      </c>
      <c r="G15" s="48">
        <v>304.39999999999998</v>
      </c>
      <c r="H15" s="107">
        <f t="shared" si="1"/>
        <v>0.58458272522223698</v>
      </c>
      <c r="I15" s="106">
        <f t="shared" si="0"/>
        <v>7.5892264826854183E-2</v>
      </c>
      <c r="J15" s="106">
        <f t="shared" si="0"/>
        <v>0.33952500995090884</v>
      </c>
      <c r="K15" s="125"/>
    </row>
    <row r="16" spans="1:12" ht="15.75" x14ac:dyDescent="0.25">
      <c r="A16" s="48" t="s">
        <v>25</v>
      </c>
      <c r="B16" s="48">
        <v>7111</v>
      </c>
      <c r="C16" s="48">
        <v>4499</v>
      </c>
      <c r="D16" s="48">
        <v>679</v>
      </c>
      <c r="E16" s="48">
        <v>1933</v>
      </c>
      <c r="F16" s="48" t="s">
        <v>68</v>
      </c>
      <c r="G16" s="48">
        <v>317.8</v>
      </c>
      <c r="H16" s="107">
        <f t="shared" si="1"/>
        <v>0.63268176065251025</v>
      </c>
      <c r="I16" s="106">
        <f t="shared" si="0"/>
        <v>9.5485866966671357E-2</v>
      </c>
      <c r="J16" s="106">
        <f t="shared" si="0"/>
        <v>0.27183237238081848</v>
      </c>
      <c r="K16" s="125"/>
    </row>
    <row r="17" spans="1:12" ht="14.25" customHeight="1" x14ac:dyDescent="0.25">
      <c r="A17" s="75" t="s">
        <v>26</v>
      </c>
      <c r="B17" s="75">
        <v>6540</v>
      </c>
      <c r="C17" s="75">
        <v>4295</v>
      </c>
      <c r="D17" s="75">
        <v>523</v>
      </c>
      <c r="E17" s="75">
        <v>1722</v>
      </c>
      <c r="F17" s="48" t="s">
        <v>68</v>
      </c>
      <c r="G17" s="75">
        <v>329.9</v>
      </c>
      <c r="H17" s="107">
        <f t="shared" si="1"/>
        <v>0.65672782874617741</v>
      </c>
      <c r="I17" s="106">
        <f t="shared" si="0"/>
        <v>7.9969418960244648E-2</v>
      </c>
      <c r="J17" s="106">
        <f t="shared" si="0"/>
        <v>0.26330275229357797</v>
      </c>
      <c r="K17" s="125"/>
    </row>
    <row r="18" spans="1:12" s="94" customFormat="1" ht="14.25" customHeight="1" x14ac:dyDescent="0.25">
      <c r="A18" s="51" t="s">
        <v>49</v>
      </c>
      <c r="B18" s="51">
        <v>5746</v>
      </c>
      <c r="C18" s="51">
        <v>3977</v>
      </c>
      <c r="D18" s="51">
        <v>469</v>
      </c>
      <c r="E18" s="51">
        <v>1220</v>
      </c>
      <c r="F18" s="51">
        <v>80</v>
      </c>
      <c r="G18" s="51">
        <v>327.3144475920684</v>
      </c>
      <c r="H18" s="292">
        <f>C18/($B18-$F18)</f>
        <v>0.70190610660077657</v>
      </c>
      <c r="I18" s="293">
        <f t="shared" ref="I18:J18" si="2">D18/($B18-$F18)</f>
        <v>8.2774444052241436E-2</v>
      </c>
      <c r="J18" s="293">
        <f t="shared" si="2"/>
        <v>0.21531944934698199</v>
      </c>
      <c r="K18" s="125"/>
      <c r="L18" s="139"/>
    </row>
    <row r="19" spans="1:12" x14ac:dyDescent="0.25">
      <c r="B19" s="114"/>
    </row>
    <row r="20" spans="1:12" ht="11.25" customHeight="1" x14ac:dyDescent="0.25">
      <c r="A20" s="258" t="s">
        <v>28</v>
      </c>
    </row>
    <row r="21" spans="1:12" s="115" customFormat="1" ht="12.75" x14ac:dyDescent="0.2">
      <c r="A21" s="115" t="s">
        <v>152</v>
      </c>
    </row>
    <row r="22" spans="1:12" x14ac:dyDescent="0.25">
      <c r="A22" s="83" t="s">
        <v>153</v>
      </c>
    </row>
    <row r="23" spans="1:12" x14ac:dyDescent="0.25">
      <c r="A23" s="101" t="s">
        <v>154</v>
      </c>
    </row>
  </sheetData>
  <hyperlinks>
    <hyperlink ref="A5" location="INDEX!A1" display="Back to index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46"/>
  <sheetViews>
    <sheetView zoomScale="75" zoomScaleNormal="75" workbookViewId="0"/>
  </sheetViews>
  <sheetFormatPr defaultRowHeight="15" x14ac:dyDescent="0.25"/>
  <cols>
    <col min="1" max="1" width="32.7109375" style="4" customWidth="1"/>
    <col min="2" max="2" width="36.7109375" style="4" customWidth="1"/>
    <col min="3" max="3" width="8.85546875" style="7" customWidth="1"/>
    <col min="4" max="4" width="9.140625" style="4" customWidth="1"/>
    <col min="5" max="5" width="8.140625" style="4" customWidth="1"/>
    <col min="6" max="7" width="9.140625" style="4" customWidth="1"/>
    <col min="8" max="8" width="10.140625" style="4" customWidth="1"/>
    <col min="9" max="9" width="9.140625" style="4" customWidth="1"/>
    <col min="10" max="10" width="9" style="4" customWidth="1"/>
    <col min="11" max="11" width="10.140625" style="4" customWidth="1"/>
    <col min="12" max="12" width="9.140625" style="4" customWidth="1"/>
    <col min="13" max="15" width="10.140625" style="4" customWidth="1"/>
    <col min="16" max="16" width="12.42578125" style="4" customWidth="1"/>
    <col min="17" max="17" width="8" style="4" customWidth="1"/>
    <col min="18" max="20" width="6.140625" style="4" customWidth="1"/>
    <col min="21" max="21" width="8.140625" style="4" customWidth="1"/>
    <col min="22" max="22" width="7.42578125" style="4" customWidth="1"/>
    <col min="23" max="24" width="3.7109375" style="4" customWidth="1"/>
    <col min="25" max="25" width="2.7109375" style="4" customWidth="1"/>
    <col min="26" max="16384" width="9.140625" style="4"/>
  </cols>
  <sheetData>
    <row r="1" spans="1:26" s="55" customFormat="1" ht="21" customHeight="1" x14ac:dyDescent="0.35">
      <c r="A1" s="259" t="s">
        <v>113</v>
      </c>
      <c r="B1" s="60"/>
      <c r="C1" s="61"/>
      <c r="D1" s="60"/>
      <c r="E1" s="60"/>
      <c r="F1" s="60"/>
      <c r="G1" s="60"/>
      <c r="H1" s="60"/>
      <c r="I1" s="60"/>
      <c r="J1" s="60"/>
      <c r="K1" s="60"/>
      <c r="L1" s="60"/>
      <c r="M1" s="154"/>
      <c r="N1" s="60"/>
      <c r="O1" s="60"/>
      <c r="P1" s="60"/>
      <c r="Q1" s="54"/>
    </row>
    <row r="2" spans="1:26" s="55" customFormat="1" ht="12.75" customHeight="1" x14ac:dyDescent="0.3">
      <c r="A2" s="98" t="s">
        <v>70</v>
      </c>
      <c r="B2" s="60"/>
      <c r="C2" s="61"/>
      <c r="D2" s="60"/>
      <c r="E2" s="60"/>
      <c r="F2" s="60"/>
      <c r="G2" s="60"/>
      <c r="H2" s="60"/>
      <c r="I2" s="60"/>
      <c r="J2" s="60"/>
      <c r="K2" s="60"/>
      <c r="L2" s="60"/>
      <c r="M2" s="154"/>
      <c r="N2" s="60"/>
      <c r="O2" s="60"/>
      <c r="P2" s="60"/>
      <c r="Q2" s="54"/>
    </row>
    <row r="3" spans="1:26" s="55" customFormat="1" ht="12.75" customHeight="1" x14ac:dyDescent="0.3">
      <c r="A3" s="98" t="s">
        <v>51</v>
      </c>
      <c r="B3" s="60"/>
      <c r="C3" s="61"/>
      <c r="F3" s="60"/>
      <c r="G3" s="60"/>
      <c r="H3" s="60"/>
      <c r="I3" s="60"/>
      <c r="J3" s="60"/>
      <c r="K3" s="60"/>
      <c r="L3" s="60"/>
      <c r="M3" s="154"/>
      <c r="N3" s="60"/>
      <c r="O3" s="60"/>
      <c r="P3" s="60"/>
      <c r="Q3" s="54"/>
    </row>
    <row r="4" spans="1:26" s="55" customFormat="1" ht="12.75" customHeight="1" x14ac:dyDescent="0.3">
      <c r="A4" s="98"/>
      <c r="B4" s="154"/>
      <c r="C4" s="61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54"/>
    </row>
    <row r="5" spans="1:26" ht="13.5" customHeight="1" x14ac:dyDescent="0.25">
      <c r="A5" s="58" t="s">
        <v>42</v>
      </c>
    </row>
    <row r="7" spans="1:26" s="7" customFormat="1" ht="63.75" customHeight="1" x14ac:dyDescent="0.25">
      <c r="A7" s="160" t="s">
        <v>55</v>
      </c>
      <c r="B7" s="160" t="s">
        <v>50</v>
      </c>
      <c r="C7" s="153" t="s">
        <v>14</v>
      </c>
      <c r="D7" s="149" t="s">
        <v>76</v>
      </c>
      <c r="E7" s="149" t="s">
        <v>0</v>
      </c>
      <c r="F7" s="1" t="s">
        <v>1</v>
      </c>
      <c r="G7" s="197" t="s">
        <v>52</v>
      </c>
      <c r="H7" s="1" t="s">
        <v>2</v>
      </c>
      <c r="I7" s="160" t="s">
        <v>11</v>
      </c>
      <c r="J7" s="149" t="s">
        <v>108</v>
      </c>
      <c r="K7" s="1" t="s">
        <v>3</v>
      </c>
      <c r="L7" s="1" t="s">
        <v>4</v>
      </c>
      <c r="M7" s="1" t="s">
        <v>2</v>
      </c>
      <c r="N7" s="149" t="s">
        <v>5</v>
      </c>
      <c r="O7" s="149" t="s">
        <v>6</v>
      </c>
      <c r="P7" s="149" t="s">
        <v>156</v>
      </c>
      <c r="Q7" s="130"/>
      <c r="V7" s="130"/>
    </row>
    <row r="8" spans="1:26" s="8" customFormat="1" ht="18" customHeight="1" x14ac:dyDescent="0.25">
      <c r="A8" s="169" t="s">
        <v>94</v>
      </c>
      <c r="B8" s="151" t="s">
        <v>27</v>
      </c>
      <c r="C8" s="192">
        <v>26320</v>
      </c>
      <c r="D8" s="191">
        <v>18477</v>
      </c>
      <c r="E8" s="191">
        <v>7843</v>
      </c>
      <c r="F8" s="190">
        <v>22644</v>
      </c>
      <c r="G8" s="190">
        <v>3149</v>
      </c>
      <c r="H8" s="190">
        <v>527</v>
      </c>
      <c r="I8" s="191">
        <v>11947</v>
      </c>
      <c r="J8" s="191">
        <v>14373</v>
      </c>
      <c r="K8" s="190">
        <v>24292</v>
      </c>
      <c r="L8" s="190">
        <v>1998</v>
      </c>
      <c r="M8" s="190">
        <v>30</v>
      </c>
      <c r="N8" s="191">
        <v>880</v>
      </c>
      <c r="O8" s="191">
        <v>803</v>
      </c>
      <c r="P8" s="191">
        <v>315</v>
      </c>
      <c r="Q8" s="126"/>
      <c r="R8" s="126"/>
      <c r="S8" s="126"/>
      <c r="T8" s="126"/>
      <c r="U8" s="127"/>
      <c r="V8" s="126"/>
      <c r="W8" s="129"/>
      <c r="X8" s="129"/>
      <c r="Y8" s="128"/>
      <c r="Z8" s="78"/>
    </row>
    <row r="9" spans="1:26" ht="14.25" customHeight="1" x14ac:dyDescent="0.25">
      <c r="A9" s="167"/>
      <c r="B9" s="148"/>
      <c r="C9" s="242"/>
      <c r="D9" s="148"/>
      <c r="E9" s="148"/>
      <c r="F9" s="294"/>
      <c r="G9" s="294"/>
      <c r="H9" s="294"/>
      <c r="I9" s="148"/>
      <c r="J9" s="148"/>
      <c r="K9" s="294"/>
      <c r="L9" s="294"/>
      <c r="M9" s="294"/>
      <c r="N9" s="148"/>
      <c r="O9" s="148"/>
      <c r="P9" s="148"/>
      <c r="Q9" s="126"/>
      <c r="R9" s="126"/>
      <c r="S9" s="126"/>
      <c r="T9" s="126"/>
      <c r="U9" s="127"/>
      <c r="V9" s="126"/>
      <c r="W9" s="129"/>
      <c r="X9" s="129"/>
      <c r="Y9" s="128"/>
    </row>
    <row r="10" spans="1:26" s="7" customFormat="1" ht="14.25" customHeight="1" x14ac:dyDescent="0.25">
      <c r="A10" s="166" t="s">
        <v>100</v>
      </c>
      <c r="B10" s="160" t="s">
        <v>10</v>
      </c>
      <c r="C10" s="295">
        <v>17571</v>
      </c>
      <c r="D10" s="296">
        <v>12486</v>
      </c>
      <c r="E10" s="296">
        <v>5085</v>
      </c>
      <c r="F10" s="295">
        <v>14951</v>
      </c>
      <c r="G10" s="295">
        <v>2348</v>
      </c>
      <c r="H10" s="295">
        <v>272</v>
      </c>
      <c r="I10" s="296">
        <v>8947</v>
      </c>
      <c r="J10" s="296">
        <v>8624</v>
      </c>
      <c r="K10" s="295">
        <v>16027</v>
      </c>
      <c r="L10" s="295">
        <v>1544</v>
      </c>
      <c r="M10" s="295">
        <v>0</v>
      </c>
      <c r="N10" s="296">
        <v>767</v>
      </c>
      <c r="O10" s="296">
        <v>625</v>
      </c>
      <c r="P10" s="296">
        <v>152</v>
      </c>
      <c r="Q10" s="126"/>
      <c r="R10" s="126"/>
      <c r="S10" s="126"/>
      <c r="T10" s="126"/>
      <c r="U10" s="127"/>
      <c r="V10" s="126"/>
      <c r="W10" s="129"/>
      <c r="X10" s="129"/>
      <c r="Y10" s="128"/>
    </row>
    <row r="11" spans="1:26" ht="14.25" customHeight="1" x14ac:dyDescent="0.25">
      <c r="A11" s="168"/>
      <c r="B11" s="167"/>
      <c r="C11" s="146"/>
      <c r="D11" s="176"/>
      <c r="E11" s="176"/>
      <c r="F11" s="185"/>
      <c r="G11" s="185"/>
      <c r="H11" s="185"/>
      <c r="I11" s="176"/>
      <c r="J11" s="176"/>
      <c r="K11" s="185"/>
      <c r="L11" s="185"/>
      <c r="M11" s="185"/>
      <c r="N11" s="176"/>
      <c r="O11" s="176"/>
      <c r="P11" s="176"/>
      <c r="Q11" s="126"/>
      <c r="R11" s="126"/>
      <c r="S11" s="126"/>
      <c r="T11" s="126"/>
      <c r="U11" s="127"/>
      <c r="V11" s="126"/>
      <c r="W11" s="129"/>
      <c r="X11" s="129"/>
      <c r="Y11" s="128"/>
    </row>
    <row r="12" spans="1:26" ht="14.25" customHeight="1" x14ac:dyDescent="0.25">
      <c r="A12" s="168" t="s">
        <v>101</v>
      </c>
      <c r="B12" s="152" t="s">
        <v>10</v>
      </c>
      <c r="C12" s="186">
        <v>8749</v>
      </c>
      <c r="D12" s="183">
        <v>5991</v>
      </c>
      <c r="E12" s="183">
        <v>2758</v>
      </c>
      <c r="F12" s="186">
        <v>7693</v>
      </c>
      <c r="G12" s="186">
        <v>801</v>
      </c>
      <c r="H12" s="186">
        <v>255</v>
      </c>
      <c r="I12" s="183">
        <v>3000</v>
      </c>
      <c r="J12" s="183">
        <v>5749</v>
      </c>
      <c r="K12" s="186">
        <v>8265</v>
      </c>
      <c r="L12" s="186">
        <v>454</v>
      </c>
      <c r="M12" s="186">
        <v>30</v>
      </c>
      <c r="N12" s="183">
        <v>113</v>
      </c>
      <c r="O12" s="183">
        <v>178</v>
      </c>
      <c r="P12" s="183">
        <v>163</v>
      </c>
      <c r="Q12" s="126"/>
      <c r="R12" s="126"/>
      <c r="S12" s="126"/>
      <c r="T12" s="126"/>
      <c r="U12" s="127"/>
      <c r="V12" s="126"/>
      <c r="W12" s="129"/>
      <c r="X12" s="129"/>
      <c r="Y12" s="128"/>
    </row>
    <row r="13" spans="1:26" s="7" customFormat="1" ht="14.25" customHeight="1" x14ac:dyDescent="0.25">
      <c r="A13" s="159"/>
      <c r="B13" s="158" t="s">
        <v>12</v>
      </c>
      <c r="C13" s="193">
        <v>2343</v>
      </c>
      <c r="D13" s="178">
        <v>1676</v>
      </c>
      <c r="E13" s="178">
        <v>667</v>
      </c>
      <c r="F13" s="187">
        <v>2067</v>
      </c>
      <c r="G13" s="187">
        <v>260</v>
      </c>
      <c r="H13" s="187">
        <v>16</v>
      </c>
      <c r="I13" s="178">
        <v>951</v>
      </c>
      <c r="J13" s="178">
        <v>1392</v>
      </c>
      <c r="K13" s="187">
        <v>2211</v>
      </c>
      <c r="L13" s="187">
        <v>118</v>
      </c>
      <c r="M13" s="187">
        <v>14</v>
      </c>
      <c r="N13" s="178">
        <v>12</v>
      </c>
      <c r="O13" s="178">
        <v>26</v>
      </c>
      <c r="P13" s="178">
        <v>80</v>
      </c>
      <c r="Q13" s="126"/>
      <c r="R13" s="126"/>
      <c r="S13" s="126"/>
      <c r="T13" s="126"/>
      <c r="U13" s="127"/>
      <c r="V13" s="126"/>
      <c r="W13" s="129"/>
      <c r="X13" s="129"/>
      <c r="Y13" s="128"/>
    </row>
    <row r="14" spans="1:26" s="74" customFormat="1" ht="14.25" customHeight="1" x14ac:dyDescent="0.25">
      <c r="A14" s="173"/>
      <c r="B14" s="157" t="s">
        <v>96</v>
      </c>
      <c r="C14" s="65">
        <v>4011</v>
      </c>
      <c r="D14" s="180">
        <v>2737</v>
      </c>
      <c r="E14" s="180">
        <v>1274</v>
      </c>
      <c r="F14" s="65">
        <v>3606</v>
      </c>
      <c r="G14" s="65">
        <v>313</v>
      </c>
      <c r="H14" s="65">
        <v>92</v>
      </c>
      <c r="I14" s="180">
        <v>1832</v>
      </c>
      <c r="J14" s="180">
        <v>2179</v>
      </c>
      <c r="K14" s="65">
        <v>3769</v>
      </c>
      <c r="L14" s="65">
        <v>236</v>
      </c>
      <c r="M14" s="65">
        <v>6</v>
      </c>
      <c r="N14" s="180">
        <v>87</v>
      </c>
      <c r="O14" s="180">
        <v>95</v>
      </c>
      <c r="P14" s="180">
        <v>54</v>
      </c>
      <c r="Q14" s="126"/>
      <c r="R14" s="126"/>
      <c r="S14" s="126"/>
      <c r="T14" s="126"/>
      <c r="U14" s="127"/>
      <c r="V14" s="126"/>
      <c r="W14" s="129"/>
      <c r="X14" s="129"/>
      <c r="Y14" s="128"/>
    </row>
    <row r="15" spans="1:26" s="7" customFormat="1" ht="14.25" customHeight="1" x14ac:dyDescent="0.25">
      <c r="A15" s="174"/>
      <c r="B15" s="172" t="s">
        <v>97</v>
      </c>
      <c r="C15" s="219">
        <v>2908</v>
      </c>
      <c r="D15" s="297">
        <v>1983</v>
      </c>
      <c r="E15" s="297">
        <v>925</v>
      </c>
      <c r="F15" s="298">
        <v>2583</v>
      </c>
      <c r="G15" s="298">
        <v>235</v>
      </c>
      <c r="H15" s="298">
        <v>90</v>
      </c>
      <c r="I15" s="297">
        <v>1348</v>
      </c>
      <c r="J15" s="297">
        <v>1560</v>
      </c>
      <c r="K15" s="298">
        <v>2728</v>
      </c>
      <c r="L15" s="298">
        <v>180</v>
      </c>
      <c r="M15" s="298">
        <v>0</v>
      </c>
      <c r="N15" s="297">
        <v>84</v>
      </c>
      <c r="O15" s="297">
        <v>87</v>
      </c>
      <c r="P15" s="297">
        <v>9</v>
      </c>
      <c r="Q15" s="126"/>
      <c r="R15" s="126"/>
      <c r="S15" s="126"/>
      <c r="T15" s="126"/>
      <c r="U15" s="127"/>
      <c r="V15" s="126"/>
      <c r="W15" s="129"/>
      <c r="X15" s="129"/>
      <c r="Y15" s="128"/>
    </row>
    <row r="16" spans="1:26" s="7" customFormat="1" ht="14.25" customHeight="1" x14ac:dyDescent="0.25">
      <c r="A16" s="159"/>
      <c r="B16" s="172" t="s">
        <v>98</v>
      </c>
      <c r="C16" s="219">
        <v>1103</v>
      </c>
      <c r="D16" s="297">
        <v>754</v>
      </c>
      <c r="E16" s="297">
        <v>349</v>
      </c>
      <c r="F16" s="298">
        <v>1023</v>
      </c>
      <c r="G16" s="298" t="s">
        <v>170</v>
      </c>
      <c r="H16" s="298" t="s">
        <v>170</v>
      </c>
      <c r="I16" s="297">
        <v>484</v>
      </c>
      <c r="J16" s="297">
        <v>619</v>
      </c>
      <c r="K16" s="298">
        <v>1041</v>
      </c>
      <c r="L16" s="298">
        <v>56</v>
      </c>
      <c r="M16" s="298">
        <v>6</v>
      </c>
      <c r="N16" s="297" t="s">
        <v>170</v>
      </c>
      <c r="O16" s="297" t="s">
        <v>170</v>
      </c>
      <c r="P16" s="297">
        <v>45</v>
      </c>
      <c r="Q16" s="126"/>
      <c r="R16" s="126"/>
      <c r="S16" s="126"/>
      <c r="T16" s="126"/>
      <c r="U16" s="127"/>
      <c r="V16" s="126"/>
      <c r="W16" s="129"/>
      <c r="X16" s="129"/>
      <c r="Y16" s="128"/>
    </row>
    <row r="17" spans="1:25" ht="14.25" customHeight="1" x14ac:dyDescent="0.25">
      <c r="A17" s="157"/>
      <c r="B17" s="157" t="s">
        <v>99</v>
      </c>
      <c r="C17" s="65">
        <v>2395</v>
      </c>
      <c r="D17" s="299">
        <v>1578</v>
      </c>
      <c r="E17" s="299">
        <v>817</v>
      </c>
      <c r="F17" s="300">
        <v>2020</v>
      </c>
      <c r="G17" s="300">
        <v>228</v>
      </c>
      <c r="H17" s="300">
        <v>147</v>
      </c>
      <c r="I17" s="299">
        <v>217</v>
      </c>
      <c r="J17" s="299">
        <v>2178</v>
      </c>
      <c r="K17" s="300">
        <v>2285</v>
      </c>
      <c r="L17" s="300">
        <v>100</v>
      </c>
      <c r="M17" s="300">
        <v>10</v>
      </c>
      <c r="N17" s="299">
        <v>14</v>
      </c>
      <c r="O17" s="299">
        <v>57</v>
      </c>
      <c r="P17" s="299">
        <v>29</v>
      </c>
      <c r="Q17" s="126"/>
      <c r="R17" s="126"/>
      <c r="S17" s="126"/>
      <c r="T17" s="126"/>
      <c r="U17" s="127"/>
      <c r="V17" s="126"/>
      <c r="W17" s="129"/>
      <c r="X17" s="129"/>
      <c r="Y17" s="128"/>
    </row>
    <row r="18" spans="1:25" s="7" customFormat="1" ht="14.25" customHeight="1" x14ac:dyDescent="0.25">
      <c r="A18" s="159"/>
      <c r="B18" s="172" t="s">
        <v>97</v>
      </c>
      <c r="C18" s="301">
        <v>1513</v>
      </c>
      <c r="D18" s="297">
        <v>989</v>
      </c>
      <c r="E18" s="297">
        <v>524</v>
      </c>
      <c r="F18" s="298">
        <v>1238</v>
      </c>
      <c r="G18" s="298">
        <v>134</v>
      </c>
      <c r="H18" s="298">
        <v>141</v>
      </c>
      <c r="I18" s="297">
        <v>132</v>
      </c>
      <c r="J18" s="297">
        <v>1381</v>
      </c>
      <c r="K18" s="298">
        <v>1434</v>
      </c>
      <c r="L18" s="298" t="s">
        <v>170</v>
      </c>
      <c r="M18" s="298" t="s">
        <v>170</v>
      </c>
      <c r="N18" s="297">
        <v>14</v>
      </c>
      <c r="O18" s="297">
        <v>50</v>
      </c>
      <c r="P18" s="297">
        <v>13</v>
      </c>
      <c r="Q18" s="126"/>
      <c r="R18" s="126"/>
      <c r="S18" s="126"/>
      <c r="T18" s="126"/>
      <c r="U18" s="127"/>
      <c r="V18" s="126"/>
      <c r="W18" s="129"/>
      <c r="X18" s="129"/>
      <c r="Y18" s="128"/>
    </row>
    <row r="19" spans="1:25" ht="14.25" customHeight="1" x14ac:dyDescent="0.25">
      <c r="A19" s="159"/>
      <c r="B19" s="172" t="s">
        <v>98</v>
      </c>
      <c r="C19" s="219">
        <v>882</v>
      </c>
      <c r="D19" s="297">
        <v>589</v>
      </c>
      <c r="E19" s="297">
        <v>293</v>
      </c>
      <c r="F19" s="298">
        <v>782</v>
      </c>
      <c r="G19" s="298" t="s">
        <v>170</v>
      </c>
      <c r="H19" s="298" t="s">
        <v>170</v>
      </c>
      <c r="I19" s="297">
        <v>85</v>
      </c>
      <c r="J19" s="297">
        <v>797</v>
      </c>
      <c r="K19" s="298">
        <v>851</v>
      </c>
      <c r="L19" s="298" t="s">
        <v>170</v>
      </c>
      <c r="M19" s="298" t="s">
        <v>170</v>
      </c>
      <c r="N19" s="297" t="s">
        <v>170</v>
      </c>
      <c r="O19" s="297" t="s">
        <v>170</v>
      </c>
      <c r="P19" s="297">
        <v>16</v>
      </c>
      <c r="Q19" s="126"/>
      <c r="R19" s="126"/>
      <c r="S19" s="126"/>
      <c r="T19" s="126"/>
      <c r="U19" s="127"/>
      <c r="V19" s="126"/>
      <c r="W19" s="129"/>
      <c r="X19" s="129"/>
      <c r="Y19" s="128"/>
    </row>
    <row r="20" spans="1:25" ht="14.25" customHeight="1" x14ac:dyDescent="0.25">
      <c r="A20" s="175"/>
      <c r="B20" s="162"/>
      <c r="C20" s="242"/>
      <c r="D20" s="290"/>
      <c r="E20" s="290"/>
      <c r="F20" s="302"/>
      <c r="G20" s="302"/>
      <c r="H20" s="302"/>
      <c r="I20" s="290"/>
      <c r="J20" s="290"/>
      <c r="K20" s="302"/>
      <c r="L20" s="302"/>
      <c r="M20" s="302"/>
      <c r="N20" s="290"/>
      <c r="O20" s="290"/>
      <c r="P20" s="290"/>
      <c r="Q20" s="126"/>
      <c r="R20" s="126"/>
      <c r="S20" s="126"/>
      <c r="T20" s="126"/>
      <c r="U20" s="127"/>
      <c r="V20" s="126"/>
      <c r="W20" s="129"/>
      <c r="X20" s="129"/>
      <c r="Y20" s="128"/>
    </row>
    <row r="21" spans="1:25" s="7" customFormat="1" ht="14.25" customHeight="1" x14ac:dyDescent="0.25">
      <c r="A21" s="168" t="s">
        <v>102</v>
      </c>
      <c r="B21" s="152" t="s">
        <v>10</v>
      </c>
      <c r="C21" s="303">
        <v>1223</v>
      </c>
      <c r="D21" s="304">
        <v>818</v>
      </c>
      <c r="E21" s="304">
        <v>405</v>
      </c>
      <c r="F21" s="303">
        <v>934</v>
      </c>
      <c r="G21" s="303">
        <v>172</v>
      </c>
      <c r="H21" s="303">
        <v>117</v>
      </c>
      <c r="I21" s="304">
        <v>793</v>
      </c>
      <c r="J21" s="304">
        <v>430</v>
      </c>
      <c r="K21" s="303">
        <v>1119</v>
      </c>
      <c r="L21" s="303">
        <v>65</v>
      </c>
      <c r="M21" s="303">
        <v>39</v>
      </c>
      <c r="N21" s="304">
        <v>6</v>
      </c>
      <c r="O21" s="304">
        <v>14</v>
      </c>
      <c r="P21" s="304">
        <v>45</v>
      </c>
      <c r="Q21" s="126"/>
      <c r="R21" s="126"/>
      <c r="S21" s="126"/>
      <c r="T21" s="126"/>
      <c r="U21" s="127"/>
      <c r="V21" s="126"/>
      <c r="W21" s="129"/>
      <c r="X21" s="129"/>
      <c r="Y21" s="128"/>
    </row>
    <row r="22" spans="1:25" ht="14.25" customHeight="1" x14ac:dyDescent="0.25">
      <c r="A22" s="163"/>
      <c r="B22" s="156" t="s">
        <v>116</v>
      </c>
      <c r="C22" s="305">
        <v>1203</v>
      </c>
      <c r="D22" s="290">
        <v>806</v>
      </c>
      <c r="E22" s="290">
        <v>397</v>
      </c>
      <c r="F22" s="302">
        <v>922</v>
      </c>
      <c r="G22" s="302">
        <v>165</v>
      </c>
      <c r="H22" s="302" t="s">
        <v>170</v>
      </c>
      <c r="I22" s="290" t="s">
        <v>170</v>
      </c>
      <c r="J22" s="290">
        <v>411</v>
      </c>
      <c r="K22" s="302">
        <v>1101</v>
      </c>
      <c r="L22" s="302" t="s">
        <v>170</v>
      </c>
      <c r="M22" s="302" t="s">
        <v>170</v>
      </c>
      <c r="N22" s="290">
        <v>6</v>
      </c>
      <c r="O22" s="290">
        <v>14</v>
      </c>
      <c r="P22" s="290" t="s">
        <v>170</v>
      </c>
      <c r="Q22" s="126"/>
      <c r="R22" s="126"/>
      <c r="S22" s="126"/>
      <c r="T22" s="126"/>
      <c r="U22" s="127"/>
      <c r="V22" s="126"/>
      <c r="W22" s="129"/>
      <c r="X22" s="129"/>
      <c r="Y22" s="128"/>
    </row>
    <row r="23" spans="1:25" s="7" customFormat="1" ht="14.25" customHeight="1" x14ac:dyDescent="0.25">
      <c r="A23" s="159"/>
      <c r="B23" s="156" t="s">
        <v>115</v>
      </c>
      <c r="C23" s="305">
        <v>20</v>
      </c>
      <c r="D23" s="290">
        <v>12</v>
      </c>
      <c r="E23" s="290">
        <v>8</v>
      </c>
      <c r="F23" s="302">
        <v>12</v>
      </c>
      <c r="G23" s="302">
        <v>7</v>
      </c>
      <c r="H23" s="302" t="s">
        <v>170</v>
      </c>
      <c r="I23" s="290" t="s">
        <v>170</v>
      </c>
      <c r="J23" s="290">
        <v>19</v>
      </c>
      <c r="K23" s="302">
        <v>18</v>
      </c>
      <c r="L23" s="302" t="s">
        <v>170</v>
      </c>
      <c r="M23" s="302" t="s">
        <v>170</v>
      </c>
      <c r="N23" s="290">
        <v>0</v>
      </c>
      <c r="O23" s="290">
        <v>0</v>
      </c>
      <c r="P23" s="290" t="s">
        <v>170</v>
      </c>
      <c r="Q23" s="126"/>
      <c r="R23" s="126"/>
      <c r="S23" s="126"/>
      <c r="T23" s="126"/>
      <c r="U23" s="127"/>
      <c r="V23" s="126"/>
      <c r="W23" s="129"/>
      <c r="X23" s="129"/>
      <c r="Y23" s="128"/>
    </row>
    <row r="24" spans="1:25" ht="15.75" x14ac:dyDescent="0.25">
      <c r="A24" s="164"/>
      <c r="B24" s="161"/>
      <c r="C24" s="196"/>
      <c r="D24" s="177"/>
      <c r="E24" s="177"/>
      <c r="F24" s="189"/>
      <c r="G24" s="189"/>
      <c r="H24" s="189"/>
      <c r="I24" s="177"/>
      <c r="J24" s="177"/>
      <c r="K24" s="189"/>
      <c r="L24" s="189"/>
      <c r="M24" s="189"/>
      <c r="N24" s="177"/>
      <c r="O24" s="177"/>
      <c r="P24" s="177"/>
      <c r="Q24" s="126"/>
      <c r="R24" s="126"/>
      <c r="S24" s="126"/>
      <c r="T24" s="126"/>
      <c r="U24" s="127"/>
      <c r="V24" s="126"/>
      <c r="W24" s="129"/>
      <c r="X24" s="129"/>
      <c r="Y24" s="128"/>
    </row>
    <row r="25" spans="1:25" ht="15" customHeight="1" x14ac:dyDescent="0.25">
      <c r="A25" s="169" t="s">
        <v>93</v>
      </c>
      <c r="B25" s="171" t="s">
        <v>10</v>
      </c>
      <c r="C25" s="306">
        <v>5746</v>
      </c>
      <c r="D25" s="307">
        <v>4783</v>
      </c>
      <c r="E25" s="307">
        <v>963</v>
      </c>
      <c r="F25" s="306">
        <v>5236</v>
      </c>
      <c r="G25" s="306">
        <v>490</v>
      </c>
      <c r="H25" s="306">
        <v>20</v>
      </c>
      <c r="I25" s="307">
        <v>5052</v>
      </c>
      <c r="J25" s="307">
        <v>694</v>
      </c>
      <c r="K25" s="306">
        <v>5264</v>
      </c>
      <c r="L25" s="306">
        <v>481</v>
      </c>
      <c r="M25" s="306" t="s">
        <v>170</v>
      </c>
      <c r="N25" s="307">
        <v>283</v>
      </c>
      <c r="O25" s="307">
        <v>179</v>
      </c>
      <c r="P25" s="308">
        <v>19</v>
      </c>
      <c r="Q25" s="126"/>
      <c r="R25" s="126"/>
      <c r="S25" s="126"/>
      <c r="T25" s="126"/>
      <c r="U25" s="127"/>
      <c r="V25" s="126"/>
      <c r="W25" s="129"/>
      <c r="X25" s="129"/>
      <c r="Y25" s="128"/>
    </row>
    <row r="26" spans="1:25" s="77" customFormat="1" ht="12.75" customHeight="1" x14ac:dyDescent="0.25"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6"/>
      <c r="R26" s="126"/>
      <c r="S26" s="126"/>
      <c r="T26" s="126"/>
      <c r="U26" s="127"/>
      <c r="V26" s="126"/>
      <c r="W26" s="129"/>
      <c r="X26" s="129"/>
      <c r="Y26" s="128"/>
    </row>
    <row r="27" spans="1:25" ht="12.75" customHeight="1" x14ac:dyDescent="0.25">
      <c r="A27" s="258" t="s">
        <v>28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6"/>
      <c r="R27" s="126"/>
      <c r="S27" s="126"/>
      <c r="T27" s="126"/>
      <c r="U27" s="127"/>
      <c r="V27" s="126"/>
      <c r="W27" s="129"/>
      <c r="X27" s="129"/>
      <c r="Y27" s="128"/>
    </row>
    <row r="28" spans="1:25" ht="13.5" customHeight="1" x14ac:dyDescent="0.25">
      <c r="A28" s="84" t="s">
        <v>141</v>
      </c>
    </row>
    <row r="29" spans="1:25" ht="13.5" customHeight="1" x14ac:dyDescent="0.25">
      <c r="A29" s="104" t="s">
        <v>157</v>
      </c>
    </row>
    <row r="30" spans="1:25" ht="13.5" customHeight="1" x14ac:dyDescent="0.25">
      <c r="A30" s="211" t="s">
        <v>158</v>
      </c>
    </row>
    <row r="31" spans="1:25" ht="13.5" customHeight="1" x14ac:dyDescent="0.25">
      <c r="A31" s="86" t="s">
        <v>144</v>
      </c>
      <c r="B31" s="10"/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"/>
    </row>
    <row r="32" spans="1:25" ht="13.5" customHeight="1" x14ac:dyDescent="0.25">
      <c r="A32" s="235"/>
      <c r="B32" s="10"/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3"/>
    </row>
    <row r="33" spans="1:17" ht="13.5" customHeight="1" x14ac:dyDescent="0.25">
      <c r="A33" s="86" t="s">
        <v>43</v>
      </c>
      <c r="B33" s="10"/>
      <c r="C33" s="9"/>
      <c r="D33" s="11"/>
      <c r="E33" s="11"/>
      <c r="F33" s="11"/>
      <c r="G33" s="342"/>
      <c r="H33" s="11"/>
      <c r="I33" s="11"/>
      <c r="J33" s="11"/>
      <c r="K33" s="11"/>
      <c r="L33" s="11"/>
      <c r="M33" s="11"/>
      <c r="N33" s="11"/>
      <c r="O33" s="11"/>
      <c r="P33" s="11"/>
      <c r="Q33" s="3"/>
    </row>
    <row r="34" spans="1:17" x14ac:dyDescent="0.25">
      <c r="B34" s="10"/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3"/>
    </row>
    <row r="35" spans="1:17" x14ac:dyDescent="0.25">
      <c r="B35" s="10"/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3"/>
    </row>
    <row r="36" spans="1:17" x14ac:dyDescent="0.25">
      <c r="B36" s="10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3"/>
    </row>
    <row r="37" spans="1:17" x14ac:dyDescent="0.25">
      <c r="A37" s="10"/>
      <c r="B37" s="10"/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"/>
    </row>
    <row r="38" spans="1:17" x14ac:dyDescent="0.25">
      <c r="A38" s="10"/>
      <c r="B38" s="10"/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"/>
    </row>
    <row r="39" spans="1:17" x14ac:dyDescent="0.25">
      <c r="A39" s="10"/>
      <c r="B39" s="10"/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3"/>
    </row>
    <row r="40" spans="1:17" x14ac:dyDescent="0.25">
      <c r="A40" s="10"/>
      <c r="B40" s="10"/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3"/>
    </row>
    <row r="41" spans="1:17" x14ac:dyDescent="0.25">
      <c r="A41" s="10"/>
      <c r="B41" s="10"/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"/>
    </row>
    <row r="42" spans="1:17" x14ac:dyDescent="0.25">
      <c r="A42" s="10"/>
      <c r="B42" s="10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"/>
    </row>
    <row r="43" spans="1:17" x14ac:dyDescent="0.25">
      <c r="A43" s="10"/>
      <c r="B43" s="10"/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3"/>
    </row>
    <row r="44" spans="1:17" x14ac:dyDescent="0.25">
      <c r="A44" s="10"/>
      <c r="B44" s="10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3"/>
    </row>
    <row r="45" spans="1:17" x14ac:dyDescent="0.25">
      <c r="A45" s="10"/>
      <c r="B45" s="10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3"/>
    </row>
    <row r="46" spans="1:17" x14ac:dyDescent="0.25">
      <c r="A46" s="10"/>
      <c r="B46" s="10"/>
      <c r="C46" s="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3"/>
    </row>
  </sheetData>
  <hyperlinks>
    <hyperlink ref="A5" location="INDEX!A1" display="Back to index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43"/>
  <sheetViews>
    <sheetView zoomScale="75" zoomScaleNormal="75" workbookViewId="0"/>
  </sheetViews>
  <sheetFormatPr defaultRowHeight="15" x14ac:dyDescent="0.25"/>
  <cols>
    <col min="1" max="1" width="12.140625" style="20" customWidth="1"/>
    <col min="2" max="2" width="14.42578125" style="30" customWidth="1"/>
    <col min="3" max="6" width="9.140625" style="30" customWidth="1"/>
    <col min="7" max="7" width="12.28515625" style="30" customWidth="1"/>
    <col min="8" max="8" width="12.140625" style="30" customWidth="1"/>
    <col min="9" max="9" width="12.28515625" style="30" customWidth="1"/>
    <col min="10" max="10" width="12.140625" style="30" customWidth="1"/>
    <col min="11" max="11" width="15.28515625" style="228" customWidth="1"/>
    <col min="12" max="25" width="15.28515625" style="30" customWidth="1"/>
    <col min="26" max="16384" width="9.140625" style="30"/>
  </cols>
  <sheetData>
    <row r="1" spans="1:21" ht="21" customHeight="1" x14ac:dyDescent="0.35">
      <c r="A1" s="259" t="s">
        <v>166</v>
      </c>
      <c r="B1" s="259"/>
      <c r="C1" s="259"/>
      <c r="D1" s="259"/>
      <c r="E1" s="259"/>
      <c r="F1" s="259"/>
      <c r="G1" s="259"/>
      <c r="H1" s="259"/>
      <c r="I1" s="259"/>
      <c r="J1" s="259"/>
      <c r="K1" s="233"/>
    </row>
    <row r="2" spans="1:21" s="100" customFormat="1" ht="12.75" customHeight="1" x14ac:dyDescent="0.25">
      <c r="A2" s="20" t="s">
        <v>140</v>
      </c>
      <c r="B2" s="99"/>
      <c r="C2" s="99"/>
      <c r="D2" s="99"/>
      <c r="E2" s="99"/>
      <c r="F2" s="99"/>
      <c r="G2" s="99"/>
      <c r="H2" s="99"/>
      <c r="I2" s="99"/>
      <c r="J2" s="99"/>
      <c r="K2" s="237"/>
    </row>
    <row r="3" spans="1:21" s="100" customFormat="1" ht="12.75" customHeight="1" x14ac:dyDescent="0.25">
      <c r="A3" s="98" t="s">
        <v>51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</row>
    <row r="4" spans="1:21" s="100" customFormat="1" ht="12.75" customHeight="1" x14ac:dyDescent="0.25">
      <c r="A4" s="98"/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21" ht="13.5" customHeight="1" x14ac:dyDescent="0.25">
      <c r="A5" s="59" t="s">
        <v>42</v>
      </c>
    </row>
    <row r="7" spans="1:21" ht="63.75" customHeight="1" x14ac:dyDescent="0.25">
      <c r="A7" s="43" t="s">
        <v>15</v>
      </c>
      <c r="B7" s="43" t="s">
        <v>119</v>
      </c>
      <c r="C7" s="43" t="s">
        <v>0</v>
      </c>
      <c r="D7" s="43" t="s">
        <v>52</v>
      </c>
      <c r="E7" s="43" t="s">
        <v>77</v>
      </c>
      <c r="F7" s="5" t="s">
        <v>4</v>
      </c>
      <c r="G7" s="90" t="s">
        <v>159</v>
      </c>
      <c r="H7" s="43" t="s">
        <v>53</v>
      </c>
      <c r="I7" s="43" t="s">
        <v>78</v>
      </c>
      <c r="J7" s="43" t="s">
        <v>92</v>
      </c>
      <c r="K7" s="223"/>
      <c r="L7" s="122"/>
      <c r="S7" s="117"/>
      <c r="T7" s="117"/>
      <c r="U7" s="117"/>
    </row>
    <row r="8" spans="1:21" x14ac:dyDescent="0.25">
      <c r="A8" s="49" t="s">
        <v>17</v>
      </c>
      <c r="B8" s="48">
        <v>23424</v>
      </c>
      <c r="C8" s="48">
        <v>6984</v>
      </c>
      <c r="D8" s="48">
        <v>2183</v>
      </c>
      <c r="E8" s="48">
        <v>13434</v>
      </c>
      <c r="F8" s="48">
        <v>992</v>
      </c>
      <c r="G8" s="91">
        <v>0.29815573770491804</v>
      </c>
      <c r="H8" s="76">
        <v>9.3195013661202183E-2</v>
      </c>
      <c r="I8" s="76">
        <v>0.57351434426229508</v>
      </c>
      <c r="J8" s="76">
        <v>4.2349726775956283E-2</v>
      </c>
      <c r="K8" s="76"/>
      <c r="S8" s="133"/>
      <c r="T8" s="117"/>
      <c r="U8" s="133"/>
    </row>
    <row r="9" spans="1:21" x14ac:dyDescent="0.25">
      <c r="A9" s="49" t="s">
        <v>18</v>
      </c>
      <c r="B9" s="48">
        <v>23697</v>
      </c>
      <c r="C9" s="48">
        <v>7024</v>
      </c>
      <c r="D9" s="48">
        <v>2394</v>
      </c>
      <c r="E9" s="48">
        <v>13523</v>
      </c>
      <c r="F9" s="48">
        <v>1208</v>
      </c>
      <c r="G9" s="91">
        <v>0.29640882812170316</v>
      </c>
      <c r="H9" s="76">
        <v>0.10102544625902013</v>
      </c>
      <c r="I9" s="76">
        <v>0.57066295311642823</v>
      </c>
      <c r="J9" s="76">
        <v>5.0976916909313413E-2</v>
      </c>
      <c r="K9" s="76"/>
      <c r="S9" s="133"/>
      <c r="T9" s="117"/>
      <c r="U9" s="133"/>
    </row>
    <row r="10" spans="1:21" x14ac:dyDescent="0.25">
      <c r="A10" s="49" t="s">
        <v>19</v>
      </c>
      <c r="B10" s="48">
        <v>23512</v>
      </c>
      <c r="C10" s="48">
        <v>7021</v>
      </c>
      <c r="D10" s="48">
        <v>2681</v>
      </c>
      <c r="E10" s="48">
        <v>13188</v>
      </c>
      <c r="F10" s="48">
        <v>1256</v>
      </c>
      <c r="G10" s="91">
        <v>0.29861347397073834</v>
      </c>
      <c r="H10" s="76">
        <v>0.11402687989111943</v>
      </c>
      <c r="I10" s="76">
        <v>0.56090506975161625</v>
      </c>
      <c r="J10" s="76">
        <v>5.3419530452534877E-2</v>
      </c>
      <c r="K10" s="76"/>
      <c r="S10" s="133"/>
      <c r="T10" s="117"/>
      <c r="U10" s="133"/>
    </row>
    <row r="11" spans="1:21" x14ac:dyDescent="0.25">
      <c r="A11" s="49" t="s">
        <v>20</v>
      </c>
      <c r="B11" s="48">
        <v>22684</v>
      </c>
      <c r="C11" s="48">
        <v>6629</v>
      </c>
      <c r="D11" s="48">
        <v>2803</v>
      </c>
      <c r="E11" s="48">
        <v>12553</v>
      </c>
      <c r="F11" s="48">
        <v>1299</v>
      </c>
      <c r="G11" s="91">
        <v>0.2922324105096103</v>
      </c>
      <c r="H11" s="76">
        <v>0.12356727208605184</v>
      </c>
      <c r="I11" s="76">
        <v>0.55338564627049902</v>
      </c>
      <c r="J11" s="76">
        <v>5.7265032622112501E-2</v>
      </c>
      <c r="K11" s="76"/>
      <c r="S11" s="133"/>
      <c r="T11" s="117"/>
      <c r="U11" s="133"/>
    </row>
    <row r="12" spans="1:21" x14ac:dyDescent="0.25">
      <c r="A12" s="49" t="s">
        <v>21</v>
      </c>
      <c r="B12" s="48">
        <v>22803</v>
      </c>
      <c r="C12" s="48">
        <v>6617</v>
      </c>
      <c r="D12" s="48">
        <v>3051</v>
      </c>
      <c r="E12" s="48">
        <v>12856</v>
      </c>
      <c r="F12" s="48">
        <v>1506</v>
      </c>
      <c r="G12" s="91">
        <v>0.2901811165197562</v>
      </c>
      <c r="H12" s="76">
        <v>0.13379818444941455</v>
      </c>
      <c r="I12" s="76">
        <v>0.56378546682454067</v>
      </c>
      <c r="J12" s="76">
        <v>6.6043941586633334E-2</v>
      </c>
      <c r="K12" s="76"/>
      <c r="S12" s="133"/>
      <c r="T12" s="117"/>
      <c r="U12" s="133"/>
    </row>
    <row r="13" spans="1:21" x14ac:dyDescent="0.25">
      <c r="A13" s="49" t="s">
        <v>22</v>
      </c>
      <c r="B13" s="48">
        <v>28770</v>
      </c>
      <c r="C13" s="48">
        <v>8554</v>
      </c>
      <c r="D13" s="48">
        <v>3778</v>
      </c>
      <c r="E13" s="48">
        <v>17297</v>
      </c>
      <c r="F13" s="48">
        <v>1661</v>
      </c>
      <c r="G13" s="91">
        <v>0.29732360097323601</v>
      </c>
      <c r="H13" s="76">
        <v>0.13131734445603058</v>
      </c>
      <c r="I13" s="76">
        <v>0.60121654501216548</v>
      </c>
      <c r="J13" s="76">
        <v>5.7733750434480362E-2</v>
      </c>
      <c r="K13" s="76"/>
      <c r="S13" s="133"/>
      <c r="T13" s="117"/>
      <c r="U13" s="133"/>
    </row>
    <row r="14" spans="1:21" x14ac:dyDescent="0.25">
      <c r="A14" s="49" t="s">
        <v>23</v>
      </c>
      <c r="B14" s="48">
        <v>29887</v>
      </c>
      <c r="C14" s="48">
        <v>9133</v>
      </c>
      <c r="D14" s="48">
        <v>3727</v>
      </c>
      <c r="E14" s="48">
        <v>18185</v>
      </c>
      <c r="F14" s="48">
        <v>1862</v>
      </c>
      <c r="G14" s="91">
        <v>0.30558436778532472</v>
      </c>
      <c r="H14" s="76">
        <v>0.12470304814802423</v>
      </c>
      <c r="I14" s="76">
        <v>0.60845852711881421</v>
      </c>
      <c r="J14" s="76">
        <v>6.2301335028607754E-2</v>
      </c>
      <c r="K14" s="76"/>
      <c r="S14" s="133"/>
      <c r="T14" s="117"/>
      <c r="U14" s="133"/>
    </row>
    <row r="15" spans="1:21" x14ac:dyDescent="0.25">
      <c r="A15" s="49" t="s">
        <v>24</v>
      </c>
      <c r="B15" s="48">
        <v>29157</v>
      </c>
      <c r="C15" s="48">
        <v>9032</v>
      </c>
      <c r="D15" s="48">
        <v>3603</v>
      </c>
      <c r="E15" s="48">
        <v>17959</v>
      </c>
      <c r="F15" s="48">
        <v>1829</v>
      </c>
      <c r="G15" s="91">
        <v>0.3097712384676064</v>
      </c>
      <c r="H15" s="76">
        <v>0.12357238399012244</v>
      </c>
      <c r="I15" s="76">
        <v>0.61594128339678289</v>
      </c>
      <c r="J15" s="76">
        <v>6.2729361731316671E-2</v>
      </c>
      <c r="K15" s="76"/>
      <c r="S15" s="133"/>
      <c r="T15" s="117"/>
      <c r="U15" s="133"/>
    </row>
    <row r="16" spans="1:21" x14ac:dyDescent="0.25">
      <c r="A16" s="49" t="s">
        <v>25</v>
      </c>
      <c r="B16" s="48">
        <v>27876</v>
      </c>
      <c r="C16" s="48">
        <v>8330</v>
      </c>
      <c r="D16" s="48">
        <v>3501</v>
      </c>
      <c r="E16" s="48">
        <v>16997</v>
      </c>
      <c r="F16" s="48">
        <v>1853</v>
      </c>
      <c r="G16" s="91">
        <v>0.29882336059692927</v>
      </c>
      <c r="H16" s="76">
        <v>0.12559190701678863</v>
      </c>
      <c r="I16" s="76">
        <v>0.60973597359735976</v>
      </c>
      <c r="J16" s="76">
        <v>6.6472951642990386E-2</v>
      </c>
      <c r="K16" s="76"/>
      <c r="S16" s="133"/>
      <c r="T16" s="117"/>
      <c r="U16" s="133"/>
    </row>
    <row r="17" spans="1:21" ht="15" customHeight="1" x14ac:dyDescent="0.25">
      <c r="A17" s="74" t="s">
        <v>57</v>
      </c>
      <c r="B17" s="75">
        <v>27445</v>
      </c>
      <c r="C17" s="75">
        <v>8087</v>
      </c>
      <c r="D17" s="75">
        <v>3558</v>
      </c>
      <c r="E17" s="75">
        <v>15726</v>
      </c>
      <c r="F17" s="75">
        <v>2022</v>
      </c>
      <c r="G17" s="91">
        <v>0.29466205137547824</v>
      </c>
      <c r="H17" s="76">
        <v>0.12964110038258334</v>
      </c>
      <c r="I17" s="76">
        <v>0.57300054654764077</v>
      </c>
      <c r="J17" s="76">
        <v>7.367462197121516E-2</v>
      </c>
      <c r="K17" s="76"/>
      <c r="S17" s="133"/>
      <c r="T17" s="117"/>
      <c r="U17" s="133"/>
    </row>
    <row r="18" spans="1:21" s="62" customFormat="1" ht="15" customHeight="1" x14ac:dyDescent="0.25">
      <c r="A18" s="50" t="s">
        <v>56</v>
      </c>
      <c r="B18" s="51">
        <v>26320</v>
      </c>
      <c r="C18" s="51">
        <v>7843</v>
      </c>
      <c r="D18" s="51">
        <v>3149</v>
      </c>
      <c r="E18" s="51">
        <v>14373</v>
      </c>
      <c r="F18" s="51">
        <v>1998</v>
      </c>
      <c r="G18" s="92">
        <v>0.29798632218844984</v>
      </c>
      <c r="H18" s="87">
        <v>0.119642857142857</v>
      </c>
      <c r="I18" s="87">
        <v>0.54608662613981762</v>
      </c>
      <c r="J18" s="87">
        <v>7.591185410334346E-2</v>
      </c>
      <c r="K18" s="76"/>
      <c r="L18" s="131"/>
      <c r="M18" s="131"/>
      <c r="N18" s="131"/>
      <c r="O18" s="131"/>
      <c r="P18" s="131"/>
      <c r="S18" s="177"/>
      <c r="T18" s="117"/>
    </row>
    <row r="19" spans="1:21" x14ac:dyDescent="0.25">
      <c r="B19" s="62"/>
      <c r="D19" s="62"/>
      <c r="E19" s="62"/>
      <c r="F19" s="62"/>
    </row>
    <row r="20" spans="1:21" ht="63.75" customHeight="1" x14ac:dyDescent="0.25">
      <c r="A20" s="229" t="s">
        <v>15</v>
      </c>
      <c r="B20" s="229" t="s">
        <v>118</v>
      </c>
      <c r="C20" s="229" t="s">
        <v>0</v>
      </c>
      <c r="D20" s="229" t="s">
        <v>52</v>
      </c>
      <c r="E20" s="229" t="s">
        <v>77</v>
      </c>
      <c r="F20" s="227" t="s">
        <v>4</v>
      </c>
      <c r="G20" s="236" t="s">
        <v>54</v>
      </c>
      <c r="H20" s="229" t="s">
        <v>53</v>
      </c>
      <c r="I20" s="229" t="s">
        <v>78</v>
      </c>
      <c r="J20" s="229" t="s">
        <v>92</v>
      </c>
    </row>
    <row r="21" spans="1:21" ht="15" customHeight="1" x14ac:dyDescent="0.25">
      <c r="A21" s="231" t="s">
        <v>17</v>
      </c>
      <c r="B21" s="230">
        <v>7515</v>
      </c>
      <c r="C21" s="230">
        <v>1236</v>
      </c>
      <c r="D21" s="230">
        <v>473</v>
      </c>
      <c r="E21" s="230">
        <v>1747</v>
      </c>
      <c r="F21" s="230">
        <v>405</v>
      </c>
      <c r="G21" s="91">
        <v>0.16447105788423153</v>
      </c>
      <c r="H21" s="76">
        <v>6.2940785096473717E-2</v>
      </c>
      <c r="I21" s="76">
        <v>0.23246839654025284</v>
      </c>
      <c r="J21" s="76">
        <v>5.3892215568862277E-2</v>
      </c>
    </row>
    <row r="22" spans="1:21" ht="15" customHeight="1" x14ac:dyDescent="0.25">
      <c r="A22" s="231" t="s">
        <v>18</v>
      </c>
      <c r="B22" s="230">
        <v>7822</v>
      </c>
      <c r="C22" s="230">
        <v>1132</v>
      </c>
      <c r="D22" s="230">
        <v>526</v>
      </c>
      <c r="E22" s="230">
        <v>1635</v>
      </c>
      <c r="F22" s="230">
        <v>471</v>
      </c>
      <c r="G22" s="91">
        <v>0.14472002045512655</v>
      </c>
      <c r="H22" s="76">
        <v>6.7246228586039375E-2</v>
      </c>
      <c r="I22" s="76">
        <v>0.20902582459728969</v>
      </c>
      <c r="J22" s="76">
        <v>6.0214778828944007E-2</v>
      </c>
    </row>
    <row r="23" spans="1:21" x14ac:dyDescent="0.25">
      <c r="A23" s="231" t="s">
        <v>19</v>
      </c>
      <c r="B23" s="230">
        <v>8065</v>
      </c>
      <c r="C23" s="230">
        <v>1263</v>
      </c>
      <c r="D23" s="230">
        <v>516</v>
      </c>
      <c r="E23" s="230">
        <v>1407</v>
      </c>
      <c r="F23" s="230">
        <v>487</v>
      </c>
      <c r="G23" s="91">
        <v>0.15660260384376937</v>
      </c>
      <c r="H23" s="76">
        <v>6.398016119032858E-2</v>
      </c>
      <c r="I23" s="76">
        <v>0.17445753254804711</v>
      </c>
      <c r="J23" s="76">
        <v>6.0384376937383757E-2</v>
      </c>
    </row>
    <row r="24" spans="1:21" x14ac:dyDescent="0.25">
      <c r="A24" s="231" t="s">
        <v>20</v>
      </c>
      <c r="B24" s="230">
        <v>7793</v>
      </c>
      <c r="C24" s="230">
        <v>1132</v>
      </c>
      <c r="D24" s="230">
        <v>524</v>
      </c>
      <c r="E24" s="230">
        <v>1302</v>
      </c>
      <c r="F24" s="230">
        <v>487</v>
      </c>
      <c r="G24" s="91">
        <v>0.14525856537918644</v>
      </c>
      <c r="H24" s="76">
        <v>6.7239830617220581E-2</v>
      </c>
      <c r="I24" s="76">
        <v>0.16707301424355189</v>
      </c>
      <c r="J24" s="76">
        <v>6.2491979982035158E-2</v>
      </c>
    </row>
    <row r="25" spans="1:21" x14ac:dyDescent="0.25">
      <c r="A25" s="231" t="s">
        <v>21</v>
      </c>
      <c r="B25" s="230">
        <v>7484</v>
      </c>
      <c r="C25" s="230">
        <v>1163</v>
      </c>
      <c r="D25" s="230">
        <v>525</v>
      </c>
      <c r="E25" s="230">
        <v>1163</v>
      </c>
      <c r="F25" s="230">
        <v>509</v>
      </c>
      <c r="G25" s="91">
        <v>0.15539818278995191</v>
      </c>
      <c r="H25" s="76">
        <v>7.0149652592196687E-2</v>
      </c>
      <c r="I25" s="76">
        <v>0.15539818278995191</v>
      </c>
      <c r="J25" s="76">
        <v>6.8011758417958312E-2</v>
      </c>
    </row>
    <row r="26" spans="1:21" x14ac:dyDescent="0.25">
      <c r="A26" s="231" t="s">
        <v>22</v>
      </c>
      <c r="B26" s="230">
        <v>7614</v>
      </c>
      <c r="C26" s="230">
        <v>1112</v>
      </c>
      <c r="D26" s="230">
        <v>595</v>
      </c>
      <c r="E26" s="230">
        <v>1077</v>
      </c>
      <c r="F26" s="230">
        <v>474</v>
      </c>
      <c r="G26" s="91">
        <v>0.146046755975834</v>
      </c>
      <c r="H26" s="76">
        <v>7.8145521407932753E-2</v>
      </c>
      <c r="I26" s="76">
        <v>0.14144996059889678</v>
      </c>
      <c r="J26" s="76">
        <v>6.2253743104806934E-2</v>
      </c>
    </row>
    <row r="27" spans="1:21" x14ac:dyDescent="0.25">
      <c r="A27" s="231" t="s">
        <v>23</v>
      </c>
      <c r="B27" s="230">
        <v>7927</v>
      </c>
      <c r="C27" s="230">
        <v>1280</v>
      </c>
      <c r="D27" s="230">
        <v>584</v>
      </c>
      <c r="E27" s="230">
        <v>1275</v>
      </c>
      <c r="F27" s="230">
        <v>513</v>
      </c>
      <c r="G27" s="91">
        <v>0.16147344518733442</v>
      </c>
      <c r="H27" s="76">
        <v>7.3672259366721338E-2</v>
      </c>
      <c r="I27" s="76">
        <v>0.1608426895420714</v>
      </c>
      <c r="J27" s="76">
        <v>6.4715529203986377E-2</v>
      </c>
    </row>
    <row r="28" spans="1:21" ht="15" customHeight="1" x14ac:dyDescent="0.25">
      <c r="A28" s="231" t="s">
        <v>24</v>
      </c>
      <c r="B28" s="230">
        <v>7537</v>
      </c>
      <c r="C28" s="230">
        <v>1342</v>
      </c>
      <c r="D28" s="230">
        <v>599</v>
      </c>
      <c r="E28" s="230">
        <v>1226</v>
      </c>
      <c r="F28" s="230">
        <v>565</v>
      </c>
      <c r="G28" s="91">
        <v>0.17805492901685022</v>
      </c>
      <c r="H28" s="76">
        <v>7.9474592012737169E-2</v>
      </c>
      <c r="I28" s="76">
        <v>0.16266418999601964</v>
      </c>
      <c r="J28" s="76">
        <v>7.4963513334217857E-2</v>
      </c>
    </row>
    <row r="29" spans="1:21" x14ac:dyDescent="0.25">
      <c r="A29" s="231" t="s">
        <v>25</v>
      </c>
      <c r="B29" s="230">
        <v>7111</v>
      </c>
      <c r="C29" s="230">
        <v>1175</v>
      </c>
      <c r="D29" s="230">
        <v>531</v>
      </c>
      <c r="E29" s="230">
        <v>1054</v>
      </c>
      <c r="F29" s="230">
        <v>559</v>
      </c>
      <c r="G29" s="91">
        <v>0.16523695682745043</v>
      </c>
      <c r="H29" s="76">
        <v>7.4673041766277592E-2</v>
      </c>
      <c r="I29" s="76">
        <v>0.14822106595415555</v>
      </c>
      <c r="J29" s="76">
        <v>7.8610603290676415E-2</v>
      </c>
    </row>
    <row r="30" spans="1:21" ht="15" customHeight="1" x14ac:dyDescent="0.25">
      <c r="A30" s="234" t="s">
        <v>26</v>
      </c>
      <c r="B30" s="75">
        <v>6540</v>
      </c>
      <c r="C30" s="75">
        <v>1086</v>
      </c>
      <c r="D30" s="75">
        <v>591</v>
      </c>
      <c r="E30" s="75">
        <v>721</v>
      </c>
      <c r="F30" s="75">
        <v>572</v>
      </c>
      <c r="G30" s="91">
        <v>0.16605504587155964</v>
      </c>
      <c r="H30" s="76">
        <v>9.0366972477064225E-2</v>
      </c>
      <c r="I30" s="76">
        <v>0.11024464831804281</v>
      </c>
      <c r="J30" s="76">
        <v>8.7461773700305806E-2</v>
      </c>
    </row>
    <row r="31" spans="1:21" ht="15" customHeight="1" x14ac:dyDescent="0.25">
      <c r="A31" s="232" t="s">
        <v>49</v>
      </c>
      <c r="B31" s="51">
        <v>5746</v>
      </c>
      <c r="C31" s="51">
        <v>963</v>
      </c>
      <c r="D31" s="51">
        <v>490</v>
      </c>
      <c r="E31" s="51">
        <v>694</v>
      </c>
      <c r="F31" s="51">
        <v>481</v>
      </c>
      <c r="G31" s="92">
        <v>0.1675948485903237</v>
      </c>
      <c r="H31" s="87">
        <v>8.5276714235990259E-2</v>
      </c>
      <c r="I31" s="87">
        <v>0.12077967281587192</v>
      </c>
      <c r="J31" s="87">
        <v>8.3710407239818999E-2</v>
      </c>
      <c r="L31" s="133"/>
      <c r="M31" s="131"/>
      <c r="N31" s="131"/>
      <c r="O31" s="131"/>
      <c r="P31" s="131"/>
    </row>
    <row r="33" spans="1:1" x14ac:dyDescent="0.25">
      <c r="A33" s="260" t="s">
        <v>28</v>
      </c>
    </row>
    <row r="34" spans="1:1" x14ac:dyDescent="0.25">
      <c r="A34" s="89" t="s">
        <v>160</v>
      </c>
    </row>
    <row r="35" spans="1:1" x14ac:dyDescent="0.25">
      <c r="A35" s="83" t="s">
        <v>58</v>
      </c>
    </row>
    <row r="36" spans="1:1" x14ac:dyDescent="0.25">
      <c r="A36" s="86" t="s">
        <v>161</v>
      </c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</sheetData>
  <hyperlinks>
    <hyperlink ref="A5" location="INDEX!A1" display="Back to index"/>
  </hyperlinks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C34"/>
  <sheetViews>
    <sheetView zoomScale="75" zoomScaleNormal="75" workbookViewId="0"/>
  </sheetViews>
  <sheetFormatPr defaultRowHeight="15" x14ac:dyDescent="0.25"/>
  <cols>
    <col min="1" max="1" width="32.7109375" style="32" customWidth="1"/>
    <col min="2" max="2" width="36.7109375" style="32" customWidth="1"/>
    <col min="3" max="5" width="12.140625" style="32" customWidth="1"/>
    <col min="6" max="7" width="13.28515625" style="32" customWidth="1"/>
    <col min="8" max="8" width="14.140625" style="32" customWidth="1"/>
    <col min="9" max="9" width="12.140625" style="32" customWidth="1"/>
    <col min="10" max="10" width="13.85546875" style="32" customWidth="1"/>
    <col min="11" max="15" width="11.42578125" style="32" customWidth="1"/>
    <col min="16" max="16384" width="9.140625" style="32"/>
  </cols>
  <sheetData>
    <row r="1" spans="1:16383" ht="21" customHeight="1" x14ac:dyDescent="0.35">
      <c r="A1" s="79" t="s">
        <v>69</v>
      </c>
      <c r="B1" s="79"/>
      <c r="C1" s="79"/>
      <c r="D1" s="79"/>
      <c r="E1" s="79"/>
      <c r="F1" s="79"/>
      <c r="G1" s="79"/>
      <c r="H1" s="79"/>
      <c r="I1" s="79"/>
      <c r="J1" s="53"/>
      <c r="K1" s="53"/>
    </row>
    <row r="2" spans="1:16383" ht="12.75" customHeight="1" x14ac:dyDescent="0.3">
      <c r="A2" s="98" t="s">
        <v>70</v>
      </c>
      <c r="B2" s="73"/>
      <c r="C2" s="73"/>
      <c r="D2" s="73"/>
      <c r="E2" s="73"/>
      <c r="F2" s="73"/>
      <c r="G2" s="73"/>
      <c r="H2" s="73"/>
      <c r="I2" s="73"/>
      <c r="J2" s="53"/>
      <c r="K2" s="53"/>
    </row>
    <row r="3" spans="1:16383" ht="12.75" customHeight="1" x14ac:dyDescent="0.3">
      <c r="A3" s="98" t="s">
        <v>51</v>
      </c>
      <c r="B3" s="73"/>
      <c r="C3" s="73"/>
      <c r="D3" s="73"/>
      <c r="E3" s="73"/>
      <c r="F3" s="73"/>
      <c r="G3" s="73"/>
      <c r="H3" s="73"/>
      <c r="I3" s="73"/>
      <c r="J3" s="53"/>
      <c r="K3" s="53"/>
    </row>
    <row r="4" spans="1:16383" ht="12.75" customHeight="1" x14ac:dyDescent="0.3">
      <c r="A4" s="98"/>
      <c r="B4" s="233"/>
      <c r="C4" s="233"/>
      <c r="D4" s="233"/>
      <c r="E4" s="233"/>
      <c r="F4" s="233"/>
      <c r="G4" s="233"/>
      <c r="H4" s="233"/>
      <c r="I4" s="233"/>
      <c r="J4" s="53"/>
      <c r="K4" s="53"/>
    </row>
    <row r="5" spans="1:16383" ht="13.5" customHeight="1" x14ac:dyDescent="0.25">
      <c r="A5" s="57" t="s">
        <v>42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  <c r="XFC5" s="41"/>
    </row>
    <row r="6" spans="1:16383" s="35" customFormat="1" ht="12" customHeight="1" x14ac:dyDescent="0.25">
      <c r="A6" s="34"/>
      <c r="B6" s="34"/>
      <c r="C6" s="45"/>
      <c r="D6" s="34"/>
      <c r="E6" s="34"/>
      <c r="F6" s="44"/>
      <c r="G6" s="34"/>
      <c r="H6" s="34"/>
      <c r="I6" s="34"/>
      <c r="J6" s="34"/>
      <c r="K6" s="44"/>
    </row>
    <row r="7" spans="1:16383" s="97" customFormat="1" ht="77.25" customHeight="1" x14ac:dyDescent="0.25">
      <c r="A7" s="160" t="s">
        <v>55</v>
      </c>
      <c r="B7" s="160" t="s">
        <v>50</v>
      </c>
      <c r="C7" s="226" t="s">
        <v>14</v>
      </c>
      <c r="D7" s="149" t="s">
        <v>9</v>
      </c>
      <c r="E7" s="149" t="s">
        <v>89</v>
      </c>
      <c r="F7" s="149" t="s">
        <v>117</v>
      </c>
      <c r="G7" s="149" t="s">
        <v>29</v>
      </c>
      <c r="H7" s="149" t="s">
        <v>30</v>
      </c>
      <c r="I7" s="149" t="s">
        <v>16</v>
      </c>
      <c r="J7" s="149" t="s">
        <v>90</v>
      </c>
      <c r="K7" s="130"/>
      <c r="L7" s="130"/>
      <c r="M7" s="148"/>
    </row>
    <row r="8" spans="1:16383" s="35" customFormat="1" ht="18" x14ac:dyDescent="0.25">
      <c r="A8" s="169" t="s">
        <v>94</v>
      </c>
      <c r="B8" s="151" t="s">
        <v>27</v>
      </c>
      <c r="C8" s="108">
        <v>27433</v>
      </c>
      <c r="D8" s="113">
        <v>25089</v>
      </c>
      <c r="E8" s="309">
        <v>0.91455546239930008</v>
      </c>
      <c r="F8" s="113">
        <v>22380</v>
      </c>
      <c r="G8" s="113">
        <v>645</v>
      </c>
      <c r="H8" s="113">
        <v>705</v>
      </c>
      <c r="I8" s="113">
        <v>1359</v>
      </c>
      <c r="J8" s="309">
        <v>0.94310998735777496</v>
      </c>
      <c r="K8" s="120"/>
      <c r="L8" s="121"/>
      <c r="M8" s="121"/>
      <c r="N8" s="238"/>
      <c r="O8" s="238"/>
    </row>
    <row r="9" spans="1:16383" ht="15.75" customHeight="1" x14ac:dyDescent="0.25">
      <c r="A9" s="4"/>
      <c r="B9" s="4"/>
      <c r="C9" s="294"/>
      <c r="D9" s="148"/>
      <c r="E9" s="310"/>
      <c r="F9" s="148"/>
      <c r="G9" s="148"/>
      <c r="H9" s="148"/>
      <c r="I9" s="148"/>
      <c r="J9" s="311"/>
      <c r="K9" s="120"/>
      <c r="L9" s="121"/>
      <c r="M9" s="121"/>
    </row>
    <row r="10" spans="1:16383" x14ac:dyDescent="0.25">
      <c r="A10" s="166" t="s">
        <v>100</v>
      </c>
      <c r="B10" s="160" t="s">
        <v>10</v>
      </c>
      <c r="C10" s="216">
        <v>18742</v>
      </c>
      <c r="D10" s="212">
        <v>17001</v>
      </c>
      <c r="E10" s="312">
        <v>0.90710703233379575</v>
      </c>
      <c r="F10" s="212">
        <v>14907</v>
      </c>
      <c r="G10" s="212">
        <v>480</v>
      </c>
      <c r="H10" s="212">
        <v>556</v>
      </c>
      <c r="I10" s="212">
        <v>1058</v>
      </c>
      <c r="J10" s="313">
        <v>0.93501850341842818</v>
      </c>
      <c r="K10" s="120"/>
      <c r="L10" s="121"/>
      <c r="M10" s="121"/>
    </row>
    <row r="11" spans="1:16383" ht="16.5" customHeight="1" x14ac:dyDescent="0.25">
      <c r="A11" s="168"/>
      <c r="B11" s="167"/>
      <c r="C11" s="185"/>
      <c r="D11" s="176"/>
      <c r="E11" s="185"/>
      <c r="F11" s="176"/>
      <c r="G11" s="176"/>
      <c r="H11" s="176"/>
      <c r="I11" s="176"/>
      <c r="J11" s="314"/>
      <c r="K11" s="120"/>
      <c r="L11" s="121"/>
      <c r="M11" s="121"/>
    </row>
    <row r="12" spans="1:16383" x14ac:dyDescent="0.25">
      <c r="A12" s="247" t="s">
        <v>101</v>
      </c>
      <c r="B12" s="240" t="s">
        <v>10</v>
      </c>
      <c r="C12" s="145">
        <v>8691</v>
      </c>
      <c r="D12" s="315">
        <v>8088</v>
      </c>
      <c r="E12" s="312">
        <v>0.93061788056610284</v>
      </c>
      <c r="F12" s="315">
        <v>7473</v>
      </c>
      <c r="G12" s="315">
        <v>165</v>
      </c>
      <c r="H12" s="315">
        <v>149</v>
      </c>
      <c r="I12" s="315">
        <v>301</v>
      </c>
      <c r="J12" s="313">
        <v>0.95967638371645048</v>
      </c>
      <c r="K12" s="120"/>
      <c r="L12" s="121"/>
      <c r="M12" s="121"/>
    </row>
    <row r="13" spans="1:16383" x14ac:dyDescent="0.25">
      <c r="A13" s="244"/>
      <c r="B13" s="243" t="s">
        <v>12</v>
      </c>
      <c r="C13" s="220">
        <v>2351</v>
      </c>
      <c r="D13" s="215">
        <v>2203</v>
      </c>
      <c r="E13" s="311">
        <v>0.93704806465333901</v>
      </c>
      <c r="F13" s="215">
        <v>2020</v>
      </c>
      <c r="G13" s="215">
        <v>81</v>
      </c>
      <c r="H13" s="215">
        <v>29</v>
      </c>
      <c r="I13" s="215">
        <v>73</v>
      </c>
      <c r="J13" s="311">
        <v>0.94835680751173712</v>
      </c>
      <c r="K13" s="120"/>
      <c r="L13" s="121"/>
      <c r="M13" s="121"/>
    </row>
    <row r="14" spans="1:16383" ht="15.75" customHeight="1" x14ac:dyDescent="0.25">
      <c r="A14" s="249"/>
      <c r="B14" s="241" t="s">
        <v>96</v>
      </c>
      <c r="C14" s="65">
        <v>4005</v>
      </c>
      <c r="D14" s="180">
        <v>3700</v>
      </c>
      <c r="E14" s="316">
        <v>0.92384519350811489</v>
      </c>
      <c r="F14" s="180">
        <v>3407</v>
      </c>
      <c r="G14" s="180">
        <v>52</v>
      </c>
      <c r="H14" s="180">
        <v>91</v>
      </c>
      <c r="I14" s="180">
        <v>150</v>
      </c>
      <c r="J14" s="316">
        <v>0.95971830985915496</v>
      </c>
      <c r="K14" s="120"/>
      <c r="L14" s="121"/>
      <c r="M14" s="121"/>
    </row>
    <row r="15" spans="1:16383" x14ac:dyDescent="0.25">
      <c r="A15" s="250"/>
      <c r="B15" s="248" t="s">
        <v>97</v>
      </c>
      <c r="C15" s="317">
        <v>2913</v>
      </c>
      <c r="D15" s="318">
        <v>2685</v>
      </c>
      <c r="E15" s="319">
        <v>0.92173017507723998</v>
      </c>
      <c r="F15" s="318">
        <v>2434</v>
      </c>
      <c r="G15" s="318">
        <v>41</v>
      </c>
      <c r="H15" s="318">
        <v>81</v>
      </c>
      <c r="I15" s="318">
        <v>129</v>
      </c>
      <c r="J15" s="320">
        <v>0.95226917057902971</v>
      </c>
      <c r="K15" s="120"/>
      <c r="L15" s="121"/>
      <c r="M15" s="121"/>
    </row>
    <row r="16" spans="1:16383" x14ac:dyDescent="0.25">
      <c r="A16" s="244"/>
      <c r="B16" s="248" t="s">
        <v>98</v>
      </c>
      <c r="C16" s="317">
        <v>1092</v>
      </c>
      <c r="D16" s="318">
        <v>1015</v>
      </c>
      <c r="E16" s="319">
        <v>0.92948717948717952</v>
      </c>
      <c r="F16" s="318">
        <v>973</v>
      </c>
      <c r="G16" s="318">
        <v>11</v>
      </c>
      <c r="H16" s="318">
        <v>10</v>
      </c>
      <c r="I16" s="318">
        <v>21</v>
      </c>
      <c r="J16" s="320">
        <v>0.97887323943661975</v>
      </c>
      <c r="K16" s="120"/>
      <c r="L16" s="121"/>
      <c r="M16" s="121"/>
    </row>
    <row r="17" spans="1:15" x14ac:dyDescent="0.25">
      <c r="A17" s="241"/>
      <c r="B17" s="241" t="s">
        <v>99</v>
      </c>
      <c r="C17" s="65">
        <v>2335</v>
      </c>
      <c r="D17" s="180">
        <v>2185</v>
      </c>
      <c r="E17" s="316">
        <v>0.93576017130620981</v>
      </c>
      <c r="F17" s="180">
        <v>2046</v>
      </c>
      <c r="G17" s="180">
        <v>32</v>
      </c>
      <c r="H17" s="180">
        <v>29</v>
      </c>
      <c r="I17" s="180">
        <v>78</v>
      </c>
      <c r="J17" s="316">
        <v>0.97104888467014716</v>
      </c>
      <c r="K17" s="120"/>
      <c r="L17" s="121"/>
      <c r="M17" s="121"/>
    </row>
    <row r="18" spans="1:15" ht="15" customHeight="1" x14ac:dyDescent="0.25">
      <c r="A18" s="244"/>
      <c r="B18" s="248" t="s">
        <v>97</v>
      </c>
      <c r="C18" s="301">
        <v>1500</v>
      </c>
      <c r="D18" s="321">
        <v>1396</v>
      </c>
      <c r="E18" s="319">
        <v>0.93066666666666664</v>
      </c>
      <c r="F18" s="321">
        <v>1282</v>
      </c>
      <c r="G18" s="321">
        <v>19</v>
      </c>
      <c r="H18" s="321" t="s">
        <v>170</v>
      </c>
      <c r="I18" s="321" t="s">
        <v>170</v>
      </c>
      <c r="J18" s="322">
        <v>0.96536144578313254</v>
      </c>
      <c r="K18" s="120"/>
      <c r="L18" s="121"/>
      <c r="M18" s="121"/>
    </row>
    <row r="19" spans="1:15" x14ac:dyDescent="0.25">
      <c r="A19" s="244"/>
      <c r="B19" s="248" t="s">
        <v>98</v>
      </c>
      <c r="C19" s="323">
        <v>835</v>
      </c>
      <c r="D19" s="278">
        <v>789</v>
      </c>
      <c r="E19" s="319">
        <v>0.94491017964071855</v>
      </c>
      <c r="F19" s="278">
        <v>764</v>
      </c>
      <c r="G19" s="213">
        <v>13</v>
      </c>
      <c r="H19" s="213" t="s">
        <v>170</v>
      </c>
      <c r="I19" s="213" t="s">
        <v>170</v>
      </c>
      <c r="J19" s="324">
        <v>0.98074454428754809</v>
      </c>
      <c r="K19" s="120"/>
      <c r="L19" s="238"/>
      <c r="M19" s="238"/>
    </row>
    <row r="20" spans="1:15" x14ac:dyDescent="0.25">
      <c r="A20" s="243"/>
      <c r="B20" s="245"/>
      <c r="C20" s="325"/>
      <c r="D20" s="268"/>
      <c r="E20" s="326"/>
      <c r="F20" s="268"/>
      <c r="G20" s="215"/>
      <c r="H20" s="215"/>
      <c r="I20" s="268"/>
      <c r="J20" s="327"/>
      <c r="K20" s="120"/>
      <c r="L20" s="238"/>
      <c r="M20" s="238"/>
    </row>
    <row r="21" spans="1:15" x14ac:dyDescent="0.25">
      <c r="A21" s="224" t="s">
        <v>102</v>
      </c>
      <c r="B21" s="240" t="s">
        <v>10</v>
      </c>
      <c r="C21" s="186">
        <v>1426</v>
      </c>
      <c r="D21" s="183">
        <v>1283</v>
      </c>
      <c r="E21" s="313">
        <v>0.93501850341842818</v>
      </c>
      <c r="F21" s="183">
        <v>1208</v>
      </c>
      <c r="G21" s="183">
        <v>9</v>
      </c>
      <c r="H21" s="183">
        <v>18</v>
      </c>
      <c r="I21" s="183">
        <v>48</v>
      </c>
      <c r="J21" s="328">
        <v>0.9781376518218623</v>
      </c>
      <c r="K21" s="120"/>
      <c r="L21" s="238"/>
      <c r="M21" s="238"/>
    </row>
    <row r="22" spans="1:15" ht="17.25" x14ac:dyDescent="0.25">
      <c r="A22" s="246"/>
      <c r="B22" s="234" t="s">
        <v>116</v>
      </c>
      <c r="C22" s="329">
        <v>1209</v>
      </c>
      <c r="D22" s="330">
        <v>1103</v>
      </c>
      <c r="E22" s="331">
        <v>0.91232423490488002</v>
      </c>
      <c r="F22" s="330">
        <v>1074</v>
      </c>
      <c r="G22" s="207" t="s">
        <v>170</v>
      </c>
      <c r="H22" s="207" t="s">
        <v>170</v>
      </c>
      <c r="I22" s="330">
        <v>15</v>
      </c>
      <c r="J22" s="311">
        <v>0.98713235294117652</v>
      </c>
      <c r="K22" s="120"/>
      <c r="L22" s="238"/>
      <c r="M22" s="238"/>
    </row>
    <row r="23" spans="1:15" x14ac:dyDescent="0.25">
      <c r="A23" s="244"/>
      <c r="B23" s="234" t="s">
        <v>115</v>
      </c>
      <c r="C23" s="220">
        <v>217</v>
      </c>
      <c r="D23" s="215">
        <v>180</v>
      </c>
      <c r="E23" s="311">
        <v>0.82949308755760365</v>
      </c>
      <c r="F23" s="215">
        <v>134</v>
      </c>
      <c r="G23" s="179" t="s">
        <v>170</v>
      </c>
      <c r="H23" s="179" t="s">
        <v>170</v>
      </c>
      <c r="I23" s="215">
        <v>33</v>
      </c>
      <c r="J23" s="311">
        <v>0.91156462585034015</v>
      </c>
      <c r="K23" s="120"/>
      <c r="L23" s="238"/>
      <c r="M23" s="238"/>
    </row>
    <row r="24" spans="1:15" x14ac:dyDescent="0.25">
      <c r="A24" s="164"/>
      <c r="B24" s="161"/>
      <c r="C24" s="221"/>
      <c r="D24" s="214"/>
      <c r="E24" s="221"/>
      <c r="F24" s="214"/>
      <c r="G24" s="214"/>
      <c r="H24" s="214"/>
      <c r="I24" s="214"/>
      <c r="J24" s="332"/>
      <c r="K24" s="120"/>
      <c r="L24" s="238"/>
      <c r="M24" s="238"/>
    </row>
    <row r="25" spans="1:15" ht="15.75" x14ac:dyDescent="0.25">
      <c r="A25" s="170" t="s">
        <v>93</v>
      </c>
      <c r="B25" s="147" t="s">
        <v>10</v>
      </c>
      <c r="C25" s="286">
        <v>6445</v>
      </c>
      <c r="D25" s="333">
        <v>5580</v>
      </c>
      <c r="E25" s="309">
        <v>0.86578743211792086</v>
      </c>
      <c r="F25" s="333">
        <v>4784</v>
      </c>
      <c r="G25" s="333">
        <v>220</v>
      </c>
      <c r="H25" s="333">
        <v>208</v>
      </c>
      <c r="I25" s="333">
        <v>368</v>
      </c>
      <c r="J25" s="334">
        <v>0.91788181120491175</v>
      </c>
      <c r="K25" s="120"/>
      <c r="L25" s="238"/>
      <c r="M25" s="238"/>
    </row>
    <row r="26" spans="1:15" ht="15" customHeight="1" x14ac:dyDescent="0.25">
      <c r="C26" s="239"/>
      <c r="D26" s="239"/>
      <c r="E26" s="239"/>
      <c r="F26" s="239"/>
      <c r="G26" s="239"/>
      <c r="H26" s="239"/>
      <c r="I26" s="239"/>
      <c r="J26" s="239"/>
      <c r="K26" s="120"/>
      <c r="L26" s="238"/>
      <c r="M26" s="238"/>
      <c r="N26" s="239"/>
    </row>
    <row r="27" spans="1:15" x14ac:dyDescent="0.25">
      <c r="A27" s="258" t="s">
        <v>28</v>
      </c>
      <c r="C27" s="239"/>
      <c r="D27" s="239"/>
      <c r="E27" s="239"/>
      <c r="F27" s="239"/>
      <c r="G27" s="239"/>
      <c r="H27" s="239"/>
      <c r="I27" s="239"/>
      <c r="J27" s="239"/>
      <c r="K27" s="120"/>
      <c r="L27" s="238"/>
      <c r="M27" s="238"/>
      <c r="N27" s="239"/>
    </row>
    <row r="28" spans="1:15" ht="12.75" customHeight="1" x14ac:dyDescent="0.25">
      <c r="A28" s="84" t="s">
        <v>162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</row>
    <row r="29" spans="1:15" ht="12.75" customHeight="1" x14ac:dyDescent="0.25">
      <c r="A29" s="85" t="s">
        <v>163</v>
      </c>
    </row>
    <row r="30" spans="1:15" ht="12.75" customHeight="1" x14ac:dyDescent="0.25">
      <c r="A30" s="252" t="s">
        <v>158</v>
      </c>
      <c r="D30" s="36"/>
    </row>
    <row r="31" spans="1:15" ht="12.75" customHeight="1" x14ac:dyDescent="0.25">
      <c r="A31" s="85" t="s">
        <v>164</v>
      </c>
      <c r="D31" s="36"/>
    </row>
    <row r="32" spans="1:15" ht="12.75" customHeight="1" x14ac:dyDescent="0.25">
      <c r="A32" s="235" t="s">
        <v>172</v>
      </c>
      <c r="D32" s="36"/>
    </row>
    <row r="33" spans="1:1" ht="12" customHeight="1" x14ac:dyDescent="0.25"/>
    <row r="34" spans="1:1" ht="12" customHeight="1" x14ac:dyDescent="0.25">
      <c r="A34" s="86" t="s">
        <v>43</v>
      </c>
    </row>
  </sheetData>
  <hyperlinks>
    <hyperlink ref="A5" location="INDEX!A1" display="Back to index"/>
  </hyperlinks>
  <pageMargins left="0.25" right="0.25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8</Value>
      <Value>7</Value>
      <Value>6</Value>
      <Value>3</Value>
      <Value>2</Value>
      <Value>1</Value>
    </TaxCatchAll>
    <Comments xmlns="http://schemas.microsoft.com/sharepoint/v3" xsi:nil="true"/>
    <_dlc_DocId xmlns="b8cb3cbd-ce5c-4a72-9da4-9013f91c5903">363UPYDK2SFJ-3-1162</_dlc_DocId>
    <_dlc_DocIdUrl xmlns="b8cb3cbd-ce5c-4a72-9da4-9013f91c5903">
      <Url>http://workplaces/sites/au/_layouts/DocIdRedir.aspx?ID=363UPYDK2SFJ-3-1162</Url>
      <Description>363UPYDK2SFJ-3-1162</Description>
    </_dlc_DocIdUrl>
    <IWPFunctionTaxHTField0 xmlns="4c52ef7f-10ef-4961-8430-a78338f0a2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Workplace training and development</TermName>
          <TermId xmlns="http://schemas.microsoft.com/office/infopath/2007/PartnerControls">89e419b4-0e1f-4a20-aa04-0ea6970af53d</TermId>
        </TermInfo>
      </Terms>
    </IWPFunctionTaxHTField0>
    <IWPSubjectTaxHTField0 xmlns="4c52ef7f-10ef-4961-8430-a78338f0a2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Teacher standards / training / recruitment</TermName>
          <TermId xmlns="http://schemas.microsoft.com/office/infopath/2007/PartnerControls">8c171d0f-89fe-44e9-b121-afc7c039895f</TermId>
        </TermInfo>
      </Terms>
    </IWPSubjectTaxHTField0>
    <IWPContributor xmlns="4c52ef7f-10ef-4961-8430-a78338f0a2d9">
      <UserInfo>
        <DisplayName/>
        <AccountId xsi:nil="true"/>
        <AccountType/>
      </UserInfo>
    </IWPContributor>
    <IWPRightsProtectiveMarkingTaxHTField0 xmlns="4c52ef7f-10ef-4961-8430-a78338f0a2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OwnerTaxHTField0 xmlns="4c52ef7f-10ef-4961-8430-a78338f0a2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8a55f59b-7d94-44dd-a344-986d47acf947</TermId>
        </TermInfo>
      </Terms>
    </IWPOwnerTaxHTField0>
    <IWPSiteTypeTaxHTField0 xmlns="4c52ef7f-10ef-4961-8430-a78338f0a2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93a71d14-959c-44cc-bd90-e2598b79df3e</TermId>
        </TermInfo>
      </Terms>
    </IWPSiteTypeTaxHTField0>
    <IWPOrganisationalUnitTaxHTField0 xmlns="4c52ef7f-10ef-4961-8430-a78338f0a2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50b03fc4-9596-44c0-8ddf-78c55856c7ae</TermId>
        </TermInfo>
      </Terms>
    </IWPOrganisationalUnitTaxHTField0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7F645D6FBA204A029FECB8BFC6578C39005279853530254253B886E13194843F8A003AA4A7828D8545A79A9356801581235000A0CC23D84663DA49B41B254528278ECA" ma:contentTypeVersion="1" ma:contentTypeDescription="For programme or project documents. Records retained for 10 years." ma:contentTypeScope="" ma:versionID="d562a38d887018d678730b53ce28d3af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4c52ef7f-10ef-4961-8430-a78338f0a2d9" targetNamespace="http://schemas.microsoft.com/office/2006/metadata/properties" ma:root="true" ma:fieldsID="39fab81e0cd0fa76449cc8d670bbefe7" ns1:_="" ns2:_="" ns3:_="">
    <xsd:import namespace="http://schemas.microsoft.com/sharepoint/v3"/>
    <xsd:import namespace="b8cb3cbd-ce5c-4a72-9da4-9013f91c5903"/>
    <xsd:import namespace="4c52ef7f-10ef-4961-8430-a78338f0a2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826d96be-6518-47d1-a227-1dab8197b52d}" ma:internalName="TaxCatchAll" ma:showField="CatchAllData" ma:web="4c52ef7f-10ef-4961-8430-a78338f0a2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826d96be-6518-47d1-a227-1dab8197b52d}" ma:internalName="TaxCatchAllLabel" ma:readOnly="true" ma:showField="CatchAllDataLabel" ma:web="4c52ef7f-10ef-4961-8430-a78338f0a2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2ef7f-10ef-4961-8430-a78338f0a2d9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3;#NCTL|8a55f59b-7d94-44dd-a344-986d47acf947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1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2;#NCTL|50b03fc4-9596-44c0-8ddf-78c55856c7ae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5812350" PreviousValue="false"/>
</file>

<file path=customXml/itemProps1.xml><?xml version="1.0" encoding="utf-8"?>
<ds:datastoreItem xmlns:ds="http://schemas.openxmlformats.org/officeDocument/2006/customXml" ds:itemID="{60D6B5D7-C86E-4C4F-AC0F-75BE7C76B4AE}"/>
</file>

<file path=customXml/itemProps2.xml><?xml version="1.0" encoding="utf-8"?>
<ds:datastoreItem xmlns:ds="http://schemas.openxmlformats.org/officeDocument/2006/customXml" ds:itemID="{B282ADC3-3D38-4A3A-97DB-C66E80984000}"/>
</file>

<file path=customXml/itemProps3.xml><?xml version="1.0" encoding="utf-8"?>
<ds:datastoreItem xmlns:ds="http://schemas.openxmlformats.org/officeDocument/2006/customXml" ds:itemID="{F792BA34-064C-4A38-B33C-B782A9BBA9E6}"/>
</file>

<file path=customXml/itemProps4.xml><?xml version="1.0" encoding="utf-8"?>
<ds:datastoreItem xmlns:ds="http://schemas.openxmlformats.org/officeDocument/2006/customXml" ds:itemID="{C359C572-FF75-47D2-A2E8-57A8B85D8AF8}"/>
</file>

<file path=customXml/itemProps5.xml><?xml version="1.0" encoding="utf-8"?>
<ds:datastoreItem xmlns:ds="http://schemas.openxmlformats.org/officeDocument/2006/customXml" ds:itemID="{A3B0A645-E9DD-448A-9B89-895D3998D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INDEX</vt:lpstr>
      <vt:lpstr>Table 1</vt:lpstr>
      <vt:lpstr>Table 2</vt:lpstr>
      <vt:lpstr>Table 2a</vt:lpstr>
      <vt:lpstr>Table 3</vt:lpstr>
      <vt:lpstr>Table 3a</vt:lpstr>
      <vt:lpstr>Table 4</vt:lpstr>
      <vt:lpstr>Table 4a</vt:lpstr>
      <vt:lpstr>Table 5</vt:lpstr>
      <vt:lpstr>Table 5a</vt:lpstr>
      <vt:lpstr>INDEX!Print_Area</vt:lpstr>
      <vt:lpstr>'Table 1'!Print_Area</vt:lpstr>
      <vt:lpstr>'Table 2'!Print_Area</vt:lpstr>
      <vt:lpstr>'Table 2a'!Print_Area</vt:lpstr>
      <vt:lpstr>'Table 3'!Print_Area</vt:lpstr>
      <vt:lpstr>'Table 3a'!Print_Area</vt:lpstr>
      <vt:lpstr>'Table 4'!Print_Area</vt:lpstr>
      <vt:lpstr>'Table 4a'!Print_Area</vt:lpstr>
      <vt:lpstr>'Table 5'!Print_Area</vt:lpstr>
      <vt:lpstr>'Table 5a'!Print_Area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1 to 6</dc:title>
  <dc:creator>MERCER, Sally</dc:creator>
  <cp:lastModifiedBy>MERCER, Sally</cp:lastModifiedBy>
  <cp:lastPrinted>2015-08-17T09:20:47Z</cp:lastPrinted>
  <dcterms:created xsi:type="dcterms:W3CDTF">2014-09-09T14:57:38Z</dcterms:created>
  <dcterms:modified xsi:type="dcterms:W3CDTF">2015-08-24T13:20:14Z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0x0101007F645D6FBA204A029FECB8BFC6578C39005279853530254253B886E13194843F8A003AA4A7828D8545A79A9356801581235000A0CC23D84663DA49B41B254528278ECA</vt:lpwstr>
  </property>
  <property fmtid="{D5CDD505-2E9C-101B-9397-08002B2CF9AE}" pid="3" name="IWPOrganisationalUnit">
    <vt:lpwstr>2;#NCTL|50b03fc4-9596-44c0-8ddf-78c55856c7ae</vt:lpwstr>
  </property>
  <property fmtid="{D5CDD505-2E9C-101B-9397-08002B2CF9AE}" pid="4" name="_dlc_DocIdItemGuid">
    <vt:lpwstr>7b167b47-0996-43f1-bc45-5f406290575b</vt:lpwstr>
  </property>
  <property fmtid="{D5CDD505-2E9C-101B-9397-08002B2CF9AE}" pid="5" name="IWPOwner">
    <vt:lpwstr>3;#NCTL|8a55f59b-7d94-44dd-a344-986d47acf947</vt:lpwstr>
  </property>
  <property fmtid="{D5CDD505-2E9C-101B-9397-08002B2CF9AE}" pid="6" name="IWPSubject">
    <vt:lpwstr>7;#Teacher standards / training / recruitment|8c171d0f-89fe-44e9-b121-afc7c039895f</vt:lpwstr>
  </property>
  <property fmtid="{D5CDD505-2E9C-101B-9397-08002B2CF9AE}" pid="7" name="IWPFunction">
    <vt:lpwstr>6;#Workplace training and development|89e419b4-0e1f-4a20-aa04-0ea6970af53d</vt:lpwstr>
  </property>
  <property fmtid="{D5CDD505-2E9C-101B-9397-08002B2CF9AE}" pid="8" name="IWPSiteType">
    <vt:lpwstr>8;#Project|93a71d14-959c-44cc-bd90-e2598b79df3e</vt:lpwstr>
  </property>
  <property fmtid="{D5CDD505-2E9C-101B-9397-08002B2CF9AE}" pid="9" name="IWPRightsProtectiveMarking">
    <vt:lpwstr>1;#Unclassified|0884c477-2e62-47ea-b19c-5af6e91124c5</vt:lpwstr>
  </property>
</Properties>
</file>